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updateLinks="never" codeName="ThisWorkbook" defaultThemeVersion="124226"/>
  <mc:AlternateContent xmlns:mc="http://schemas.openxmlformats.org/markup-compatibility/2006">
    <mc:Choice Requires="x15">
      <x15ac:absPath xmlns:x15ac="http://schemas.microsoft.com/office/spreadsheetml/2010/11/ac" url="C:\Users\1669740\SGMI_Dev\SGMI-Dev-catalyst\Catalyst-CR\CHG0820307\"/>
    </mc:Choice>
  </mc:AlternateContent>
  <xr:revisionPtr revIDLastSave="0" documentId="13_ncr:1_{BBF624B8-BABD-45CC-A0B1-3FD6EFBBFE83}" xr6:coauthVersionLast="47" xr6:coauthVersionMax="47" xr10:uidLastSave="{00000000-0000-0000-0000-000000000000}"/>
  <bookViews>
    <workbookView xWindow="-120" yWindow="-120" windowWidth="29040" windowHeight="15720" tabRatio="926" firstSheet="5" activeTab="5" xr2:uid="{00000000-000D-0000-FFFF-FFFF00000000}"/>
  </bookViews>
  <sheets>
    <sheet name="TOC" sheetId="76" state="hidden" r:id="rId1"/>
    <sheet name="Hour by Hour(Wave 00B)" sheetId="100" state="hidden" r:id="rId2"/>
    <sheet name="Tracker Sheet" sheetId="89" state="hidden" r:id="rId3"/>
    <sheet name="Email Status Template Wave 00A" sheetId="105" state="hidden" r:id="rId4"/>
    <sheet name="Tracker Sheet(Wave 00B)" sheetId="102" state="hidden" r:id="rId5"/>
    <sheet name="Contorl M Migration Activities_" sheetId="115" r:id="rId6"/>
    <sheet name="Atos-Steady State POC's" sheetId="108" state="hidden" r:id="rId7"/>
    <sheet name="Contact Numbers" sheetId="109" state="hidden" r:id="rId8"/>
    <sheet name="Storage Details" sheetId="45" state="hidden" r:id="rId9"/>
    <sheet name="Contacts" sheetId="94" state="hidden" r:id="rId10"/>
    <sheet name="ControlM_Cutover_jobs" sheetId="128" r:id="rId11"/>
    <sheet name="SGMI Jobs(All)" sheetId="127" r:id="rId12"/>
    <sheet name="Group A &amp; B test Jobs" sheetId="126" r:id="rId13"/>
    <sheet name="14Aug" sheetId="125" r:id="rId14"/>
    <sheet name="CD 15 to 20" sheetId="120" r:id="rId15"/>
    <sheet name="CD 15 to 26" sheetId="121" r:id="rId16"/>
    <sheet name="CD 20 to 22" sheetId="129" r:id="rId17"/>
    <sheet name="CD 22 to 26" sheetId="130" r:id="rId18"/>
    <sheet name="Misc Details" sheetId="131" r:id="rId19"/>
    <sheet name="Host Remediation" sheetId="7" state="hidden" r:id="rId20"/>
    <sheet name="Application Dependencies" sheetId="9" state="hidden" r:id="rId21"/>
    <sheet name="Status Update Template" sheetId="90" state="hidden" r:id="rId22"/>
    <sheet name="Hypercare Checklist" sheetId="91" state="hidden" r:id="rId23"/>
    <sheet name="Glossary" sheetId="22" state="hidden" r:id="rId24"/>
    <sheet name="Status Summary" sheetId="41"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s>
  <definedNames>
    <definedName name="___INDEX_SHEET___ASAP_Utilities" localSheetId="22">#REF!</definedName>
    <definedName name="___INDEX_SHEET___ASAP_Utilities" localSheetId="21">#REF!</definedName>
    <definedName name="___INDEX_SHEET___ASAP_Utilities" localSheetId="2">#REF!</definedName>
    <definedName name="___INDEX_SHEET___ASAP_Utilities">#REF!</definedName>
    <definedName name="__Tab1">#REF!</definedName>
    <definedName name="__Tab100">'[1]Port Layout-PA'!$A$1</definedName>
    <definedName name="__Tab16">#REF!</definedName>
    <definedName name="__Tab17">#REF!</definedName>
    <definedName name="__Tab18">#REF!</definedName>
    <definedName name="__Tab19">#REF!</definedName>
    <definedName name="__Tab20">#REF!</definedName>
    <definedName name="__Tab21">#REF!</definedName>
    <definedName name="__Tab22">#REF!</definedName>
    <definedName name="__Tab23">#REF!</definedName>
    <definedName name="__Tab24">#REF!</definedName>
    <definedName name="__Tab25">#REF!</definedName>
    <definedName name="__Tab26">#REF!</definedName>
    <definedName name="__Tab27">#REF!</definedName>
    <definedName name="__Tab28">#REF!</definedName>
    <definedName name="_dns1" localSheetId="22">#REF!</definedName>
    <definedName name="_dns1" localSheetId="21">#REF!</definedName>
    <definedName name="_dns1" localSheetId="0">#REF!</definedName>
    <definedName name="_dns1" localSheetId="2">#REF!</definedName>
    <definedName name="_dns1">#REF!</definedName>
    <definedName name="_dns11">#REF!</definedName>
    <definedName name="_dns2">#REF!</definedName>
    <definedName name="_xlnm._FilterDatabase" localSheetId="13" hidden="1">'14Aug'!$A$1:$P$2199</definedName>
    <definedName name="_xlnm._FilterDatabase" localSheetId="20" hidden="1">'Application Dependencies'!$A$5:$G$5</definedName>
    <definedName name="_xlnm._FilterDatabase" localSheetId="14" hidden="1">'CD 15 to 20'!$A$1:$P$1</definedName>
    <definedName name="_xlnm._FilterDatabase" localSheetId="15" hidden="1">'CD 15 to 26'!$A$1:$P$2196</definedName>
    <definedName name="_xlnm._FilterDatabase" localSheetId="9" hidden="1">Contacts!$B$2:$F$59</definedName>
    <definedName name="_xlnm._FilterDatabase" localSheetId="10" hidden="1">ControlM_Cutover_jobs!$A$1:$H$68</definedName>
    <definedName name="_xlnm._FilterDatabase" localSheetId="11" hidden="1">'SGMI Jobs(All)'!$A$1:$F$68</definedName>
    <definedName name="_xlnm._FilterDatabase" localSheetId="8" hidden="1">'Storage Details'!$A$2:$P$2</definedName>
    <definedName name="_xlnm._FilterDatabase" localSheetId="2" hidden="1">'Tracker Sheet'!$A$18:$AM$27</definedName>
    <definedName name="_xlnm._FilterDatabase" localSheetId="4" hidden="1">'Tracker Sheet(Wave 00B)'!$A$11:$AM$24</definedName>
    <definedName name="_Tab1" localSheetId="5">#REF!</definedName>
    <definedName name="_Tab1">#REF!</definedName>
    <definedName name="_Tab100">'[2]Port Layout-PA'!$A$1</definedName>
    <definedName name="_Tab15" localSheetId="5">#REF!</definedName>
    <definedName name="_Tab15">#REF!</definedName>
    <definedName name="_Tab16" localSheetId="5">#REF!</definedName>
    <definedName name="_Tab16">#REF!</definedName>
    <definedName name="_Tab17" localSheetId="5">#REF!</definedName>
    <definedName name="_Tab17">#REF!</definedName>
    <definedName name="_Tab18">#REF!</definedName>
    <definedName name="_Tab19">#REF!</definedName>
    <definedName name="_Tab20">#REF!</definedName>
    <definedName name="_Tab21">#REF!</definedName>
    <definedName name="_Tab22">#REF!</definedName>
    <definedName name="_Tab23">#REF!</definedName>
    <definedName name="_Tab24">#REF!</definedName>
    <definedName name="_Tab25">#REF!</definedName>
    <definedName name="_Tab26">#REF!</definedName>
    <definedName name="_Tab27">#REF!</definedName>
    <definedName name="_Tab28">#REF!</definedName>
    <definedName name="_Tab30">#REF!</definedName>
    <definedName name="_Tab31">#REF!</definedName>
    <definedName name="_xlfn_COUNTIFS">#N/A</definedName>
    <definedName name="a">0.6266</definedName>
    <definedName name="aa"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aa"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aaa">#REF!</definedName>
    <definedName name="aaaaaaa" localSheetId="5" hidden="1">{"'Sheet1'!$A$1:$M$62"}</definedName>
    <definedName name="aaaaaaa" hidden="1">{"'Sheet1'!$A$1:$M$62"}</definedName>
    <definedName name="abc">#REF!</definedName>
    <definedName name="ABS_NAME">[3]WWNs!$A$2:$Q$2</definedName>
    <definedName name="Activity">[4]Lookup!$F$2:$F$4</definedName>
    <definedName name="adafdsf"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adafdsf"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ADDMSelectList">'[5]Data Validation'!$J$2:$J$5</definedName>
    <definedName name="ads" localSheetId="5" hidden="1">{"'Sheet1'!$A$1:$M$62"}</definedName>
    <definedName name="ads" hidden="1">{"'Sheet1'!$A$1:$M$62"}</definedName>
    <definedName name="adsaffadadsfadf"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adsaffadadsfadf"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adsfa">#REF!</definedName>
    <definedName name="adsfqasdf"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adsfqasdf"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afafsdf" localSheetId="5" hidden="1">{"'Sheet1'!$A$1:$M$62"}</definedName>
    <definedName name="afafsdf" hidden="1">{"'Sheet1'!$A$1:$M$62"}</definedName>
    <definedName name="Alias_WWN">'[6]Alias-WWN'!$A$1:$B$65536</definedName>
    <definedName name="Amort_Flag">[7]CONTROLS!$B$66</definedName>
    <definedName name="app_types">'[8]Core Banking Services'!$L$2:$L$4</definedName>
    <definedName name="APPENDIX_10._Reuters_EXTRANET_Failover" localSheetId="22">#REF!</definedName>
    <definedName name="APPENDIX_10._Reuters_EXTRANET_Failover" localSheetId="21">#REF!</definedName>
    <definedName name="APPENDIX_10._Reuters_EXTRANET_Failover" localSheetId="2">#REF!</definedName>
    <definedName name="APPENDIX_10._Reuters_EXTRANET_Failover">#REF!</definedName>
    <definedName name="APPENDIX_11._EXTRANET_Validations_Section" localSheetId="22">#REF!</definedName>
    <definedName name="APPENDIX_11._EXTRANET_Validations_Section" localSheetId="21">#REF!</definedName>
    <definedName name="APPENDIX_11._EXTRANET_Validations_Section" localSheetId="2">#REF!</definedName>
    <definedName name="APPENDIX_11._EXTRANET_Validations_Section">#REF!</definedName>
    <definedName name="APPENDIX_11._Tadawul_EXTRANET_Failover" localSheetId="22">#REF!</definedName>
    <definedName name="APPENDIX_11._Tadawul_EXTRANET_Failover" localSheetId="21">#REF!</definedName>
    <definedName name="APPENDIX_11._Tadawul_EXTRANET_Failover" localSheetId="2">#REF!</definedName>
    <definedName name="APPENDIX_11._Tadawul_EXTRANET_Failover">#REF!</definedName>
    <definedName name="AppInterfaceCriticality" hidden="1">'[9]DCW Setup'!$F$14:$F$18</definedName>
    <definedName name="AppInterfaceFrequency" hidden="1">'[9]DCW Setup'!$G$14:$G$18</definedName>
    <definedName name="Application">'[10]Retire.Test'!$A$3:$A$228</definedName>
    <definedName name="Application_Criticality" localSheetId="22">#REF!</definedName>
    <definedName name="Application_Criticality" localSheetId="21">#REF!</definedName>
    <definedName name="Application_Criticality" localSheetId="2">#REF!</definedName>
    <definedName name="Application_Criticality">#REF!</definedName>
    <definedName name="ApplicationSelectList">'[5]Application Query '!$O:$O</definedName>
    <definedName name="AppListTab">[11]AppList!$A$2:$B$1492</definedName>
    <definedName name="Areas" localSheetId="22">#REF!</definedName>
    <definedName name="Areas" localSheetId="21">#REF!</definedName>
    <definedName name="Areas" localSheetId="2">#REF!</definedName>
    <definedName name="Areas">#REF!</definedName>
    <definedName name="arrays">[12]Names!$B$23:$B$29</definedName>
    <definedName name="ArrayWWN">'[13]Array WWN-Port Fan-in'!$A$2:$B$288</definedName>
    <definedName name="as">[14]DropDown_Elements!$A$2:$A$30</definedName>
    <definedName name="asdf" localSheetId="22">#REF!</definedName>
    <definedName name="asdf" localSheetId="21">#REF!</definedName>
    <definedName name="asdf" localSheetId="2">#REF!</definedName>
    <definedName name="asdf">#REF!</definedName>
    <definedName name="asdfasdf" localSheetId="22">#REF!</definedName>
    <definedName name="asdfasdf" localSheetId="21">#REF!</definedName>
    <definedName name="asdfasdf" localSheetId="2">#REF!</definedName>
    <definedName name="asdfasdf">#REF!</definedName>
    <definedName name="asdfawefa">#REF!</definedName>
    <definedName name="ATMPrepAck_PET" localSheetId="22">#REF!</definedName>
    <definedName name="ATMPrepAck_PET" localSheetId="21">#REF!</definedName>
    <definedName name="ATMPrepAck_PET" localSheetId="2">#REF!</definedName>
    <definedName name="ATMPrepAck_PET">#REF!</definedName>
    <definedName name="ATMPrepAck_PST">#REF!</definedName>
    <definedName name="Availability">#REF!</definedName>
    <definedName name="b">40.3399</definedName>
    <definedName name="BackupCheck">#REF!</definedName>
    <definedName name="binvironment">#REF!</definedName>
    <definedName name="blade">#N/A</definedName>
    <definedName name="bob">"J18:K22"</definedName>
    <definedName name="Broker">[7]CONTROLS!$B$13</definedName>
    <definedName name="Broker_Price">[7]CONTROLS!$B$14</definedName>
    <definedName name="Broker_Switch">[7]CONTROLS!$B$15</definedName>
    <definedName name="Business_Unit">[15]Values!$B$3:$B$32</definedName>
    <definedName name="BusinessUnits">'[5]Data Validation'!$B$2:$B$79</definedName>
    <definedName name="CalendarYear">[16]January!$AG$2</definedName>
    <definedName name="Cdate">'[17]0. Project Info'!$E$18</definedName>
    <definedName name="CDC">[18]Constants!$H$1:$H$8</definedName>
    <definedName name="CGSelectList">'[5]CG Query'!$C:$C</definedName>
    <definedName name="cheat" localSheetId="5" hidden="1">{"'Sheet1'!$A$1:$M$62"}</definedName>
    <definedName name="cheat" hidden="1">{"'Sheet1'!$A$1:$M$62"}</definedName>
    <definedName name="cheat1" localSheetId="5" hidden="1">{"'Sheet1'!$A$1:$M$62"}</definedName>
    <definedName name="cheat1" hidden="1">{"'Sheet1'!$A$1:$M$62"}</definedName>
    <definedName name="cheats" localSheetId="5" hidden="1">{"'Sheet1'!$A$1:$M$62"}</definedName>
    <definedName name="cheats" hidden="1">{"'Sheet1'!$A$1:$M$62"}</definedName>
    <definedName name="cheatsheet" localSheetId="5" hidden="1">{"'Sheet1'!$A$1:$M$62"}</definedName>
    <definedName name="cheatsheet" hidden="1">{"'Sheet1'!$A$1:$M$62"}</definedName>
    <definedName name="chun">#N/A</definedName>
    <definedName name="CiRBASelectList">'[5]Data Validation'!$K$2:$K$5</definedName>
    <definedName name="circuit_errors" localSheetId="22">'[19]Validate Circuits'!#REF!</definedName>
    <definedName name="circuit_errors" localSheetId="21">'[19]Validate Circuits'!#REF!</definedName>
    <definedName name="circuit_errors" localSheetId="2">'[19]Validate Circuits'!#REF!</definedName>
    <definedName name="circuit_errors">'[19]Validate Circuits'!#REF!</definedName>
    <definedName name="Class">[20]RiskValidations!$A$2:$A$5</definedName>
    <definedName name="Classification">[18]Constants!$D$1:$D$3</definedName>
    <definedName name="ClassificationUnclassified">[18]Constants!$D$1</definedName>
    <definedName name="client">'[17]0. Project Info'!$E$9</definedName>
    <definedName name="clone">'[21]Data Source'!$G$2:$K$143</definedName>
    <definedName name="Cluster">[22]Data!$M$2:$M$9</definedName>
    <definedName name="CMOFMOMetadata">'[23]CMO FMO Metadata'!$1:$1048576</definedName>
    <definedName name="CMOM5">'[24]Service Roles &amp; Contact'!$B$19</definedName>
    <definedName name="colSanCBlockstoCopy" localSheetId="5">#REF!</definedName>
    <definedName name="colSanCBlockstoCopy">#REF!</definedName>
    <definedName name="colSanCCompletionTime" localSheetId="5">#REF!</definedName>
    <definedName name="colSanCCompletionTime">#REF!</definedName>
    <definedName name="colSanCCurrentStatus" localSheetId="5">#REF!</definedName>
    <definedName name="colSanCCurrentStatus">#REF!</definedName>
    <definedName name="colSanCCurrThrottle">#REF!</definedName>
    <definedName name="colSanCDestWWN">#REF!</definedName>
    <definedName name="colSanCFailureStatus">#REF!</definedName>
    <definedName name="colSanCID">#REF!</definedName>
    <definedName name="colSanCInitialThrottle">#REF!</definedName>
    <definedName name="colSanCName">#REF!</definedName>
    <definedName name="colSanCNumTargets">#REF!</definedName>
    <definedName name="colSanCPctComplete">#REF!</definedName>
    <definedName name="colSanCSourceWWN">#REF!</definedName>
    <definedName name="colSanCSP">#REF!</definedName>
    <definedName name="colSanCXferCount">#REF!</definedName>
    <definedName name="Communication" localSheetId="5" hidden="1">{"'Sheet1'!$A$1:$M$62"}</definedName>
    <definedName name="Communication" hidden="1">{"'Sheet1'!$A$1:$M$62"}</definedName>
    <definedName name="Company">[3]WWNs!$B$1</definedName>
    <definedName name="CompanyNameCell">'[25]Title-Contacts'!$B$3</definedName>
    <definedName name="CON_DID">7</definedName>
    <definedName name="CON_FW">1</definedName>
    <definedName name="CON_GW">10</definedName>
    <definedName name="CON_IP">8</definedName>
    <definedName name="CON_MASK">9</definedName>
    <definedName name="CON_NAME">1</definedName>
    <definedName name="CON_SN">4</definedName>
    <definedName name="CON_WWN">6</definedName>
    <definedName name="console" localSheetId="22">#REF!</definedName>
    <definedName name="console" localSheetId="21">#REF!</definedName>
    <definedName name="console" localSheetId="0">#REF!</definedName>
    <definedName name="console" localSheetId="2">#REF!</definedName>
    <definedName name="console">#REF!</definedName>
    <definedName name="Contact">[26]Values!$G$3:$G$447</definedName>
    <definedName name="conthandling">'[27]Value Table'!$B$12</definedName>
    <definedName name="Contract">[20]RiskValidations!$C$37:$C$38</definedName>
    <definedName name="Contract_term">[7]CONTROLS!$B$7</definedName>
    <definedName name="coolant">'[28]DC CRAC-CRAH'!$BF$5</definedName>
    <definedName name="cooling">[28]Chillers!$BB$8:$BB$9</definedName>
    <definedName name="copy">'[2]Port Layout-PA'!$A$1</definedName>
    <definedName name="CoreBankingPrepAct_PET" localSheetId="22">#REF!</definedName>
    <definedName name="CoreBankingPrepAct_PET" localSheetId="21">#REF!</definedName>
    <definedName name="CoreBankingPrepAct_PET" localSheetId="2">#REF!</definedName>
    <definedName name="CoreBankingPrepAct_PET">#REF!</definedName>
    <definedName name="CoreBankingPrepAct_PST" localSheetId="22">#REF!</definedName>
    <definedName name="CoreBankingPrepAct_PST" localSheetId="21">#REF!</definedName>
    <definedName name="CoreBankingPrepAct_PST" localSheetId="2">#REF!</definedName>
    <definedName name="CoreBankingPrepAct_PST">#REF!</definedName>
    <definedName name="Cost_of_Capital">[7]CONTROLS!$B$10</definedName>
    <definedName name="cover_customer_pm" localSheetId="22">#REF!</definedName>
    <definedName name="cover_customer_pm" localSheetId="21">#REF!</definedName>
    <definedName name="cover_customer_pm" localSheetId="2">#REF!</definedName>
    <definedName name="cover_customer_pm">#REF!</definedName>
    <definedName name="cover_customername">#REF!</definedName>
    <definedName name="cover_projectmanager">#REF!</definedName>
    <definedName name="cover_projectname">#REF!</definedName>
    <definedName name="cover_projectnumber">#REF!</definedName>
    <definedName name="cover_secondaryprojects">#REF!</definedName>
    <definedName name="Criticality">[4]Lookup!$E$2:$E$8</definedName>
    <definedName name="crstatus">[29]Data!$H$2:$H$4</definedName>
    <definedName name="csm">#N/A</definedName>
    <definedName name="CSRPrepAck_PET" localSheetId="22">#REF!</definedName>
    <definedName name="CSRPrepAck_PET" localSheetId="21">#REF!</definedName>
    <definedName name="CSRPrepAck_PET" localSheetId="2">#REF!</definedName>
    <definedName name="CSRPrepAck_PET">#REF!</definedName>
    <definedName name="CSRPrepAck_PST" localSheetId="22">#REF!</definedName>
    <definedName name="CSRPrepAck_PST" localSheetId="21">#REF!</definedName>
    <definedName name="CSRPrepAck_PST" localSheetId="2">#REF!</definedName>
    <definedName name="CSRPrepAck_PST">#REF!</definedName>
    <definedName name="CurrencyPlanConversion">[30]OSIs!$Y$2</definedName>
    <definedName name="Current_Facility" localSheetId="22">#REF!</definedName>
    <definedName name="Current_Facility" localSheetId="21">#REF!</definedName>
    <definedName name="Current_Facility" localSheetId="2">#REF!</definedName>
    <definedName name="Current_Facility">#REF!</definedName>
    <definedName name="Current_Facility_1">#REF!</definedName>
    <definedName name="Current_Facility_2">#REF!</definedName>
    <definedName name="CurrentRow">33</definedName>
    <definedName name="CustomerName">#REF!</definedName>
    <definedName name="CustomerProjectName">'[6]Title-Contacts'!$B$4</definedName>
    <definedName name="d">0.000511292</definedName>
    <definedName name="data1">'[31]Remedation Tracker'!$A$2:$B$20</definedName>
    <definedName name="DatabaseName" localSheetId="5">#REF!</definedName>
    <definedName name="DatabaseName">#REF!</definedName>
    <definedName name="DataCenter">#REF!</definedName>
    <definedName name="Days_of_week">#REF!</definedName>
    <definedName name="DBHostname">#REF!</definedName>
    <definedName name="DBLicenceCostMS">'[32]DB Viewer'!$R$5</definedName>
    <definedName name="DBLicenceCostOracle">'[32]DB Viewer'!$R$7</definedName>
    <definedName name="DBType">[4]Lookup!$A$2:$A$19</definedName>
    <definedName name="DBVersion">[4]Lookup!$C$3:$C$25</definedName>
    <definedName name="dd" localSheetId="5" hidden="1">{"'Sheet1'!$A$1:$M$62"}</definedName>
    <definedName name="dd" hidden="1">{"'Sheet1'!$A$1:$M$62"}</definedName>
    <definedName name="ddd" localSheetId="5" hidden="1">{"'Sheet1'!$A$1:$M$62"}</definedName>
    <definedName name="ddd" hidden="1">{"'Sheet1'!$A$1:$M$62"}</definedName>
    <definedName name="DDMData">[33]Servers!$C$2:$AE$1047</definedName>
    <definedName name="DEF" localSheetId="5" hidden="1">{"'Sheet1'!$A$1:$M$62"}</definedName>
    <definedName name="DEF" hidden="1">{"'Sheet1'!$A$1:$M$62"}</definedName>
    <definedName name="DefaultProjectName">[18]Constants!$E$1</definedName>
    <definedName name="DEG" localSheetId="5" hidden="1">{"'Sheet1'!$A$1:$M$62"}</definedName>
    <definedName name="DEG" hidden="1">{"'Sheet1'!$A$1:$M$62"}</definedName>
    <definedName name="DEGS" localSheetId="5" hidden="1">{"'Sheet1'!$A$1:$M$62"}</definedName>
    <definedName name="DEGS" hidden="1">{"'Sheet1'!$A$1:$M$62"}</definedName>
    <definedName name="DEL">#N/A</definedName>
    <definedName name="Description">3</definedName>
    <definedName name="DesignIssueDate">'[6]Title-Contacts'!$C$5</definedName>
    <definedName name="DesignIssueVersion">'[6]Title-Contacts'!$B$5</definedName>
    <definedName name="DesignReviewer">'[6]Title-Contacts'!$B$6</definedName>
    <definedName name="dev2info">'[21]Data Source'!$D$2:$M$143</definedName>
    <definedName name="DeviceType" localSheetId="22">[34]Sheet6!$A$2:$A$13</definedName>
    <definedName name="DeviceType" localSheetId="21">[34]Sheet6!$A$2:$A$13</definedName>
    <definedName name="DeviceType" localSheetId="2">[34]Sheet6!$A$2:$A$13</definedName>
    <definedName name="DeviceType">[34]Sheet6!$A$2:$A$13</definedName>
    <definedName name="DEWW" localSheetId="5" hidden="1">{"'Sheet1'!$A$1:$M$62"}</definedName>
    <definedName name="DEWW" hidden="1">{"'Sheet1'!$A$1:$M$62"}</definedName>
    <definedName name="dfggdfgdfg" localSheetId="0">'[35]Client-Customer Interface'!#REF!</definedName>
    <definedName name="dfggdfgdfg">'[35]Client-Customer Interface'!#REF!</definedName>
    <definedName name="Direction" localSheetId="22">#REF!</definedName>
    <definedName name="Direction" localSheetId="21">#REF!</definedName>
    <definedName name="Direction" localSheetId="2">#REF!</definedName>
    <definedName name="Direction">#REF!</definedName>
    <definedName name="Discount_rate">'[36](4) Additional data'!$E$9</definedName>
    <definedName name="Dispo" localSheetId="22">'[37]Server From To List'!$AI$2:$AI$2</definedName>
    <definedName name="Dispo" localSheetId="21">'[37]Server From To List'!$AI$2:$AI$2</definedName>
    <definedName name="Dispo" localSheetId="2">'[37]Server From To List'!$AI$2:$AI$2</definedName>
    <definedName name="Dispo">'[37]Server From To List'!$AI$2:$AI$2</definedName>
    <definedName name="DispositionSelectList">'[5]Data Validation'!$C$2:$C$5</definedName>
    <definedName name="DIST_UNIT" localSheetId="22">[19]Introduction!$G$13</definedName>
    <definedName name="DIST_UNIT" localSheetId="21">[19]Introduction!$G$13</definedName>
    <definedName name="DIST_UNIT" localSheetId="2">[19]Introduction!$G$13</definedName>
    <definedName name="DIST_UNIT">[19]Introduction!$G$13</definedName>
    <definedName name="division">'[17]0. Project Info'!$E$11</definedName>
    <definedName name="DMxINQ">'[38]INQ-Roll-up'!$G$1:$H$65536</definedName>
    <definedName name="dns" localSheetId="22">#REF!</definedName>
    <definedName name="dns" localSheetId="21">#REF!</definedName>
    <definedName name="dns" localSheetId="0">#REF!</definedName>
    <definedName name="dns" localSheetId="2">#REF!</definedName>
    <definedName name="dns">#REF!</definedName>
    <definedName name="Downtime_Maintenance_Window" localSheetId="22">#REF!</definedName>
    <definedName name="Downtime_Maintenance_Window" localSheetId="21">#REF!</definedName>
    <definedName name="Downtime_Maintenance_Window" localSheetId="2">#REF!</definedName>
    <definedName name="Downtime_Maintenance_Window">#REF!</definedName>
    <definedName name="dropdest">IF([39]data!$BH$31=[39]data!$B$6,[39]data!$BO$31:$BO$82,[39]data!$BO$31:$BO$81)</definedName>
    <definedName name="Drops" localSheetId="22">#REF!</definedName>
    <definedName name="Drops" localSheetId="21">#REF!</definedName>
    <definedName name="Drops" localSheetId="2">#REF!</definedName>
    <definedName name="Drops">#REF!</definedName>
    <definedName name="DRPO" localSheetId="22">#REF!</definedName>
    <definedName name="DRPO" localSheetId="21">#REF!</definedName>
    <definedName name="DRPO" localSheetId="2">#REF!</definedName>
    <definedName name="DRPO">#REF!</definedName>
    <definedName name="DRTier">'[40]NJ Wave Plan'!$T$14:$AA$617</definedName>
    <definedName name="DRTO" localSheetId="22">#REF!</definedName>
    <definedName name="DRTO" localSheetId="21">#REF!</definedName>
    <definedName name="DRTO" localSheetId="2">#REF!</definedName>
    <definedName name="DRTO">#REF!</definedName>
    <definedName name="e">'[41]Projects Summary'!$B$25</definedName>
    <definedName name="Earl">'[42]Enterprise Backup'!$B$11:$E$12,'[42]Enterprise Backup'!$B$16:$D$21</definedName>
    <definedName name="econ">'[28]DC CRAC-CRAH'!$BB$8:$BB$15</definedName>
    <definedName name="eeeeee">'[43]Master View'!$AF$5</definedName>
    <definedName name="ef"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ef"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ENC" localSheetId="22">#REF!</definedName>
    <definedName name="ENC" localSheetId="21">#REF!</definedName>
    <definedName name="ENC" localSheetId="2">#REF!</definedName>
    <definedName name="ENC">#REF!</definedName>
    <definedName name="Environment">[44]Legends!$E$2:$E$8</definedName>
    <definedName name="Environments" localSheetId="22">#REF!</definedName>
    <definedName name="Environments" localSheetId="21">#REF!</definedName>
    <definedName name="Environments" localSheetId="2">#REF!</definedName>
    <definedName name="Environments">#REF!</definedName>
    <definedName name="EOPPrepAck_PET" localSheetId="22">#REF!</definedName>
    <definedName name="EOPPrepAck_PET" localSheetId="21">#REF!</definedName>
    <definedName name="EOPPrepAck_PET" localSheetId="2">#REF!</definedName>
    <definedName name="EOPPrepAck_PET">#REF!</definedName>
    <definedName name="EOPPrepAck_PST" localSheetId="22">#REF!</definedName>
    <definedName name="EOPPrepAck_PST" localSheetId="21">#REF!</definedName>
    <definedName name="EOPPrepAck_PST" localSheetId="2">#REF!</definedName>
    <definedName name="EOPPrepAck_PST">#REF!</definedName>
    <definedName name="eric">#N/A</definedName>
    <definedName name="EscPathAcctLeadership">#REF!</definedName>
    <definedName name="EscPathDP">#REF!</definedName>
    <definedName name="EscPathEMC">#REF!</definedName>
    <definedName name="EscPathNETAPP">#REF!</definedName>
    <definedName name="EscPathPlatform">#REF!</definedName>
    <definedName name="EscPathSPR">#REF!</definedName>
    <definedName name="EscPathStorage">#REF!</definedName>
    <definedName name="EscPathSvcMgmt">#REF!</definedName>
    <definedName name="EscPathVPC">#REF!</definedName>
    <definedName name="Excel_BuiltIn__FilterDatabase_1">#REF!</definedName>
    <definedName name="Excel_BuiltIn__FilterDatabase_4">#REF!</definedName>
    <definedName name="Excel_BuiltIn_Print_Titles">#REF!</definedName>
    <definedName name="ExportDatetime">#REF!</definedName>
    <definedName name="ExportUser">#REF!</definedName>
    <definedName name="Ext">[20]RiskValidations!$B$9:$B$11</definedName>
    <definedName name="f">6.55957</definedName>
    <definedName name="fa_only">[6]Scratch!$I$2:$I$58</definedName>
    <definedName name="FA_PORT" localSheetId="5">INDEX([3]WWNs!$A$1:$E$476,#REF!,10)</definedName>
    <definedName name="FA_PORT">INDEX([3]WWNs!$A$1:$E$476,#REF!,10)</definedName>
    <definedName name="fabA_swname" localSheetId="5">#REF!</definedName>
    <definedName name="fabA_swname">#REF!</definedName>
    <definedName name="fabB_swname" localSheetId="5">#REF!</definedName>
    <definedName name="fabB_swname">#REF!</definedName>
    <definedName name="Fabs">[45]DataSource_Host_Sorted!$CA$3:$CA$5</definedName>
    <definedName name="FailbackATMAct_PET">'[46]Failback HBH '!$K$89</definedName>
    <definedName name="FailbackATMAct_PST">'[46]Failback HBH '!$J$89</definedName>
    <definedName name="FailbackCoreBankingAct_PET">'[46]Failback HBH '!$K$76</definedName>
    <definedName name="FailbackCoreBankingAct_PST">'[46]Failback HBH '!$J$76</definedName>
    <definedName name="FailbackCSRAct_PET">'[46]Failback HBH '!$K$160</definedName>
    <definedName name="FailbackCSRAct_PST">'[46]Failback HBH '!$J$160</definedName>
    <definedName name="FailbackFinscanAct_PET">'[46]Failback HBH '!#REF!</definedName>
    <definedName name="FailbackFinscanAct_PST">'[46]Failback HBH '!#REF!</definedName>
    <definedName name="FailbackIVRAct_PET">'[46]Failback HBH '!$K$84</definedName>
    <definedName name="FailbackIVRAct_PST">'[46]Failback HBH '!$J$84</definedName>
    <definedName name="FailbackRMOBAct_PET">'[46]Failback HBH '!$K$141</definedName>
    <definedName name="FailbackRMOBAct_PST">'[46]Failback HBH '!$J$141</definedName>
    <definedName name="FailbackROLAct_PET">'[46]Failback HBH '!$K$123</definedName>
    <definedName name="FailbackROLAct_PST">'[46]Failback HBH '!$J$123</definedName>
    <definedName name="FailbackSadadAct_PET">'[46]Failback HBH '!$K$230</definedName>
    <definedName name="FailbackSadadAct_PST">'[46]Failback HBH '!$J$230</definedName>
    <definedName name="FailbackSadadPlpAct_PET">'[46]Failback HBH '!$K$249</definedName>
    <definedName name="FailbackSadadPlpAct_PST">'[46]Failback HBH '!$J$249</definedName>
    <definedName name="FailbackTellerAct_PET">'[46]Failback HBH '!$K$200</definedName>
    <definedName name="FailbackTellerAct_PST">'[46]Failback HBH '!$J$200</definedName>
    <definedName name="FailoverATMAct_PET" localSheetId="22">#REF!</definedName>
    <definedName name="FailoverATMAct_PET" localSheetId="21">#REF!</definedName>
    <definedName name="FailoverATMAct_PET" localSheetId="2">#REF!</definedName>
    <definedName name="FailoverATMAct_PET">#REF!</definedName>
    <definedName name="FailoverATMAct_PST" localSheetId="22">#REF!</definedName>
    <definedName name="FailoverATMAct_PST" localSheetId="21">#REF!</definedName>
    <definedName name="FailoverATMAct_PST" localSheetId="2">#REF!</definedName>
    <definedName name="FailoverATMAct_PST">#REF!</definedName>
    <definedName name="FailoverCoreBankingAct_PET" localSheetId="22">#REF!</definedName>
    <definedName name="FailoverCoreBankingAct_PET" localSheetId="21">#REF!</definedName>
    <definedName name="FailoverCoreBankingAct_PET" localSheetId="2">#REF!</definedName>
    <definedName name="FailoverCoreBankingAct_PET">#REF!</definedName>
    <definedName name="FailoverCoreBankingAct_PST">#REF!</definedName>
    <definedName name="FailoverCSRAct_PET">#REF!</definedName>
    <definedName name="FailoverCSRAct_PST">#REF!</definedName>
    <definedName name="FailoverFinScanAct_PET">#REF!</definedName>
    <definedName name="FailoverFinScanAct_PST">#REF!</definedName>
    <definedName name="FailoverIVRAct_PET">#REF!</definedName>
    <definedName name="FailoverIVRAct_PST">#REF!</definedName>
    <definedName name="FailoverRMOBAct_PET">#REF!</definedName>
    <definedName name="FailoverRMOBAct_PST">#REF!</definedName>
    <definedName name="FailoverROLAct_PET">#REF!</definedName>
    <definedName name="FailoverROLAct_PST">#REF!</definedName>
    <definedName name="FailoverSadadAct_PET">#REF!</definedName>
    <definedName name="FailoverSadadAct_PST">#REF!</definedName>
    <definedName name="FailoverStelinkAct_PET">#REF!</definedName>
    <definedName name="FailoverStelinkAct_PST">#REF!</definedName>
    <definedName name="FailoverTellerAct_PET">#REF!</definedName>
    <definedName name="FailoverTellerAct_PST">#REF!</definedName>
    <definedName name="FAOnlyPortTop">[6]Scratch!$K$1</definedName>
    <definedName name="FaOnlyStorageTop">[6]Scratch!$J$1</definedName>
    <definedName name="FAOnlyTop">[6]Scratch!$I$1</definedName>
    <definedName name="FAs">[6]Scratch!$I$1:$I$65536</definedName>
    <definedName name="FC_manufacturer">[22]Data!$Q$2:$Q$4</definedName>
    <definedName name="fc_switch">'[22]Hardware Info'!$C$11:$L$11</definedName>
    <definedName name="fc_switch_model">[22]Data!$N$2:$N$19</definedName>
    <definedName name="fdsfds">'[43]Master View'!$X$5</definedName>
    <definedName name="ff" localSheetId="5" hidden="1">{"'Sheet1'!$A$1:$M$62"}</definedName>
    <definedName name="ff" hidden="1">{"'Sheet1'!$A$1:$M$62"}</definedName>
    <definedName name="FinScanPrepAck_PET" localSheetId="22">#REF!</definedName>
    <definedName name="FinScanPrepAck_PET" localSheetId="21">#REF!</definedName>
    <definedName name="FinScanPrepAck_PET" localSheetId="2">#REF!</definedName>
    <definedName name="FinScanPrepAck_PET">#REF!</definedName>
    <definedName name="FinScanPrepAck_PST" localSheetId="22">#REF!</definedName>
    <definedName name="FinScanPrepAck_PST" localSheetId="21">#REF!</definedName>
    <definedName name="FinScanPrepAck_PST" localSheetId="2">#REF!</definedName>
    <definedName name="FinScanPrepAck_PST">#REF!</definedName>
    <definedName name="firewall">#N/A</definedName>
    <definedName name="fr" localSheetId="5" hidden="1">{"'Sheet1'!$A$1:$M$62"}</definedName>
    <definedName name="fr" hidden="1">{"'Sheet1'!$A$1:$M$62"}</definedName>
    <definedName name="fred">[47]Data!$M$2:$M$9</definedName>
    <definedName name="fred2">'[48]Port Layout-PA'!$A$1</definedName>
    <definedName name="Frequency" localSheetId="22">#REF!</definedName>
    <definedName name="Frequency" localSheetId="21">#REF!</definedName>
    <definedName name="Frequency" localSheetId="2">#REF!</definedName>
    <definedName name="Frequency">#REF!</definedName>
    <definedName name="fuelunit">[28]Generators!$BA$3:$BA$4</definedName>
    <definedName name="fz"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fz"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g"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g"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GenPrepAct_PET">#REF!</definedName>
    <definedName name="GenPrepAct_PST">#REF!</definedName>
    <definedName name="GH">#REF!</definedName>
    <definedName name="GilletteHosts">[49]GilletteHosts!$B$1:$B$65536</definedName>
    <definedName name="goodbad">[29]Data!$J$2:$J$3</definedName>
    <definedName name="h"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h"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HardwareList">OFFSET(#REF!,0,0,COUNTA(#REF!)-6,1)</definedName>
    <definedName name="HardwareTable">OFFSET(#REF!,0,0,COUNTA(#REF!)-6,16)</definedName>
    <definedName name="HBA_NO">#REF!</definedName>
    <definedName name="HBA2WWN">[50]WWNs!$C$1:$D$65536</definedName>
    <definedName name="HBAID">[51]Basis!$A$1:$A$65536</definedName>
    <definedName name="HBALetterTop">[6]Scratch!$C$1</definedName>
    <definedName name="HC_Make">3</definedName>
    <definedName name="HC_Model">4</definedName>
    <definedName name="HealthCheckATMAct_PET">#REF!</definedName>
    <definedName name="HealthCheckATMAct_PST">#REF!</definedName>
    <definedName name="HealthCheckCoreBankingAct_PET">#REF!</definedName>
    <definedName name="HealthCheckCoreBankingAct_PST">#REF!</definedName>
    <definedName name="HealthCheckCSRAct_PET">#REF!</definedName>
    <definedName name="HealthCheckCSRAct_PST">#REF!</definedName>
    <definedName name="HealthCheckFBATMAct_PET">'[46]Failback HBH '!$K$281</definedName>
    <definedName name="HealthCheckFBATMAct_PST">'[46]Failback HBH '!$J$281</definedName>
    <definedName name="HealthCheckFBCoreBankingAct_PET">'[46]Failback HBH '!$K$268</definedName>
    <definedName name="HealthCheckFBCoreBankingAct_PST">'[46]Failback HBH '!$J$268</definedName>
    <definedName name="HealthCheckFBCSRAct_PET">'[46]Failback HBH '!$K$294</definedName>
    <definedName name="HealthCheckFBCSRAct_PST">'[46]Failback HBH '!$J$294</definedName>
    <definedName name="HealthCheckFBFinscanAct_PET">'[46]Failback HBH '!$K$319</definedName>
    <definedName name="HealthCheckFBFinscanAct_PST">'[46]Failback HBH '!$J$319</definedName>
    <definedName name="HealthCheckFBIVRAct_PET">'[46]Failback HBH '!$K$275</definedName>
    <definedName name="HealthCheckFBIVRAct_PST">'[46]Failback HBH '!$J$275</definedName>
    <definedName name="HealthCheckFBRMOBAct_PET">'[46]Failback HBH '!$K$291</definedName>
    <definedName name="HealthCheckFBRMOBAct_PST">'[46]Failback HBH '!$J$291</definedName>
    <definedName name="HealthCheckFBROLAct_PET">'[46]Failback HBH '!$K$288</definedName>
    <definedName name="HealthCheckFBROLAct_PST">'[46]Failback HBH '!$J$288</definedName>
    <definedName name="HealthCheckFBSadadAct_PET">'[46]Failback HBH '!$K$304</definedName>
    <definedName name="HealthCheckFBSadadAct_PST">'[46]Failback HBH '!$J$304</definedName>
    <definedName name="HealthCheckFBStelinkAct_PET">'[46]Failback HBH '!$K$312</definedName>
    <definedName name="HealthCheckFBStelinkAct_PST">'[46]Failback HBH '!$J$312</definedName>
    <definedName name="HealthCheckFBTellerAct_PET">'[46]Failback HBH '!$K$299</definedName>
    <definedName name="HealthCheckFBTellerAct_PST">'[46]Failback HBH '!$J$299</definedName>
    <definedName name="HealthCheckIVRAct_PET" localSheetId="22">#REF!</definedName>
    <definedName name="HealthCheckIVRAct_PET" localSheetId="21">#REF!</definedName>
    <definedName name="HealthCheckIVRAct_PET" localSheetId="2">#REF!</definedName>
    <definedName name="HealthCheckIVRAct_PET">#REF!</definedName>
    <definedName name="HealthCheckIVRAct_PST" localSheetId="22">#REF!</definedName>
    <definedName name="HealthCheckIVRAct_PST" localSheetId="21">#REF!</definedName>
    <definedName name="HealthCheckIVRAct_PST" localSheetId="2">#REF!</definedName>
    <definedName name="HealthCheckIVRAct_PST">#REF!</definedName>
    <definedName name="HealthCheckRMOBAct_PET" localSheetId="22">#REF!</definedName>
    <definedName name="HealthCheckRMOBAct_PET" localSheetId="21">#REF!</definedName>
    <definedName name="HealthCheckRMOBAct_PET" localSheetId="2">#REF!</definedName>
    <definedName name="HealthCheckRMOBAct_PET">#REF!</definedName>
    <definedName name="HealthCheckRMOBAct_PST">#REF!</definedName>
    <definedName name="HealthCheckROLAct_PET">#REF!</definedName>
    <definedName name="HealthCheckROLAct_PST">#REF!</definedName>
    <definedName name="HealthCheckTellerAct_PET">#REF!</definedName>
    <definedName name="HealthCheckTellerAct_PST">#REF!</definedName>
    <definedName name="hidden1">[52]hidden!$B$2:$B$8</definedName>
    <definedName name="hidden10">[53]hidden!$K$2:$K$3</definedName>
    <definedName name="hidden100">[52]hidden!$CW$2:$CW$4</definedName>
    <definedName name="hidden103">[54]hidden!$CZ$2:$CZ$15</definedName>
    <definedName name="hidden104">[52]hidden!$DA$2:$DA$6</definedName>
    <definedName name="hidden105">[52]hidden!$DB$2:$DB$6</definedName>
    <definedName name="hidden11">[52]hidden!$L$2:$L$4</definedName>
    <definedName name="hidden112">[54]hidden!$DI$2:$DI$15</definedName>
    <definedName name="hidden121">[54]hidden!$DR$2:$DR$15</definedName>
    <definedName name="hidden130">[54]hidden!$EA$2:$EA$15</definedName>
    <definedName name="hidden135">[54]hidden!$EF$2:$EF$3</definedName>
    <definedName name="hidden14">[52]hidden!$O$2:$O$3</definedName>
    <definedName name="hidden15">[52]hidden!$P$2:$P$10</definedName>
    <definedName name="hidden158">[54]hidden!$FC$2:$FC$14</definedName>
    <definedName name="hidden159">[54]hidden!$FD$2:$FD$14</definedName>
    <definedName name="hidden16">[55]hidden!$Q$2:$Q$12</definedName>
    <definedName name="hidden160">[54]hidden!$FE$2:$FE$7</definedName>
    <definedName name="hidden167">[54]hidden!$FL$2:$FL$3</definedName>
    <definedName name="hidden17">[52]hidden!$R$2:$R$8</definedName>
    <definedName name="hidden174">[54]hidden!$FS$2:$FS$3</definedName>
    <definedName name="hidden175">[54]hidden!$FT$2:$FT$3</definedName>
    <definedName name="hidden181">[54]hidden!$FZ$2:$FZ$3</definedName>
    <definedName name="hidden182">[54]hidden!$GA$2:$GA$9</definedName>
    <definedName name="hidden2">[52]hidden!$C$2:$C$4</definedName>
    <definedName name="hidden202">[54]hidden!$GU$2:$GU$3</definedName>
    <definedName name="hidden203">[54]hidden!$GV$2:$GV$4</definedName>
    <definedName name="hidden22">[54]hidden!$W$2:$W$3</definedName>
    <definedName name="hidden3">[52]hidden!$D$2:$D$5</definedName>
    <definedName name="hidden32">[54]hidden!$AG$2:$AG$3</definedName>
    <definedName name="hidden33">[54]hidden!$AH$2:$AH$3</definedName>
    <definedName name="hidden36">[54]hidden!$AK$2:$AK$8</definedName>
    <definedName name="hidden38">[52]hidden!$AM$2:$AM$3</definedName>
    <definedName name="hidden39">[52]hidden!$AN$2:$AN$4</definedName>
    <definedName name="hidden40">[52]hidden!$AO$2:$AO$6</definedName>
    <definedName name="hidden41">[53]hidden!$AP$2:$AP$9</definedName>
    <definedName name="hidden42">[52]hidden!$AQ$2:$AQ$3</definedName>
    <definedName name="hidden43">[52]hidden!$AR$2:$AR$14</definedName>
    <definedName name="hidden46">[54]hidden!$AU$2:$AU$14</definedName>
    <definedName name="hidden48">[52]hidden!$AW$2:$AW$3</definedName>
    <definedName name="hidden5">[52]hidden!$F$2:$F$3</definedName>
    <definedName name="hidden51">[52]hidden!$AZ$2:$AZ$4</definedName>
    <definedName name="hidden53">[52]hidden!$BB$2:$BB$5</definedName>
    <definedName name="hidden57">[52]hidden!$BF$2:$BF$3</definedName>
    <definedName name="hidden58">[54]hidden!$BG$2:$BG$15</definedName>
    <definedName name="hidden60">[52]hidden!$BI$2:$BI$3</definedName>
    <definedName name="hidden62">[52]hidden!$BK$2:$BK$3</definedName>
    <definedName name="hidden63">[52]hidden!$BL$2:$BL$3</definedName>
    <definedName name="hidden65">[52]hidden!$BN$2:$BN$3</definedName>
    <definedName name="hidden66">[52]hidden!$BO$2:$BO$3</definedName>
    <definedName name="hidden67">[54]hidden!$BP$2:$BP$15</definedName>
    <definedName name="hidden7">[54]hidden!$H$2:$H$3</definedName>
    <definedName name="hidden76">[52]hidden!$BY$2:$BY$5</definedName>
    <definedName name="hidden77">[52]hidden!$BZ$2:$BZ$5</definedName>
    <definedName name="hidden78">[56]hidden!$CA$2:$CA$12</definedName>
    <definedName name="hidden79">[56]hidden!$CB$2:$CB$12</definedName>
    <definedName name="hidden80">[52]hidden!$CC$2:$CC$3</definedName>
    <definedName name="hidden82">[52]hidden!$CE$2:$CE$3</definedName>
    <definedName name="hidden85">[54]hidden!$CH$2:$CH$15</definedName>
    <definedName name="hidden89">[52]hidden!$CL$2:$CL$7</definedName>
    <definedName name="hidden93">[52]hidden!$CP$2:$CP$3</definedName>
    <definedName name="hidden94">[54]hidden!$CQ$2:$CQ$15</definedName>
    <definedName name="hidden99">[52]hidden!$CV$2:$CV$3</definedName>
    <definedName name="High_Medium_Low" localSheetId="22">#REF!</definedName>
    <definedName name="High_Medium_Low" localSheetId="21">#REF!</definedName>
    <definedName name="High_Medium_Low" localSheetId="2">#REF!</definedName>
    <definedName name="High_Medium_Low">#REF!</definedName>
    <definedName name="High_Medium_Low_None" localSheetId="22">#REF!</definedName>
    <definedName name="High_Medium_Low_None" localSheetId="21">#REF!</definedName>
    <definedName name="High_Medium_Low_None" localSheetId="2">#REF!</definedName>
    <definedName name="High_Medium_Low_None">#REF!</definedName>
    <definedName name="hmgns009" localSheetId="0">#REF!</definedName>
    <definedName name="hmgns009">#REF!</definedName>
    <definedName name="host_fa_switch">[57]Scratch!$A$2:'[57]Scratch'!$A$5027:$IV$5027</definedName>
    <definedName name="Host_Properties">[3]WWNs!$A$1:$E$65536</definedName>
    <definedName name="Host2HBA">'[58]HBA Totals'!$A$4:$B$88</definedName>
    <definedName name="HostAlias_2">'[6]Symm Direct'!$A$5</definedName>
    <definedName name="HostDomainNamesTop" localSheetId="5">#REF!</definedName>
    <definedName name="HostDomainNamesTop">#REF!</definedName>
    <definedName name="HostFabA">'[59]KC Data Source'!$A$7:$A$200</definedName>
    <definedName name="HostFabB">'[59]KC Data Source'!$H$7:$H$258</definedName>
    <definedName name="HostFabBU">'[59]KC Data Source'!$O$7:$O$203</definedName>
    <definedName name="HostFASwitchTop">[6]Scratch!$A$1</definedName>
    <definedName name="Hostname" localSheetId="5">#REF!</definedName>
    <definedName name="Hostname">#REF!</definedName>
    <definedName name="Hostname1">'[6](Ignore)Host'!$B$1:$B$65536</definedName>
    <definedName name="HostName2">'[60]2 - Host Matrix'!$B$3:$B$111</definedName>
    <definedName name="HostNameRange" localSheetId="22">#REF!</definedName>
    <definedName name="HostNameRange" localSheetId="21">#REF!</definedName>
    <definedName name="HostNameRange" localSheetId="0">#REF!</definedName>
    <definedName name="HostNameRange" localSheetId="2">#REF!</definedName>
    <definedName name="HostNameRange">#REF!</definedName>
    <definedName name="HostNameTop">[6]Scratch!$B$1</definedName>
    <definedName name="hostnameZoning">'[61]Host Matrix'!$C$3:$C$25</definedName>
    <definedName name="hosts" localSheetId="5">#REF!</definedName>
    <definedName name="hosts" localSheetId="0">#REF!</definedName>
    <definedName name="hosts">#REF!</definedName>
    <definedName name="HostsFAs">[62]Scratch!$A$1:$A$65536</definedName>
    <definedName name="HostType">[63]List!$A$3:$A$5</definedName>
    <definedName name="HostWWN">'[13]Host Data Source'!$A$2:$B$561</definedName>
    <definedName name="hrs">1/24</definedName>
    <definedName name="HTML" localSheetId="5" hidden="1">{"'Sheet1'!$A$1:$M$62"}</definedName>
    <definedName name="HTML" hidden="1">{"'Sheet1'!$A$1:$M$62"}</definedName>
    <definedName name="HTML_C" localSheetId="5" hidden="1">{"'Sheet1'!$A$1:$M$62"}</definedName>
    <definedName name="HTML_C" hidden="1">{"'Sheet1'!$A$1:$M$62"}</definedName>
    <definedName name="html_c1" localSheetId="5" hidden="1">{"'Sheet1'!$A$1:$M$62"}</definedName>
    <definedName name="html_c1" hidden="1">{"'Sheet1'!$A$1:$M$62"}</definedName>
    <definedName name="HTML_CodePage" hidden="1">1252</definedName>
    <definedName name="HTML_Control" localSheetId="6" hidden="1">{"'Sheet1'!$A$1:$M$62"}</definedName>
    <definedName name="HTML_Control" localSheetId="9" hidden="1">{"'Sheet1'!$A$1:$M$62"}</definedName>
    <definedName name="HTML_Control" localSheetId="5" hidden="1">{"'Sheet1'!$A$1:$M$62"}</definedName>
    <definedName name="HTML_Control" localSheetId="22" hidden="1">{"'Sheet1'!$A$1:$M$62"}</definedName>
    <definedName name="HTML_Control" localSheetId="21" hidden="1">{"'Sheet1'!$A$1:$M$62"}</definedName>
    <definedName name="HTML_Control" localSheetId="0" hidden="1">{"'Sheet1'!$A$1:$M$62"}</definedName>
    <definedName name="HTML_Control" localSheetId="2" hidden="1">{"'Sheet1'!$A$1:$M$62"}</definedName>
    <definedName name="HTML_Control" hidden="1">{"'Sheet1'!$A$1:$M$62"}</definedName>
    <definedName name="HTML_Control1" localSheetId="5" hidden="1">{"'Sheet1'!$A$1:$M$62"}</definedName>
    <definedName name="HTML_Control1" hidden="1">{"'Sheet1'!$A$1:$M$62"}</definedName>
    <definedName name="HTML_Description" hidden="1">""</definedName>
    <definedName name="HTML_Email" hidden="1">""</definedName>
    <definedName name="HTML_Header" hidden="1">"Sheet1"</definedName>
    <definedName name="HTML_LastUpdate" hidden="1">"5/3/01"</definedName>
    <definedName name="HTML_LineAfter" hidden="1">FALSE</definedName>
    <definedName name="HTML_LineBefore" hidden="1">FALSE</definedName>
    <definedName name="HTML_Name" hidden="1">"Charles Durfee"</definedName>
    <definedName name="HTML_OBDlg2" hidden="1">TRUE</definedName>
    <definedName name="HTML_OBDlg4" hidden="1">TRUE</definedName>
    <definedName name="HTML_OS" hidden="1">0</definedName>
    <definedName name="HTML_PathFile" hidden="1">"D:\disk jostling\strgwks04242001.htm"</definedName>
    <definedName name="HTML_Title" hidden="1">"STRGWKS04242001"</definedName>
    <definedName name="humid">'[28]DC CRAC-CRAH'!$BA$8:$BA$15</definedName>
    <definedName name="ilo">#N/A</definedName>
    <definedName name="Impact_of_unavailability">#REF!</definedName>
    <definedName name="Infrastructure_Location">[44]Legends!$N$2:$N$13</definedName>
    <definedName name="InstalledSoftware">OFFSET(#REF!,0,0,COUNTA(#REF!)-1,1)</definedName>
    <definedName name="Interface">#REF!</definedName>
    <definedName name="InternalorExternal">[29]Data!$A$2:$A$3</definedName>
    <definedName name="inunits">'[28]DC CRAC-CRAH'!$BE$8:$BE$10</definedName>
    <definedName name="IPmap">#N/A</definedName>
    <definedName name="issuestatus">[29]Data!$D$2:$D$3</definedName>
    <definedName name="IVRPrepAck_PET" localSheetId="22">#REF!</definedName>
    <definedName name="IVRPrepAck_PET" localSheetId="21">#REF!</definedName>
    <definedName name="IVRPrepAck_PET" localSheetId="2">#REF!</definedName>
    <definedName name="IVRPrepAck_PET">#REF!</definedName>
    <definedName name="IVRPrepAck_PST" localSheetId="22">#REF!</definedName>
    <definedName name="IVRPrepAck_PST" localSheetId="21">#REF!</definedName>
    <definedName name="IVRPrepAck_PST" localSheetId="2">#REF!</definedName>
    <definedName name="IVRPrepAck_PST">#REF!</definedName>
    <definedName name="jjjjjj">#REF!</definedName>
    <definedName name="jvsnfk" localSheetId="22">'[64]Use Instructions'!#REF!</definedName>
    <definedName name="jvsnfk" localSheetId="21">'[64]Use Instructions'!#REF!</definedName>
    <definedName name="jvsnfk" localSheetId="2">'[64]Use Instructions'!#REF!</definedName>
    <definedName name="jvsnfk">'[64]Use Instructions'!#REF!</definedName>
    <definedName name="KeyCustom1">[16]January!$S$17</definedName>
    <definedName name="KeyCustom1Label">[16]January!$T$17</definedName>
    <definedName name="KeyCustom2">[16]January!$W$17</definedName>
    <definedName name="KeyCustom2Label">[16]January!$X$17</definedName>
    <definedName name="KEYLEN" localSheetId="0">[65]Lg!#REF!</definedName>
    <definedName name="KEYLEN">[65]Lg!#REF!</definedName>
    <definedName name="KeyPersonal">[16]January!$K$17</definedName>
    <definedName name="KeyPersonalLabel">[16]January!$L$17</definedName>
    <definedName name="KeySick">[16]January!$O$17</definedName>
    <definedName name="KeySickLabel">[16]January!$P$17</definedName>
    <definedName name="KeyVacation">[16]January!$G$17</definedName>
    <definedName name="KeyVacationLabel">[16]January!$H$17</definedName>
    <definedName name="Landscape">'[66]Reference data'!$D$1:$D$3</definedName>
    <definedName name="LandscapeSelectList">'[5]Data Validation'!$I$2:$I$6</definedName>
    <definedName name="LeaseRate_HW_YR1">'[67]General Inputs'!#REF!</definedName>
    <definedName name="LeaseRate_HW_YR2">'[67]General Inputs'!#REF!</definedName>
    <definedName name="LeaseRate_HW_YR3">'[67]General Inputs'!#REF!</definedName>
    <definedName name="LeaseRate_HW_YR4">'[67]General Inputs'!#REF!</definedName>
    <definedName name="LeaseRate_Other_YR1">'[67]General Inputs'!#REF!</definedName>
    <definedName name="LeaseRate_Other_YR2">'[67]General Inputs'!#REF!</definedName>
    <definedName name="LeaseRate_Other_YR3">'[67]General Inputs'!#REF!</definedName>
    <definedName name="LeaseRate_Other_YR4">'[67]General Inputs'!#REF!</definedName>
    <definedName name="LeaseRate_SW_YR1">'[67]General Inputs'!#REF!</definedName>
    <definedName name="LeaseRate_SW_YR2">'[67]General Inputs'!#REF!</definedName>
    <definedName name="LeaseRate_SW_YR3">'[67]General Inputs'!#REF!</definedName>
    <definedName name="LeaseRate_SW_YR4">'[67]General Inputs'!#REF!</definedName>
    <definedName name="LicenseType">'[68]App Licenses'!$AI$4:$AI$6</definedName>
    <definedName name="Link">[69]Contents!#REF!</definedName>
    <definedName name="List" localSheetId="22">#REF!</definedName>
    <definedName name="List" localSheetId="21">#REF!</definedName>
    <definedName name="List" localSheetId="2">#REF!</definedName>
    <definedName name="List">#REF!</definedName>
    <definedName name="List_Connectors" localSheetId="22">#REF!</definedName>
    <definedName name="List_Connectors" localSheetId="21">#REF!</definedName>
    <definedName name="List_Connectors" localSheetId="2">#REF!</definedName>
    <definedName name="List_Connectors">#REF!</definedName>
    <definedName name="List_Device_Types" localSheetId="22">#REF!</definedName>
    <definedName name="List_Device_Types" localSheetId="21">#REF!</definedName>
    <definedName name="List_Device_Types" localSheetId="2">#REF!</definedName>
    <definedName name="List_Device_Types">#REF!</definedName>
    <definedName name="List_Environments">#REF!</definedName>
    <definedName name="List_Facilities">#REF!</definedName>
    <definedName name="List_Functions">#REF!</definedName>
    <definedName name="List_Media">#REF!</definedName>
    <definedName name="List_Modules">#REF!</definedName>
    <definedName name="List_OS">#REF!</definedName>
    <definedName name="List_OS_1">#REF!</definedName>
    <definedName name="List_ReceptacleTypes">#REF!</definedName>
    <definedName name="List_SpeedDuplex">#REF!</definedName>
    <definedName name="LockListv1">#REF!</definedName>
    <definedName name="LookupFilesystemsPerHost">#REF!</definedName>
    <definedName name="LUNIDRange">'[70]Storage Group Planning'!$E$4:$E$31</definedName>
    <definedName name="MAD_Application">'[71]MAD Application List'!$A$2:$A$465</definedName>
    <definedName name="ManagementPractices">[20]RiskValidations!$C$43:$C$53</definedName>
    <definedName name="mapping_prio2value">[18]Constants!$A$1:$B$4</definedName>
    <definedName name="mapping_value2prio">[18]Constants!$B$1:$C$4</definedName>
    <definedName name="Masking" localSheetId="5" hidden="1">{"'Sheet1'!$A$1:$M$62"}</definedName>
    <definedName name="Masking" hidden="1">{"'Sheet1'!$A$1:$M$62"}</definedName>
    <definedName name="MasterList">'[23]Gold List 20170303-96'!$1:$1048576</definedName>
    <definedName name="MasterPassword" localSheetId="22">#REF!</definedName>
    <definedName name="MasterPassword" localSheetId="21">#REF!</definedName>
    <definedName name="MasterPassword" localSheetId="2">#REF!</definedName>
    <definedName name="MasterPassword">#REF!</definedName>
    <definedName name="MasterUserName" localSheetId="22">#REF!</definedName>
    <definedName name="MasterUserName" localSheetId="21">#REF!</definedName>
    <definedName name="MasterUserName" localSheetId="2">#REF!</definedName>
    <definedName name="MasterUserName">#REF!</definedName>
    <definedName name="MAXO" localSheetId="22">#REF!</definedName>
    <definedName name="MAXO" localSheetId="21">#REF!</definedName>
    <definedName name="MAXO" localSheetId="2">#REF!</definedName>
    <definedName name="MAXO">#REF!</definedName>
    <definedName name="medstorcost">'[27]Value Table'!$D$3</definedName>
    <definedName name="Mfg" localSheetId="22">#REF!</definedName>
    <definedName name="Mfg" localSheetId="21">#REF!</definedName>
    <definedName name="Mfg" localSheetId="2">#REF!</definedName>
    <definedName name="Mfg">#REF!</definedName>
    <definedName name="Mgmt">[20]RiskValidations!$B$12:$B$15</definedName>
    <definedName name="MIG_GBperEvent" localSheetId="22">#REF!</definedName>
    <definedName name="MIG_GBperEvent" localSheetId="21">#REF!</definedName>
    <definedName name="MIG_GBperEvent" localSheetId="2">#REF!</definedName>
    <definedName name="MIG_GBperEvent">#REF!</definedName>
    <definedName name="MIG_GBperHour" localSheetId="22">#REF!</definedName>
    <definedName name="MIG_GBperHour" localSheetId="21">#REF!</definedName>
    <definedName name="MIG_GBperHour" localSheetId="2">#REF!</definedName>
    <definedName name="MIG_GBperHour">#REF!</definedName>
    <definedName name="MIG_P2VperHour" localSheetId="22">#REF!</definedName>
    <definedName name="MIG_P2VperHour" localSheetId="21">#REF!</definedName>
    <definedName name="MIG_P2VperHour" localSheetId="2">#REF!</definedName>
    <definedName name="MIG_P2VperHour">#REF!</definedName>
    <definedName name="MIG_P2VsperEvent">#REF!</definedName>
    <definedName name="MIG_WindowHours">#REF!</definedName>
    <definedName name="min">1/1440</definedName>
    <definedName name="missing">#N/A</definedName>
    <definedName name="Model">#REF!</definedName>
    <definedName name="Model_List">[72]Sheet2!$A$2:$A$10857</definedName>
    <definedName name="MoveBundleName" localSheetId="5">#REF!</definedName>
    <definedName name="MoveBundleName">#REF!</definedName>
    <definedName name="MoveMatrix">'[73]NJ Hosts - W5'!$A$2:$A$60</definedName>
    <definedName name="MultiPath">[22]Data!$K$2:$K$9</definedName>
    <definedName name="N">1</definedName>
    <definedName name="NA">1</definedName>
    <definedName name="Name">[74]TOC!$B$1</definedName>
    <definedName name="new" localSheetId="22">#REF!</definedName>
    <definedName name="new" localSheetId="21">#REF!</definedName>
    <definedName name="new" localSheetId="0">#REF!</definedName>
    <definedName name="new" localSheetId="2">#REF!</definedName>
    <definedName name="new">#REF!</definedName>
    <definedName name="NewAlias">'[75]New Alias Lookup'!$A$1:$B$1592</definedName>
    <definedName name="NovSun1">#N/A</definedName>
    <definedName name="number" localSheetId="0">#REF!</definedName>
    <definedName name="number">#REF!</definedName>
    <definedName name="NumberOfHBAsTop">#REF!</definedName>
    <definedName name="OA">[20]RiskValidations!$B$7:$B$8</definedName>
    <definedName name="OctSun1">#N/A</definedName>
    <definedName name="old" localSheetId="6" hidden="1">{"'Sheet1'!$A$1:$M$62"}</definedName>
    <definedName name="old" localSheetId="9" hidden="1">{"'Sheet1'!$A$1:$M$62"}</definedName>
    <definedName name="old" localSheetId="5" hidden="1">{"'Sheet1'!$A$1:$M$62"}</definedName>
    <definedName name="old" localSheetId="22" hidden="1">{"'Sheet1'!$A$1:$M$62"}</definedName>
    <definedName name="old" localSheetId="21" hidden="1">{"'Sheet1'!$A$1:$M$62"}</definedName>
    <definedName name="old" localSheetId="0" hidden="1">{"'Sheet1'!$A$1:$M$62"}</definedName>
    <definedName name="old" localSheetId="2" hidden="1">{"'Sheet1'!$A$1:$M$62"}</definedName>
    <definedName name="old" hidden="1">{"'Sheet1'!$A$1:$M$62"}</definedName>
    <definedName name="OnSanChoices">'[76]Data Ranges'!$A$60:$A$62</definedName>
    <definedName name="Op_Divisions">[7]CONTROLS!$A$203:$A$205</definedName>
    <definedName name="ORAGridData">'[77]ORA Grid Data'!$C$1:$K$43</definedName>
    <definedName name="ORPO" localSheetId="5">#REF!</definedName>
    <definedName name="ORPO">#REF!</definedName>
    <definedName name="ORTO" localSheetId="5">#REF!</definedName>
    <definedName name="ORTO">#REF!</definedName>
    <definedName name="OS">[22]Data!$L$2:$L$19</definedName>
    <definedName name="OSType">[4]Lookup!$B$2:$B$19</definedName>
    <definedName name="outunits">'[28]DC CRAC-CRAH'!$BD$8:$BD$11</definedName>
    <definedName name="Owner">[15]Values!$G$3:$G$29</definedName>
    <definedName name="PARAMS">[65]csv_params!$A$1:$B$20</definedName>
    <definedName name="PAS">'[17]0. Project Info'!$E$12</definedName>
    <definedName name="PCAttribute">'[20]Risk and Probabilities matrix '!#REF!</definedName>
    <definedName name="PE">[20]RiskValidations!$B$2:$B$6</definedName>
    <definedName name="PEAttribute">'[20]Risk and Probabilities matrix '!#REF!</definedName>
    <definedName name="PerMigration">[23]CutoverStatus!$Y$3</definedName>
    <definedName name="PerPostMigration">[23]CutoverStatus!$AN$3</definedName>
    <definedName name="PerPreMigration">[23]CutoverStatus!$M$3</definedName>
    <definedName name="PH_firewall">#N/A</definedName>
    <definedName name="Phase" localSheetId="22">#REF!</definedName>
    <definedName name="Phase" localSheetId="21">#REF!</definedName>
    <definedName name="Phase" localSheetId="2">#REF!</definedName>
    <definedName name="Phase">#REF!</definedName>
    <definedName name="PHIP">#N/A</definedName>
    <definedName name="placement">#N/A</definedName>
    <definedName name="PM">'[17]0. Project Info'!$E$13</definedName>
    <definedName name="PMO">'[17]0. Project Info'!$E$16</definedName>
    <definedName name="PMTs_Year">[7]CONTROLS!$C$9</definedName>
    <definedName name="port">'[2]Host Matrix'!$A$1</definedName>
    <definedName name="Portfolio">[4]Lookup!$D$2:$D$11</definedName>
    <definedName name="PortfolioManagement">[20]RiskValidations!$C$54:$C$58</definedName>
    <definedName name="PostFailbackATMAct_PET">'[46]Failback HBH '!$K$376</definedName>
    <definedName name="PostFailbackATMAct_PST">'[46]Failback HBH '!$J$376</definedName>
    <definedName name="PostFailbackCoreBankingAct_PET">'[46]Failback HBH '!$K$339</definedName>
    <definedName name="PostFailbackCoreBankingAct_PST">'[46]Failback HBH '!$J$339</definedName>
    <definedName name="PostFailbackCSRAct_PET">'[46]Failback HBH '!$K$352</definedName>
    <definedName name="PostFailbackCSRAct_PST">'[46]Failback HBH '!$J$352</definedName>
    <definedName name="PostFailbackFinscanAct_PET">'[46]Failback HBH '!#REF!</definedName>
    <definedName name="PostFailbackFinscanAct_PST">'[46]Failback HBH '!#REF!</definedName>
    <definedName name="PostFailbackGenAct_PET">'[46]Failback HBH '!$K$323</definedName>
    <definedName name="PostFailbackGenAct_PST">'[46]Failback HBH '!$J$323</definedName>
    <definedName name="PostFailbackIVRAct_PET">'[46]Failback HBH '!$K$348</definedName>
    <definedName name="PostFailbackIVRAct_PST">'[46]Failback HBH '!$J$348</definedName>
    <definedName name="PostFailbackMQAct_PET">'[46]Failback HBH '!$K$406</definedName>
    <definedName name="PostFailbackMQAct_PST">'[46]Failback HBH '!$J$406</definedName>
    <definedName name="PostFailbackRMOBAct_PET">'[46]Failback HBH '!$K$394</definedName>
    <definedName name="PostFailbackRMOBAct_PST">'[46]Failback HBH '!$J$394</definedName>
    <definedName name="PostFailbackROLAct_PET">'[46]Failback HBH '!$K$388</definedName>
    <definedName name="PostFailbackROLAct_PST">'[46]Failback HBH '!$J$388</definedName>
    <definedName name="PostFailbackSADADAct_PET">'[46]Failback HBH '!$K$361</definedName>
    <definedName name="PostFailbackSADADAct_PST">'[46]Failback HBH '!$J$361</definedName>
    <definedName name="PostFailbackSADADOLPAct_PET">'[46]Failback HBH '!$K$370</definedName>
    <definedName name="PostFailbackSADADOLPAct_PST">'[46]Failback HBH '!$J$370</definedName>
    <definedName name="PostFailbackStelinkAct_PST">'[46]Failback HBH '!$J$370</definedName>
    <definedName name="PostFailbackStorageTeamAct_PET">'[46]Failback HBH '!$K$329</definedName>
    <definedName name="PostFailbackStorageTeamAct_PST">'[46]Failback HBH '!$J$329</definedName>
    <definedName name="PostFailbackTellerAct_PET">'[46]Failback HBH '!$K$357</definedName>
    <definedName name="PostFailbackTellerAct_PST">'[46]Failback HBH '!$J$357</definedName>
    <definedName name="PostFailoverATMAct_PET" localSheetId="22">#REF!</definedName>
    <definedName name="PostFailoverATMAct_PET" localSheetId="21">#REF!</definedName>
    <definedName name="PostFailoverATMAct_PET" localSheetId="2">#REF!</definedName>
    <definedName name="PostFailoverATMAct_PET">#REF!</definedName>
    <definedName name="PostFailoverATMAct_PST" localSheetId="22">#REF!</definedName>
    <definedName name="PostFailoverATMAct_PST" localSheetId="21">#REF!</definedName>
    <definedName name="PostFailoverATMAct_PST" localSheetId="2">#REF!</definedName>
    <definedName name="PostFailoverATMAct_PST">#REF!</definedName>
    <definedName name="PostFailoverCoreBanking_PET" localSheetId="22">#REF!</definedName>
    <definedName name="PostFailoverCoreBanking_PET" localSheetId="21">#REF!</definedName>
    <definedName name="PostFailoverCoreBanking_PET" localSheetId="2">#REF!</definedName>
    <definedName name="PostFailoverCoreBanking_PET">#REF!</definedName>
    <definedName name="PostFailoverCoreBanking_PST">#REF!</definedName>
    <definedName name="PostFailoverCSRAct_PET">#REF!</definedName>
    <definedName name="PostFailoverCSRAct_PST">#REF!</definedName>
    <definedName name="PostFailoverFinScanAct_PET">#REF!</definedName>
    <definedName name="PostFailoverFinScanAct_PST">#REF!</definedName>
    <definedName name="PostFailoverGenAct_PET">#REF!</definedName>
    <definedName name="PostFailoverGenAct_PST">#REF!</definedName>
    <definedName name="PostFailoverIVRAct_PET">#REF!</definedName>
    <definedName name="PostFailoverIVRAct_PST">#REF!</definedName>
    <definedName name="PostFailoverLastGenAct_PET">#REF!</definedName>
    <definedName name="PostFailoverLastGenAct_PST">#REF!</definedName>
    <definedName name="PostFailoverRMOBAct_PET">#REF!</definedName>
    <definedName name="PostFailoverRMOBAct_PST">#REF!</definedName>
    <definedName name="PostFailoverROLAct_PET">#REF!</definedName>
    <definedName name="PostFailoverROLAct_PST">#REF!</definedName>
    <definedName name="PostFailoverSADADAct_PET">#REF!</definedName>
    <definedName name="PostFailoverSADADAct_PST">#REF!</definedName>
    <definedName name="PostFailoverStelinkAct_PET">#REF!</definedName>
    <definedName name="PostFailoverStelinkAct_PST">#REF!</definedName>
    <definedName name="PostFailoverTellerAct_PET">#REF!</definedName>
    <definedName name="PostFailoverTellerAct_PST">#REF!</definedName>
    <definedName name="pp">CHOOSE('[78]Bundle Overview'!A1048576,Chart6)</definedName>
    <definedName name="Preferred_Facility" localSheetId="5">#REF!</definedName>
    <definedName name="Preferred_Facility">#REF!</definedName>
    <definedName name="Preferred_Facility_1" localSheetId="5">#REF!</definedName>
    <definedName name="Preferred_Facility_1">#REF!</definedName>
    <definedName name="Preferred_Facility_2" localSheetId="5">#REF!</definedName>
    <definedName name="Preferred_Facility_2">#REF!</definedName>
    <definedName name="PrepFailbackATM_PET">'[46]Failback HBH '!$K$43</definedName>
    <definedName name="PrepFailbackATM_PST">'[46]Failback HBH '!$J$43</definedName>
    <definedName name="PrepFailbackCoreBanking_PET">'[46]Failback HBH '!$K$33</definedName>
    <definedName name="PrepFailbackCoreBanking_PST">'[46]Failback HBH '!$J$33</definedName>
    <definedName name="PrepFailbackCSR_PET">'[46]Failback HBH '!$K$59</definedName>
    <definedName name="PrepFailbackCSR_PST">'[46]Failback HBH '!$J$59</definedName>
    <definedName name="PrepFailbackEOP_PET">'[46]Failback HBH '!$K$71</definedName>
    <definedName name="PrepFailbackEOP_PST">'[46]Failback HBH '!$J$71</definedName>
    <definedName name="PrepFailbackFinscan_PET">'[46]Failback HBH '!#REF!</definedName>
    <definedName name="PrepFailbackFinscan_PST">'[46]Failback HBH '!#REF!</definedName>
    <definedName name="PrepFailbackGenAct_PET">'[46]Failback HBH '!$K$15</definedName>
    <definedName name="PrepFailbackGenAct_PST">'[46]Failback HBH '!$J$15</definedName>
    <definedName name="PrepFailbackIVR_PET">'[46]Failback HBH '!$K$38</definedName>
    <definedName name="PrepFailbackIVR_PST">'[46]Failback HBH '!$J$38</definedName>
    <definedName name="PrepFailbackRMOB_PET">'[46]Failback HBH '!$K$50</definedName>
    <definedName name="PrepFailbackRMOB_PST">'[46]Failback HBH '!$J$50</definedName>
    <definedName name="PrepFailbackROL_PET">'[46]Failback HBH '!$K$47</definedName>
    <definedName name="PrepFailbackROL_PST">'[46]Failback HBH '!$J$47</definedName>
    <definedName name="PrepFailbackSadad_PET">'[46]Failback HBH '!$K$65</definedName>
    <definedName name="PrepFailbackSadad_PST">'[46]Failback HBH '!$J$65</definedName>
    <definedName name="PrepFailbackSdadOlp_PET">'[46]Failback HBH '!$K$68</definedName>
    <definedName name="PrepFailbackSdadOlp_PST">'[46]Failback HBH '!$J$68</definedName>
    <definedName name="PrepFailbackTeller_PET">'[46]Failback HBH '!$K$62</definedName>
    <definedName name="PrepFailbackTeller_PST">'[46]Failback HBH '!$J$62</definedName>
    <definedName name="Priority">[79]Definitions!$C$2:$C$5</definedName>
    <definedName name="program">'[17]0. Project Info'!$E$10</definedName>
    <definedName name="ProgramProjectManagement">[20]RiskValidations!$C$59:$C$62</definedName>
    <definedName name="Project_Name" localSheetId="22">#REF!</definedName>
    <definedName name="Project_Name" localSheetId="21">#REF!</definedName>
    <definedName name="Project_Name" localSheetId="2">#REF!</definedName>
    <definedName name="Project_Name">#REF!</definedName>
    <definedName name="ProjectId" localSheetId="22">#REF!</definedName>
    <definedName name="ProjectId" localSheetId="21">#REF!</definedName>
    <definedName name="ProjectId" localSheetId="2">#REF!</definedName>
    <definedName name="ProjectId">#REF!</definedName>
    <definedName name="ProjectManager" localSheetId="22">#REF!</definedName>
    <definedName name="ProjectManager" localSheetId="21">#REF!</definedName>
    <definedName name="ProjectManager" localSheetId="2">#REF!</definedName>
    <definedName name="ProjectManager">#REF!</definedName>
    <definedName name="ProjectName">#REF!</definedName>
    <definedName name="PublishDate" localSheetId="0">#REF!</definedName>
    <definedName name="PublishDate">#REF!</definedName>
    <definedName name="Q" localSheetId="5" hidden="1">{"'Sheet1'!$A$1:$M$62"}</definedName>
    <definedName name="Q" hidden="1">{"'Sheet1'!$A$1:$M$62"}</definedName>
    <definedName name="Q3Scope">'[80]Unique Servers'!$A$1:$BR$763</definedName>
    <definedName name="r_apptypes">[81]Constants!$C$3:$C$12</definedName>
    <definedName name="r_avail">[81]Constants!$E$3:$E$17</definedName>
    <definedName name="r_development">[81]Constants!$B$3:$B$12</definedName>
    <definedName name="R_Plan" localSheetId="5">#REF!</definedName>
    <definedName name="R_Plan">#REF!</definedName>
    <definedName name="r_roles">[81]Constants!$B$3:$B$22</definedName>
    <definedName name="r_ui">[81]Constants!$D$3:$D$12</definedName>
    <definedName name="rack" localSheetId="22">#REF!</definedName>
    <definedName name="rack" localSheetId="21">#REF!</definedName>
    <definedName name="rack" localSheetId="0">#REF!</definedName>
    <definedName name="rack" localSheetId="2">#REF!</definedName>
    <definedName name="rack">#REF!</definedName>
    <definedName name="Random" localSheetId="6" hidden="1">{"'Sheet1'!$A$1:$M$62"}</definedName>
    <definedName name="Random" localSheetId="9" hidden="1">{"'Sheet1'!$A$1:$M$62"}</definedName>
    <definedName name="Random" localSheetId="5" hidden="1">{"'Sheet1'!$A$1:$M$62"}</definedName>
    <definedName name="Random" localSheetId="22" hidden="1">{"'Sheet1'!$A$1:$M$62"}</definedName>
    <definedName name="Random" localSheetId="21" hidden="1">{"'Sheet1'!$A$1:$M$62"}</definedName>
    <definedName name="Random" localSheetId="0" hidden="1">{"'Sheet1'!$A$1:$M$62"}</definedName>
    <definedName name="Random" localSheetId="2" hidden="1">{"'Sheet1'!$A$1:$M$62"}</definedName>
    <definedName name="Random" hidden="1">{"'Sheet1'!$A$1:$M$62"}</definedName>
    <definedName name="reqpriority">[82]Data!$L$2:$L$5</definedName>
    <definedName name="reqtype">[82]Data!$K$2:$K$8</definedName>
    <definedName name="Resources">[20]RiskValidations!$C$33:$C$36</definedName>
    <definedName name="ResultingConnectionString" localSheetId="22">#REF!</definedName>
    <definedName name="ResultingConnectionString" localSheetId="21">#REF!</definedName>
    <definedName name="ResultingConnectionString" localSheetId="2">#REF!</definedName>
    <definedName name="ResultingConnectionString">#REF!</definedName>
    <definedName name="Retired" localSheetId="22">#REF!</definedName>
    <definedName name="Retired" localSheetId="21">#REF!</definedName>
    <definedName name="Retired" localSheetId="2">#REF!</definedName>
    <definedName name="Retired">#REF!</definedName>
    <definedName name="Risk_Area">[83]DropDown_Elements!$A$2:$A$30</definedName>
    <definedName name="riskrating">[29]Data!$G$2:$G$4</definedName>
    <definedName name="riskscore">[29]Data!$E$2:$E$6</definedName>
    <definedName name="RMOBPrepAck_PET" localSheetId="22">#REF!</definedName>
    <definedName name="RMOBPrepAck_PET" localSheetId="21">#REF!</definedName>
    <definedName name="RMOBPrepAck_PET" localSheetId="2">#REF!</definedName>
    <definedName name="RMOBPrepAck_PET">#REF!</definedName>
    <definedName name="RMOBPrepAck_PST" localSheetId="22">#REF!</definedName>
    <definedName name="RMOBPrepAck_PST" localSheetId="21">#REF!</definedName>
    <definedName name="RMOBPrepAck_PST" localSheetId="2">#REF!</definedName>
    <definedName name="RMOBPrepAck_PST">#REF!</definedName>
    <definedName name="ROLPrepAck_PET" localSheetId="22">#REF!</definedName>
    <definedName name="ROLPrepAck_PET" localSheetId="21">#REF!</definedName>
    <definedName name="ROLPrepAck_PET" localSheetId="2">#REF!</definedName>
    <definedName name="ROLPrepAck_PET">#REF!</definedName>
    <definedName name="ROLPrepAck_PST">#REF!</definedName>
    <definedName name="rowSanCFirstRow">#REF!</definedName>
    <definedName name="rowSPABufferSize">#REF!</definedName>
    <definedName name="rowSPABuffPerSession">#REF!</definedName>
    <definedName name="rowSPACheckPoint">#REF!</definedName>
    <definedName name="rowSPAMAXSESSIONS">#REF!</definedName>
    <definedName name="rowSPBBufferSize">#REF!</definedName>
    <definedName name="rowSPBBuffPerSession">#REF!</definedName>
    <definedName name="rowSPBCheckPoint">#REF!</definedName>
    <definedName name="rowSPBMAXSESSIONS">#REF!</definedName>
    <definedName name="RU" localSheetId="0">#REF!</definedName>
    <definedName name="RU">#REF!</definedName>
    <definedName name="sa"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sa"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sachin"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sachin"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SadadPrepAck_PET">#REF!</definedName>
    <definedName name="SadadPrepAck_PST">#REF!</definedName>
    <definedName name="SAN">#N/A</definedName>
    <definedName name="SanCSettingsCol">#REF!</definedName>
    <definedName name="scope">'[84]Field Validation'!$C$33:$C$34</definedName>
    <definedName name="ScopeList2" localSheetId="22">#REF!</definedName>
    <definedName name="ScopeList2" localSheetId="21">#REF!</definedName>
    <definedName name="ScopeList2" localSheetId="2">#REF!</definedName>
    <definedName name="ScopeList2">#REF!</definedName>
    <definedName name="Score_TitleA">'[85]Master View'!$D$5</definedName>
    <definedName name="Score_TitleD">'[85]Master View'!#REF!</definedName>
    <definedName name="Score_TitleE">'[85]Master View'!#REF!</definedName>
    <definedName name="Score_TitleF">'[85]Master View'!#REF!</definedName>
    <definedName name="Score_TitleG">'[85]Master View'!#REF!</definedName>
    <definedName name="Score_TitleH">'[85]Master View'!#REF!</definedName>
    <definedName name="Score_TitleI">'[85]Master View'!#REF!</definedName>
    <definedName name="ScratchStorageList">[6]Scratch!$E$1:$G$65536</definedName>
    <definedName name="ScratchStorageList2">[6]Scratch!$E$1:$F$65536</definedName>
    <definedName name="sdf">'[86]Host - Disk Stats'!#REF!</definedName>
    <definedName name="sean" localSheetId="22">#REF!</definedName>
    <definedName name="sean" localSheetId="21">#REF!</definedName>
    <definedName name="sean" localSheetId="2">#REF!</definedName>
    <definedName name="sean">#REF!</definedName>
    <definedName name="Section1_PET" localSheetId="22">#REF!</definedName>
    <definedName name="Section1_PET" localSheetId="21">#REF!</definedName>
    <definedName name="Section1_PET" localSheetId="2">#REF!</definedName>
    <definedName name="Section1_PET">#REF!</definedName>
    <definedName name="Section1_PST" localSheetId="22">#REF!</definedName>
    <definedName name="Section1_PST" localSheetId="21">#REF!</definedName>
    <definedName name="Section1_PST" localSheetId="2">#REF!</definedName>
    <definedName name="Section1_PST">#REF!</definedName>
    <definedName name="Section2_PET">#REF!</definedName>
    <definedName name="Section2_PST">#REF!</definedName>
    <definedName name="Section3_PET">#REF!</definedName>
    <definedName name="Section3_PST">#REF!</definedName>
    <definedName name="Section4_PET">#REF!</definedName>
    <definedName name="Section4_PST">#REF!</definedName>
    <definedName name="Section5_PET">#REF!</definedName>
    <definedName name="Section5_PST">#REF!</definedName>
    <definedName name="SelectClass">[20]RiskValidations!$D$2</definedName>
    <definedName name="SelectClassElement">[20]RiskValidations!$E$2</definedName>
    <definedName name="SepSun1">#N/A</definedName>
    <definedName name="serv"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serv"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serv1"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serv1"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serv5"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serv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server" localSheetId="22">#REF!</definedName>
    <definedName name="server" localSheetId="21">#REF!</definedName>
    <definedName name="server" localSheetId="0">#REF!</definedName>
    <definedName name="server" localSheetId="2">#REF!</definedName>
    <definedName name="server">#REF!</definedName>
    <definedName name="server_d" localSheetId="0">#REF!</definedName>
    <definedName name="server_d">#REF!</definedName>
    <definedName name="server_det">#REF!</definedName>
    <definedName name="Server_Name">[15]Values!$A$2:$A$1288</definedName>
    <definedName name="ServerCat">[10]TOC!$A$1:$A$65536</definedName>
    <definedName name="Servers" localSheetId="22">#REF!</definedName>
    <definedName name="Servers" localSheetId="21">#REF!</definedName>
    <definedName name="Servers" localSheetId="0">#REF!</definedName>
    <definedName name="Servers" localSheetId="2">#REF!</definedName>
    <definedName name="Servers">#REF!</definedName>
    <definedName name="ServerSelectList">'[5]Server Query'!$E:$E</definedName>
    <definedName name="ServerType">[81]Constants!$F$3:$F$9</definedName>
    <definedName name="sheet" localSheetId="5" hidden="1">{"'Sheet1'!$A$1:$M$62"}</definedName>
    <definedName name="sheet" hidden="1">{"'Sheet1'!$A$1:$M$62"}</definedName>
    <definedName name="SimpleStatus">[87]LoV!$D$1:$D$4</definedName>
    <definedName name="SiteIDRange">'[6]Title-Contacts'!$C$3</definedName>
    <definedName name="Sites">'[5]Data Validation'!$A$2:$A$49</definedName>
    <definedName name="Sites1">'[88]Data Validation'!$A$2:$A$49</definedName>
    <definedName name="smcost">'[27]Value Table'!$C$2</definedName>
    <definedName name="smstorcost">'[27]Value Table'!$D$2</definedName>
    <definedName name="SoftwareList" localSheetId="6">OFFSET('[68]App Licenses'!#REF!,0,0,COUNTA('[68]App Licenses'!$B:$B)-6,1)</definedName>
    <definedName name="SoftwareList" localSheetId="5">OFFSET('[68]App Licenses'!#REF!,0,0,COUNTA('[68]App Licenses'!$B:$B)-6,1)</definedName>
    <definedName name="SoftwareList">OFFSET('[68]App Licenses'!#REF!,0,0,COUNTA('[68]App Licenses'!$B:$B)-6,1)</definedName>
    <definedName name="SourceCategorySelectList">'[5]Data Validation'!$F$2:$F$5</definedName>
    <definedName name="SourceDomainSelectList">'[5]Data Validation'!$D$2:$D$15</definedName>
    <definedName name="SourceOSCategorySelectList">'[5]Data Validation'!$H$2:$H$6</definedName>
    <definedName name="SQLGridData">'[77]SQL Grid Data'!$A$1:$I$238</definedName>
    <definedName name="SR">'[17]0. Project Info'!$E$14</definedName>
    <definedName name="sss">'[89]NJ Hosts - W5'!$A$2:$A$60</definedName>
    <definedName name="StandardProcesses">[20]RiskValidations!$C$25:$C$28</definedName>
    <definedName name="Start_Time">[90]Values!$A$2:$A$6</definedName>
    <definedName name="StartDBTableList" localSheetId="22">#REF!</definedName>
    <definedName name="StartDBTableList" localSheetId="21">#REF!</definedName>
    <definedName name="StartDBTableList" localSheetId="2">#REF!</definedName>
    <definedName name="StartDBTableList">#REF!</definedName>
    <definedName name="Starttheapplications" localSheetId="22">#REF!</definedName>
    <definedName name="Starttheapplications" localSheetId="21">#REF!</definedName>
    <definedName name="Starttheapplications" localSheetId="2">#REF!</definedName>
    <definedName name="Starttheapplications">#REF!</definedName>
    <definedName name="StatuHyper">[23]CutoverStatus!$F$3</definedName>
    <definedName name="status">[29]Data!$B$2:$B$3</definedName>
    <definedName name="Status_1">[91]Hide!$B$3:$B$6</definedName>
    <definedName name="Status_Error" localSheetId="22">#REF!</definedName>
    <definedName name="Status_Error" localSheetId="21">#REF!</definedName>
    <definedName name="Status_Error" localSheetId="0">#REF!</definedName>
    <definedName name="Status_Error" localSheetId="2">#REF!</definedName>
    <definedName name="Status_Error">#REF!</definedName>
    <definedName name="status_indicators" localSheetId="22">#REF!</definedName>
    <definedName name="status_indicators" localSheetId="21">#REF!</definedName>
    <definedName name="status_indicators" localSheetId="2">#REF!</definedName>
    <definedName name="status_indicators">#REF!</definedName>
    <definedName name="status_lookup">[92]Lookup!$F$3:$F$4</definedName>
    <definedName name="status_milestonetable" localSheetId="22">#REF!</definedName>
    <definedName name="status_milestonetable" localSheetId="21">#REF!</definedName>
    <definedName name="status_milestonetable" localSheetId="2">#REF!</definedName>
    <definedName name="status_milestonetable">#REF!</definedName>
    <definedName name="status_next_reporting_period" localSheetId="22">#REF!</definedName>
    <definedName name="status_next_reporting_period" localSheetId="21">#REF!</definedName>
    <definedName name="status_next_reporting_period" localSheetId="2">#REF!</definedName>
    <definedName name="status_next_reporting_period">#REF!</definedName>
    <definedName name="Status_Not_OK" localSheetId="0">#REF!</definedName>
    <definedName name="Status_Not_OK">#REF!</definedName>
    <definedName name="Status_OK" localSheetId="0">#REF!</definedName>
    <definedName name="Status_OK">#REF!</definedName>
    <definedName name="status_reportingperiod">#REF!</definedName>
    <definedName name="status_this_reporting_period">#REF!</definedName>
    <definedName name="status2">[29]Data!$C$2:$C$3</definedName>
    <definedName name="status3" localSheetId="22">#REF!</definedName>
    <definedName name="status3" localSheetId="21">#REF!</definedName>
    <definedName name="status3" localSheetId="2">#REF!</definedName>
    <definedName name="status3">#REF!</definedName>
    <definedName name="StatusCompleted">[18]Constants!$B$3</definedName>
    <definedName name="Statuses" localSheetId="22">#REF!</definedName>
    <definedName name="Statuses" localSheetId="21">#REF!</definedName>
    <definedName name="Statuses" localSheetId="2">#REF!</definedName>
    <definedName name="Statuses">#REF!</definedName>
    <definedName name="StatusInProgress">[18]Constants!$B$2</definedName>
    <definedName name="StatusNotRequired">[18]Constants!$B$4</definedName>
    <definedName name="StatusOpen">[18]Constants!$B$1</definedName>
    <definedName name="StelingPrepAck_PET" localSheetId="22">#REF!</definedName>
    <definedName name="StelingPrepAck_PET" localSheetId="21">#REF!</definedName>
    <definedName name="StelingPrepAck_PET" localSheetId="2">#REF!</definedName>
    <definedName name="StelingPrepAck_PET">#REF!</definedName>
    <definedName name="StelingPrepAck_PST">#REF!</definedName>
    <definedName name="Storage">[6]Scratch!$E$1:$E$65536</definedName>
    <definedName name="storage_only">[6]Scratch!$E$2:$E$58</definedName>
    <definedName name="Storage_Port">[22]Data!$A$2:$A$76</definedName>
    <definedName name="StorageAlias_2">'[6]Symm Direct'!$B$5</definedName>
    <definedName name="StorageOnlyPortsTop">[6]Scratch!$G$1</definedName>
    <definedName name="StorageOnlyStorageTop">[6]Scratch!$F$1</definedName>
    <definedName name="StorageOnlyTop">[6]Scratch!$E$1</definedName>
    <definedName name="StoragePlanning" localSheetId="5" hidden="1">{"'Sheet1'!$A$1:$M$62"}</definedName>
    <definedName name="StoragePlanning" hidden="1">{"'Sheet1'!$A$1:$M$62"}</definedName>
    <definedName name="summary_benefits" localSheetId="22">#REF!</definedName>
    <definedName name="summary_benefits" localSheetId="21">#REF!</definedName>
    <definedName name="summary_benefits" localSheetId="2">#REF!</definedName>
    <definedName name="summary_benefits">#REF!</definedName>
    <definedName name="summary_description" localSheetId="22">#REF!</definedName>
    <definedName name="summary_description" localSheetId="21">#REF!</definedName>
    <definedName name="summary_description" localSheetId="2">#REF!</definedName>
    <definedName name="summary_description">#REF!</definedName>
    <definedName name="SummaryActiveDiscoveryOK" localSheetId="22">#REF!</definedName>
    <definedName name="SummaryActiveDiscoveryOK" localSheetId="21">#REF!</definedName>
    <definedName name="SummaryActiveDiscoveryOK" localSheetId="2">#REF!</definedName>
    <definedName name="SummaryActiveDiscoveryOK">#REF!</definedName>
    <definedName name="SummaryPassiveDiscoveryOK">#REF!</definedName>
    <definedName name="SummaryVCPInventoryOK">#REF!</definedName>
    <definedName name="SummaryVCPPerformanceOK">#REF!</definedName>
    <definedName name="sw" localSheetId="0">#REF!</definedName>
    <definedName name="sw">#REF!</definedName>
    <definedName name="Switch_Name">[3]WWNs!$A$3:$Q$3</definedName>
    <definedName name="Switch10">'[49]Hardware Info'!$F$34</definedName>
    <definedName name="Switch2">'[49]Hardware Info'!$D$5</definedName>
    <definedName name="Switch4">'[49]Hardware Info'!$F$5</definedName>
    <definedName name="Switch5">'[49]Hardware Info'!$G$5</definedName>
    <definedName name="Switch6">'[49]Hardware Info'!$B$34</definedName>
    <definedName name="Switch7">'[49]Hardware Info'!$C$34</definedName>
    <definedName name="Switch8">'[49]Hardware Info'!$D$34</definedName>
    <definedName name="switches">[93]Names!$B$61:$B$71</definedName>
    <definedName name="SwitchName" localSheetId="5">#REF!</definedName>
    <definedName name="SwitchName">#REF!</definedName>
    <definedName name="SwitchNumber" localSheetId="5">#REF!</definedName>
    <definedName name="SwitchNumber">#REF!</definedName>
    <definedName name="SwitchType" localSheetId="5">#REF!</definedName>
    <definedName name="SwitchType">#REF!</definedName>
    <definedName name="SwitchTypeList">#REF!</definedName>
    <definedName name="sx">'[94]Portsmouth Data Source'!$A$9:$A$965</definedName>
    <definedName name="SymmName">'[51]Storage Data'!$D$8:$Z$8</definedName>
    <definedName name="SymmSerial">'[6]Hardware Info'!$C$35:$H$35</definedName>
    <definedName name="t" localSheetId="5">#REF!</definedName>
    <definedName name="t">#REF!</definedName>
    <definedName name="T0" localSheetId="5">#REF!</definedName>
    <definedName name="T0">#REF!</definedName>
    <definedName name="TabNamesList">#REF!</definedName>
    <definedName name="tapecost">'[27]Value Table'!$B$13</definedName>
    <definedName name="TargetMigrationStartDate">#REF!</definedName>
    <definedName name="TC">'[17]0. Project Info'!$E$15</definedName>
    <definedName name="team_names_lookup">[92]Lookup!$B$2:$B$117</definedName>
    <definedName name="TeamDynamics">[20]RiskValidations!$C$63:$C$66</definedName>
    <definedName name="TellerPrepAck_PET" localSheetId="22">#REF!</definedName>
    <definedName name="TellerPrepAck_PET" localSheetId="21">#REF!</definedName>
    <definedName name="TellerPrepAck_PET" localSheetId="2">#REF!</definedName>
    <definedName name="TellerPrepAck_PET">#REF!</definedName>
    <definedName name="TellerPrepAck_PST" localSheetId="22">#REF!</definedName>
    <definedName name="TellerPrepAck_PST" localSheetId="21">#REF!</definedName>
    <definedName name="TellerPrepAck_PST" localSheetId="2">#REF!</definedName>
    <definedName name="TellerPrepAck_PST">#REF!</definedName>
    <definedName name="temp">#N/A</definedName>
    <definedName name="test" localSheetId="0">#REF!</definedName>
    <definedName name="test">#REF!</definedName>
    <definedName name="TimelineSegs">#REF!</definedName>
    <definedName name="TimelineSegsSD">#REF!</definedName>
    <definedName name="TimelineSegsSU">#REF!</definedName>
    <definedName name="Times_of_day">#REF!</definedName>
    <definedName name="ToolsC5">#REF!</definedName>
    <definedName name="Truck">[95]Values!$B$2:$B$4</definedName>
    <definedName name="tt" localSheetId="6">CHOOSE('[78]Bundle Overview'!A1048576,Chart6)</definedName>
    <definedName name="tt" localSheetId="9">CHOOSE('[78]Bundle Overview'!A1048576,Chart6)</definedName>
    <definedName name="tt" localSheetId="5">CHOOSE('[78]Bundle Overview'!A1048576,Chart6)</definedName>
    <definedName name="tt" localSheetId="1">CHOOSE('[78]Bundle Overview'!A1048576,Chart6)</definedName>
    <definedName name="tt" localSheetId="22">CHOOSE('[78]Bundle Overview'!A1048576,Chart6)</definedName>
    <definedName name="tt" localSheetId="21">CHOOSE('[78]Bundle Overview'!A1048576,Chart6)</definedName>
    <definedName name="tt" localSheetId="2">CHOOSE('[78]Bundle Overview'!A1048576,Chart6)</definedName>
    <definedName name="tt">CHOOSE('[78]Bundle Overview'!A1048576,Chart6)</definedName>
    <definedName name="ttfff">'[46]Failback HBH '!#REF!</definedName>
    <definedName name="ttt">#N/A</definedName>
    <definedName name="U">1.525</definedName>
    <definedName name="Universe">'[96]All VCenters'!$A$2:$O$2329</definedName>
    <definedName name="Up_One_Row">"ROW()-1,COLUMN())"</definedName>
    <definedName name="UseInstDP">'[64]Use Instructions'!#REF!</definedName>
    <definedName name="UseInstNetApp">'[64]Use Instructions'!#REF!</definedName>
    <definedName name="UseInstrEMC">'[64]Use Instructions'!#REF!</definedName>
    <definedName name="UseInstSPR">'[64]Use Instructions'!#REF!</definedName>
    <definedName name="UseInstStorage">'[64]Use Instructions'!#REF!</definedName>
    <definedName name="UseInstVPC">'[64]Use Instructions'!#REF!</definedName>
    <definedName name="v"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v"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val1_checked" localSheetId="22">#REF!</definedName>
    <definedName name="val1_checked" localSheetId="21">#REF!</definedName>
    <definedName name="val1_checked" localSheetId="2">#REF!</definedName>
    <definedName name="val1_checked">#REF!</definedName>
    <definedName name="val1_empty" localSheetId="22">#REF!</definedName>
    <definedName name="val1_empty" localSheetId="21">#REF!</definedName>
    <definedName name="val1_empty" localSheetId="2">#REF!</definedName>
    <definedName name="val1_empty">#REF!</definedName>
    <definedName name="val1_error" localSheetId="22">#REF!</definedName>
    <definedName name="val1_error" localSheetId="21">#REF!</definedName>
    <definedName name="val1_error" localSheetId="2">#REF!</definedName>
    <definedName name="val1_error">#REF!</definedName>
    <definedName name="val1_errorcount">#REF!</definedName>
    <definedName name="val1_firstrow">#REF!</definedName>
    <definedName name="val1_lastrun">#REF!</definedName>
    <definedName name="val1_output">#REF!</definedName>
    <definedName name="val1_passed">#REF!</definedName>
    <definedName name="val1_percentdone">#REF!</definedName>
    <definedName name="valid_currency" localSheetId="22">'[19]ISO Currency Codes'!$B$5:$C$164</definedName>
    <definedName name="valid_currency" localSheetId="21">'[19]ISO Currency Codes'!$B$5:$C$164</definedName>
    <definedName name="valid_currency" localSheetId="2">'[19]ISO Currency Codes'!$B$5:$C$164</definedName>
    <definedName name="valid_currency">'[19]ISO Currency Codes'!$B$5:$C$164</definedName>
    <definedName name="ValidConvert">'[66]Reference data'!$B$1:$B$10</definedName>
    <definedName name="ValidConvert1">'[97]Reference data'!$B$1:$B$11</definedName>
    <definedName name="ValidConvert2">'[98]Reference data'!$B$1:$B$10</definedName>
    <definedName name="ValidConvert3">'[99]Reference data'!$B$1:$B$10</definedName>
    <definedName name="Validdecision">[100]Metadata!$A$2:$A$4</definedName>
    <definedName name="ValidEnv">'[97]Reference data'!$D$1:$D$3</definedName>
    <definedName name="ValidEnv1">'[98]Reference data'!$D$1:$D$5</definedName>
    <definedName name="ValidEnv2">'[99]Reference data'!$D$1:$D$5</definedName>
    <definedName name="ValidServer2">'[98]Reference data'!$A$1:$A$10</definedName>
    <definedName name="ValidServer3">'[99]Reference data'!$A$1:$A$10</definedName>
    <definedName name="ValidServers">'[66]Reference data'!$A$1:$A$13</definedName>
    <definedName name="ValidServers1">'[97]Reference data'!$A$1:$A$13</definedName>
    <definedName name="valuevx">42.314159</definedName>
    <definedName name="VBlockIPsDMZ">'[23]VBlock IPs DMZ'!$A$1:$L$200</definedName>
    <definedName name="VBlockIPsTRU">'[23]VBlock IPs TRU'!$A$1:$M$302</definedName>
    <definedName name="Vendor">[26]Values!$E$3:$E$11</definedName>
    <definedName name="VerfiyTellerApplication" localSheetId="22">#REF!</definedName>
    <definedName name="VerfiyTellerApplication" localSheetId="21">#REF!</definedName>
    <definedName name="VerfiyTellerApplication" localSheetId="2">#REF!</definedName>
    <definedName name="VerfiyTellerApplication">#REF!</definedName>
    <definedName name="Version">'[67]General Inputs'!#REF!</definedName>
    <definedName name="VirtualServerType">[81]Constants!$G$3:$G$5</definedName>
    <definedName name="VM_Storage" localSheetId="6" hidden="1">{"'Sheet1'!$A$1:$M$62"}</definedName>
    <definedName name="VM_Storage" localSheetId="9" hidden="1">{"'Sheet1'!$A$1:$M$62"}</definedName>
    <definedName name="VM_Storage" localSheetId="5" hidden="1">{"'Sheet1'!$A$1:$M$62"}</definedName>
    <definedName name="VM_Storage" localSheetId="22" hidden="1">{"'Sheet1'!$A$1:$M$62"}</definedName>
    <definedName name="VM_Storage" localSheetId="21" hidden="1">{"'Sheet1'!$A$1:$M$62"}</definedName>
    <definedName name="VM_Storage" localSheetId="0" hidden="1">{"'Sheet1'!$A$1:$M$62"}</definedName>
    <definedName name="VM_Storage" localSheetId="2" hidden="1">{"'Sheet1'!$A$1:$M$62"}</definedName>
    <definedName name="VM_Storage" hidden="1">{"'Sheet1'!$A$1:$M$62"}</definedName>
    <definedName name="volo">#N/A</definedName>
    <definedName name="VolsMap">'[101]Vols Map'!$A$3:$M$6186</definedName>
    <definedName name="VolType">[51]Basis!$D$1:$D$65536</definedName>
    <definedName name="Volume1_2">'[6]Symm Direct'!$C$5</definedName>
    <definedName name="Volume2_2">'[6]Symm Direct'!$E$5</definedName>
    <definedName name="vvvv"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vvvv"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WaveCountDD">'[102]Server Image'!$AG$1:$AG$4120</definedName>
    <definedName name="WaveDates">'[103]Schedule Dates'!$B$2:$E$30</definedName>
    <definedName name="WaveOS">'[102]Server Image'!$BE$1:$BE$4120</definedName>
    <definedName name="WaveSelectList">'[5]Wave Query'!$B:$B</definedName>
    <definedName name="WinCal1" localSheetId="5">#REF!</definedName>
    <definedName name="WinCal1">#REF!</definedName>
    <definedName name="WinCal10" localSheetId="5">#REF!</definedName>
    <definedName name="WinCal10">#REF!</definedName>
    <definedName name="WinCal11">#REF!</definedName>
    <definedName name="WinCal12">#REF!</definedName>
    <definedName name="WinCal2">#REF!</definedName>
    <definedName name="WinCal3">#REF!</definedName>
    <definedName name="WinCal4">#REF!</definedName>
    <definedName name="WinCal5">#REF!</definedName>
    <definedName name="WinCal6">#REF!</definedName>
    <definedName name="WinCal9">#REF!</definedName>
    <definedName name="WinCalendar_Calendar_1">#REF!</definedName>
    <definedName name="WinCalendar_Calendar_10">#REF!</definedName>
    <definedName name="WinCalendar_Calendar_11">#REF!</definedName>
    <definedName name="WinCalendar_Calendar_12">#REF!</definedName>
    <definedName name="WinCalendar_Calendar_2">#REF!</definedName>
    <definedName name="WinCalendar_Calendar_3">#REF!</definedName>
    <definedName name="WinCalendar_Calendar_4">#REF!</definedName>
    <definedName name="WinCalendar_Calendar_5">#REF!</definedName>
    <definedName name="WinCalendar_Calendar_6">#REF!</definedName>
    <definedName name="WinCalendar_Calendar_9">#REF!</definedName>
    <definedName name="Windows_HBA_Valid">#REF!</definedName>
    <definedName name="Windows_InValid_Query">'[104]Host - Disk Stats'!#REF!</definedName>
    <definedName name="Wkshp_Application_Details" localSheetId="22">#REF!</definedName>
    <definedName name="Wkshp_Application_Details" localSheetId="21">#REF!</definedName>
    <definedName name="Wkshp_Application_Details" localSheetId="2">#REF!</definedName>
    <definedName name="Wkshp_Application_Details">#REF!</definedName>
    <definedName name="Work">[105]Worksheet!$C$1:$AE$4345</definedName>
    <definedName name="work1" localSheetId="22">#REF!</definedName>
    <definedName name="work1" localSheetId="21">#REF!</definedName>
    <definedName name="work1" localSheetId="0">#REF!</definedName>
    <definedName name="work1" localSheetId="2">#REF!</definedName>
    <definedName name="work1">#REF!</definedName>
    <definedName name="wrn.Veritas._.DB._.Support._.Matrix."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wrn.Veritas._.DB._.Support._.Matrix."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wt_fabA_swname">#REF!</definedName>
    <definedName name="wt_fabB_swname">#REF!</definedName>
    <definedName name="ww" localSheetId="22">#REF!</definedName>
    <definedName name="ww" localSheetId="21">#REF!</definedName>
    <definedName name="ww" localSheetId="2">#REF!</definedName>
    <definedName name="ww">#REF!</definedName>
    <definedName name="wwn2member">[106]DataSource!$A$2:$B$1285</definedName>
    <definedName name="WWWW" localSheetId="5" hidden="1">{"'Sheet1'!$A$1:$M$62"}</definedName>
    <definedName name="WWWW" hidden="1">{"'Sheet1'!$A$1:$M$62"}</definedName>
    <definedName name="x" localSheetId="5" hidden="1">{"'Sheet1'!$A$1:$M$62"}</definedName>
    <definedName name="x" hidden="1">{"'Sheet1'!$A$1:$M$62"}</definedName>
    <definedName name="xFab">'[107]Portsmouth Data Source'!$H$7:$H$923</definedName>
    <definedName name="xx"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xx"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xxx">'[94]Portsmouth Data Source'!$A$9:$A$965</definedName>
    <definedName name="xxxx">'[38]Symm0958-VOLMAP-2-VCM'!$C$1:$AE$65536</definedName>
    <definedName name="Y" localSheetId="5">{"Veritas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Y">{"Veritas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Y10M">[7]CONTROLS!$M$75</definedName>
    <definedName name="Y1M">[7]CONTROLS!$D$75</definedName>
    <definedName name="Y2M">[7]CONTROLS!$E$75</definedName>
    <definedName name="Y3M">[7]CONTROLS!$F$75</definedName>
    <definedName name="Y4M">[7]CONTROLS!$G$75</definedName>
    <definedName name="Y5M">[7]CONTROLS!$H$75</definedName>
    <definedName name="Y6M">[7]CONTROLS!$I$75</definedName>
    <definedName name="Y7M">[7]CONTROLS!$J$75</definedName>
    <definedName name="Y8M">[7]CONTROLS!$K$75</definedName>
    <definedName name="Y9M">[7]CONTROLS!$L$75</definedName>
    <definedName name="Yes___No" localSheetId="5">#REF!</definedName>
    <definedName name="Yes___No">#REF!</definedName>
    <definedName name="yesno">[29]Data!$I$2:$I$3</definedName>
    <definedName name="yfab">'[107]Portsmouth Data Source'!$A$8:$A$935</definedName>
    <definedName name="yyuyyuyuyu" localSheetId="5" hidden="1">{"'Sheet1'!$A$1:$M$62"}</definedName>
    <definedName name="yyuyyuyuyu" hidden="1">{"'Sheet1'!$A$1:$M$62"}</definedName>
    <definedName name="z" localSheetId="5"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z" hidden="1">{"Veritas Oracle DB Support",#N/A,TRUE,"VER - Veritas DB Support Matrix";"Veritas Informix DB Support",#N/A,TRUE,"VER - Veritas DB Support Matrix";"Veritas Sybase, IBM &amp; MicroSoft DB Support",#N/A,TRUE,"VER - Veritas DB Support Matrix";"Veritas SAP &amp; NCR Support",#N/A,TRUE,"VER - Veritas DB Support Matrix"}</definedName>
    <definedName name="Z_092B403A_17BB_4E71_9034_CF107088DEA3_.wvu.Cols" localSheetId="23" hidden="1">Glossary!$I:$K</definedName>
    <definedName name="Z_CBC2661B_FC3B_4940_8B94_8C7F7F5C2D02_.wvu.Cols" localSheetId="22">#REF!</definedName>
    <definedName name="Z_CBC2661B_FC3B_4940_8B94_8C7F7F5C2D02_.wvu.Cols" localSheetId="21">#REF!</definedName>
    <definedName name="Z_CBC2661B_FC3B_4940_8B94_8C7F7F5C2D02_.wvu.Cols" localSheetId="2">#REF!</definedName>
    <definedName name="Z_CBC2661B_FC3B_4940_8B94_8C7F7F5C2D02_.wvu.Cols">#REF!</definedName>
    <definedName name="Z_CBC2661B_FC3B_4940_8B94_8C7F7F5C2D02_.wvu.Cols_1" localSheetId="22">#REF!</definedName>
    <definedName name="Z_CBC2661B_FC3B_4940_8B94_8C7F7F5C2D02_.wvu.Cols_1" localSheetId="21">#REF!</definedName>
    <definedName name="Z_CBC2661B_FC3B_4940_8B94_8C7F7F5C2D02_.wvu.Cols_1" localSheetId="2">#REF!</definedName>
    <definedName name="Z_CBC2661B_FC3B_4940_8B94_8C7F7F5C2D02_.wvu.Cols_1">#REF!</definedName>
    <definedName name="Z_CBC2661B_FC3B_4940_8B94_8C7F7F5C2D02_.wvu.Cols_3" localSheetId="22">#REF!</definedName>
    <definedName name="Z_CBC2661B_FC3B_4940_8B94_8C7F7F5C2D02_.wvu.Cols_3" localSheetId="21">#REF!</definedName>
    <definedName name="Z_CBC2661B_FC3B_4940_8B94_8C7F7F5C2D02_.wvu.Cols_3" localSheetId="2">#REF!</definedName>
    <definedName name="Z_CBC2661B_FC3B_4940_8B94_8C7F7F5C2D02_.wvu.Cols_3">#REF!</definedName>
    <definedName name="Z_CBC2661B_FC3B_4940_8B94_8C7F7F5C2D02_.wvu.Cols_4">#REF!</definedName>
    <definedName name="Z_CBC2661B_FC3B_4940_8B94_8C7F7F5C2D02_.wvu.Cols_5">#REF!</definedName>
    <definedName name="Z_CBC2661B_FC3B_4940_8B94_8C7F7F5C2D02_.wvu.FilterData">#REF!</definedName>
    <definedName name="Z_CBC2661B_FC3B_4940_8B94_8C7F7F5C2D02_.wvu.FilterData_1">#REF!</definedName>
    <definedName name="Z_CBC2661B_FC3B_4940_8B94_8C7F7F5C2D02_.wvu.FilterData_3">#REF!</definedName>
    <definedName name="Z_CBC2661B_FC3B_4940_8B94_8C7F7F5C2D02_.wvu.FilterData_4">#REF!</definedName>
    <definedName name="zoned">'[108]Active Zones'!$E$3:$O$1012</definedName>
  </definedNames>
  <calcPr calcId="191028"/>
  <customWorkbookViews>
    <customWorkbookView name="hayesc6 - Personal View" guid="{092B403A-17BB-4E71-9034-CF107088DEA3}" mergeInterval="0" personalView="1" maximized="1" windowWidth="1020" windowHeight="596" tabRatio="811" activeSheetId="16"/>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28" l="1"/>
  <c r="A4" i="128" s="1"/>
  <c r="A5" i="128" s="1"/>
  <c r="A6" i="128" s="1"/>
  <c r="A7" i="128" s="1"/>
  <c r="A8" i="128" s="1"/>
  <c r="A9" i="128" s="1"/>
  <c r="A10" i="128" s="1"/>
  <c r="A11" i="128" s="1"/>
  <c r="A12" i="128" s="1"/>
  <c r="A13" i="128" s="1"/>
  <c r="A14" i="128" s="1"/>
  <c r="A15" i="128" s="1"/>
  <c r="A16" i="128" s="1"/>
  <c r="A17" i="128" s="1"/>
  <c r="A18" i="128" s="1"/>
  <c r="A19" i="128" s="1"/>
  <c r="A20" i="128" s="1"/>
  <c r="A21" i="128" s="1"/>
  <c r="A22" i="128" s="1"/>
  <c r="A23" i="128" s="1"/>
  <c r="A24" i="128" s="1"/>
  <c r="A25" i="128" s="1"/>
  <c r="A26" i="128" s="1"/>
  <c r="A27" i="128" s="1"/>
  <c r="A28" i="128" s="1"/>
  <c r="A29" i="128" s="1"/>
  <c r="A30" i="128" s="1"/>
  <c r="A31" i="128" s="1"/>
  <c r="A32" i="128" s="1"/>
  <c r="A33" i="128" s="1"/>
  <c r="A34" i="128" s="1"/>
  <c r="A35" i="128" s="1"/>
  <c r="A36" i="128" s="1"/>
  <c r="A37" i="128" s="1"/>
  <c r="A38" i="128" s="1"/>
  <c r="A39" i="128" s="1"/>
  <c r="A40" i="128" s="1"/>
  <c r="A41" i="128" s="1"/>
  <c r="A42" i="128" s="1"/>
  <c r="A43" i="128" s="1"/>
  <c r="A44" i="128" s="1"/>
  <c r="A45" i="128" s="1"/>
  <c r="A46" i="128" s="1"/>
  <c r="A47" i="128" s="1"/>
  <c r="A48" i="128" s="1"/>
  <c r="A49" i="128" s="1"/>
  <c r="A50" i="128" s="1"/>
  <c r="A51" i="128" s="1"/>
  <c r="A52" i="128" s="1"/>
  <c r="A53" i="128" s="1"/>
  <c r="A54" i="128" s="1"/>
  <c r="A55" i="128" s="1"/>
  <c r="A56" i="128" s="1"/>
  <c r="A57" i="128" s="1"/>
  <c r="A58" i="128" s="1"/>
  <c r="A59" i="128" s="1"/>
  <c r="A60" i="128" s="1"/>
  <c r="A61" i="128" s="1"/>
  <c r="A62" i="128" s="1"/>
  <c r="A63" i="128" s="1"/>
  <c r="A64" i="128" s="1"/>
  <c r="A65" i="128" s="1"/>
  <c r="A66" i="128" s="1"/>
  <c r="A67" i="128" s="1"/>
  <c r="A68" i="128" s="1"/>
  <c r="W47" i="105"/>
  <c r="E25" i="105"/>
  <c r="D25" i="105"/>
  <c r="E24" i="105"/>
  <c r="D24" i="105"/>
  <c r="E23" i="105"/>
  <c r="D23" i="105"/>
  <c r="E22" i="105"/>
  <c r="D22" i="105"/>
  <c r="E21" i="105"/>
  <c r="AL33" i="105"/>
  <c r="E20" i="105"/>
  <c r="D20" i="105"/>
  <c r="D21" i="105"/>
  <c r="D13" i="89"/>
  <c r="AD43" i="105" s="1"/>
  <c r="D12" i="89"/>
  <c r="AD42" i="105" s="1"/>
  <c r="I4" i="89"/>
  <c r="J4" i="89"/>
  <c r="K4" i="89"/>
  <c r="L4" i="89"/>
  <c r="M4" i="89"/>
  <c r="N4" i="89"/>
  <c r="O4" i="89"/>
  <c r="P4" i="89"/>
  <c r="Q4" i="89"/>
  <c r="R4" i="89"/>
  <c r="S4" i="89"/>
  <c r="T4" i="89"/>
  <c r="U4" i="89"/>
  <c r="V4" i="89"/>
  <c r="W4" i="89"/>
  <c r="X4" i="89"/>
  <c r="Y4" i="89"/>
  <c r="Z4" i="89"/>
  <c r="AA4" i="89"/>
  <c r="AB4" i="89"/>
  <c r="AC4" i="89"/>
  <c r="AD4" i="89"/>
  <c r="AE4" i="89"/>
  <c r="AF4" i="89"/>
  <c r="AG4" i="89"/>
  <c r="AH4" i="89"/>
  <c r="AI4" i="89"/>
  <c r="AJ4" i="89"/>
  <c r="AK4" i="89"/>
  <c r="AL4" i="89"/>
  <c r="AM4" i="89"/>
  <c r="H4" i="89"/>
  <c r="F20" i="89"/>
  <c r="F21" i="89"/>
  <c r="F22" i="89"/>
  <c r="F23" i="89"/>
  <c r="F24" i="89"/>
  <c r="F25" i="89"/>
  <c r="F26" i="89"/>
  <c r="F27" i="89"/>
  <c r="F19" i="89"/>
  <c r="H13" i="89"/>
  <c r="I12" i="89"/>
  <c r="I13" i="89"/>
  <c r="J12" i="89"/>
  <c r="J13" i="89"/>
  <c r="K12" i="89"/>
  <c r="F24" i="102"/>
  <c r="F23" i="102"/>
  <c r="F22" i="102"/>
  <c r="F21" i="102"/>
  <c r="F20" i="102"/>
  <c r="F19" i="102"/>
  <c r="F18" i="102"/>
  <c r="F17" i="102"/>
  <c r="F16" i="102"/>
  <c r="F15" i="102"/>
  <c r="F14" i="102"/>
  <c r="F13" i="102"/>
  <c r="F12" i="102"/>
  <c r="AM9" i="102"/>
  <c r="AL9" i="102"/>
  <c r="AK9" i="102"/>
  <c r="AJ9" i="102"/>
  <c r="AI9" i="102"/>
  <c r="AH9" i="102"/>
  <c r="AG9" i="102"/>
  <c r="AF9" i="102"/>
  <c r="AE9" i="102"/>
  <c r="AD9" i="102"/>
  <c r="AC9" i="102"/>
  <c r="AB9" i="102"/>
  <c r="AA9" i="102"/>
  <c r="Z9" i="102"/>
  <c r="Y9" i="102"/>
  <c r="X9" i="102"/>
  <c r="W9" i="102"/>
  <c r="V9" i="102"/>
  <c r="U9" i="102"/>
  <c r="T9" i="102"/>
  <c r="S9" i="102"/>
  <c r="R9" i="102"/>
  <c r="Q9" i="102"/>
  <c r="P9" i="102"/>
  <c r="O9" i="102"/>
  <c r="N9" i="102"/>
  <c r="M9" i="102"/>
  <c r="L9" i="102"/>
  <c r="K9" i="102"/>
  <c r="J9" i="102"/>
  <c r="I9" i="102"/>
  <c r="H9" i="102"/>
  <c r="AM4" i="102"/>
  <c r="AL4" i="102"/>
  <c r="AL8" i="102"/>
  <c r="AK4" i="102"/>
  <c r="AK8" i="102"/>
  <c r="AJ4" i="102"/>
  <c r="AI4" i="102"/>
  <c r="AH4" i="102"/>
  <c r="AG4" i="102"/>
  <c r="AF4" i="102"/>
  <c r="AF8" i="102"/>
  <c r="AE4" i="102"/>
  <c r="AD4" i="102"/>
  <c r="AD8" i="102"/>
  <c r="AC4" i="102"/>
  <c r="AC8" i="102"/>
  <c r="AB4" i="102"/>
  <c r="AA4" i="102"/>
  <c r="Z4" i="102"/>
  <c r="Y4" i="102"/>
  <c r="X4" i="102"/>
  <c r="X8" i="102"/>
  <c r="W4" i="102"/>
  <c r="V4" i="102"/>
  <c r="V8" i="102"/>
  <c r="U4" i="102"/>
  <c r="U8" i="102"/>
  <c r="T4" i="102"/>
  <c r="S4" i="102"/>
  <c r="R4" i="102"/>
  <c r="Q4" i="102"/>
  <c r="P4" i="102"/>
  <c r="P8" i="102"/>
  <c r="O4" i="102"/>
  <c r="O8" i="102"/>
  <c r="N4" i="102"/>
  <c r="N8" i="102"/>
  <c r="M4" i="102"/>
  <c r="M8" i="102"/>
  <c r="L4" i="102"/>
  <c r="K4" i="102"/>
  <c r="J4" i="102"/>
  <c r="I4" i="102"/>
  <c r="H4" i="102"/>
  <c r="H8" i="102"/>
  <c r="AM3" i="102"/>
  <c r="AM7" i="102"/>
  <c r="AL3" i="102"/>
  <c r="AL7" i="102"/>
  <c r="AK3" i="102"/>
  <c r="AK7" i="102"/>
  <c r="AJ3" i="102"/>
  <c r="AI3" i="102"/>
  <c r="AI7" i="102"/>
  <c r="AH3" i="102"/>
  <c r="AG3" i="102"/>
  <c r="AG7" i="102"/>
  <c r="AF3" i="102"/>
  <c r="AF7" i="102"/>
  <c r="AE3" i="102"/>
  <c r="AE7" i="102"/>
  <c r="AD3" i="102"/>
  <c r="AD7" i="102"/>
  <c r="AC3" i="102"/>
  <c r="AC7" i="102"/>
  <c r="AB3" i="102"/>
  <c r="AA3" i="102"/>
  <c r="AA7" i="102"/>
  <c r="Z3" i="102"/>
  <c r="Y3" i="102"/>
  <c r="Y7" i="102"/>
  <c r="X3" i="102"/>
  <c r="X7" i="102"/>
  <c r="W3" i="102"/>
  <c r="W7" i="102"/>
  <c r="V3" i="102"/>
  <c r="V7" i="102"/>
  <c r="U3" i="102"/>
  <c r="U7" i="102"/>
  <c r="T3" i="102"/>
  <c r="S3" i="102"/>
  <c r="S7" i="102"/>
  <c r="R3" i="102"/>
  <c r="Q3" i="102"/>
  <c r="Q7" i="102"/>
  <c r="P3" i="102"/>
  <c r="P7" i="102"/>
  <c r="O3" i="102"/>
  <c r="O7" i="102"/>
  <c r="N3" i="102"/>
  <c r="N7" i="102"/>
  <c r="M3" i="102"/>
  <c r="M7" i="102"/>
  <c r="L3" i="102"/>
  <c r="K3" i="102"/>
  <c r="K7" i="102"/>
  <c r="J3" i="102"/>
  <c r="I3" i="102"/>
  <c r="I7" i="102"/>
  <c r="H3" i="102"/>
  <c r="H7" i="102"/>
  <c r="AM2" i="102"/>
  <c r="AM6" i="102"/>
  <c r="AL2" i="102"/>
  <c r="AL6" i="102"/>
  <c r="AK2" i="102"/>
  <c r="AK6" i="102"/>
  <c r="AJ2" i="102"/>
  <c r="AI2" i="102"/>
  <c r="AI6" i="102"/>
  <c r="AH2" i="102"/>
  <c r="AG2" i="102"/>
  <c r="AG6" i="102"/>
  <c r="AF2" i="102"/>
  <c r="AF6" i="102"/>
  <c r="AE2" i="102"/>
  <c r="AE6" i="102"/>
  <c r="AD2" i="102"/>
  <c r="AD6" i="102"/>
  <c r="AC2" i="102"/>
  <c r="AC6" i="102"/>
  <c r="AB2" i="102"/>
  <c r="AB6" i="102"/>
  <c r="AA2" i="102"/>
  <c r="AA6" i="102"/>
  <c r="Z2" i="102"/>
  <c r="Y2" i="102"/>
  <c r="Y6" i="102"/>
  <c r="X2" i="102"/>
  <c r="X6" i="102"/>
  <c r="W2" i="102"/>
  <c r="W6" i="102"/>
  <c r="V2" i="102"/>
  <c r="V6" i="102"/>
  <c r="U2" i="102"/>
  <c r="U6" i="102"/>
  <c r="T2" i="102"/>
  <c r="S2" i="102"/>
  <c r="S6" i="102"/>
  <c r="R2" i="102"/>
  <c r="Q2" i="102"/>
  <c r="Q6" i="102"/>
  <c r="P2" i="102"/>
  <c r="P6" i="102"/>
  <c r="O2" i="102"/>
  <c r="O6" i="102"/>
  <c r="N2" i="102"/>
  <c r="N6" i="102"/>
  <c r="M2" i="102"/>
  <c r="M6" i="102"/>
  <c r="L2" i="102"/>
  <c r="K2" i="102"/>
  <c r="K6" i="102"/>
  <c r="J2" i="102"/>
  <c r="I2" i="102"/>
  <c r="I6" i="102"/>
  <c r="H2" i="102"/>
  <c r="H6" i="102"/>
  <c r="AM1" i="102"/>
  <c r="AL1" i="102"/>
  <c r="AL5" i="102"/>
  <c r="AK1" i="102"/>
  <c r="AK5" i="102"/>
  <c r="AJ1" i="102"/>
  <c r="AI1" i="102"/>
  <c r="AH1" i="102"/>
  <c r="AG1" i="102"/>
  <c r="AF1" i="102"/>
  <c r="AF5" i="102"/>
  <c r="AE1" i="102"/>
  <c r="AD1" i="102"/>
  <c r="AD5" i="102"/>
  <c r="AC1" i="102"/>
  <c r="AC5" i="102"/>
  <c r="AB1" i="102"/>
  <c r="AA1" i="102"/>
  <c r="Z1" i="102"/>
  <c r="Y1" i="102"/>
  <c r="X1" i="102"/>
  <c r="X5" i="102"/>
  <c r="W1" i="102"/>
  <c r="V1" i="102"/>
  <c r="V5" i="102"/>
  <c r="U1" i="102"/>
  <c r="U5" i="102"/>
  <c r="T1" i="102"/>
  <c r="S1" i="102"/>
  <c r="R1" i="102"/>
  <c r="Q1" i="102"/>
  <c r="P1" i="102"/>
  <c r="P5" i="102"/>
  <c r="O1" i="102"/>
  <c r="N1" i="102"/>
  <c r="N5" i="102"/>
  <c r="M1" i="102"/>
  <c r="M5" i="102"/>
  <c r="L1" i="102"/>
  <c r="K1" i="102"/>
  <c r="J1" i="102"/>
  <c r="I1" i="102"/>
  <c r="H1" i="102"/>
  <c r="H5" i="102"/>
  <c r="H9" i="89"/>
  <c r="H8" i="89" s="1"/>
  <c r="N9" i="89"/>
  <c r="N5" i="89" s="1"/>
  <c r="O3" i="89"/>
  <c r="P3" i="89"/>
  <c r="Q3" i="89"/>
  <c r="R3" i="89"/>
  <c r="S3" i="89"/>
  <c r="T3" i="89"/>
  <c r="U3" i="89"/>
  <c r="V3" i="89"/>
  <c r="W3" i="89"/>
  <c r="X3" i="89"/>
  <c r="Y3" i="89"/>
  <c r="Z3" i="89"/>
  <c r="AA3" i="89"/>
  <c r="AB3" i="89"/>
  <c r="AC3" i="89"/>
  <c r="AD3" i="89"/>
  <c r="AE3" i="89"/>
  <c r="AF3" i="89"/>
  <c r="AG3" i="89"/>
  <c r="AH3" i="89"/>
  <c r="AI3" i="89"/>
  <c r="AJ3" i="89"/>
  <c r="AK3" i="89"/>
  <c r="AL3" i="89"/>
  <c r="AM3" i="89"/>
  <c r="O1" i="89"/>
  <c r="P1" i="89"/>
  <c r="Q1" i="89"/>
  <c r="R1" i="89"/>
  <c r="S1" i="89"/>
  <c r="T1" i="89"/>
  <c r="U1" i="89"/>
  <c r="V1" i="89"/>
  <c r="W1" i="89"/>
  <c r="X1" i="89"/>
  <c r="Y1" i="89"/>
  <c r="Z1" i="89"/>
  <c r="AA1" i="89"/>
  <c r="AB1" i="89"/>
  <c r="AC1" i="89"/>
  <c r="AD1" i="89"/>
  <c r="AE1" i="89"/>
  <c r="AF1" i="89"/>
  <c r="AG1" i="89"/>
  <c r="AH1" i="89"/>
  <c r="AI1" i="89"/>
  <c r="AJ1" i="89"/>
  <c r="AK1" i="89"/>
  <c r="AL1" i="89"/>
  <c r="AM1" i="89"/>
  <c r="Q2" i="89"/>
  <c r="R2" i="89"/>
  <c r="S2" i="89"/>
  <c r="T2" i="89"/>
  <c r="U2" i="89"/>
  <c r="V2" i="89"/>
  <c r="W2" i="89"/>
  <c r="X2" i="89"/>
  <c r="Y2" i="89"/>
  <c r="Z2" i="89"/>
  <c r="AA2" i="89"/>
  <c r="AB2" i="89"/>
  <c r="AC2" i="89"/>
  <c r="AD2" i="89"/>
  <c r="AE2" i="89"/>
  <c r="AF2" i="89"/>
  <c r="AG2" i="89"/>
  <c r="AH2" i="89"/>
  <c r="AI2" i="89"/>
  <c r="AJ2" i="89"/>
  <c r="AK2" i="89"/>
  <c r="AL2" i="89"/>
  <c r="AM2" i="89"/>
  <c r="P2" i="89"/>
  <c r="O2" i="89"/>
  <c r="N3" i="89"/>
  <c r="R9" i="89"/>
  <c r="R7" i="89" s="1"/>
  <c r="S9" i="89"/>
  <c r="S8" i="89" s="1"/>
  <c r="T9" i="89"/>
  <c r="T5" i="89" s="1"/>
  <c r="U9" i="89"/>
  <c r="U6" i="89" s="1"/>
  <c r="V9" i="89"/>
  <c r="V8" i="89" s="1"/>
  <c r="W9" i="89"/>
  <c r="W5" i="89" s="1"/>
  <c r="X9" i="89"/>
  <c r="X7" i="89" s="1"/>
  <c r="Y9" i="89"/>
  <c r="Y5" i="89" s="1"/>
  <c r="Z9" i="89"/>
  <c r="Z5" i="89" s="1"/>
  <c r="AA9" i="89"/>
  <c r="AA6" i="89" s="1"/>
  <c r="AB9" i="89"/>
  <c r="AB5" i="89" s="1"/>
  <c r="AC9" i="89"/>
  <c r="AC5" i="89" s="1"/>
  <c r="AD9" i="89"/>
  <c r="AD5" i="89" s="1"/>
  <c r="AE9" i="89"/>
  <c r="AE5" i="89" s="1"/>
  <c r="AF9" i="89"/>
  <c r="AF7" i="89" s="1"/>
  <c r="AG9" i="89"/>
  <c r="AG5" i="89" s="1"/>
  <c r="AH9" i="89"/>
  <c r="AH5" i="89" s="1"/>
  <c r="AI9" i="89"/>
  <c r="AI5" i="89" s="1"/>
  <c r="AJ9" i="89"/>
  <c r="AJ7" i="89" s="1"/>
  <c r="AK9" i="89"/>
  <c r="AK8" i="89" s="1"/>
  <c r="AL9" i="89"/>
  <c r="AL6" i="89" s="1"/>
  <c r="AM9" i="89"/>
  <c r="AM5" i="89" s="1"/>
  <c r="I9" i="89"/>
  <c r="I7" i="89" s="1"/>
  <c r="J9" i="89"/>
  <c r="J6" i="89" s="1"/>
  <c r="K9" i="89"/>
  <c r="K6" i="89" s="1"/>
  <c r="L9" i="89"/>
  <c r="L8" i="89" s="1"/>
  <c r="M9" i="89"/>
  <c r="M7" i="89" s="1"/>
  <c r="O9" i="89"/>
  <c r="O6" i="89" s="1"/>
  <c r="P9" i="89"/>
  <c r="P7" i="89" s="1"/>
  <c r="Q9" i="89"/>
  <c r="Q6" i="89" s="1"/>
  <c r="K5" i="100"/>
  <c r="I6" i="100"/>
  <c r="K6" i="100"/>
  <c r="I7" i="100"/>
  <c r="K7" i="100"/>
  <c r="I8" i="100"/>
  <c r="K8" i="100"/>
  <c r="I9" i="100"/>
  <c r="K9" i="100"/>
  <c r="I10" i="100"/>
  <c r="K10" i="100"/>
  <c r="I11" i="100"/>
  <c r="K11" i="100"/>
  <c r="I12" i="100"/>
  <c r="K12" i="100"/>
  <c r="I13" i="100"/>
  <c r="K13" i="100"/>
  <c r="I14" i="100"/>
  <c r="K14" i="100"/>
  <c r="I15" i="100"/>
  <c r="K15" i="100"/>
  <c r="I16" i="100"/>
  <c r="K16" i="100"/>
  <c r="I17" i="100"/>
  <c r="K17" i="100"/>
  <c r="I18" i="100"/>
  <c r="K18" i="100"/>
  <c r="I19" i="100"/>
  <c r="K19" i="100"/>
  <c r="I20" i="100"/>
  <c r="K20" i="100"/>
  <c r="I21" i="100"/>
  <c r="K21" i="100"/>
  <c r="I22" i="100"/>
  <c r="K22" i="100"/>
  <c r="I23" i="100"/>
  <c r="K23" i="100"/>
  <c r="I24" i="100"/>
  <c r="K24" i="100"/>
  <c r="I25" i="100"/>
  <c r="K25" i="100"/>
  <c r="I26" i="100"/>
  <c r="K26" i="100"/>
  <c r="I27" i="100"/>
  <c r="K27" i="100"/>
  <c r="I28" i="100"/>
  <c r="K28" i="100"/>
  <c r="I29" i="100"/>
  <c r="K29" i="100"/>
  <c r="I30" i="100"/>
  <c r="K30" i="100"/>
  <c r="I31" i="100"/>
  <c r="K31" i="100"/>
  <c r="I32" i="100"/>
  <c r="K32" i="100"/>
  <c r="I33" i="100"/>
  <c r="K33" i="100"/>
  <c r="I34" i="100"/>
  <c r="K34" i="100"/>
  <c r="I35" i="100"/>
  <c r="K35" i="100"/>
  <c r="I36" i="100"/>
  <c r="K36" i="100"/>
  <c r="I37" i="100"/>
  <c r="K37" i="100"/>
  <c r="I38" i="100"/>
  <c r="K38" i="100"/>
  <c r="I39" i="100"/>
  <c r="K39" i="100"/>
  <c r="I40" i="100"/>
  <c r="K40" i="100"/>
  <c r="I41" i="100"/>
  <c r="K41" i="100"/>
  <c r="AJ44" i="105"/>
  <c r="D1" i="89"/>
  <c r="D5" i="89"/>
  <c r="W43" i="105"/>
  <c r="D4" i="89"/>
  <c r="W42" i="105"/>
  <c r="D6" i="89"/>
  <c r="W44" i="105"/>
  <c r="D8" i="89"/>
  <c r="W46" i="105"/>
  <c r="D9" i="89"/>
  <c r="D7" i="89"/>
  <c r="W45" i="105"/>
  <c r="K13" i="89"/>
  <c r="L12" i="89"/>
  <c r="K8" i="102"/>
  <c r="S8" i="102"/>
  <c r="AA8" i="102"/>
  <c r="AI8" i="102"/>
  <c r="Q8" i="102"/>
  <c r="AG8" i="102"/>
  <c r="W8" i="102"/>
  <c r="AE8" i="102"/>
  <c r="AM8" i="102"/>
  <c r="L5" i="102"/>
  <c r="T5" i="102"/>
  <c r="AB5" i="102"/>
  <c r="AJ5" i="102"/>
  <c r="I8" i="102"/>
  <c r="Y8" i="102"/>
  <c r="R5" i="102"/>
  <c r="AH5" i="102"/>
  <c r="J6" i="102"/>
  <c r="R6" i="102"/>
  <c r="Z6" i="102"/>
  <c r="AH6" i="102"/>
  <c r="J7" i="102"/>
  <c r="R7" i="102"/>
  <c r="Z7" i="102"/>
  <c r="AH7" i="102"/>
  <c r="J8" i="102"/>
  <c r="R8" i="102"/>
  <c r="Z8" i="102"/>
  <c r="AH8" i="102"/>
  <c r="J5" i="102"/>
  <c r="Z5" i="102"/>
  <c r="AJ6" i="102"/>
  <c r="L8" i="102"/>
  <c r="L7" i="102"/>
  <c r="AJ8" i="102"/>
  <c r="T7" i="102"/>
  <c r="O5" i="102"/>
  <c r="W5" i="102"/>
  <c r="AE5" i="102"/>
  <c r="AM5" i="102"/>
  <c r="AB7" i="102"/>
  <c r="T8" i="102"/>
  <c r="I5" i="102"/>
  <c r="Q5" i="102"/>
  <c r="Y5" i="102"/>
  <c r="AG5" i="102"/>
  <c r="A6" i="102"/>
  <c r="L6" i="102"/>
  <c r="AJ7" i="102"/>
  <c r="T6" i="102"/>
  <c r="AB8" i="102"/>
  <c r="K5" i="102"/>
  <c r="S5" i="102"/>
  <c r="AA5" i="102"/>
  <c r="AI5" i="102"/>
  <c r="L13" i="89"/>
  <c r="M12" i="89"/>
  <c r="M13" i="89"/>
  <c r="N12" i="89"/>
  <c r="N13" i="89"/>
  <c r="O12" i="89"/>
  <c r="O13" i="89"/>
  <c r="P12" i="89"/>
  <c r="P13" i="89"/>
  <c r="Q12" i="89"/>
  <c r="Q13" i="89"/>
  <c r="R12" i="89"/>
  <c r="R13" i="89"/>
  <c r="S12" i="89"/>
  <c r="S13" i="89"/>
  <c r="T12" i="89"/>
  <c r="M3" i="89"/>
  <c r="L3" i="89"/>
  <c r="K3" i="89"/>
  <c r="J3" i="89"/>
  <c r="I3" i="89"/>
  <c r="H3" i="89"/>
  <c r="N2" i="89"/>
  <c r="M2" i="89"/>
  <c r="L2" i="89"/>
  <c r="K2" i="89"/>
  <c r="J2" i="89"/>
  <c r="I2" i="89"/>
  <c r="H2" i="89"/>
  <c r="N1" i="89"/>
  <c r="M1" i="89"/>
  <c r="L1" i="89"/>
  <c r="K1" i="89"/>
  <c r="J1" i="89"/>
  <c r="I1" i="89"/>
  <c r="H1" i="89"/>
  <c r="AJ43" i="105"/>
  <c r="AJ42" i="105"/>
  <c r="T13" i="89"/>
  <c r="U12" i="89"/>
  <c r="E44" i="41"/>
  <c r="D44" i="41"/>
  <c r="C44" i="41"/>
  <c r="U13" i="89"/>
  <c r="V12" i="89"/>
  <c r="E62" i="41"/>
  <c r="D62" i="41"/>
  <c r="D54" i="41"/>
  <c r="D48" i="41"/>
  <c r="E54" i="41"/>
  <c r="H28" i="41"/>
  <c r="F28" i="41"/>
  <c r="D28" i="41"/>
  <c r="D17" i="41"/>
  <c r="D16" i="41"/>
  <c r="D15" i="41"/>
  <c r="D14" i="41"/>
  <c r="D13" i="41"/>
  <c r="D12" i="41"/>
  <c r="D11" i="41"/>
  <c r="D10" i="41"/>
  <c r="D9" i="41"/>
  <c r="D8" i="41"/>
  <c r="V13" i="89"/>
  <c r="W12" i="89"/>
  <c r="D18" i="41"/>
  <c r="E48" i="41"/>
  <c r="H29" i="41"/>
  <c r="H30" i="41"/>
  <c r="F62" i="41"/>
  <c r="G62" i="41"/>
  <c r="D29" i="41"/>
  <c r="D30" i="41"/>
  <c r="F29" i="41"/>
  <c r="F30" i="41"/>
  <c r="W13" i="89"/>
  <c r="X12" i="89"/>
  <c r="F33" i="41"/>
  <c r="D33" i="41"/>
  <c r="H33" i="41"/>
  <c r="H62" i="41"/>
  <c r="F54" i="41"/>
  <c r="F48" i="41"/>
  <c r="G48" i="41"/>
  <c r="X13" i="89"/>
  <c r="Y12" i="89"/>
  <c r="I62" i="41"/>
  <c r="H48" i="41"/>
  <c r="G54" i="41"/>
  <c r="H34" i="41"/>
  <c r="H35" i="41"/>
  <c r="H37" i="41"/>
  <c r="F34" i="41"/>
  <c r="F35" i="41"/>
  <c r="F37" i="41"/>
  <c r="D34" i="41"/>
  <c r="D35" i="41"/>
  <c r="D37" i="41"/>
  <c r="Y13" i="89"/>
  <c r="Z12" i="89"/>
  <c r="I54" i="41"/>
  <c r="H54" i="41"/>
  <c r="I48" i="41"/>
  <c r="D63" i="41"/>
  <c r="Z13" i="89"/>
  <c r="AA12" i="89"/>
  <c r="E63" i="41"/>
  <c r="D49" i="41"/>
  <c r="D50" i="41"/>
  <c r="D55" i="41"/>
  <c r="AA13" i="89"/>
  <c r="AB12" i="89"/>
  <c r="E49" i="41"/>
  <c r="E50" i="41"/>
  <c r="E55" i="41"/>
  <c r="F63" i="41"/>
  <c r="AB13" i="89"/>
  <c r="AC12" i="89"/>
  <c r="G63" i="41"/>
  <c r="F55" i="41"/>
  <c r="F49" i="41"/>
  <c r="F50" i="41"/>
  <c r="AC13" i="89"/>
  <c r="AD12" i="89"/>
  <c r="H63" i="41"/>
  <c r="G49" i="41"/>
  <c r="G50" i="41"/>
  <c r="G55" i="41"/>
  <c r="AD13" i="89"/>
  <c r="AE12" i="89"/>
  <c r="I49" i="41"/>
  <c r="I50" i="41"/>
  <c r="H49" i="41"/>
  <c r="H50" i="41"/>
  <c r="I55" i="41"/>
  <c r="H55" i="41"/>
  <c r="I63" i="41"/>
  <c r="AE13" i="89"/>
  <c r="AF12" i="89"/>
  <c r="D64" i="41"/>
  <c r="D65" i="41"/>
  <c r="D56" i="41"/>
  <c r="D58" i="41"/>
  <c r="AF13" i="89"/>
  <c r="AG12" i="89"/>
  <c r="E64" i="41"/>
  <c r="E65" i="41"/>
  <c r="E56" i="41"/>
  <c r="E58" i="41"/>
  <c r="AG13" i="89"/>
  <c r="AH12" i="89"/>
  <c r="F56" i="41"/>
  <c r="F58" i="41"/>
  <c r="F64" i="41"/>
  <c r="F65" i="41"/>
  <c r="AH13" i="89"/>
  <c r="AI12" i="89"/>
  <c r="G64" i="41"/>
  <c r="G65" i="41"/>
  <c r="G56" i="41"/>
  <c r="G58" i="41"/>
  <c r="AI13" i="89"/>
  <c r="AJ12" i="89"/>
  <c r="I64" i="41"/>
  <c r="I65" i="41"/>
  <c r="H64" i="41"/>
  <c r="H65" i="41"/>
  <c r="I56" i="41"/>
  <c r="I58" i="41"/>
  <c r="H56" i="41"/>
  <c r="H58" i="41"/>
  <c r="AJ13" i="89"/>
  <c r="AK12" i="89"/>
  <c r="D57" i="41"/>
  <c r="AK13" i="89"/>
  <c r="AL12" i="89"/>
  <c r="E57" i="41"/>
  <c r="AL13" i="89"/>
  <c r="AM12" i="89"/>
  <c r="AM13" i="89"/>
  <c r="F57" i="41"/>
  <c r="G57" i="41"/>
  <c r="I57" i="41"/>
  <c r="H57" i="41"/>
  <c r="D14" i="89" l="1"/>
  <c r="AD44" i="105" s="1"/>
  <c r="AB6" i="89"/>
  <c r="T6" i="89"/>
  <c r="K5" i="89"/>
  <c r="W8" i="89"/>
  <c r="AJ8" i="89"/>
  <c r="Y7" i="89"/>
  <c r="AB8" i="89"/>
  <c r="M8" i="89"/>
  <c r="P6" i="89"/>
  <c r="Q8" i="89"/>
  <c r="W6" i="89"/>
  <c r="AE6" i="89"/>
  <c r="H7" i="89"/>
  <c r="O8" i="89"/>
  <c r="T7" i="89"/>
  <c r="M5" i="89"/>
  <c r="M6" i="89"/>
  <c r="AB7" i="89"/>
  <c r="T8" i="89"/>
  <c r="N6" i="89"/>
  <c r="AK6" i="89"/>
  <c r="AM6" i="89"/>
  <c r="AE8" i="89"/>
  <c r="AM8" i="89"/>
  <c r="Q5" i="89"/>
  <c r="X5" i="89"/>
  <c r="W7" i="89"/>
  <c r="Q7" i="89"/>
  <c r="I8" i="89"/>
  <c r="AE7" i="89"/>
  <c r="AM7" i="89"/>
  <c r="X8" i="89"/>
  <c r="L5" i="89"/>
  <c r="L6" i="89"/>
  <c r="AI7" i="89"/>
  <c r="L7" i="89"/>
  <c r="Y6" i="89"/>
  <c r="AL5" i="89"/>
  <c r="AD6" i="89"/>
  <c r="AA5" i="89"/>
  <c r="AA7" i="89"/>
  <c r="Z7" i="89"/>
  <c r="X6" i="89"/>
  <c r="K7" i="89"/>
  <c r="K8" i="89"/>
  <c r="AH7" i="89"/>
  <c r="R8" i="89"/>
  <c r="AC7" i="89"/>
  <c r="J5" i="89"/>
  <c r="O7" i="89"/>
  <c r="Z8" i="89"/>
  <c r="H6" i="89"/>
  <c r="AF8" i="89"/>
  <c r="AK5" i="89"/>
  <c r="AH8" i="89"/>
  <c r="AC6" i="89"/>
  <c r="O5" i="89"/>
  <c r="R6" i="89"/>
  <c r="V6" i="89"/>
  <c r="N8" i="89"/>
  <c r="AD8" i="89"/>
  <c r="Z6" i="89"/>
  <c r="AJ5" i="89"/>
  <c r="AJ6" i="89"/>
  <c r="R5" i="89"/>
  <c r="N7" i="89"/>
  <c r="H5" i="89"/>
  <c r="J7" i="89"/>
  <c r="AD7" i="89"/>
  <c r="AH6" i="89"/>
  <c r="AL8" i="89"/>
  <c r="AG7" i="89"/>
  <c r="V5" i="89"/>
  <c r="P5" i="89"/>
  <c r="I6" i="89"/>
  <c r="J8" i="89"/>
  <c r="V7" i="89"/>
  <c r="AF6" i="89"/>
  <c r="P8" i="89"/>
  <c r="AG6" i="89"/>
  <c r="Y8" i="89"/>
  <c r="U8" i="89"/>
  <c r="AG8" i="89"/>
  <c r="AF5" i="89"/>
  <c r="U7" i="89"/>
  <c r="AL7" i="89"/>
  <c r="I5" i="89"/>
  <c r="AC8" i="89"/>
  <c r="U5" i="89"/>
  <c r="AK7" i="89"/>
  <c r="AA8" i="89"/>
  <c r="S7" i="89"/>
  <c r="AI6" i="89"/>
  <c r="S5" i="89"/>
  <c r="S6" i="89"/>
  <c r="AI8" i="89"/>
</calcChain>
</file>

<file path=xl/sharedStrings.xml><?xml version="1.0" encoding="utf-8"?>
<sst xmlns="http://schemas.openxmlformats.org/spreadsheetml/2006/main" count="3437" uniqueCount="767">
  <si>
    <t>Hour by Hour Tasks</t>
  </si>
  <si>
    <t>Task ID</t>
  </si>
  <si>
    <t>Environment 
(CMO/FMO)</t>
  </si>
  <si>
    <t>Migration tasks</t>
  </si>
  <si>
    <t>Applications</t>
  </si>
  <si>
    <t>Servers</t>
  </si>
  <si>
    <t>Owner Group</t>
  </si>
  <si>
    <t>Owner</t>
  </si>
  <si>
    <t>Status</t>
  </si>
  <si>
    <t xml:space="preserve">Planned Start  Time (ET) </t>
  </si>
  <si>
    <t>Planned Duration</t>
  </si>
  <si>
    <t>Planned Finish Time (ET)</t>
  </si>
  <si>
    <t>Actual Start Time (ET)</t>
  </si>
  <si>
    <t>Actual Finish Time (ET)</t>
  </si>
  <si>
    <t>Actual Duration</t>
  </si>
  <si>
    <t>Comments</t>
  </si>
  <si>
    <t>Migration Kickoff Tasks</t>
  </si>
  <si>
    <t>CMO</t>
  </si>
  <si>
    <t>Open Command Bridge and Take Role</t>
  </si>
  <si>
    <t>NA</t>
  </si>
  <si>
    <t>Migration Lead</t>
  </si>
  <si>
    <t>Karthik</t>
  </si>
  <si>
    <t>Pending</t>
  </si>
  <si>
    <t>Ensure Migration Readiness - Final GO/NO-GO</t>
  </si>
  <si>
    <t>Confirm Data Replications are completed</t>
  </si>
  <si>
    <t>Confirm Backups are completed</t>
  </si>
  <si>
    <t>Backup Team</t>
  </si>
  <si>
    <t>TBC</t>
  </si>
  <si>
    <t>Confirm T-Minus (T-7 to T-0) are completed</t>
  </si>
  <si>
    <t xml:space="preserve">Disable Alerts </t>
  </si>
  <si>
    <t>Tools Team</t>
  </si>
  <si>
    <t>Disable the Backup</t>
  </si>
  <si>
    <t>All</t>
  </si>
  <si>
    <t>Application Shutdown</t>
  </si>
  <si>
    <t>Complete Application Shutdown Tasks</t>
  </si>
  <si>
    <t>Application Team</t>
  </si>
  <si>
    <t>Refer to App Contacts</t>
  </si>
  <si>
    <t>Complete Database Shutdown Tasks</t>
  </si>
  <si>
    <t>DB Team/App Team</t>
  </si>
  <si>
    <t>Stop the services (various applications) and put them manual startup/Disable mode</t>
  </si>
  <si>
    <t>Verify that all application/database/service shutdown tasks have been completed</t>
  </si>
  <si>
    <t>Server Shutdown</t>
  </si>
  <si>
    <t>Shutdown the VMs - CMO</t>
  </si>
  <si>
    <t>Migration Team</t>
  </si>
  <si>
    <t>Manjunath</t>
  </si>
  <si>
    <t>Ensure that there is no activity on the VMs in CMO</t>
  </si>
  <si>
    <t>Verify that the consistency group is in Active (sync) state between CMO &amp; FMO</t>
  </si>
  <si>
    <t>VM Cutover</t>
  </si>
  <si>
    <t>Enable Image Access on the CG</t>
  </si>
  <si>
    <t>FMO</t>
  </si>
  <si>
    <t>Power On the VMs of the CG at the FMO</t>
  </si>
  <si>
    <r>
      <t>Update internal/external DNS / LB entries as required(</t>
    </r>
    <r>
      <rPr>
        <sz val="10"/>
        <color rgb="FFFFC000"/>
        <rFont val="Calibri"/>
        <family val="2"/>
        <scheme val="minor"/>
      </rPr>
      <t>If Applicable</t>
    </r>
    <r>
      <rPr>
        <sz val="10"/>
        <color theme="1"/>
        <rFont val="Calibri"/>
        <family val="2"/>
        <scheme val="minor"/>
      </rPr>
      <t>)</t>
    </r>
  </si>
  <si>
    <t>Manjunath/DNS</t>
  </si>
  <si>
    <r>
      <t>Perform any remediation required(</t>
    </r>
    <r>
      <rPr>
        <sz val="10"/>
        <color rgb="FF92D050"/>
        <rFont val="Calibri"/>
        <family val="2"/>
        <scheme val="minor"/>
      </rPr>
      <t>If Applicable</t>
    </r>
    <r>
      <rPr>
        <sz val="10"/>
        <color theme="1"/>
        <rFont val="Calibri"/>
        <family val="2"/>
        <scheme val="minor"/>
      </rPr>
      <t>)</t>
    </r>
  </si>
  <si>
    <t>Perform server boot healthcheck on VMs</t>
  </si>
  <si>
    <t>Release to OS team for validation</t>
  </si>
  <si>
    <t>Validate server tooling</t>
  </si>
  <si>
    <t>Handover Server for User Acceptance Testing</t>
  </si>
  <si>
    <t>Application Startup</t>
  </si>
  <si>
    <t>Complete Database Startup Tasks</t>
  </si>
  <si>
    <t>TBC/Refer to App Contacts</t>
  </si>
  <si>
    <t>Start the services (various applications) and put them automatic startup mode as required</t>
  </si>
  <si>
    <t>Service Now is good with Duration</t>
  </si>
  <si>
    <t>Complete Application Startup Tasks</t>
  </si>
  <si>
    <t>Validate all application startup tasks are complete</t>
  </si>
  <si>
    <t>Application Testing  / Migration completion</t>
  </si>
  <si>
    <t>Complete Operational Application Testing per UAT Document</t>
  </si>
  <si>
    <t>Filenet 2.45hrs</t>
  </si>
  <si>
    <t>Validate all application testing completed successfully</t>
  </si>
  <si>
    <t>Enable Direct access on the Consistency Group at FMO</t>
  </si>
  <si>
    <t>Cleanup the Consistency Group in RP4VM</t>
  </si>
  <si>
    <t>Complete Application Testing (Business Testing)</t>
  </si>
  <si>
    <t>ESB to confir(Abhishek)</t>
  </si>
  <si>
    <t>No Business testing for CLB Filenet</t>
  </si>
  <si>
    <t>Migration Complete Sign Off</t>
  </si>
  <si>
    <t>Hemang/Mike</t>
  </si>
  <si>
    <t>Rollback Steps (Without data changes)</t>
  </si>
  <si>
    <t>Stops the services, databases and applications on VMs at FMO</t>
  </si>
  <si>
    <t>PowerOff the VMs at the FMO</t>
  </si>
  <si>
    <t>Revert back to internal/exteranl DNS entries</t>
  </si>
  <si>
    <t>Power on the VMs art CMO.</t>
  </si>
  <si>
    <t>Bring up services &amp;  databases</t>
  </si>
  <si>
    <t>Bring up the application.</t>
  </si>
  <si>
    <t>Complete Application Testing per UAT Document</t>
  </si>
  <si>
    <t>Rollback Steps (With data changes)</t>
  </si>
  <si>
    <t>Repeat migration tasks from 0.1 to 5.5</t>
  </si>
  <si>
    <t>OVERALL STATUS %</t>
  </si>
  <si>
    <t>Do Not Migrate (DNM) %</t>
  </si>
  <si>
    <t>Pending (By VM %)</t>
  </si>
  <si>
    <t>In-Progress (By VM %)</t>
  </si>
  <si>
    <t>Complete (By VM %)</t>
  </si>
  <si>
    <t>Do Not Migrate (DNM)</t>
  </si>
  <si>
    <t>Pending (By VM Count)</t>
  </si>
  <si>
    <t>In-Progress (By VM Count)</t>
  </si>
  <si>
    <t>Complete (By VM Count)</t>
  </si>
  <si>
    <t>Total VM Count</t>
  </si>
  <si>
    <t>Issue Tracker:</t>
  </si>
  <si>
    <t>Number of Open Issues</t>
  </si>
  <si>
    <t>Planned Start Time</t>
  </si>
  <si>
    <t>Number of Closed Issues</t>
  </si>
  <si>
    <t>Planned End Time</t>
  </si>
  <si>
    <t>Total Number of Issues Logged</t>
  </si>
  <si>
    <t>Actual Start Time</t>
  </si>
  <si>
    <t>ST</t>
  </si>
  <si>
    <t>Actual End Time</t>
  </si>
  <si>
    <t>ET</t>
  </si>
  <si>
    <t>Resource Performing Task</t>
  </si>
  <si>
    <t>xxxx</t>
  </si>
  <si>
    <t>xxxx/DNS</t>
  </si>
  <si>
    <t>xxxx/xxxx</t>
  </si>
  <si>
    <t>VM</t>
  </si>
  <si>
    <t>Function/Role</t>
  </si>
  <si>
    <t>Move Group</t>
  </si>
  <si>
    <t>Sequence</t>
  </si>
  <si>
    <t>OS</t>
  </si>
  <si>
    <t>VM Migration % Complete</t>
  </si>
  <si>
    <t>Application Shutdown Tasks</t>
  </si>
  <si>
    <t>Database Shutdown Tasks</t>
  </si>
  <si>
    <r>
      <t>Update internal/external DNS / LB entries as required (</t>
    </r>
    <r>
      <rPr>
        <sz val="10"/>
        <color rgb="FFFFC000"/>
        <rFont val="Calibri"/>
        <family val="2"/>
        <scheme val="minor"/>
      </rPr>
      <t>If Applicable</t>
    </r>
    <r>
      <rPr>
        <sz val="10"/>
        <color theme="1"/>
        <rFont val="Calibri"/>
        <family val="2"/>
        <scheme val="minor"/>
      </rPr>
      <t>)</t>
    </r>
  </si>
  <si>
    <t>Server01</t>
  </si>
  <si>
    <t>DB</t>
  </si>
  <si>
    <t>Wave 00A</t>
  </si>
  <si>
    <t>None</t>
  </si>
  <si>
    <t>Windows</t>
  </si>
  <si>
    <t>Complete</t>
  </si>
  <si>
    <t>Server02</t>
  </si>
  <si>
    <t>App</t>
  </si>
  <si>
    <t>Server03</t>
  </si>
  <si>
    <t>In-Progress</t>
  </si>
  <si>
    <t>Server04</t>
  </si>
  <si>
    <t>Server05</t>
  </si>
  <si>
    <t>Server06</t>
  </si>
  <si>
    <t>Server07</t>
  </si>
  <si>
    <t>Server08</t>
  </si>
  <si>
    <t>Server09</t>
  </si>
  <si>
    <t>Migration Communication Tracker</t>
  </si>
  <si>
    <t>Color Code</t>
  </si>
  <si>
    <t>Note:</t>
  </si>
  <si>
    <t>On Track</t>
  </si>
  <si>
    <t>Migration Command Center Bridge will be open during the complete cutover window</t>
  </si>
  <si>
    <t>Status Report to be shared via email every 1 hour</t>
  </si>
  <si>
    <t>Issue/Delay</t>
  </si>
  <si>
    <t>If there are any issues/delays - The status frequency will be every hour or when there is an update, until the issue is fully resolved</t>
  </si>
  <si>
    <t>Delayed</t>
  </si>
  <si>
    <t>Migration Name:</t>
  </si>
  <si>
    <t>Migrate XX ABC Crop VM's currently existing in CMO Z1 to FMO Z2</t>
  </si>
  <si>
    <t>Major Issue/Roll Back</t>
  </si>
  <si>
    <t>Migration Status:</t>
  </si>
  <si>
    <t>Not Started</t>
  </si>
  <si>
    <t>Potential Delay</t>
  </si>
  <si>
    <t>NO</t>
  </si>
  <si>
    <t>RISK of Executing Backout Plan</t>
  </si>
  <si>
    <t>RISK of Exceeding Outage Window</t>
  </si>
  <si>
    <t>Migration Comment:</t>
  </si>
  <si>
    <t>Migration Lead/Project Manager:</t>
  </si>
  <si>
    <t>Next Status Update</t>
  </si>
  <si>
    <t xml:space="preserve">N/A </t>
  </si>
  <si>
    <t>Runbook Link:</t>
  </si>
  <si>
    <t>Next Steps:</t>
  </si>
  <si>
    <t>Planned Outage Window</t>
  </si>
  <si>
    <t>DD/MM/YYYY  08:00 EST</t>
  </si>
  <si>
    <t>DD/MM/YYYY  20:00 EST</t>
  </si>
  <si>
    <t>ON TRACK</t>
  </si>
  <si>
    <t>Key Milestone Tracking</t>
  </si>
  <si>
    <t xml:space="preserve">Planned End Time </t>
  </si>
  <si>
    <t xml:space="preserve">Actual End Time </t>
  </si>
  <si>
    <t>Application Testing</t>
  </si>
  <si>
    <t>ESBBWSVCQ12</t>
  </si>
  <si>
    <t>Wave 00B</t>
  </si>
  <si>
    <t>HRSKROSQLD01</t>
  </si>
  <si>
    <t>HRSKROWDMD01</t>
  </si>
  <si>
    <t>ESBADMINQ12</t>
  </si>
  <si>
    <t>ESBBWSVCQ13</t>
  </si>
  <si>
    <t>HRSKROWRMD01</t>
  </si>
  <si>
    <t>ESBADMINQ11</t>
  </si>
  <si>
    <t>ESBBWSVCQ11</t>
  </si>
  <si>
    <t>HRSKROAPPD01</t>
  </si>
  <si>
    <t>ESBEMSAPPCLQ11A</t>
  </si>
  <si>
    <t>ESBEMSAPPCLQ11B</t>
  </si>
  <si>
    <t>ESBEMSMONCLQ11A</t>
  </si>
  <si>
    <t>ESBEMSMONCLQ11B</t>
  </si>
  <si>
    <t>Task #</t>
  </si>
  <si>
    <t xml:space="preserve"> Activity </t>
  </si>
  <si>
    <t xml:space="preserve"> Applicability/DC </t>
  </si>
  <si>
    <t xml:space="preserve"> Task Description </t>
  </si>
  <si>
    <t xml:space="preserve"> Definition of Done </t>
  </si>
  <si>
    <t xml:space="preserve"> Performed By </t>
  </si>
  <si>
    <t>App migration Plan</t>
  </si>
  <si>
    <t>Comments - APP Team</t>
  </si>
  <si>
    <t xml:space="preserve"> Readiness/
Automated/manual </t>
  </si>
  <si>
    <t xml:space="preserve"> Current Status </t>
  </si>
  <si>
    <t>Evidences</t>
  </si>
  <si>
    <t>Pre-Cutover</t>
  </si>
  <si>
    <t>HK in GDC East Brown Estate</t>
  </si>
  <si>
    <t>-Forecast is taken for 14th Aug'25
- Highlighted in Red all jobs that are critical with their Impacted app/Dependent app and team</t>
  </si>
  <si>
    <t>App Team/PSS</t>
  </si>
  <si>
    <t>Forecast for 14th Aug'25 is in the sheet here with all impacted app Downstream and upstream.
- Jobs that need to be put on HOLD due to HaaS platform cutover readiness are identified and highlighted in the forecast sheet attached with impacted app details.</t>
  </si>
  <si>
    <t xml:space="preserve">Completed </t>
  </si>
  <si>
    <t>Manual</t>
  </si>
  <si>
    <t>Completed</t>
  </si>
  <si>
    <t>Application Runbook is completed with all the Forecast data for the job to be executed on 15TH Aug'25 in Green DC . 
All jobs that need to be put on Hold for these dates due to overrun or Cutover time i.e. between 15TH Aug'25 8:00 PM to 16TH Aug'25 2025 7AM HKT are highlighted in the respective app runbook and are linked to the pre-cutover steps section in the runbook.
Jobs with downstream dependency and Impact for business needs to be identified and should be part of the application runbook for each of the jobs for the respective app.</t>
  </si>
  <si>
    <t>Forecast is taken for 15th Aug'25.
Highlight the jobs in yellow if jobs that are critical with their Impacted/Dependent application and team.
Hold job should be identified in different color or a sheet seperately.t</t>
  </si>
  <si>
    <t xml:space="preserve">Forecast for 15th Aug'25 is in the sheet here with all impacted app Downstream and upstream.
- AS part of Cutover strategy for ODATE 16TH Aug'25, all Control-m jobs in Brown will be marked to manual order by implmenting the CR as part of Step 3 in this doc.
- No Manual jobs HOLD required as this will be taken care by CR which will get implemented on 15th Aug before 2 PM HKT.
</t>
  </si>
  <si>
    <t>In progress</t>
  </si>
  <si>
    <t xml:space="preserve">Change readiness in approved state:
Rais a CR for Marking the jobs in Manual order for Green DC. This CR should have 2 task each one for APp team and ATOS team.
1. App Team Task - Add a task in CR to Deploy jobs with NONE manual order using ADO pipeline in Brown DC. - should be performed by respective app team
2. App Team -  App team can add a task to ATOS with the implementation plan (mentioned below) their in the runbook link for the following activity. The ATOS task will only be executed if App team fail to deploy using pipeline.
 The CR should be ready in approved state with above 2 task by 15th July 2025. should be raised and in approved state by 15th Aug 2025 and for the implementation date of 16TH Aug'25. </t>
  </si>
  <si>
    <t>A CR to be ready with task for app team and backup task for ATOS
 CR Manual order and change to be implemented by ATOS. To be completed on 15th Aug'25.</t>
  </si>
  <si>
    <t>Disable jobs/folders in Brown DC: 
 To mark Jobs Manual NONE order 
- App team should use their CR as part of task #3 in this sheet to to deploy all jobs with NONE manual order starting 15th Aug'25 in Brown using ADO pipeline.
- Failing to do so can use ATOS help to deploy manually.</t>
  </si>
  <si>
    <t>Needs to be validated on 15th Aug post 2 PM HKT</t>
  </si>
  <si>
    <t xml:space="preserve">In Progress to be implemented and validated post CR implementation
</t>
  </si>
  <si>
    <t>this needs to be validated on 15th Aug post 2 PM HKT</t>
  </si>
  <si>
    <t> </t>
  </si>
  <si>
    <t>SG &amp; HK</t>
  </si>
  <si>
    <t>Green Control-M ready with Automatic schedule configured.
Json Files has been prepared with Ordermethod Automatic
Before freeze is exercised in Green Control-M site, App teams must Re-Deploy jobs in catalyst Green Control-M with automatic order method via ADO pipleline</t>
  </si>
  <si>
    <r>
      <t xml:space="preserve">In-Progress
</t>
    </r>
    <r>
      <rPr>
        <b/>
        <u/>
        <sz val="10"/>
        <rFont val="Verdana"/>
        <family val="2"/>
      </rPr>
      <t>14th Aug 2025</t>
    </r>
    <r>
      <rPr>
        <sz val="10"/>
        <rFont val="Verdana"/>
        <family val="2"/>
      </rPr>
      <t xml:space="preserve">
- on 14th August run the pipeline to deploy all your control-M jobs in Automatic order in Green.
- Activate WLP post the implementation to suspend jobs from running until you deactivate it.
</t>
    </r>
    <r>
      <rPr>
        <b/>
        <u/>
        <sz val="10"/>
        <rFont val="Verdana"/>
        <family val="2"/>
      </rPr>
      <t>15th Aug 2025</t>
    </r>
    <r>
      <rPr>
        <sz val="10"/>
        <rFont val="Verdana"/>
        <family val="2"/>
      </rPr>
      <t xml:space="preserve">
- on 15th Aug at 7:10 AM HKT -8 AM HKT manually HOLD your jobs in Green as well.
- you will also delete the jobs which are not supposed to be carried pver to Gereen DC on next day. i.e. you will delete all jobs for ODATE 15th in Green that has completed its run in Brown for ODATE 15th Aug.
</t>
    </r>
  </si>
  <si>
    <t>NOTE: On 15th and 16th morning between 7:10 AM -7:30 AM HKT put Manual HOLD on all jobs in Green.
On 15th Aug please delete all your jobs that does not require rerun in Green DC. (jobs that are scheduled before 4 PM run)</t>
  </si>
  <si>
    <t>Automatic</t>
  </si>
  <si>
    <t>Agent: ID Vaulting/EBM access and list of agents
Agent: ID Vaulting/EBM access and list of agents to be verified. A screenshot confirming the same to be provided to Central team and Control-M team.</t>
  </si>
  <si>
    <t>- Agent ID is vaulted and verified
- A artifect is attached in this runbook. Attach a screenshot of vaulted ID in Word Doc and attach in this section</t>
  </si>
  <si>
    <t xml:space="preserve">NA since it is going to be centrally taken care by HaaS platform team
</t>
  </si>
  <si>
    <t>Hostgroups Creation and Configuration
Host group - VIP DNC approach has been followed
Hostgroups - Applications using host group and participation rules should review them in Control-M and sign off post validating the configuration, also need to provide the list of groups as well</t>
  </si>
  <si>
    <t>- Host Groups should be created and configured in Control-M Site standards
-  A artifect is attached in this runbook. Attach a screenshot of vaulted ID in Word Doc and attach in this section</t>
  </si>
  <si>
    <t>Task is completed and verified attached the artifects.</t>
  </si>
  <si>
    <t>Job owner - Run as user</t>
  </si>
  <si>
    <t>RunAs - Application teams to verify their RunAs users in their respective site standards</t>
  </si>
  <si>
    <t>User Roles access verification</t>
  </si>
  <si>
    <t>UserRoles - Applications to verify if members from application PSS/DEV teams are tagged to the correct AD groups.</t>
  </si>
  <si>
    <t>Site Standard verification</t>
  </si>
  <si>
    <t>Site Standard - App teams to verify their respective site standards and provide sign off that the details are up to date.
Things to validate are primarily as below.
Host/VIP names.
RunAs ids.</t>
  </si>
  <si>
    <t>Calendar Jobs verification Brown &lt;-&gt; Green
Application team to login to Control-M and verify that the calendars are up to the date; Liaise with EBM for any updates in Catalyst Green DC</t>
  </si>
  <si>
    <t xml:space="preserve"> All calendars to be used in Green DC for your jobs are present and validated
- A screen shot is attached as a artifects
- Calendar details are submitted in this link to Control-M for validation</t>
  </si>
  <si>
    <t>NA - Global calenders used</t>
  </si>
  <si>
    <t>Global Calender.</t>
  </si>
  <si>
    <t>QR verification
Application team to login to Control-M and verify that their QR's are available and up to date; Liaise with EBM for any updates in Catalyst Green DC</t>
  </si>
  <si>
    <r>
      <t xml:space="preserve">Application team to login to Control-M and verify that their QR's are available and up to date; </t>
    </r>
    <r>
      <rPr>
        <sz val="10"/>
        <color rgb="FF000099"/>
        <rFont val="Verdana"/>
        <family val="2"/>
      </rPr>
      <t>Liaise with EBM for any updates in Catalyst Green DC
- Not appliable</t>
    </r>
  </si>
  <si>
    <t>Global Conditions Not applicable for CARD400
Global Condition - Applications using global conditions(condition flow between 2 Control-M servers</t>
  </si>
  <si>
    <t>Not Applicable</t>
  </si>
  <si>
    <t>Not applicable</t>
  </si>
  <si>
    <t>Job Alerts
ITRS Job alerting rules: CTM ALERT MAPPING - alert rule mapping details to all applications for them to confirm on the alert routing for batch jobs failures. Liaise with EBM for updates in Catalyst Green DC</t>
  </si>
  <si>
    <t>- The alert mapping rule shared by EBM has been verified
- Any change required in TSO group should be notified and implemented with the help of Control-M team</t>
  </si>
  <si>
    <t>During go live this activity should get kick started</t>
  </si>
  <si>
    <t>Yet to Start</t>
  </si>
  <si>
    <t>User Daily Job details
User Daily - applications who have specific user daily to load their jobs in AJF outside of NDP should share us the user daily details for validation.
Detail to share as below:
user daily name and the time the jobs should be ordered
Liaise with EBM for any updates in Catalyst Green DC</t>
  </si>
  <si>
    <t xml:space="preserve">PSS Team has validated Dynamic WLP in catalyst Green DC
Dynamic WLP to be created and kept ready; Liaise with EBM for any updates in Catalyst Green </t>
  </si>
  <si>
    <t xml:space="preserve"> - Dynamic WLP is created and verified
- Artifect is attached.</t>
  </si>
  <si>
    <t xml:space="preserve">IN Progress
</t>
  </si>
  <si>
    <t>Brown DC to Green DC dependency - Applicable to HaaS dependent apps</t>
  </si>
  <si>
    <t>Done</t>
  </si>
  <si>
    <t>Cutover</t>
  </si>
  <si>
    <t>Green DC</t>
  </si>
  <si>
    <t xml:space="preserve">16th Aug - Green DC
- Manually order all jobs which were on HOLd in brown for 16TH Aug'25 in Green, complete them.
</t>
  </si>
  <si>
    <t>-Forecast is taken for 16th Aug'25
- Highlighted in Red all jobs that are critical with their Impacted app/Dependent app and team
- Jobs were on hold on 16th are part of Green DC forecast list
- BVT and tech test cases are associated with all your jobs and its deliverables</t>
  </si>
  <si>
    <r>
      <t xml:space="preserve">Forecast is attached for ODATE 16th Aug.
- On 16th Aug at 7:10 AM HKT manually hold all your jobs for 16th Aug also.
</t>
    </r>
    <r>
      <rPr>
        <b/>
        <sz val="10"/>
        <rFont val="Verdana"/>
        <family val="2"/>
      </rPr>
      <t xml:space="preserve">Please NOTE: WLP is still active for your app jobs so you will have to manually HOLD on top of it to make sure all jobs does not start at once.
</t>
    </r>
    <r>
      <rPr>
        <b/>
        <u/>
        <sz val="10"/>
        <rFont val="Verdana"/>
        <family val="2"/>
      </rPr>
      <t xml:space="preserve">Group A: </t>
    </r>
    <r>
      <rPr>
        <b/>
        <sz val="10"/>
        <rFont val="Verdana"/>
        <family val="2"/>
      </rPr>
      <t xml:space="preserve">9 AM HKT
</t>
    </r>
    <r>
      <rPr>
        <sz val="10"/>
        <rFont val="Verdana"/>
        <family val="2"/>
      </rPr>
      <t xml:space="preserve">- Release WLP for all jobs at 9 AM HKT once Group A testing is called out to begin.
- Run your jobs for (ODATE 15th) in Group A for Test purpose only by releasing them manually (only for the jobs that you want to run as part of testing). ideally some jobs which can assure you that cutover is running fine.
</t>
    </r>
    <r>
      <rPr>
        <b/>
        <u/>
        <sz val="10"/>
        <rFont val="Verdana"/>
        <family val="2"/>
      </rPr>
      <t>Group B: 10 AM HKT</t>
    </r>
    <r>
      <rPr>
        <sz val="10"/>
        <rFont val="Verdana"/>
        <family val="2"/>
      </rPr>
      <t xml:space="preserve">
- Run your jobs for (ODATE 15th) in Group B for Test purpose only by releasing them manually (the left over job for ODATE 15th to run as part of testing).
</t>
    </r>
    <r>
      <rPr>
        <b/>
        <sz val="10"/>
        <rFont val="Verdana"/>
        <family val="2"/>
      </rPr>
      <t xml:space="preserve"> post GO NO Go Call - Group C Testing - BAU</t>
    </r>
    <r>
      <rPr>
        <sz val="10"/>
        <rFont val="Verdana"/>
        <family val="2"/>
      </rPr>
      <t xml:space="preserve">
- Release manual HOLD from ODATE 16th Aug JOb to let them run and continue with your BAU.
</t>
    </r>
  </si>
  <si>
    <t xml:space="preserve"> Completeds</t>
  </si>
  <si>
    <t>17 and 1t8h Aug'25 - Green DC
- BAU in Hypercare
- Job will execute as per its scheduling criteria</t>
  </si>
  <si>
    <t>-Forecast is taken for 17 and 18th Aug'25 
- Highlighted in yellow all jobs that are critical with their Impacted app/Dependent app and team</t>
  </si>
  <si>
    <t>17,18th Aug'25 jobs are highlighted in yellow. 
All BAU in HYPERCARE</t>
  </si>
  <si>
    <t xml:space="preserve">Post Cutover </t>
  </si>
  <si>
    <t>After successfull go live, work with atos to decom the app in brown Control-M; App team to submit the change as part of their brown dc decom.</t>
  </si>
  <si>
    <t>Post Go Live - Brown Decomission Activites would be carried out
-Change will be raised to ATOS for jobs Decommission</t>
  </si>
  <si>
    <t>we will plan the CR for Decomm of Brown  DC Control M jobs post Go live</t>
  </si>
  <si>
    <t>Name</t>
  </si>
  <si>
    <t>Stream</t>
  </si>
  <si>
    <t>Migration day Role/Responsibility</t>
  </si>
  <si>
    <t>Company</t>
  </si>
  <si>
    <t>Email id</t>
  </si>
  <si>
    <t>POC(8 AM to 8 PM ET- 7th Nov)</t>
  </si>
  <si>
    <t>Hypercare</t>
  </si>
  <si>
    <t>POC(8 AM to 8 PM ET- 14th Nov)</t>
  </si>
  <si>
    <t>xxxx (8am to 8pm EST)</t>
  </si>
  <si>
    <t>Network Core</t>
  </si>
  <si>
    <t>Oncall</t>
  </si>
  <si>
    <t>vendor</t>
  </si>
  <si>
    <t>xxxxx@ABC Crop.com</t>
  </si>
  <si>
    <t>xxxx, xxxx</t>
  </si>
  <si>
    <t>Backup</t>
  </si>
  <si>
    <t>dl-us-backup-networker dl-us-backup-networker@vendor.net (all except Z1)
dl-my-nam-networker bkp team (Z1)</t>
  </si>
  <si>
    <t>VMware Contact during execution</t>
  </si>
  <si>
    <t>DNS</t>
  </si>
  <si>
    <t>xxxx, dl-netman@vendor.net.</t>
  </si>
  <si>
    <t>Project Manager (vendor)</t>
  </si>
  <si>
    <t>Required to Oversee Migration</t>
  </si>
  <si>
    <t>xxxx Long</t>
  </si>
  <si>
    <t>Windows Team</t>
  </si>
  <si>
    <t>Database - SQL</t>
  </si>
  <si>
    <t>SCOM for Active Directory Monitoring</t>
  </si>
  <si>
    <t>Not used by ABC Crop</t>
  </si>
  <si>
    <t>Contact not required for Migration</t>
  </si>
  <si>
    <t>Security</t>
  </si>
  <si>
    <t>Managed by ABC Crop</t>
  </si>
  <si>
    <t>ABC Crop</t>
  </si>
  <si>
    <t>Nagios/BladeLogic</t>
  </si>
  <si>
    <t>Required for Monitoring Tasks</t>
  </si>
  <si>
    <t>Automated/ABC Crop (WSUS)</t>
  </si>
  <si>
    <t>Automated</t>
  </si>
  <si>
    <t xml:space="preserve">SPECTRUM for Network Monitoring  </t>
  </si>
  <si>
    <t>Migration Architect</t>
  </si>
  <si>
    <t>SDM</t>
  </si>
  <si>
    <t>Steady State</t>
  </si>
  <si>
    <t>Network</t>
  </si>
  <si>
    <t>DL-ABC Crop-Windows@vendor.net</t>
  </si>
  <si>
    <t>Role</t>
  </si>
  <si>
    <t>Email ID</t>
  </si>
  <si>
    <t>Contact</t>
  </si>
  <si>
    <t>App Contacts</t>
  </si>
  <si>
    <t>xxx-xxx-xxxx</t>
  </si>
  <si>
    <t>DELL</t>
  </si>
  <si>
    <t>Migration Execution Lead</t>
  </si>
  <si>
    <t>xxxxx@dell.com</t>
  </si>
  <si>
    <t>Dell Program Manager</t>
  </si>
  <si>
    <t>Dell Project Manager</t>
  </si>
  <si>
    <t>Technical Architect</t>
  </si>
  <si>
    <t>Execution Arthitect</t>
  </si>
  <si>
    <t>Customer/Atos</t>
  </si>
  <si>
    <r>
      <t>Purpose</t>
    </r>
    <r>
      <rPr>
        <b/>
        <sz val="11"/>
        <rFont val="Arial"/>
        <family val="2"/>
      </rPr>
      <t>:</t>
    </r>
    <r>
      <rPr>
        <sz val="10"/>
        <rFont val="Arial"/>
        <family val="2"/>
      </rPr>
      <t xml:space="preserve">
</t>
    </r>
    <r>
      <rPr>
        <sz val="11"/>
        <rFont val="Arial"/>
        <family val="2"/>
      </rPr>
      <t>The purpose of this worksheet is to document and confirm all storage devices associated with target migration servers are identified and incorporated into a detailed data migration strategy which will be executed during the migration event.</t>
    </r>
  </si>
  <si>
    <t>Server Name</t>
  </si>
  <si>
    <t>Datacenter</t>
  </si>
  <si>
    <t>Logical Drive/Volume</t>
  </si>
  <si>
    <t>Storage Type</t>
  </si>
  <si>
    <t>Storage Frame</t>
  </si>
  <si>
    <t>Allocated (MB)</t>
  </si>
  <si>
    <t>Utilized (MB)</t>
  </si>
  <si>
    <t>Volume Type/Purpose</t>
  </si>
  <si>
    <t>Target Server Name</t>
  </si>
  <si>
    <t>Target Server Datacenter</t>
  </si>
  <si>
    <t>Target Logical Drive/Volume</t>
  </si>
  <si>
    <t>Target Storage Type</t>
  </si>
  <si>
    <t>Target Storage Frame</t>
  </si>
  <si>
    <t>Target Allocated (MB)</t>
  </si>
  <si>
    <t>Target Volume Type/Purpose</t>
  </si>
  <si>
    <t>Target Storage Datacenter</t>
  </si>
  <si>
    <r>
      <t>Purpose</t>
    </r>
    <r>
      <rPr>
        <sz val="11"/>
        <rFont val="Calibri"/>
        <family val="2"/>
        <scheme val="minor"/>
      </rPr>
      <t xml:space="preserve">
The purpose of this document is to provide a contact list that can be leveraged on the night of go live in the event that of an unexpected situation.</t>
    </r>
  </si>
  <si>
    <t>Role / Responsibility</t>
  </si>
  <si>
    <t>POC</t>
  </si>
  <si>
    <t>Email</t>
  </si>
  <si>
    <t>Cell Phone</t>
  </si>
  <si>
    <t>Michael Hale</t>
  </si>
  <si>
    <t>Atos</t>
  </si>
  <si>
    <t>michael.hale@atos.net</t>
  </si>
  <si>
    <t>?</t>
  </si>
  <si>
    <t xml:space="preserve">Brian.Hansen; Kamaruddin, Khairul Nizar </t>
  </si>
  <si>
    <t>Storage Team</t>
  </si>
  <si>
    <t>brian.hansen@atos.net; Kamaruddin, Khairul Nizar &lt;khairulnizar.kamaruddin@atos.net&gt;</t>
  </si>
  <si>
    <t>Michael Key</t>
  </si>
  <si>
    <t>Cloud- Compute HCI</t>
  </si>
  <si>
    <t>michael.key@atos.net</t>
  </si>
  <si>
    <t>Brian Hansen, Kamaruddin, Khairul Nizar</t>
  </si>
  <si>
    <t>Cloud- Storage HCI</t>
  </si>
  <si>
    <t>brian.hansen@atos.net; khairulnizar.kamaruddin@atos.net</t>
  </si>
  <si>
    <t>Hassan Ramadan, David Pena</t>
  </si>
  <si>
    <t>HCI</t>
  </si>
  <si>
    <t>hassan.ramadan@atos.net; david.pena@atos.net</t>
  </si>
  <si>
    <t>Sunil Singh</t>
  </si>
  <si>
    <t>Unix Contact during execution - TBC</t>
  </si>
  <si>
    <t>Sunil.2.singh@atos.net</t>
  </si>
  <si>
    <t>Willie McCaster</t>
  </si>
  <si>
    <t>Backup Contact during execution</t>
  </si>
  <si>
    <t>willie.mccaster@atos.net</t>
  </si>
  <si>
    <t>ennoch-ernesto.ortiz; werner.oroxon</t>
  </si>
  <si>
    <t>ennoch-ernesto.ortiz@atos.net; werner.oroxon@atos.net</t>
  </si>
  <si>
    <t>Billy Thomas</t>
  </si>
  <si>
    <t>Monitoring during Execution</t>
  </si>
  <si>
    <t>billy.thomas@atos.net</t>
  </si>
  <si>
    <t>Curtis Deslatte;chandrashekar.yanamandra</t>
  </si>
  <si>
    <t>Curtis.Deslatte@atos.net;chandrashekar.yanamandra@atos.net</t>
  </si>
  <si>
    <t>Project Manager (Atos)</t>
  </si>
  <si>
    <t>PM for Execution</t>
  </si>
  <si>
    <t>Mike Kulich</t>
  </si>
  <si>
    <t>michael.kulich@atos.net</t>
  </si>
  <si>
    <t>BAU Team</t>
  </si>
  <si>
    <t>Creating Tickets during Execution</t>
  </si>
  <si>
    <t>DL Emails</t>
  </si>
  <si>
    <t>dl-pittsburgh-hardware.team@atos.net / dl-blythewood-hardware.team_ito@atos.net, Blythewood: 803-626-3875</t>
  </si>
  <si>
    <t>Hypercare Lead</t>
  </si>
  <si>
    <t>Manage Hypercare post Execution</t>
  </si>
  <si>
    <t>Windows Team Contact</t>
  </si>
  <si>
    <t>Windows Contact during execution</t>
  </si>
  <si>
    <t xml:space="preserve">Mike Long / Chris Opie </t>
  </si>
  <si>
    <t>mike.long@atos.net , chris.opie@atos.net</t>
  </si>
  <si>
    <t>Wintel - US</t>
  </si>
  <si>
    <t>Jeff Hall</t>
  </si>
  <si>
    <t>Facilities Source DC</t>
  </si>
  <si>
    <t>jeffrey.hall2@atos.net</t>
  </si>
  <si>
    <t>Mike Watkins</t>
  </si>
  <si>
    <t>Facilities Target DC</t>
  </si>
  <si>
    <t>mike.watkins@atos.net</t>
  </si>
  <si>
    <t>Juan Briones</t>
  </si>
  <si>
    <t>Database - Oracle</t>
  </si>
  <si>
    <t>juan.briones@atos.net</t>
  </si>
  <si>
    <t>Haidar Zalghout</t>
  </si>
  <si>
    <t>haidar.zalghout@atos.net</t>
  </si>
  <si>
    <t>Unix Team Contact</t>
  </si>
  <si>
    <t>OSE - Linux/Solaris/Unix</t>
  </si>
  <si>
    <t>ronald.phillips2@atos.net; anthony.chinn@atos.net;ashish.purna@atos.net</t>
  </si>
  <si>
    <t>AIX Team Contact</t>
  </si>
  <si>
    <t>OSE - AIX</t>
  </si>
  <si>
    <t>emiliano.roncaglia@atos.net, sudhakar.shanmugam@atos.net</t>
  </si>
  <si>
    <t>John Jett</t>
  </si>
  <si>
    <t>OSE - Backup Advertisement</t>
  </si>
  <si>
    <t>john.jett@atos.net</t>
  </si>
  <si>
    <t>Prashant Mahajan</t>
  </si>
  <si>
    <t>prashant.mahajan@atos.net</t>
  </si>
  <si>
    <t>Corey Perkins</t>
  </si>
  <si>
    <t>corey.perkins@atos.net</t>
  </si>
  <si>
    <t>Sagar Gawade, Ty Hollins</t>
  </si>
  <si>
    <t>ty.hollins@atos.net; sagar.gawade@atos.net</t>
  </si>
  <si>
    <t>Leif Stembol</t>
  </si>
  <si>
    <t>Tools Team Monitoring during Execution (NAGIOS)</t>
  </si>
  <si>
    <t>leif.stembol@atos.net</t>
  </si>
  <si>
    <t>Ryan Boss</t>
  </si>
  <si>
    <t>Bladelogic - Validation</t>
  </si>
  <si>
    <t>ryan.boss@atos.net</t>
  </si>
  <si>
    <t>BAU Lead</t>
  </si>
  <si>
    <t>Thomas Rausch</t>
  </si>
  <si>
    <t>thomas_rausch@atos.net</t>
  </si>
  <si>
    <t>Sebastian Haszcz</t>
  </si>
  <si>
    <t xml:space="preserve">SPECTRUM for Network Monitoring  </t>
  </si>
  <si>
    <t>sebastian.haszcz@atos.net</t>
  </si>
  <si>
    <t>Greg Hewko</t>
  </si>
  <si>
    <t>CarMax</t>
  </si>
  <si>
    <t>Application Owner</t>
  </si>
  <si>
    <t>Prasana Parthiban and Chris Boyce</t>
  </si>
  <si>
    <t>prasanna_parthiban@carmax.com, chris_boyce@carmax.com</t>
  </si>
  <si>
    <t>Steve Wheeler</t>
  </si>
  <si>
    <t xml:space="preserve">Abhishek Ghosh </t>
  </si>
  <si>
    <t>abhishek_ghosh@carmax.com</t>
  </si>
  <si>
    <t>Brandyn Brown</t>
  </si>
  <si>
    <t>brandyn_brown@carmax.com</t>
  </si>
  <si>
    <t>Michael Gangeri</t>
  </si>
  <si>
    <t>Blaise Gregory and Chelsea Moore</t>
  </si>
  <si>
    <t>blaise_gregory@carmax.com, chelsea_a_moore@carmax.com</t>
  </si>
  <si>
    <t>Bryan Burgess</t>
  </si>
  <si>
    <t>Bryan Burgess, Prasanna</t>
  </si>
  <si>
    <t>bryan_burgess@carmax.com;prasanna_parthiban@carmax.com</t>
  </si>
  <si>
    <t>Matt Barnes</t>
  </si>
  <si>
    <t>Business Owner</t>
  </si>
  <si>
    <t>Kerry Clendenon</t>
  </si>
  <si>
    <t>Jim Madison</t>
  </si>
  <si>
    <t>jim_madison@carmax.com</t>
  </si>
  <si>
    <t>Blaise Gregory</t>
  </si>
  <si>
    <t>blaise_gregory@carmax.com</t>
  </si>
  <si>
    <t>Prasanna Parthiban</t>
  </si>
  <si>
    <t>App Technical Contact/UAT</t>
  </si>
  <si>
    <t>prasanna_parthiban@carmax.com</t>
  </si>
  <si>
    <t>Daniel Peel</t>
  </si>
  <si>
    <t>Database Owner</t>
  </si>
  <si>
    <t>Jarred Ford</t>
  </si>
  <si>
    <t>Shawn Beck and Brian Dittore</t>
  </si>
  <si>
    <t>shawn_c_beck@carmax.com, brian_k_dittore@carmax.com</t>
  </si>
  <si>
    <t>Project Manager (Carmax)</t>
  </si>
  <si>
    <t>David Bittenbender</t>
  </si>
  <si>
    <t>david_c_bittenbender@carmax.com</t>
  </si>
  <si>
    <t>Carmax</t>
  </si>
  <si>
    <t>David Bittenbender, Greg Ballard</t>
  </si>
  <si>
    <t>david_c_bittenbender@carmax.com, greg_ballard@carmax.com</t>
  </si>
  <si>
    <t>Oracle &amp; SQL Contact</t>
  </si>
  <si>
    <t>Asif Pasha</t>
  </si>
  <si>
    <t>Dell</t>
  </si>
  <si>
    <t>Migration lead</t>
  </si>
  <si>
    <t>Asif.Pasha@Dell.com</t>
  </si>
  <si>
    <t>91-994 521 5633</t>
  </si>
  <si>
    <t>Ashoka Reddy</t>
  </si>
  <si>
    <t>Migration Architech</t>
  </si>
  <si>
    <t>Ashoka.Reddy@Dell.com</t>
  </si>
  <si>
    <t>Hemang Mehta</t>
  </si>
  <si>
    <t>Project Manager</t>
  </si>
  <si>
    <t>Hemang.Mehta@dell.com</t>
  </si>
  <si>
    <t>91-983 359 5863</t>
  </si>
  <si>
    <t>Sarvana/Manju</t>
  </si>
  <si>
    <t>Perform Migration Execution</t>
  </si>
  <si>
    <t>Need Contact</t>
  </si>
  <si>
    <t>Srinivas Veeramachaneni</t>
  </si>
  <si>
    <t xml:space="preserve">Global Solutions Architect </t>
  </si>
  <si>
    <t>Srinivas.Veeramachan@Dell.com</t>
  </si>
  <si>
    <t>Avia Banks</t>
  </si>
  <si>
    <t>Global Program Manager</t>
  </si>
  <si>
    <t>Avia.Banks@dell.com</t>
  </si>
  <si>
    <t>Long Luong</t>
  </si>
  <si>
    <t>long.luong@atos.net</t>
  </si>
  <si>
    <t>Carlos Almiray</t>
  </si>
  <si>
    <t>carlos.almiray@atos.net</t>
  </si>
  <si>
    <t>Keith Jackson</t>
  </si>
  <si>
    <t>keith.2.jackson@atos.net</t>
  </si>
  <si>
    <t>Ganapati Hegde</t>
  </si>
  <si>
    <t>Wintel</t>
  </si>
  <si>
    <t>ganapati.hegde@atos.net</t>
  </si>
  <si>
    <t>Prashanth K Wagle</t>
  </si>
  <si>
    <t>prashanth.k@atos.net</t>
  </si>
  <si>
    <t>S.No</t>
  </si>
  <si>
    <t>Application</t>
  </si>
  <si>
    <t>Job Name</t>
  </si>
  <si>
    <t>Group A Test Jobs</t>
  </si>
  <si>
    <t>Group B Test Jobs</t>
  </si>
  <si>
    <t>Command</t>
  </si>
  <si>
    <t>Description</t>
  </si>
  <si>
    <t>hklvapapp640</t>
  </si>
  <si>
    <t>TOC</t>
  </si>
  <si>
    <t>Migration Planning Workbook
Host Remediation Recommendations</t>
  </si>
  <si>
    <t>ME</t>
  </si>
  <si>
    <t>Server</t>
  </si>
  <si>
    <t>Current HBA Driver</t>
  </si>
  <si>
    <t>Current Firmware</t>
  </si>
  <si>
    <t>Current Boot Bios</t>
  </si>
  <si>
    <t>Required HBA Driver</t>
  </si>
  <si>
    <t>Required Firmware</t>
  </si>
  <si>
    <t>Required Boot Bios</t>
  </si>
  <si>
    <t>Completion Status</t>
  </si>
  <si>
    <t>Red</t>
  </si>
  <si>
    <t>Green</t>
  </si>
  <si>
    <t>Blue</t>
  </si>
  <si>
    <t>Migration Planning Workbook
Application Dependencies</t>
  </si>
  <si>
    <t xml:space="preserve"> </t>
  </si>
  <si>
    <r>
      <t>Purpose</t>
    </r>
    <r>
      <rPr>
        <b/>
        <sz val="11"/>
        <rFont val="Arial"/>
        <family val="2"/>
      </rPr>
      <t>:</t>
    </r>
    <r>
      <rPr>
        <sz val="10"/>
        <rFont val="Arial"/>
        <family val="2"/>
      </rPr>
      <t xml:space="preserve">
</t>
    </r>
    <r>
      <rPr>
        <sz val="11"/>
        <rFont val="Arial"/>
        <family val="2"/>
      </rPr>
      <t xml:space="preserve">The purpose of this worksheet is to identify all internal and external application dependency touchpoints to ensure they are verified and tested prior to go live. </t>
    </r>
  </si>
  <si>
    <t>Primary Application</t>
  </si>
  <si>
    <t>Primary Application Server</t>
  </si>
  <si>
    <t>Related Application</t>
  </si>
  <si>
    <t>Related Application Server</t>
  </si>
  <si>
    <t>Interface Method</t>
  </si>
  <si>
    <t>Interface Type</t>
  </si>
  <si>
    <t>Frequency</t>
  </si>
  <si>
    <r>
      <rPr>
        <b/>
        <sz val="10"/>
        <rFont val="Arial"/>
        <family val="2"/>
      </rPr>
      <t>Current Migration Lead</t>
    </r>
    <r>
      <rPr>
        <sz val="10"/>
        <rFont val="Arial"/>
        <family val="2"/>
      </rPr>
      <t xml:space="preserve">:
Asif Pasha
</t>
    </r>
    <r>
      <rPr>
        <b/>
        <sz val="10"/>
        <rFont val="Arial"/>
        <family val="2"/>
      </rPr>
      <t>Manager on Duty</t>
    </r>
    <r>
      <rPr>
        <sz val="10"/>
        <rFont val="Arial"/>
        <family val="2"/>
      </rPr>
      <t xml:space="preserve">:
&lt;Name&gt;
</t>
    </r>
    <r>
      <rPr>
        <b/>
        <sz val="10"/>
        <rFont val="Arial"/>
        <family val="2"/>
      </rPr>
      <t>Current Status</t>
    </r>
    <r>
      <rPr>
        <sz val="10"/>
        <rFont val="Arial"/>
        <family val="2"/>
      </rPr>
      <t xml:space="preserve">:  GREEN
- Potential Delay: No
- Risk of Executing Back-Out Plan: No
- Risk of Exceeding Outage Window: No
</t>
    </r>
    <r>
      <rPr>
        <b/>
        <sz val="10"/>
        <rFont val="Arial"/>
        <family val="2"/>
      </rPr>
      <t>Next Status Update</t>
    </r>
    <r>
      <rPr>
        <sz val="10"/>
        <rFont val="Arial"/>
        <family val="2"/>
      </rPr>
      <t xml:space="preserve">:
04/14/2021, 2pm EST
</t>
    </r>
    <r>
      <rPr>
        <b/>
        <sz val="10"/>
        <rFont val="Arial"/>
        <family val="2"/>
      </rPr>
      <t>Milestone Tracking</t>
    </r>
    <r>
      <rPr>
        <sz val="10"/>
        <rFont val="Arial"/>
        <family val="2"/>
      </rPr>
      <t xml:space="preserve">: 
- Application Shutdown: Completed (176 of 176) 
- Database Instance(s) Only Migrations: In Progress (1 of 1) 
- Forklift Migration: Completed (32 of 48) In Progress (16 of 48) 
- V2V Process: Completed (46 of 46) 
- P2V Process: Completed (4 of 4) 
- Application Startup and Test: Completed (20 of 176) , Not Started (3 of 176) ,  In-Progress (153 of 176) .  
</t>
    </r>
    <r>
      <rPr>
        <b/>
        <sz val="10"/>
        <rFont val="Arial"/>
        <family val="2"/>
      </rPr>
      <t>Open Issues Details</t>
    </r>
    <r>
      <rPr>
        <sz val="10"/>
        <rFont val="Arial"/>
        <family val="2"/>
      </rPr>
      <t xml:space="preserve">:
Issue from Issues Log: #13 Closed
Impacted Server(s): MOPPGPMEDWEBS1
Description – The ports are negotiating at 100 MBps instead of 1GBps 
Sun 9/24/17 – 02:15 AM EST – WebEx is created to troubleshoot the issue with Network/SiteServices and Unix (OS) team, WebEx: 
Sun 9/24/17 – 4:40 AM EST – A H/W vendor ticket is being opened. T&amp;M Ref# GBL27628062i
9/24/17 – 10:00PM – There was a change made by Platform team in the configuration file and cable was connected to ce1 interface. Issue stands resolved now
</t>
    </r>
    <r>
      <rPr>
        <b/>
        <sz val="10"/>
        <rFont val="Arial"/>
        <family val="2"/>
      </rPr>
      <t>Migration Plan</t>
    </r>
    <r>
      <rPr>
        <sz val="10"/>
        <rFont val="Arial"/>
        <family val="2"/>
      </rPr>
      <t xml:space="preserve">:
Kindly check Event Runbook at:  Link to Run Book
</t>
    </r>
    <r>
      <rPr>
        <b/>
        <sz val="10"/>
        <rFont val="Arial"/>
        <family val="2"/>
      </rPr>
      <t xml:space="preserve">Escalations:
</t>
    </r>
    <r>
      <rPr>
        <sz val="10"/>
        <rFont val="Arial"/>
        <family val="2"/>
      </rPr>
      <t>Contact Migration Leads directly with any issues during migration window
Migration Event Lead: Asif Pasha / +91-9945215633
Migration Event Lead Secondary: &lt;Name&gt; / &lt;Contact&gt;
Migration Manager:   &lt;Name&gt; / &lt;Contact&gt;</t>
    </r>
  </si>
  <si>
    <t>Hypercare Checklist</t>
  </si>
  <si>
    <t>Wave Name</t>
  </si>
  <si>
    <t>Hypercare Start Date</t>
  </si>
  <si>
    <t>Hypercare Start time</t>
  </si>
  <si>
    <t>Confirm the performance Network and Storage post migration at FMO</t>
  </si>
  <si>
    <t>Hypercare End Date</t>
  </si>
  <si>
    <t>Hypercare End time</t>
  </si>
  <si>
    <t>Hypercare lead 1</t>
  </si>
  <si>
    <t>Hypercare lead 2</t>
  </si>
  <si>
    <t>Hypercare Project Manager</t>
  </si>
  <si>
    <t>Migration RFC closed? Y/N</t>
  </si>
  <si>
    <t>Number of Incidents open post migration window (Refer to 'Incident Tracking' tab)</t>
  </si>
  <si>
    <t>Rollback Pending post migration window?</t>
  </si>
  <si>
    <t>Application count of UAT Pending post migration window</t>
  </si>
  <si>
    <t>Application count of Business testing pending post migrtion window</t>
  </si>
  <si>
    <t>BAU support team contact</t>
  </si>
  <si>
    <t>Hypercare Command Center Bridge link</t>
  </si>
  <si>
    <t>Handoff complete between Migration lead and Hypercare Lead?</t>
  </si>
  <si>
    <t>Risks if any for Hypercare</t>
  </si>
  <si>
    <t>Are Vendors part of Hypercare? If yes then contact details required</t>
  </si>
  <si>
    <t>Migration Planning Workbook Glossary</t>
  </si>
  <si>
    <r>
      <t>Purpose:</t>
    </r>
    <r>
      <rPr>
        <sz val="12"/>
        <rFont val="Calibri"/>
        <family val="2"/>
        <scheme val="minor"/>
      </rPr>
      <t xml:space="preserve">
The purpose of this tab is to provide a list of terminology that is used in this migration runbook and will be used regularly by migration.</t>
    </r>
  </si>
  <si>
    <t>Migration Term</t>
  </si>
  <si>
    <t>Term Description</t>
  </si>
  <si>
    <t>Commonly Referred to as:</t>
  </si>
  <si>
    <t>Migration Event (ME)</t>
  </si>
  <si>
    <t>Defined as a move event or calendar dates during which applications are migrated. An ME can be comprise of one or more bundles.</t>
  </si>
  <si>
    <t>Move
Move Event
Migration Weekend</t>
  </si>
  <si>
    <t xml:space="preserve">Bundle </t>
  </si>
  <si>
    <t>A bundle is a component of a wave.  A bundle can be comprised of one or more applications.</t>
  </si>
  <si>
    <t>Migration Planning Workbook</t>
  </si>
  <si>
    <t>A Microsoft Excel workbook which is made up of multiple tabs that provides information about the migration.  There will be one Migration Planning Workbook per bundle. Each Migration Planning Workbook contains detailed, tasks, contact information and anything related to a particular bundle.</t>
  </si>
  <si>
    <t>Detailed Migration Plan</t>
  </si>
  <si>
    <t>Command Center</t>
  </si>
  <si>
    <t>The central location of the migration team during waves, usually a common room such as a conference room.  Command Center contact information is included in each Migration Planning Workbook.</t>
  </si>
  <si>
    <t>War Room</t>
  </si>
  <si>
    <t>Contingency Plan</t>
  </si>
  <si>
    <t xml:space="preserve">A series of steps that are triggerred by an unexpected result during the migration.  Contingency plans usually go into effect when the result has a severe impact (level of severity defined by customer) on the migration. </t>
  </si>
  <si>
    <t>Back Out Plan</t>
  </si>
  <si>
    <t>Impacted Applications</t>
  </si>
  <si>
    <t>Applications that are effected by the migration that may or may not be moving as part of the wave and/or migration.</t>
  </si>
  <si>
    <t>Configuration Items</t>
  </si>
  <si>
    <t>An item that is related to the migration, e.g. a server, an application, database, etc</t>
  </si>
  <si>
    <t>Application
Server</t>
  </si>
  <si>
    <t>Pre Migration Task</t>
  </si>
  <si>
    <t>Any action related to the migration that needs to be executed prior to the migration.</t>
  </si>
  <si>
    <t>Prerequisite</t>
  </si>
  <si>
    <t>Application Name</t>
  </si>
  <si>
    <t>Target Site</t>
  </si>
  <si>
    <t>Migration Status</t>
  </si>
  <si>
    <t>Migration Method</t>
  </si>
  <si>
    <t>Operating System</t>
  </si>
  <si>
    <t>Total Capacity (GB)</t>
  </si>
  <si>
    <t>Total Used Space (GB)</t>
  </si>
  <si>
    <t>Total Free Space (GB)</t>
  </si>
  <si>
    <t>Server Type</t>
  </si>
  <si>
    <t>Migration Event Summary</t>
  </si>
  <si>
    <t>Server Count</t>
  </si>
  <si>
    <t>Rescheduled</t>
  </si>
  <si>
    <t>Retired</t>
  </si>
  <si>
    <t>Rolled Back</t>
  </si>
  <si>
    <t>Other</t>
  </si>
  <si>
    <t>Escalated L1</t>
  </si>
  <si>
    <t>Escalated L2</t>
  </si>
  <si>
    <t>Escalated L3</t>
  </si>
  <si>
    <t>Total</t>
  </si>
  <si>
    <t>Capacity Reporting Metrics</t>
  </si>
  <si>
    <t>Capacity by Location</t>
  </si>
  <si>
    <t>Physical</t>
  </si>
  <si>
    <t>Virtual</t>
  </si>
  <si>
    <t>Overall Total</t>
  </si>
  <si>
    <t>Status Reporting Metrics</t>
  </si>
  <si>
    <t>Status of Total Progress</t>
  </si>
  <si>
    <t>Planned</t>
  </si>
  <si>
    <t>Retired and Rescheduled</t>
  </si>
  <si>
    <t>Status by Location</t>
  </si>
  <si>
    <t>L1</t>
  </si>
  <si>
    <t>L2</t>
  </si>
  <si>
    <t>L3</t>
  </si>
  <si>
    <t>Springfield</t>
  </si>
  <si>
    <t>Location 2</t>
  </si>
  <si>
    <t>Status by Operating System</t>
  </si>
  <si>
    <t>Intel</t>
  </si>
  <si>
    <t>HP-UX</t>
  </si>
  <si>
    <t>Linux</t>
  </si>
  <si>
    <t>Solaris</t>
  </si>
  <si>
    <t>Status by Migration Method</t>
  </si>
  <si>
    <t>P&amp;S</t>
  </si>
  <si>
    <t>V2V</t>
  </si>
  <si>
    <t>Refresh</t>
  </si>
  <si>
    <t>Server Count by Location</t>
  </si>
  <si>
    <t>Server Count by Operating System</t>
  </si>
  <si>
    <t>Server Count by Method of Migration</t>
  </si>
  <si>
    <t>Seq.</t>
  </si>
  <si>
    <t>Run</t>
  </si>
  <si>
    <t>Usual Run date</t>
  </si>
  <si>
    <t>Parent Folder</t>
  </si>
  <si>
    <t>SGM_GBL_UPDREPDT</t>
  </si>
  <si>
    <t>Reporting date update</t>
  </si>
  <si>
    <t>Others</t>
  </si>
  <si>
    <t>CD1</t>
  </si>
  <si>
    <t>SGM_E_GBL_BATCH</t>
  </si>
  <si>
    <t>SGM_GBL_TABLUDATFULLREF</t>
  </si>
  <si>
    <t>Tableau Refresh</t>
  </si>
  <si>
    <r>
      <t> </t>
    </r>
    <r>
      <rPr>
        <b/>
        <sz val="8"/>
        <color rgb="FF000000"/>
        <rFont val="Calibri"/>
        <family val="2"/>
      </rPr>
      <t>Others</t>
    </r>
  </si>
  <si>
    <t>SGM_GBL_PRASTGEARLY17</t>
  </si>
  <si>
    <t>Staging job</t>
  </si>
  <si>
    <t>PRA Flash</t>
  </si>
  <si>
    <t>CD5 To CD8</t>
  </si>
  <si>
    <t>SGM_GBL_DMYRMIEARLY</t>
  </si>
  <si>
    <t>Dummy job will completed after wating window over</t>
  </si>
  <si>
    <t>RMI</t>
  </si>
  <si>
    <t>CD6 To CD9</t>
  </si>
  <si>
    <t> 7 9 29 36 42 43</t>
  </si>
  <si>
    <t>SGM_GBL_RMISTGEARLY</t>
  </si>
  <si>
    <r>
      <t>RMIRMI</t>
    </r>
    <r>
      <rPr>
        <sz val="8"/>
        <color rgb="FF000000"/>
        <rFont val="Calibri"/>
        <family val="2"/>
      </rPr>
      <t> </t>
    </r>
  </si>
  <si>
    <t>SGM_GBL_RMIFNDPLPEARLY</t>
  </si>
  <si>
    <t>FND PLP</t>
  </si>
  <si>
    <t>SGM_GBL_PRADMY7</t>
  </si>
  <si>
    <t>PRA Main</t>
  </si>
  <si>
    <t>CD9 To CD11</t>
  </si>
  <si>
    <t>SGM_GBL_PRASTGMN7_FW</t>
  </si>
  <si>
    <t>SGM_GBL_PRAFNDPLPMN7</t>
  </si>
  <si>
    <t>SGM_GBL_PRAOUTMN7</t>
  </si>
  <si>
    <t>TDS Extract</t>
  </si>
  <si>
    <t>SGM_GBL_PRADMY9</t>
  </si>
  <si>
    <t>SGM_GBL_STGPRAMN9_FW</t>
  </si>
  <si>
    <t>SGM_GBL_FNDPLPPRAMN9</t>
  </si>
  <si>
    <t>SGM_GBL_OUTPRAMN9</t>
  </si>
  <si>
    <t>SGM_GBL_MFUSTG</t>
  </si>
  <si>
    <t>MFU</t>
  </si>
  <si>
    <t>CD10</t>
  </si>
  <si>
    <t> Need to trigger</t>
  </si>
  <si>
    <t>SGM_GBL_MFUFNDPLP</t>
  </si>
  <si>
    <t>SGM_SG_NDDMY29</t>
  </si>
  <si>
    <t>ND Main</t>
  </si>
  <si>
    <t>CD11 To CD12</t>
  </si>
  <si>
    <t>SGM_SG_NDSTGMN29_FW</t>
  </si>
  <si>
    <t>SGM_SG_NDFNDPLPMN29</t>
  </si>
  <si>
    <t>SGM_SG_NDOUTMN29</t>
  </si>
  <si>
    <t>SGM_SG_NDDMY36</t>
  </si>
  <si>
    <t>SGM_SG_NDSTGMN36_FW</t>
  </si>
  <si>
    <t>SGM_SG_NDFNDPLPMN36</t>
  </si>
  <si>
    <t>SGM_SG_NDOUTMN36</t>
  </si>
  <si>
    <t>SGM_SG_RCDMY42</t>
  </si>
  <si>
    <t>RC Main</t>
  </si>
  <si>
    <t>CD12 To CD13</t>
  </si>
  <si>
    <t>SGM_SG_RCSTGMN42</t>
  </si>
  <si>
    <t>SGM_SG_RCFNDPLPMN42</t>
  </si>
  <si>
    <t>SGM_SG_RCOUTMN42</t>
  </si>
  <si>
    <t>SGM_SG_RCDMY43</t>
  </si>
  <si>
    <t>SGM_SG_RCSTGMN43</t>
  </si>
  <si>
    <t>SGM_SG_RCFNDPLPMN43</t>
  </si>
  <si>
    <t>SGM_SG_RCOUTMN43</t>
  </si>
  <si>
    <t>SGM_GBL_RMIDMYMM</t>
  </si>
  <si>
    <t>CD15 To CD20</t>
  </si>
  <si>
    <t>SGM_GBL_RMISTGMN</t>
  </si>
  <si>
    <r>
      <t> </t>
    </r>
    <r>
      <rPr>
        <b/>
        <sz val="8"/>
        <rFont val="Calibri"/>
        <family val="2"/>
      </rPr>
      <t>RMI</t>
    </r>
  </si>
  <si>
    <t>SGM_GBL_RMIFNDPLPMN</t>
  </si>
  <si>
    <t>SGM_GBL_PRADMY7A</t>
  </si>
  <si>
    <t>PRA ADJ</t>
  </si>
  <si>
    <t>CD15 To CD26</t>
  </si>
  <si>
    <t>SGM_GBL_PRAFLCPYFW7A_FW</t>
  </si>
  <si>
    <t>Copy files for Adj run</t>
  </si>
  <si>
    <t>SGM_GBL_PRASTG7A</t>
  </si>
  <si>
    <t>SGM_GBL_PRAFNDPLP7A</t>
  </si>
  <si>
    <t>SGM_GBL_PRAOUT7A</t>
  </si>
  <si>
    <t>SGM_GBL_PRADMY9A</t>
  </si>
  <si>
    <t>SGM_GBL_PRAFLCPYFW9A_FW</t>
  </si>
  <si>
    <t>SGM_GBL_PRASTG9A</t>
  </si>
  <si>
    <t>SGM_GBL_PRAFNDPLP9A</t>
  </si>
  <si>
    <t>SGM_GBL_PRAOUT9A</t>
  </si>
  <si>
    <t>SGM_SG_NDDMY29A</t>
  </si>
  <si>
    <t>ND ADJ</t>
  </si>
  <si>
    <t>CD20 To CD22</t>
  </si>
  <si>
    <t>SGM_SG_NDFLCPYFW29A_FW</t>
  </si>
  <si>
    <t>SGM_SG_NDSTG29A</t>
  </si>
  <si>
    <t>SGM_SG_NDFNDPLP29A</t>
  </si>
  <si>
    <t>SGM_SG_NDOUT29A</t>
  </si>
  <si>
    <t>SGM_SG_NDDMY36A</t>
  </si>
  <si>
    <t>SGM_SG_NDFLCPYFW36A_FW</t>
  </si>
  <si>
    <t>SGM_SG_NDSTG36A</t>
  </si>
  <si>
    <t>SGM_SG_NDFNDPLP36A</t>
  </si>
  <si>
    <t>SGM_SG_NDOUT36A</t>
  </si>
  <si>
    <t>SGM_SG_RCDMY42A</t>
  </si>
  <si>
    <t>RC ADJ</t>
  </si>
  <si>
    <t>CD22 To CD26</t>
  </si>
  <si>
    <t>SGM_SG_RCFLCPYFW42A_FW</t>
  </si>
  <si>
    <t>SGM_SG_RCSTG42A</t>
  </si>
  <si>
    <t>SGM_SG_RCFNDPLP42A</t>
  </si>
  <si>
    <t>SGM_SG_RCOUT42A</t>
  </si>
  <si>
    <t>SGM_SG_RCDMY43A</t>
  </si>
  <si>
    <t>SGM_SG_RCFLCPYFW43A_FW</t>
  </si>
  <si>
    <t>SGM_SG_RCSTG43A</t>
  </si>
  <si>
    <t>SGM_SG_RCFNDPLP43A</t>
  </si>
  <si>
    <t>SGM_SG_RCOUT43A</t>
  </si>
  <si>
    <t>SGM_GBL_DATHSKP</t>
  </si>
  <si>
    <t>Housekeeping</t>
  </si>
  <si>
    <t>HK</t>
  </si>
  <si>
    <t>CD28</t>
  </si>
  <si>
    <t>SGM_GBL_FLHSKP</t>
  </si>
  <si>
    <r>
      <t> </t>
    </r>
    <r>
      <rPr>
        <b/>
        <sz val="8"/>
        <color rgb="FF000000"/>
        <rFont val="Calibri"/>
        <family val="2"/>
      </rPr>
      <t>HK</t>
    </r>
  </si>
  <si>
    <t xml:space="preserve">CR is in New state.
- Since every job for ODATE 15th is marked as NONE manual order via CR - CHG0820307, NONE of the jobs will get trigger automatically.
Implement this CR only between 11 AM HKT -13 PM HKT in Brown on 15th Aug
</t>
  </si>
  <si>
    <t>CR Drafted .
CR: CHG0820307 
Start Date:14-08-2025 11 AM HKT
End Date:16-08-2025 12 PM HKT
you must implement your CR on 15th August before 2 PM PM HKT.
-- Please make sure that you get the CR reviewed in draft stage itself with ATOS team before you submit it for approval.</t>
  </si>
  <si>
    <t>Job name</t>
  </si>
  <si>
    <t>Date</t>
  </si>
  <si>
    <t>Parent folder</t>
  </si>
  <si>
    <t>Upstream</t>
  </si>
  <si>
    <t>$script_path/jbs_refresh_current_reporting_period.sh</t>
  </si>
  <si>
    <t> Others</t>
  </si>
  <si>
    <t>$script_path/tableau_24months_refresh.sh %%job_group</t>
  </si>
  <si>
    <t>BCRS</t>
  </si>
  <si>
    <t>$script_path/jbs_sgmi_stg_filewatcher.sh %%daily_monthly_flag STG %%system %%country %%workspace %%NEXT_SCH</t>
  </si>
  <si>
    <t>$script_path/jbs_sgmi_rmi_stg_filewatcher.sh %%daily_monthly_flag STG %%system %%country %%NEXT_SCH</t>
  </si>
  <si>
    <t>$script_path/jbs_sgmi_fnd_plp.sh %%daily_monthly_flag FND %%system %%country</t>
  </si>
  <si>
    <t>$script_path/jbs_sgmi_fnd_plp.sh %%daily_monthly_flag FND:PLP %%system %%country %%workspace</t>
  </si>
  <si>
    <t>$script_path/jbs_tableau_out_refresh.sh %%daily_monthly_flag OUT %%system %%country %%workspace</t>
  </si>
  <si>
    <t>$script_path/sgmi_stg_MFU.sh</t>
  </si>
  <si>
    <t>$script_path/jbs_sgmi_fnd_plp.sh %%daily_monthly_flag FND:PLP %%system %%country</t>
  </si>
  <si>
    <t> RMI</t>
  </si>
  <si>
    <t>$script_path/jbs_sgmi_stg_filewatcher_adj.sh %%daily_monthly_flag STG %%system %%country %%workspace %%NEXT_SCH</t>
  </si>
  <si>
    <t>$script_path/jbs_sgmi_stg_ingestion.sh %%daily_monthly_flag STG %%system %%country %%workspace</t>
  </si>
  <si>
    <t>$script_path/jbs_sgmi_housekeeping_run.sh</t>
  </si>
  <si>
    <t> HK</t>
  </si>
  <si>
    <t>NO JOBS for Aug 14 scheduled run (CD14)</t>
  </si>
  <si>
    <t>SGMI (Full HaaS)</t>
  </si>
  <si>
    <t>ITAM ID</t>
  </si>
  <si>
    <t>Catalyst event</t>
  </si>
  <si>
    <t>Control-M server</t>
  </si>
  <si>
    <t>Environment</t>
  </si>
  <si>
    <t>Brown</t>
  </si>
  <si>
    <t>Folder</t>
  </si>
  <si>
    <t>Number of jobs</t>
  </si>
  <si>
    <t>SiteStandard</t>
  </si>
  <si>
    <t>SGMI_PROD</t>
  </si>
  <si>
    <t>OrderMethod</t>
  </si>
  <si>
    <t>RITM number</t>
  </si>
  <si>
    <t>RITM3898860</t>
  </si>
  <si>
    <t>workspace name</t>
  </si>
  <si>
    <t>catalyst migration prod 640</t>
  </si>
  <si>
    <t>xml file</t>
  </si>
  <si>
    <t>catalyst migration prod 640.xml</t>
  </si>
  <si>
    <r>
      <t xml:space="preserve">14th Aug'25 - Implement ADO pipeline to deploy in Green with automatic order (Manual task by control-m team -- refer Misc Details page for #RITM)
</t>
    </r>
    <r>
      <rPr>
        <b/>
        <sz val="10"/>
        <rFont val="Verdana"/>
        <family val="2"/>
      </rPr>
      <t xml:space="preserve">Immediately after that activate WLP to suspend jobs from running in control-m from 15th August onward
Note: </t>
    </r>
    <r>
      <rPr>
        <sz val="10"/>
        <rFont val="Verdana"/>
        <family val="2"/>
      </rPr>
      <t>This will result in jobs getting loaded everyday in control-m with WLP attached so that jobs does not trigger in active environment. This WLP will be valid until you deactivate it.
Ideally you will deactive WLP only after GO/NO GO Call on cutover date.</t>
    </r>
  </si>
  <si>
    <t>14th Aug'25 - Brown DC - All jobs during the catalyst cutover window,
Highlight all your critical jobs and its impacted app/reports business details
- Implement a CR# CHG0820307 on or before 15TH AUG'25 2 PM HKT to mark NONE manual order in Brown PROD (manual deployment control-m team -- refer Misc Details)</t>
  </si>
  <si>
    <t xml:space="preserve">Its verified and artifecect link is here
https://dev.azure.com/sc-ado/TTOQPR/_workitems/edit/9901833
</t>
  </si>
  <si>
    <t>https://dev.azure.com/sc-ado/TTOQPR/_workitems/edit/9901833</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</si>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</sst>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6">
    <numFmt numFmtId="164" formatCode="_(&quot;$&quot;* #,##0.00_);_(&quot;$&quot;* \(#,##0.00\);_(&quot;$&quot;* &quot;-&quot;??_);_(@_)"/>
    <numFmt numFmtId="165" formatCode="_(* #,##0.00_);_(* \(#,##0.00\);_(* &quot;-&quot;??_);_(@_)"/>
    <numFmt numFmtId="166" formatCode="h:mm;@"/>
    <numFmt numFmtId="167" formatCode="&quot;£&quot;#,##0;[Red]\-&quot;£&quot;#,##0"/>
    <numFmt numFmtId="168" formatCode="_-&quot;£&quot;* #,##0_-;\-&quot;£&quot;* #,##0_-;_-&quot;£&quot;* &quot;-&quot;_-;_-@_-"/>
    <numFmt numFmtId="169" formatCode="_-* #,##0_-;\-* #,##0_-;_-* &quot;-&quot;_-;_-@_-"/>
    <numFmt numFmtId="170" formatCode="_-&quot;£&quot;* #,##0.00_-;\-&quot;£&quot;* #,##0.00_-;_-&quot;£&quot;* &quot;-&quot;??_-;_-@_-"/>
    <numFmt numFmtId="171" formatCode="_-* #,##0.00_-;\-* #,##0.00_-;_-* &quot;-&quot;??_-;_-@_-"/>
    <numFmt numFmtId="172" formatCode="#,##0.0_%\);[Red]\(#,##0.0%\)"/>
    <numFmt numFmtId="173" formatCode="#,##0.0_%;[Red]\(#,##0.0%\)"/>
    <numFmt numFmtId="174" formatCode="#,##0.0%;[Red]\(#,##0.0%\)"/>
    <numFmt numFmtId="175" formatCode="#,##0.0%;\(#,##0.0%\)"/>
    <numFmt numFmtId="176" formatCode="0.0000%"/>
    <numFmt numFmtId="177" formatCode="0.00000%"/>
    <numFmt numFmtId="178" formatCode="_-* #,##0\ _D_M_-;\-* #,##0\ _D_M_-;_-* &quot;-&quot;\ _D_M_-;_-@_-"/>
    <numFmt numFmtId="179" formatCode="_-* #,##0.00\ _D_M_-;\-* #,##0.00\ _D_M_-;_-* &quot;-&quot;??\ _D_M_-;_-@_-"/>
    <numFmt numFmtId="180" formatCode="_-* #,##0\ &quot;DM&quot;_-;\-* #,##0\ &quot;DM&quot;_-;_-* &quot;-&quot;\ &quot;DM&quot;_-;_-@_-"/>
    <numFmt numFmtId="181" formatCode="_-* #,##0.00\ &quot;DM&quot;_-;\-* #,##0.00\ &quot;DM&quot;_-;_-* &quot;-&quot;??\ &quot;DM&quot;_-;_-@_-"/>
    <numFmt numFmtId="182" formatCode="#,##0.000"/>
    <numFmt numFmtId="183" formatCode="#,##0.00%;[Red]\(#,##0.00%\)"/>
    <numFmt numFmtId="184" formatCode="0.0%;\(0.0%\)"/>
    <numFmt numFmtId="185" formatCode="_-* #,##0.00\ &quot;F&quot;_-;\-* #,##0.00\ &quot;F&quot;_-;_-* &quot;-&quot;??\ &quot;F&quot;_-;_-@_-"/>
    <numFmt numFmtId="186" formatCode="[Red]&quot;Too long&quot;;[Red]&quot;Mandatory field&quot;;&quot;OK&quot;"/>
    <numFmt numFmtId="187" formatCode="_-* #,##0\ &quot;F&quot;_-;\-* #,##0\ &quot;F&quot;_-;_-* &quot;-&quot;\ &quot;F&quot;_-;_-@_-"/>
    <numFmt numFmtId="188" formatCode="[$-F400]h:mm:ss\ AM/PM"/>
    <numFmt numFmtId="189" formatCode="0.0%"/>
  </numFmts>
  <fonts count="177">
    <font>
      <sz val="10"/>
      <name val="Arial"/>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rial"/>
      <family val="2"/>
    </font>
    <font>
      <sz val="10"/>
      <name val="Arial"/>
      <family val="2"/>
    </font>
    <font>
      <sz val="8"/>
      <name val="Arial"/>
      <family val="2"/>
    </font>
    <font>
      <b/>
      <sz val="20"/>
      <name val="Arial"/>
      <family val="2"/>
    </font>
    <font>
      <sz val="10"/>
      <name val="Helv"/>
      <charset val="204"/>
    </font>
    <font>
      <b/>
      <sz val="12"/>
      <name val="Arial"/>
      <family val="2"/>
    </font>
    <font>
      <sz val="12"/>
      <name val="Arial"/>
      <family val="2"/>
    </font>
    <font>
      <sz val="10"/>
      <color indexed="9"/>
      <name val="Arial"/>
      <family val="2"/>
    </font>
    <font>
      <b/>
      <sz val="12"/>
      <color indexed="9"/>
      <name val="Arial"/>
      <family val="2"/>
    </font>
    <font>
      <u/>
      <sz val="7.5"/>
      <color indexed="12"/>
      <name val="Arial"/>
      <family val="2"/>
    </font>
    <font>
      <b/>
      <sz val="10"/>
      <color indexed="9"/>
      <name val="Arial"/>
      <family val="2"/>
    </font>
    <font>
      <b/>
      <sz val="10"/>
      <name val="Arial"/>
      <family val="2"/>
    </font>
    <font>
      <sz val="10"/>
      <name val="Arial"/>
      <family val="2"/>
    </font>
    <font>
      <sz val="8"/>
      <name val="Arial"/>
      <family val="2"/>
    </font>
    <font>
      <b/>
      <sz val="11"/>
      <name val="Arial"/>
      <family val="2"/>
    </font>
    <font>
      <sz val="10"/>
      <color indexed="8"/>
      <name val="Arial"/>
      <family val="2"/>
    </font>
    <font>
      <u/>
      <sz val="7.5"/>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10"/>
      <name val="Arial"/>
      <family val="2"/>
    </font>
    <font>
      <b/>
      <sz val="12"/>
      <color indexed="9"/>
      <name val="Times New Roman"/>
      <family val="1"/>
    </font>
    <font>
      <sz val="10"/>
      <color indexed="48"/>
      <name val="Arial"/>
      <family val="2"/>
    </font>
    <font>
      <b/>
      <sz val="10"/>
      <color indexed="9"/>
      <name val="Times New Roman"/>
      <family val="1"/>
    </font>
    <font>
      <sz val="10"/>
      <name val="Times New Roman"/>
      <family val="1"/>
    </font>
    <font>
      <b/>
      <sz val="16"/>
      <color indexed="9"/>
      <name val="Times New Roman"/>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Arial"/>
      <family val="2"/>
    </font>
    <font>
      <b/>
      <sz val="22"/>
      <color indexed="48"/>
      <name val="Arial"/>
      <family val="2"/>
    </font>
    <font>
      <sz val="10"/>
      <name val="Helv"/>
      <family val="2"/>
    </font>
    <font>
      <sz val="8"/>
      <name val="Times New Roman"/>
      <family val="1"/>
    </font>
    <font>
      <b/>
      <i/>
      <u/>
      <sz val="10"/>
      <name val="Arial"/>
      <family val="2"/>
    </font>
    <font>
      <sz val="12"/>
      <name val="Tms Rmn"/>
    </font>
    <font>
      <sz val="10"/>
      <name val="MS Serif"/>
      <family val="1"/>
    </font>
    <font>
      <sz val="10"/>
      <color indexed="8"/>
      <name val="Arial"/>
      <family val="2"/>
    </font>
    <font>
      <sz val="10"/>
      <color indexed="16"/>
      <name val="MS Serif"/>
      <family val="1"/>
    </font>
    <font>
      <b/>
      <sz val="12"/>
      <color indexed="9"/>
      <name val="Tms Rmn"/>
    </font>
    <font>
      <b/>
      <sz val="8"/>
      <name val="MS Sans Serif"/>
      <family val="2"/>
    </font>
    <font>
      <sz val="10"/>
      <name val="Helvetica-Narrow"/>
      <family val="2"/>
    </font>
    <font>
      <sz val="10"/>
      <name val="MS Sans Serif"/>
      <family val="2"/>
    </font>
    <font>
      <sz val="8"/>
      <name val="Wingdings"/>
      <charset val="2"/>
    </font>
    <font>
      <sz val="8"/>
      <name val="Helv"/>
    </font>
    <font>
      <sz val="8"/>
      <name val="MS Sans Serif"/>
      <family val="2"/>
    </font>
    <font>
      <b/>
      <sz val="8"/>
      <color indexed="8"/>
      <name val="Helv"/>
    </font>
    <font>
      <u/>
      <sz val="10"/>
      <color indexed="12"/>
      <name val="Arial"/>
      <family val="2"/>
    </font>
    <font>
      <sz val="8"/>
      <name val="Tahoma"/>
      <family val="2"/>
    </font>
    <font>
      <sz val="10"/>
      <name val="Geneva"/>
      <family val="2"/>
    </font>
    <font>
      <sz val="11"/>
      <color theme="1"/>
      <name val="Calibri"/>
      <family val="2"/>
      <scheme val="minor"/>
    </font>
    <font>
      <sz val="8"/>
      <color indexed="10"/>
      <name val="Helv"/>
    </font>
    <font>
      <b/>
      <u/>
      <sz val="8"/>
      <color indexed="9"/>
      <name val="Arial"/>
      <family val="2"/>
    </font>
    <font>
      <b/>
      <sz val="20"/>
      <color indexed="48"/>
      <name val="Arial"/>
      <family val="2"/>
    </font>
    <font>
      <u/>
      <sz val="12"/>
      <color indexed="12"/>
      <name val="Arial"/>
      <family val="2"/>
    </font>
    <font>
      <sz val="12"/>
      <color theme="1"/>
      <name val="Arial"/>
      <family val="2"/>
    </font>
    <font>
      <sz val="11"/>
      <color rgb="FF000000"/>
      <name val="Calibri"/>
      <family val="2"/>
      <scheme val="minor"/>
    </font>
    <font>
      <b/>
      <sz val="16"/>
      <color indexed="18"/>
      <name val="Arial"/>
      <family val="2"/>
    </font>
    <font>
      <b/>
      <sz val="20"/>
      <color indexed="18"/>
      <name val="Arial"/>
      <family val="2"/>
    </font>
    <font>
      <sz val="10"/>
      <color indexed="63"/>
      <name val="Arial"/>
      <family val="2"/>
    </font>
    <font>
      <b/>
      <sz val="10"/>
      <color indexed="8"/>
      <name val="Arial"/>
      <family val="2"/>
    </font>
    <font>
      <b/>
      <sz val="11"/>
      <color indexed="9"/>
      <name val="Arial"/>
      <family val="2"/>
    </font>
    <font>
      <i/>
      <sz val="10"/>
      <name val="Arial"/>
      <family val="2"/>
    </font>
    <font>
      <i/>
      <sz val="10"/>
      <color indexed="12"/>
      <name val="Arial"/>
      <family val="2"/>
    </font>
    <font>
      <b/>
      <sz val="10"/>
      <color indexed="63"/>
      <name val="Arial"/>
      <family val="2"/>
    </font>
    <font>
      <b/>
      <u/>
      <sz val="8"/>
      <color theme="0"/>
      <name val="Arial"/>
      <family val="2"/>
    </font>
    <font>
      <u/>
      <sz val="11"/>
      <color theme="10"/>
      <name val="Calibri"/>
      <family val="2"/>
      <scheme val="minor"/>
    </font>
    <font>
      <sz val="11"/>
      <name val="ＭＳ Ｐゴシック"/>
      <family val="3"/>
      <charset val="128"/>
    </font>
    <font>
      <sz val="11"/>
      <color rgb="FF9C0006"/>
      <name val="Calibri"/>
      <family val="2"/>
      <scheme val="minor"/>
    </font>
    <font>
      <sz val="11"/>
      <color rgb="FF9C6500"/>
      <name val="Calibri"/>
      <family val="2"/>
      <scheme val="minor"/>
    </font>
    <font>
      <sz val="11"/>
      <color theme="0"/>
      <name val="Calibri"/>
      <family val="2"/>
      <scheme val="minor"/>
    </font>
    <font>
      <sz val="11"/>
      <color rgb="FF006100"/>
      <name val="Calibri"/>
      <family val="2"/>
      <scheme val="minor"/>
    </font>
    <font>
      <sz val="10"/>
      <name val="Arial"/>
      <family val="2"/>
    </font>
    <font>
      <u/>
      <sz val="10"/>
      <color indexed="12"/>
      <name val="MS Sans Serif"/>
      <family val="2"/>
    </font>
    <font>
      <u/>
      <sz val="11"/>
      <color theme="10"/>
      <name val="Calibri"/>
      <family val="2"/>
    </font>
    <font>
      <sz val="10"/>
      <color indexed="8"/>
      <name val="Arial"/>
      <family val="2"/>
    </font>
    <font>
      <sz val="8"/>
      <color indexed="8"/>
      <name val="Arial"/>
      <family val="2"/>
    </font>
    <font>
      <sz val="10"/>
      <name val="Arial"/>
      <family val="2"/>
    </font>
    <font>
      <sz val="10"/>
      <color theme="1"/>
      <name val="verdana"/>
      <family val="2"/>
    </font>
    <font>
      <u/>
      <sz val="7.5"/>
      <color theme="0"/>
      <name val="Arial"/>
      <family val="2"/>
    </font>
    <font>
      <b/>
      <sz val="11"/>
      <color theme="0"/>
      <name val="Calibri"/>
      <family val="2"/>
      <scheme val="minor"/>
    </font>
    <font>
      <b/>
      <sz val="11"/>
      <color theme="1"/>
      <name val="Calibri"/>
      <family val="2"/>
      <scheme val="minor"/>
    </font>
    <font>
      <sz val="10"/>
      <color rgb="FF000000"/>
      <name val="Calibri"/>
      <family val="2"/>
      <scheme val="minor"/>
    </font>
    <font>
      <sz val="10"/>
      <name val="Calibri"/>
      <family val="2"/>
      <scheme val="minor"/>
    </font>
    <font>
      <b/>
      <sz val="11"/>
      <name val="Calibri"/>
      <family val="2"/>
      <scheme val="minor"/>
    </font>
    <font>
      <b/>
      <sz val="10"/>
      <color theme="0"/>
      <name val="Calibri"/>
      <family val="2"/>
      <scheme val="minor"/>
    </font>
    <font>
      <b/>
      <sz val="10"/>
      <color theme="0"/>
      <name val="Calibri"/>
      <family val="2"/>
    </font>
    <font>
      <sz val="10"/>
      <color theme="1"/>
      <name val="Calibri"/>
      <family val="2"/>
      <scheme val="minor"/>
    </font>
    <font>
      <b/>
      <sz val="18"/>
      <color indexed="48"/>
      <name val="Arial"/>
      <family val="2"/>
    </font>
    <font>
      <b/>
      <sz val="16"/>
      <color rgb="FF3366FF"/>
      <name val="Arial"/>
      <family val="2"/>
    </font>
    <font>
      <sz val="11"/>
      <name val="Calibri"/>
      <family val="2"/>
      <scheme val="minor"/>
    </font>
    <font>
      <sz val="12"/>
      <name val="Calibri"/>
      <family val="2"/>
      <scheme val="minor"/>
    </font>
    <font>
      <b/>
      <sz val="12"/>
      <name val="Calibri"/>
      <family val="2"/>
      <scheme val="minor"/>
    </font>
    <font>
      <b/>
      <sz val="10"/>
      <name val="Calibri"/>
      <family val="2"/>
      <scheme val="minor"/>
    </font>
    <font>
      <b/>
      <sz val="24"/>
      <color theme="1"/>
      <name val="Calibri"/>
      <family val="2"/>
      <scheme val="minor"/>
    </font>
    <font>
      <sz val="9"/>
      <color rgb="FF000000"/>
      <name val="Verdana"/>
      <family val="2"/>
    </font>
    <font>
      <sz val="10"/>
      <color indexed="8"/>
      <name val="Calibri"/>
      <family val="2"/>
      <scheme val="minor"/>
    </font>
    <font>
      <sz val="10"/>
      <color rgb="FFFFC000"/>
      <name val="Calibri"/>
      <family val="2"/>
      <scheme val="minor"/>
    </font>
    <font>
      <sz val="10"/>
      <color rgb="FF92D050"/>
      <name val="Calibri"/>
      <family val="2"/>
      <scheme val="minor"/>
    </font>
    <font>
      <b/>
      <sz val="10"/>
      <color rgb="FF000000"/>
      <name val="Calibri"/>
      <family val="2"/>
      <scheme val="minor"/>
    </font>
    <font>
      <b/>
      <sz val="10"/>
      <color theme="1"/>
      <name val="Calibri"/>
      <family val="2"/>
      <scheme val="minor"/>
    </font>
    <font>
      <sz val="10"/>
      <color theme="0"/>
      <name val="Arial"/>
      <family val="2"/>
    </font>
    <font>
      <sz val="10"/>
      <color theme="0"/>
      <name val="Calibri"/>
      <family val="2"/>
      <scheme val="minor"/>
    </font>
    <font>
      <sz val="10"/>
      <color theme="3" tint="-0.249977111117893"/>
      <name val="Calibri"/>
      <family val="2"/>
      <scheme val="minor"/>
    </font>
    <font>
      <b/>
      <sz val="10"/>
      <color theme="3" tint="-0.249977111117893"/>
      <name val="Calibri"/>
      <family val="2"/>
      <scheme val="minor"/>
    </font>
    <font>
      <sz val="10"/>
      <color theme="3" tint="-0.249977111117893"/>
      <name val="Arial"/>
      <family val="2"/>
    </font>
    <font>
      <sz val="10"/>
      <color rgb="FF000000"/>
      <name val="Calibri"/>
      <family val="2"/>
    </font>
    <font>
      <u/>
      <sz val="10"/>
      <color theme="10"/>
      <name val="Calibri"/>
      <family val="2"/>
      <scheme val="minor"/>
    </font>
    <font>
      <b/>
      <sz val="11"/>
      <color indexed="9"/>
      <name val="Calibri"/>
      <family val="2"/>
      <scheme val="minor"/>
    </font>
    <font>
      <sz val="10"/>
      <name val="Arial"/>
      <family val="2"/>
    </font>
    <font>
      <b/>
      <sz val="10"/>
      <name val="Calibri"/>
      <family val="2"/>
    </font>
    <font>
      <b/>
      <sz val="18"/>
      <color theme="1"/>
      <name val="Calibri"/>
      <family val="2"/>
      <scheme val="minor"/>
    </font>
    <font>
      <b/>
      <sz val="12"/>
      <color theme="1"/>
      <name val="Calibri"/>
      <family val="2"/>
      <scheme val="minor"/>
    </font>
    <font>
      <b/>
      <sz val="11"/>
      <name val="Calibri"/>
      <family val="2"/>
    </font>
    <font>
      <b/>
      <sz val="12"/>
      <name val="Calibri"/>
      <family val="2"/>
    </font>
    <font>
      <b/>
      <u/>
      <sz val="22"/>
      <name val="Arial"/>
      <family val="2"/>
    </font>
    <font>
      <b/>
      <sz val="20"/>
      <color rgb="FF000000"/>
      <name val="Calibri"/>
      <family val="2"/>
    </font>
    <font>
      <b/>
      <sz val="14"/>
      <color rgb="FF000000"/>
      <name val="Calibri"/>
      <family val="2"/>
    </font>
    <font>
      <sz val="14"/>
      <color rgb="FF000000"/>
      <name val="Calibri"/>
      <family val="2"/>
    </font>
    <font>
      <b/>
      <sz val="12"/>
      <color rgb="FF000000"/>
      <name val="Calibri"/>
      <family val="2"/>
    </font>
    <font>
      <sz val="11"/>
      <color rgb="FF000000"/>
      <name val="Calibri"/>
      <family val="2"/>
    </font>
    <font>
      <sz val="12"/>
      <color rgb="FF000000"/>
      <name val="Calibri"/>
      <family val="2"/>
    </font>
    <font>
      <b/>
      <sz val="12"/>
      <color rgb="FFFFFFFF"/>
      <name val="Calibri"/>
      <family val="2"/>
    </font>
    <font>
      <sz val="10"/>
      <color rgb="FF000000"/>
      <name val="Times New Roman"/>
      <family val="1"/>
    </font>
    <font>
      <b/>
      <sz val="14"/>
      <color rgb="FFFFFFFF"/>
      <name val="Calibri"/>
      <family val="2"/>
    </font>
    <font>
      <b/>
      <sz val="11"/>
      <color theme="0"/>
      <name val="Calibri"/>
      <family val="2"/>
    </font>
    <font>
      <sz val="8"/>
      <name val="Arial"/>
      <family val="2"/>
    </font>
    <font>
      <b/>
      <sz val="10"/>
      <color rgb="FF000000"/>
      <name val="Verdana"/>
      <family val="2"/>
    </font>
    <font>
      <b/>
      <sz val="10"/>
      <name val="Verdana"/>
      <family val="2"/>
    </font>
    <font>
      <sz val="10"/>
      <name val="Verdana"/>
      <family val="2"/>
    </font>
    <font>
      <sz val="10"/>
      <color rgb="FF000099"/>
      <name val="Verdana"/>
      <family val="2"/>
    </font>
    <font>
      <sz val="10"/>
      <name val="Arial"/>
      <family val="2"/>
    </font>
    <font>
      <b/>
      <u/>
      <sz val="10"/>
      <name val="Verdana"/>
      <family val="2"/>
    </font>
    <font>
      <b/>
      <sz val="8"/>
      <color rgb="FF000000"/>
      <name val="Arial"/>
      <family val="2"/>
    </font>
    <font>
      <sz val="8"/>
      <color rgb="FF000000"/>
      <name val="Calibri"/>
      <family val="2"/>
    </font>
    <font>
      <b/>
      <sz val="8"/>
      <color rgb="FF000000"/>
      <name val="Calibri"/>
      <family val="2"/>
    </font>
    <font>
      <b/>
      <sz val="8"/>
      <name val="Calibri"/>
      <family val="2"/>
    </font>
    <font>
      <sz val="8"/>
      <name val="Calibri"/>
      <family val="2"/>
    </font>
    <font>
      <b/>
      <sz val="10"/>
      <color theme="1" tint="4.9989318521683403E-2"/>
      <name val="Calibri"/>
      <family val="2"/>
      <scheme val="minor"/>
    </font>
    <font>
      <sz val="10"/>
      <color theme="1" tint="4.9989318521683403E-2"/>
      <name val="Calibri"/>
      <family val="2"/>
      <scheme val="minor"/>
    </font>
    <font>
      <sz val="10"/>
      <color rgb="FF333333"/>
      <name val="Calibri"/>
      <family val="2"/>
      <scheme val="minor"/>
    </font>
    <font>
      <b/>
      <sz val="16"/>
      <name val="Calibri"/>
      <family val="2"/>
      <scheme val="minor"/>
    </font>
    <font>
      <sz val="11"/>
      <color rgb="FF000000"/>
      <name val="Tenorite"/>
    </font>
    <font>
      <sz val="12"/>
      <color rgb="FF000000"/>
      <name val="Aptos"/>
      <family val="2"/>
    </font>
    <font>
      <sz val="10"/>
      <color rgb="FF000000"/>
      <name val="Arial"/>
      <family val="2"/>
    </font>
  </fonts>
  <fills count="7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3"/>
      </patternFill>
    </fill>
    <fill>
      <patternFill patternType="gray0625">
        <bgColor indexed="22"/>
      </patternFill>
    </fill>
    <fill>
      <patternFill patternType="solid">
        <fgColor indexed="22"/>
        <bgColor indexed="64"/>
      </patternFill>
    </fill>
    <fill>
      <patternFill patternType="solid">
        <fgColor indexed="65"/>
        <bgColor indexed="64"/>
      </patternFill>
    </fill>
    <fill>
      <patternFill patternType="solid">
        <fgColor indexed="26"/>
        <bgColor indexed="64"/>
      </patternFill>
    </fill>
    <fill>
      <patternFill patternType="solid">
        <fgColor indexed="43"/>
        <bgColor indexed="64"/>
      </patternFill>
    </fill>
    <fill>
      <patternFill patternType="solid">
        <fgColor indexed="43"/>
      </patternFill>
    </fill>
    <fill>
      <patternFill patternType="solid">
        <fgColor indexed="26"/>
      </patternFill>
    </fill>
    <fill>
      <patternFill patternType="darkVertical"/>
    </fill>
    <fill>
      <patternFill patternType="solid">
        <fgColor indexed="9"/>
        <bgColor indexed="64"/>
      </patternFill>
    </fill>
    <fill>
      <patternFill patternType="solid">
        <fgColor indexed="18"/>
        <bgColor indexed="64"/>
      </patternFill>
    </fill>
    <fill>
      <patternFill patternType="solid">
        <fgColor indexed="10"/>
        <bgColor indexed="64"/>
      </patternFill>
    </fill>
    <fill>
      <patternFill patternType="solid">
        <fgColor indexed="11"/>
        <bgColor indexed="64"/>
      </patternFill>
    </fill>
    <fill>
      <patternFill patternType="solid">
        <fgColor indexed="12"/>
        <bgColor indexed="64"/>
      </patternFill>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indexed="18"/>
        <bgColor indexed="32"/>
      </patternFill>
    </fill>
    <fill>
      <patternFill patternType="solid">
        <fgColor indexed="26"/>
        <bgColor indexed="9"/>
      </patternFill>
    </fill>
    <fill>
      <patternFill patternType="solid">
        <fgColor indexed="60"/>
        <bgColor indexed="25"/>
      </patternFill>
    </fill>
    <fill>
      <patternFill patternType="solid">
        <fgColor rgb="FFFFC7CE"/>
      </patternFill>
    </fill>
    <fill>
      <patternFill patternType="solid">
        <fgColor rgb="FFFFEB9C"/>
      </patternFill>
    </fill>
    <fill>
      <patternFill patternType="solid">
        <fgColor theme="4" tint="0.39997558519241921"/>
        <bgColor indexed="65"/>
      </patternFill>
    </fill>
    <fill>
      <patternFill patternType="solid">
        <fgColor theme="7" tint="0.39997558519241921"/>
        <bgColor indexed="65"/>
      </patternFill>
    </fill>
    <fill>
      <patternFill patternType="solid">
        <fgColor rgb="FFC6EFCE"/>
      </patternFill>
    </fill>
    <fill>
      <patternFill patternType="solid">
        <fgColor rgb="FFFFFFCC"/>
      </patternFill>
    </fill>
    <fill>
      <patternFill patternType="solid">
        <fgColor rgb="FF002060"/>
        <bgColor indexed="64"/>
      </patternFill>
    </fill>
    <fill>
      <patternFill patternType="solid">
        <fgColor theme="3" tint="-0.249977111117893"/>
        <bgColor indexed="64"/>
      </patternFill>
    </fill>
    <fill>
      <patternFill patternType="solid">
        <fgColor rgb="FF92D050"/>
        <bgColor indexed="64"/>
      </patternFill>
    </fill>
    <fill>
      <patternFill patternType="solid">
        <fgColor theme="9" tint="0.79998168889431442"/>
        <bgColor indexed="64"/>
      </patternFill>
    </fill>
    <fill>
      <patternFill patternType="solid">
        <fgColor theme="1"/>
        <bgColor indexed="64"/>
      </patternFill>
    </fill>
    <fill>
      <patternFill patternType="solid">
        <fgColor rgb="FF99FF99"/>
        <bgColor indexed="64"/>
      </patternFill>
    </fill>
    <fill>
      <patternFill patternType="solid">
        <fgColor rgb="FF7030A0"/>
        <bgColor indexed="64"/>
      </patternFill>
    </fill>
    <fill>
      <patternFill patternType="solid">
        <fgColor rgb="FF7030A0"/>
        <bgColor indexed="62"/>
      </patternFill>
    </fill>
    <fill>
      <patternFill patternType="solid">
        <fgColor theme="3" tint="0.79998168889431442"/>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00B0F0"/>
        <bgColor indexed="64"/>
      </patternFill>
    </fill>
    <fill>
      <patternFill patternType="solid">
        <fgColor rgb="FF538DD5"/>
        <bgColor rgb="FF000000"/>
      </patternFill>
    </fill>
    <fill>
      <patternFill patternType="solid">
        <fgColor rgb="FF49984B"/>
        <bgColor rgb="FF000000"/>
      </patternFill>
    </fill>
    <fill>
      <patternFill patternType="solid">
        <fgColor rgb="FF366092"/>
        <bgColor rgb="FF000000"/>
      </patternFill>
    </fill>
    <fill>
      <patternFill patternType="solid">
        <fgColor rgb="FF00B050"/>
        <bgColor rgb="FF000000"/>
      </patternFill>
    </fill>
    <fill>
      <patternFill patternType="solid">
        <fgColor rgb="FF0070C0"/>
        <bgColor rgb="FF000000"/>
      </patternFill>
    </fill>
    <fill>
      <patternFill patternType="solid">
        <fgColor rgb="FFFFC000"/>
        <bgColor rgb="FF000000"/>
      </patternFill>
    </fill>
    <fill>
      <patternFill patternType="solid">
        <fgColor rgb="FFFFFF00"/>
        <bgColor rgb="FF000000"/>
      </patternFill>
    </fill>
    <fill>
      <patternFill patternType="solid">
        <fgColor rgb="FFFF0000"/>
        <bgColor rgb="FF000000"/>
      </patternFill>
    </fill>
    <fill>
      <patternFill patternType="solid">
        <fgColor theme="4"/>
        <bgColor indexed="64"/>
      </patternFill>
    </fill>
    <fill>
      <patternFill patternType="solid">
        <fgColor theme="3" tint="0.59999389629810485"/>
        <bgColor indexed="64"/>
      </patternFill>
    </fill>
    <fill>
      <patternFill patternType="solid">
        <fgColor theme="6" tint="0.59999389629810485"/>
        <bgColor indexed="64"/>
      </patternFill>
    </fill>
    <fill>
      <patternFill patternType="solid">
        <fgColor rgb="FFFFFFFF"/>
        <bgColor rgb="FF000000"/>
      </patternFill>
    </fill>
    <fill>
      <patternFill patternType="solid">
        <fgColor theme="3" tint="0.59999389629810485"/>
        <bgColor rgb="FF000000"/>
      </patternFill>
    </fill>
    <fill>
      <patternFill patternType="solid">
        <fgColor theme="0"/>
        <bgColor rgb="FF000000"/>
      </patternFill>
    </fill>
    <fill>
      <patternFill patternType="solid">
        <fgColor rgb="FFC5D9F1"/>
        <bgColor rgb="FF000000"/>
      </patternFill>
    </fill>
    <fill>
      <patternFill patternType="solid">
        <fgColor theme="5" tint="0.59999389629810485"/>
        <bgColor indexed="64"/>
      </patternFill>
    </fill>
    <fill>
      <patternFill patternType="solid">
        <fgColor rgb="FF8497B0"/>
        <bgColor indexed="64"/>
      </patternFill>
    </fill>
    <fill>
      <patternFill patternType="solid">
        <fgColor rgb="FFF8CBAD"/>
        <bgColor indexed="64"/>
      </patternFill>
    </fill>
  </fills>
  <borders count="9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9"/>
      </left>
      <right style="thin">
        <color indexed="9"/>
      </right>
      <top/>
      <bottom style="thin">
        <color indexed="9"/>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64"/>
      </left>
      <right style="thin">
        <color indexed="64"/>
      </right>
      <top style="medium">
        <color indexed="64"/>
      </top>
      <bottom style="medium">
        <color indexed="64"/>
      </bottom>
      <diagonal/>
    </border>
    <border>
      <left style="thin">
        <color indexed="8"/>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indexed="8"/>
      </right>
      <top style="medium">
        <color indexed="8"/>
      </top>
      <bottom style="thin">
        <color indexed="8"/>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indexed="64"/>
      </right>
      <top/>
      <bottom/>
      <diagonal/>
    </border>
    <border>
      <left style="medium">
        <color indexed="64"/>
      </left>
      <right style="medium">
        <color indexed="64"/>
      </right>
      <top style="thin">
        <color indexed="64"/>
      </top>
      <bottom style="thin">
        <color indexed="64"/>
      </bottom>
      <diagonal/>
    </border>
    <border>
      <left style="thin">
        <color auto="1"/>
      </left>
      <right style="thin">
        <color auto="1"/>
      </right>
      <top/>
      <bottom/>
      <diagonal/>
    </border>
    <border>
      <left style="thin">
        <color auto="1"/>
      </left>
      <right/>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auto="1"/>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auto="1"/>
      </top>
      <bottom style="thin">
        <color auto="1"/>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indexed="64"/>
      </top>
      <bottom style="thin">
        <color indexed="64"/>
      </bottom>
      <diagonal/>
    </border>
    <border>
      <left style="thin">
        <color auto="1"/>
      </left>
      <right style="medium">
        <color indexed="64"/>
      </right>
      <top style="thin">
        <color auto="1"/>
      </top>
      <bottom style="thin">
        <color auto="1"/>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s>
  <cellStyleXfs count="32497">
    <xf numFmtId="0" fontId="0" fillId="0" borderId="0"/>
    <xf numFmtId="0" fontId="34" fillId="0" borderId="0"/>
    <xf numFmtId="0" fontId="64" fillId="0" borderId="0"/>
    <xf numFmtId="0" fontId="23" fillId="0" borderId="0"/>
    <xf numFmtId="0" fontId="23" fillId="0" borderId="0"/>
    <xf numFmtId="0" fontId="23" fillId="0" borderId="0"/>
    <xf numFmtId="0" fontId="23" fillId="0" borderId="0"/>
    <xf numFmtId="0" fontId="23" fillId="0" borderId="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65" fillId="0" borderId="0">
      <alignment horizontal="center" wrapText="1"/>
      <protection locked="0"/>
    </xf>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2" fontId="66" fillId="0" borderId="0">
      <alignment horizontal="right"/>
      <protection locked="0"/>
    </xf>
    <xf numFmtId="0" fontId="67" fillId="0" borderId="0" applyNumberFormat="0" applyFill="0" applyBorder="0" applyAlignment="0" applyProtection="0"/>
    <xf numFmtId="172" fontId="34" fillId="0" borderId="0" applyFill="0" applyBorder="0" applyAlignment="0"/>
    <xf numFmtId="173" fontId="34" fillId="0" borderId="0" applyFill="0" applyBorder="0" applyAlignment="0"/>
    <xf numFmtId="174" fontId="34" fillId="0" borderId="0" applyFill="0" applyBorder="0" applyAlignment="0"/>
    <xf numFmtId="175" fontId="34" fillId="0" borderId="0" applyFill="0" applyBorder="0" applyAlignment="0"/>
    <xf numFmtId="176" fontId="34" fillId="0" borderId="0" applyFill="0" applyBorder="0" applyAlignment="0"/>
    <xf numFmtId="172" fontId="34" fillId="0" borderId="0" applyFill="0" applyBorder="0" applyAlignment="0"/>
    <xf numFmtId="177" fontId="34" fillId="0" borderId="0" applyFill="0" applyBorder="0" applyAlignment="0"/>
    <xf numFmtId="173" fontId="34" fillId="0" borderId="0" applyFill="0" applyBorder="0" applyAlignment="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172" fontId="34" fillId="0" borderId="0" applyFont="0" applyFill="0" applyBorder="0" applyAlignment="0" applyProtection="0"/>
    <xf numFmtId="165" fontId="23" fillId="0" borderId="0" applyFont="0" applyFill="0" applyBorder="0" applyAlignment="0" applyProtection="0"/>
    <xf numFmtId="165" fontId="34" fillId="0" borderId="0" applyFont="0" applyFill="0" applyBorder="0" applyAlignment="0" applyProtection="0"/>
    <xf numFmtId="0" fontId="68" fillId="0" borderId="0" applyNumberFormat="0" applyAlignment="0">
      <alignment horizontal="left"/>
    </xf>
    <xf numFmtId="173" fontId="34" fillId="0" borderId="0" applyFont="0" applyFill="0" applyBorder="0" applyAlignment="0" applyProtection="0"/>
    <xf numFmtId="185" fontId="34" fillId="0" borderId="0" applyFont="0" applyFill="0" applyBorder="0" applyAlignment="0" applyProtection="0"/>
    <xf numFmtId="185" fontId="34" fillId="0" borderId="0" applyFont="0" applyFill="0" applyBorder="0" applyAlignment="0" applyProtection="0"/>
    <xf numFmtId="14" fontId="69" fillId="0" borderId="0" applyFill="0" applyBorder="0" applyAlignment="0"/>
    <xf numFmtId="178" fontId="34" fillId="0" borderId="0" applyFont="0" applyFill="0" applyBorder="0" applyAlignment="0" applyProtection="0"/>
    <xf numFmtId="179" fontId="34" fillId="0" borderId="0" applyFont="0" applyFill="0" applyBorder="0" applyAlignment="0" applyProtection="0"/>
    <xf numFmtId="49" fontId="44" fillId="0" borderId="0">
      <alignment horizontal="centerContinuous"/>
    </xf>
    <xf numFmtId="0" fontId="44" fillId="0" borderId="0">
      <alignment horizontal="centerContinuous"/>
    </xf>
    <xf numFmtId="0" fontId="45" fillId="22" borderId="3">
      <alignment horizontal="center" vertical="center" wrapText="1"/>
    </xf>
    <xf numFmtId="0" fontId="46" fillId="0" borderId="0">
      <alignment horizontal="centerContinuous"/>
    </xf>
    <xf numFmtId="0" fontId="47" fillId="22" borderId="3">
      <alignment horizontal="center" vertical="center" wrapText="1"/>
    </xf>
    <xf numFmtId="0" fontId="48" fillId="0" borderId="4" applyBorder="0">
      <alignment horizontal="center" vertical="center" wrapText="1"/>
    </xf>
    <xf numFmtId="15" fontId="34" fillId="0" borderId="4">
      <alignment wrapText="1"/>
    </xf>
    <xf numFmtId="15" fontId="48" fillId="0" borderId="4" applyNumberFormat="0" applyBorder="0">
      <alignment vertical="center" wrapText="1"/>
    </xf>
    <xf numFmtId="0" fontId="34" fillId="0" borderId="4">
      <alignment wrapText="1"/>
    </xf>
    <xf numFmtId="0" fontId="33" fillId="23" borderId="4">
      <alignment horizontal="center" wrapText="1"/>
    </xf>
    <xf numFmtId="0" fontId="49" fillId="22" borderId="3">
      <alignment horizontal="centerContinuous"/>
    </xf>
    <xf numFmtId="172" fontId="34" fillId="0" borderId="0" applyFill="0" applyBorder="0" applyAlignment="0"/>
    <xf numFmtId="173" fontId="34" fillId="0" borderId="0" applyFill="0" applyBorder="0" applyAlignment="0"/>
    <xf numFmtId="172" fontId="34" fillId="0" borderId="0" applyFill="0" applyBorder="0" applyAlignment="0"/>
    <xf numFmtId="177" fontId="34" fillId="0" borderId="0" applyFill="0" applyBorder="0" applyAlignment="0"/>
    <xf numFmtId="173" fontId="34" fillId="0" borderId="0" applyFill="0" applyBorder="0" applyAlignment="0"/>
    <xf numFmtId="0" fontId="70" fillId="0" borderId="0" applyNumberFormat="0" applyAlignment="0">
      <alignment horizontal="left"/>
    </xf>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38" fontId="35" fillId="24" borderId="0" applyNumberFormat="0" applyBorder="0" applyAlignment="0" applyProtection="0"/>
    <xf numFmtId="0" fontId="71" fillId="25" borderId="0"/>
    <xf numFmtId="0" fontId="27" fillId="0" borderId="5" applyNumberFormat="0" applyAlignment="0" applyProtection="0">
      <alignment horizontal="left" vertical="center"/>
    </xf>
    <xf numFmtId="0" fontId="27" fillId="0" borderId="6">
      <alignment horizontal="left" vertical="center"/>
    </xf>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72" fillId="0" borderId="10">
      <alignment horizontal="center"/>
    </xf>
    <xf numFmtId="0" fontId="72" fillId="0" borderId="0">
      <alignment horizontal="center"/>
    </xf>
    <xf numFmtId="0" fontId="31"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55" fillId="7" borderId="1" applyNumberFormat="0" applyAlignment="0" applyProtection="0"/>
    <xf numFmtId="10" fontId="35" fillId="26" borderId="4" applyNumberFormat="0" applyBorder="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172" fontId="34" fillId="0" borderId="0" applyFill="0" applyBorder="0" applyAlignment="0"/>
    <xf numFmtId="173" fontId="34" fillId="0" borderId="0" applyFill="0" applyBorder="0" applyAlignment="0"/>
    <xf numFmtId="172" fontId="34" fillId="0" borderId="0" applyFill="0" applyBorder="0" applyAlignment="0"/>
    <xf numFmtId="177" fontId="34" fillId="0" borderId="0" applyFill="0" applyBorder="0" applyAlignment="0"/>
    <xf numFmtId="173" fontId="34" fillId="0" borderId="0" applyFill="0" applyBorder="0" applyAlignment="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186" fontId="33" fillId="27" borderId="4" applyFont="0" applyFill="0" applyBorder="0" applyAlignment="0">
      <alignment horizontal="centerContinuous"/>
    </xf>
    <xf numFmtId="178" fontId="34" fillId="0" borderId="0" applyFont="0" applyFill="0" applyBorder="0" applyAlignment="0" applyProtection="0"/>
    <xf numFmtId="179" fontId="34" fillId="0" borderId="0" applyFont="0" applyFill="0" applyBorder="0" applyAlignment="0" applyProtection="0"/>
    <xf numFmtId="169" fontId="34" fillId="0" borderId="0" applyFont="0" applyFill="0" applyBorder="0" applyAlignment="0" applyProtection="0"/>
    <xf numFmtId="171" fontId="34" fillId="0" borderId="0" applyFont="0" applyFill="0" applyBorder="0" applyAlignment="0" applyProtection="0"/>
    <xf numFmtId="0" fontId="35" fillId="0" borderId="4" applyNumberFormat="0" applyFont="0" applyBorder="0">
      <alignment horizontal="left" vertical="top" wrapText="1"/>
    </xf>
    <xf numFmtId="180" fontId="34" fillId="0" borderId="0" applyFont="0" applyFill="0" applyBorder="0" applyAlignment="0" applyProtection="0"/>
    <xf numFmtId="181" fontId="34" fillId="0" borderId="0" applyFont="0" applyFill="0" applyBorder="0" applyAlignment="0" applyProtection="0"/>
    <xf numFmtId="168" fontId="34" fillId="0" borderId="0" applyFont="0" applyFill="0" applyBorder="0" applyAlignment="0" applyProtection="0"/>
    <xf numFmtId="170" fontId="34" fillId="0" borderId="0" applyFont="0" applyFill="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182" fontId="73"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14" fontId="65" fillId="0" borderId="0">
      <alignment horizontal="center" wrapText="1"/>
      <protection locked="0"/>
    </xf>
    <xf numFmtId="176" fontId="34" fillId="0" borderId="0" applyFont="0" applyFill="0" applyBorder="0" applyAlignment="0" applyProtection="0"/>
    <xf numFmtId="167" fontId="34" fillId="0" borderId="0" applyFont="0" applyFill="0" applyBorder="0" applyAlignment="0" applyProtection="0"/>
    <xf numFmtId="10" fontId="34" fillId="0" borderId="0" applyFont="0" applyFill="0" applyBorder="0" applyAlignment="0" applyProtection="0"/>
    <xf numFmtId="172" fontId="34" fillId="0" borderId="0" applyFill="0" applyBorder="0" applyAlignment="0"/>
    <xf numFmtId="173" fontId="34" fillId="0" borderId="0" applyFill="0" applyBorder="0" applyAlignment="0"/>
    <xf numFmtId="172" fontId="34" fillId="0" borderId="0" applyFill="0" applyBorder="0" applyAlignment="0"/>
    <xf numFmtId="177" fontId="34" fillId="0" borderId="0" applyFill="0" applyBorder="0" applyAlignment="0"/>
    <xf numFmtId="173" fontId="34" fillId="0" borderId="0" applyFill="0" applyBorder="0" applyAlignment="0"/>
    <xf numFmtId="0" fontId="74" fillId="0" borderId="0" applyNumberFormat="0" applyFont="0" applyFill="0" applyBorder="0" applyAlignment="0" applyProtection="0">
      <alignment horizontal="left"/>
    </xf>
    <xf numFmtId="15" fontId="74" fillId="0" borderId="0" applyFont="0" applyFill="0" applyBorder="0" applyAlignment="0" applyProtection="0"/>
    <xf numFmtId="4" fontId="74" fillId="0" borderId="0" applyFont="0" applyFill="0" applyBorder="0" applyAlignment="0" applyProtection="0"/>
    <xf numFmtId="3" fontId="74" fillId="0" borderId="0" applyFont="0" applyFill="0" applyBorder="0" applyAlignment="0" applyProtection="0"/>
    <xf numFmtId="0" fontId="75" fillId="30" borderId="0" applyNumberFormat="0" applyFont="0" applyBorder="0" applyAlignment="0">
      <alignment horizontal="center"/>
    </xf>
    <xf numFmtId="14" fontId="76" fillId="0" borderId="0" applyNumberFormat="0" applyFill="0" applyBorder="0" applyAlignment="0" applyProtection="0">
      <alignment horizontal="left"/>
    </xf>
    <xf numFmtId="0" fontId="75" fillId="1" borderId="6" applyNumberFormat="0" applyFont="0" applyAlignment="0">
      <alignment horizontal="center"/>
    </xf>
    <xf numFmtId="0" fontId="77" fillId="0" borderId="0" applyNumberFormat="0" applyFill="0" applyBorder="0" applyAlignment="0">
      <alignment horizontal="center"/>
    </xf>
    <xf numFmtId="0" fontId="26" fillId="0" borderId="0"/>
    <xf numFmtId="40" fontId="78" fillId="0" borderId="0" applyBorder="0">
      <alignment horizontal="right"/>
    </xf>
    <xf numFmtId="0" fontId="34" fillId="0" borderId="0"/>
    <xf numFmtId="49" fontId="69" fillId="0" borderId="0" applyFill="0" applyBorder="0" applyAlignment="0"/>
    <xf numFmtId="183" fontId="34" fillId="0" borderId="0" applyFill="0" applyBorder="0" applyAlignment="0"/>
    <xf numFmtId="184" fontId="34" fillId="0" borderId="0" applyFill="0" applyBorder="0" applyAlignment="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180" fontId="34" fillId="0" borderId="0" applyFont="0" applyFill="0" applyBorder="0" applyAlignment="0" applyProtection="0"/>
    <xf numFmtId="181" fontId="34" fillId="0" borderId="0" applyFon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64" fillId="0" borderId="0"/>
    <xf numFmtId="0" fontId="6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12"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8"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4"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1" fillId="3" borderId="0" applyNumberFormat="0" applyBorder="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0" fontId="43" fillId="21" borderId="2" applyNumberFormat="0" applyAlignment="0" applyProtection="0"/>
    <xf numFmtId="165" fontId="34" fillId="0" borderId="0" applyFont="0" applyFill="0" applyBorder="0" applyAlignment="0" applyProtection="0"/>
    <xf numFmtId="165" fontId="39" fillId="0" borderId="0" applyFont="0" applyFill="0" applyBorder="0" applyAlignment="0" applyProtection="0"/>
    <xf numFmtId="165" fontId="39" fillId="0" borderId="0" applyFont="0" applyFill="0" applyBorder="0" applyAlignment="0" applyProtection="0"/>
    <xf numFmtId="165" fontId="39" fillId="0" borderId="0" applyFont="0" applyFill="0" applyBorder="0" applyAlignment="0" applyProtection="0"/>
    <xf numFmtId="165" fontId="34" fillId="0" borderId="0" applyFont="0" applyFill="0" applyBorder="0" applyAlignment="0" applyProtection="0"/>
    <xf numFmtId="165" fontId="39" fillId="0" borderId="0" applyFont="0" applyFill="0" applyBorder="0" applyAlignment="0" applyProtection="0"/>
    <xf numFmtId="165" fontId="39" fillId="0" borderId="0" applyFont="0" applyFill="0" applyBorder="0" applyAlignment="0" applyProtection="0"/>
    <xf numFmtId="165" fontId="39"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87" fontId="34" fillId="0" borderId="0" applyFont="0" applyFill="0" applyBorder="0" applyAlignment="0" applyProtection="0"/>
    <xf numFmtId="14" fontId="37" fillId="0" borderId="0" applyFill="0" applyBorder="0" applyAlignment="0"/>
    <xf numFmtId="14" fontId="37" fillId="0" borderId="0" applyFill="0" applyBorder="0" applyAlignment="0"/>
    <xf numFmtId="14" fontId="37" fillId="0" borderId="0" applyFill="0" applyBorder="0" applyAlignment="0"/>
    <xf numFmtId="14" fontId="37" fillId="0" borderId="0" applyFill="0" applyBorder="0" applyAlignment="0"/>
    <xf numFmtId="14" fontId="37" fillId="0" borderId="0" applyFill="0" applyBorder="0" applyAlignment="0"/>
    <xf numFmtId="14" fontId="37" fillId="0" borderId="0" applyFill="0" applyBorder="0" applyAlignment="0"/>
    <xf numFmtId="14" fontId="37" fillId="0" borderId="0" applyFill="0" applyBorder="0" applyAlignment="0"/>
    <xf numFmtId="14" fontId="37" fillId="0" borderId="0" applyFill="0" applyBorder="0" applyAlignment="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1" fillId="4" borderId="0" applyNumberFormat="0" applyBorder="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9" applyNumberFormat="0" applyFill="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79" fillId="0" borderId="0" applyNumberFormat="0" applyFill="0" applyBorder="0" applyAlignment="0" applyProtection="0">
      <alignment vertical="top"/>
      <protection locked="0"/>
    </xf>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27" fillId="0" borderId="0" applyFont="0" applyAlignment="0">
      <alignment horizontal="justify" vertical="top" wrapText="1"/>
    </xf>
    <xf numFmtId="0" fontId="81" fillId="0" borderId="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6" fillId="0" borderId="11" applyNumberFormat="0" applyFill="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57" fillId="28" borderId="0" applyNumberFormat="0" applyBorder="0" applyAlignment="0" applyProtection="0"/>
    <xf numFmtId="0" fontId="39" fillId="0" borderId="0"/>
    <xf numFmtId="0" fontId="39" fillId="0" borderId="0"/>
    <xf numFmtId="0" fontId="34" fillId="0" borderId="0"/>
    <xf numFmtId="0" fontId="34" fillId="0" borderId="0"/>
    <xf numFmtId="0" fontId="39" fillId="0" borderId="0"/>
    <xf numFmtId="0" fontId="39"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9" fillId="0" borderId="0"/>
    <xf numFmtId="0" fontId="39" fillId="0" borderId="0"/>
    <xf numFmtId="0" fontId="39" fillId="0" borderId="0"/>
    <xf numFmtId="0" fontId="39" fillId="0" borderId="0"/>
    <xf numFmtId="0" fontId="34" fillId="0" borderId="0">
      <alignment wrapText="1"/>
    </xf>
    <xf numFmtId="0" fontId="34" fillId="0" borderId="0"/>
    <xf numFmtId="0" fontId="34" fillId="0" borderId="0"/>
    <xf numFmtId="0" fontId="34" fillId="0" borderId="0">
      <alignment wrapText="1"/>
    </xf>
    <xf numFmtId="0" fontId="39" fillId="0" borderId="0"/>
    <xf numFmtId="0" fontId="34" fillId="0" borderId="0"/>
    <xf numFmtId="0" fontId="82" fillId="0" borderId="0"/>
    <xf numFmtId="0" fontId="82" fillId="0" borderId="0"/>
    <xf numFmtId="0" fontId="82" fillId="0" borderId="0"/>
    <xf numFmtId="0" fontId="34" fillId="0" borderId="0"/>
    <xf numFmtId="0" fontId="34" fillId="0" borderId="0"/>
    <xf numFmtId="0" fontId="34" fillId="0" borderId="0"/>
    <xf numFmtId="0" fontId="82" fillId="0" borderId="0"/>
    <xf numFmtId="0" fontId="82" fillId="0" borderId="0"/>
    <xf numFmtId="0" fontId="82" fillId="0" borderId="0"/>
    <xf numFmtId="0" fontId="82" fillId="0" borderId="0"/>
    <xf numFmtId="0" fontId="39" fillId="0" borderId="0"/>
    <xf numFmtId="0" fontId="39" fillId="0" borderId="0"/>
    <xf numFmtId="0" fontId="39" fillId="0" borderId="0"/>
    <xf numFmtId="0" fontId="34" fillId="29" borderId="12" applyNumberFormat="0" applyFont="0" applyAlignment="0" applyProtection="0"/>
    <xf numFmtId="0" fontId="39" fillId="29" borderId="12" applyNumberFormat="0" applyFont="0" applyAlignment="0" applyProtection="0"/>
    <xf numFmtId="0" fontId="34" fillId="29" borderId="12" applyNumberFormat="0" applyFont="0" applyAlignment="0" applyProtection="0"/>
    <xf numFmtId="0" fontId="34" fillId="29" borderId="12" applyNumberFormat="0" applyFont="0" applyAlignment="0" applyProtection="0"/>
    <xf numFmtId="0" fontId="34" fillId="29" borderId="12" applyNumberFormat="0" applyFont="0" applyAlignment="0" applyProtection="0"/>
    <xf numFmtId="0" fontId="34"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4" fillId="29" borderId="12" applyNumberFormat="0" applyFont="0" applyAlignment="0" applyProtection="0"/>
    <xf numFmtId="0" fontId="34" fillId="29" borderId="12" applyNumberFormat="0" applyFont="0" applyAlignment="0" applyProtection="0"/>
    <xf numFmtId="0" fontId="34" fillId="0" borderId="0"/>
    <xf numFmtId="0" fontId="34" fillId="0" borderId="0"/>
    <xf numFmtId="0" fontId="34" fillId="0" borderId="0"/>
    <xf numFmtId="0" fontId="34" fillId="0" borderId="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80" fillId="0" borderId="0"/>
    <xf numFmtId="0" fontId="74" fillId="0" borderId="0" applyNumberFormat="0" applyFont="0" applyFill="0" applyBorder="0" applyAlignment="0" applyProtection="0">
      <alignment horizontal="left"/>
    </xf>
    <xf numFmtId="0" fontId="74" fillId="0" borderId="0" applyNumberFormat="0" applyFont="0" applyFill="0" applyBorder="0" applyAlignment="0" applyProtection="0">
      <alignment horizontal="left"/>
    </xf>
    <xf numFmtId="0" fontId="74" fillId="0" borderId="0" applyNumberFormat="0" applyFont="0" applyFill="0" applyBorder="0" applyAlignment="0" applyProtection="0">
      <alignment horizontal="left"/>
    </xf>
    <xf numFmtId="0" fontId="74" fillId="0" borderId="0" applyNumberFormat="0" applyFont="0" applyFill="0" applyBorder="0" applyAlignment="0" applyProtection="0">
      <alignment horizontal="left"/>
    </xf>
    <xf numFmtId="0" fontId="74" fillId="0" borderId="0" applyNumberFormat="0" applyFont="0" applyFill="0" applyBorder="0" applyAlignment="0" applyProtection="0">
      <alignment horizontal="left"/>
    </xf>
    <xf numFmtId="0" fontId="74" fillId="0" borderId="0" applyNumberFormat="0" applyFont="0" applyFill="0" applyBorder="0" applyAlignment="0" applyProtection="0">
      <alignment horizontal="left"/>
    </xf>
    <xf numFmtId="0" fontId="74" fillId="0" borderId="0" applyNumberFormat="0" applyFont="0" applyFill="0" applyBorder="0" applyAlignment="0" applyProtection="0">
      <alignment horizontal="left"/>
    </xf>
    <xf numFmtId="15" fontId="74" fillId="0" borderId="0" applyFont="0" applyFill="0" applyBorder="0" applyAlignment="0" applyProtection="0"/>
    <xf numFmtId="15" fontId="74" fillId="0" borderId="0" applyFont="0" applyFill="0" applyBorder="0" applyAlignment="0" applyProtection="0"/>
    <xf numFmtId="15" fontId="74" fillId="0" borderId="0" applyFont="0" applyFill="0" applyBorder="0" applyAlignment="0" applyProtection="0"/>
    <xf numFmtId="15" fontId="74" fillId="0" borderId="0" applyFont="0" applyFill="0" applyBorder="0" applyAlignment="0" applyProtection="0"/>
    <xf numFmtId="15" fontId="74" fillId="0" borderId="0" applyFont="0" applyFill="0" applyBorder="0" applyAlignment="0" applyProtection="0"/>
    <xf numFmtId="15" fontId="74" fillId="0" borderId="0" applyFont="0" applyFill="0" applyBorder="0" applyAlignment="0" applyProtection="0"/>
    <xf numFmtId="15" fontId="74" fillId="0" borderId="0" applyFont="0" applyFill="0" applyBorder="0" applyAlignment="0" applyProtection="0"/>
    <xf numFmtId="4" fontId="74" fillId="0" borderId="0" applyFont="0" applyFill="0" applyBorder="0" applyAlignment="0" applyProtection="0"/>
    <xf numFmtId="4" fontId="74" fillId="0" borderId="0" applyFont="0" applyFill="0" applyBorder="0" applyAlignment="0" applyProtection="0"/>
    <xf numFmtId="4" fontId="74" fillId="0" borderId="0" applyFont="0" applyFill="0" applyBorder="0" applyAlignment="0" applyProtection="0"/>
    <xf numFmtId="4" fontId="74" fillId="0" borderId="0" applyFont="0" applyFill="0" applyBorder="0" applyAlignment="0" applyProtection="0"/>
    <xf numFmtId="4" fontId="74" fillId="0" borderId="0" applyFont="0" applyFill="0" applyBorder="0" applyAlignment="0" applyProtection="0"/>
    <xf numFmtId="4" fontId="74" fillId="0" borderId="0" applyFont="0" applyFill="0" applyBorder="0" applyAlignment="0" applyProtection="0"/>
    <xf numFmtId="4" fontId="74" fillId="0" borderId="0" applyFont="0" applyFill="0" applyBorder="0" applyAlignment="0" applyProtection="0"/>
    <xf numFmtId="3" fontId="74" fillId="0" borderId="0" applyFont="0" applyFill="0" applyBorder="0" applyAlignment="0" applyProtection="0"/>
    <xf numFmtId="3" fontId="74" fillId="0" borderId="0" applyFont="0" applyFill="0" applyBorder="0" applyAlignment="0" applyProtection="0"/>
    <xf numFmtId="3" fontId="74" fillId="0" borderId="0" applyFont="0" applyFill="0" applyBorder="0" applyAlignment="0" applyProtection="0"/>
    <xf numFmtId="3" fontId="74" fillId="0" borderId="0" applyFont="0" applyFill="0" applyBorder="0" applyAlignment="0" applyProtection="0"/>
    <xf numFmtId="3" fontId="74" fillId="0" borderId="0" applyFont="0" applyFill="0" applyBorder="0" applyAlignment="0" applyProtection="0"/>
    <xf numFmtId="3" fontId="74" fillId="0" borderId="0" applyFont="0" applyFill="0" applyBorder="0" applyAlignment="0" applyProtection="0"/>
    <xf numFmtId="3" fontId="74" fillId="0" borderId="0" applyFont="0" applyFill="0" applyBorder="0" applyAlignment="0" applyProtection="0"/>
    <xf numFmtId="0" fontId="83" fillId="0" borderId="0"/>
    <xf numFmtId="49" fontId="37" fillId="0" borderId="0" applyFill="0" applyBorder="0" applyAlignment="0"/>
    <xf numFmtId="49" fontId="37" fillId="0" borderId="0" applyFill="0" applyBorder="0" applyAlignment="0"/>
    <xf numFmtId="49" fontId="37" fillId="0" borderId="0" applyFill="0" applyBorder="0" applyAlignment="0"/>
    <xf numFmtId="49" fontId="37" fillId="0" borderId="0" applyFill="0" applyBorder="0" applyAlignment="0"/>
    <xf numFmtId="49" fontId="37" fillId="0" borderId="0" applyFill="0" applyBorder="0" applyAlignment="0"/>
    <xf numFmtId="49" fontId="37" fillId="0" borderId="0" applyFill="0" applyBorder="0" applyAlignment="0"/>
    <xf numFmtId="49" fontId="37" fillId="0" borderId="0" applyFill="0" applyBorder="0" applyAlignment="0"/>
    <xf numFmtId="49" fontId="37" fillId="0" borderId="0" applyFill="0" applyBorder="0" applyAlignment="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165"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2"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6" borderId="0" applyNumberFormat="0" applyBorder="0" applyAlignment="0" applyProtection="0"/>
    <xf numFmtId="0" fontId="39" fillId="7" borderId="0" applyNumberFormat="0" applyBorder="0" applyAlignment="0" applyProtection="0"/>
    <xf numFmtId="0" fontId="39" fillId="8"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5" borderId="0" applyNumberFormat="0" applyBorder="0" applyAlignment="0" applyProtection="0"/>
    <xf numFmtId="0" fontId="39" fillId="8" borderId="0" applyNumberFormat="0" applyBorder="0" applyAlignment="0" applyProtection="0"/>
    <xf numFmtId="0" fontId="39" fillId="11" borderId="0" applyNumberFormat="0" applyBorder="0" applyAlignment="0" applyProtection="0"/>
    <xf numFmtId="0" fontId="40" fillId="12" borderId="0" applyNumberFormat="0" applyBorder="0" applyAlignment="0" applyProtection="0"/>
    <xf numFmtId="0" fontId="40" fillId="9" borderId="0" applyNumberFormat="0" applyBorder="0" applyAlignment="0" applyProtection="0"/>
    <xf numFmtId="0" fontId="40" fillId="10"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40" fillId="15"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40" fillId="19" borderId="0" applyNumberFormat="0" applyBorder="0" applyAlignment="0" applyProtection="0"/>
    <xf numFmtId="0" fontId="41" fillId="3" borderId="0" applyNumberFormat="0" applyBorder="0" applyAlignment="0" applyProtection="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4"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5"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6"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0" fontId="42" fillId="20" borderId="1" applyNumberFormat="0" applyAlignment="0" applyProtection="0"/>
    <xf numFmtId="0" fontId="43" fillId="21" borderId="2" applyNumberFormat="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72" fontId="23" fillId="0" borderId="0" applyFont="0" applyFill="0" applyBorder="0" applyAlignment="0" applyProtection="0"/>
    <xf numFmtId="165" fontId="39" fillId="0" borderId="0" applyFont="0" applyFill="0" applyBorder="0" applyAlignment="0" applyProtection="0"/>
    <xf numFmtId="165" fontId="39"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73"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15"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0" fontId="23" fillId="0" borderId="4">
      <alignment wrapText="1"/>
    </xf>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0" fontId="50" fillId="0" borderId="0" applyNumberFormat="0" applyFill="0" applyBorder="0" applyAlignment="0" applyProtection="0"/>
    <xf numFmtId="0" fontId="51" fillId="4" borderId="0" applyNumberFormat="0" applyBorder="0" applyAlignment="0" applyProtection="0"/>
    <xf numFmtId="0" fontId="52" fillId="0" borderId="7" applyNumberFormat="0" applyFill="0" applyAlignment="0" applyProtection="0"/>
    <xf numFmtId="0" fontId="53" fillId="0" borderId="8" applyNumberFormat="0" applyFill="0" applyAlignment="0" applyProtection="0"/>
    <xf numFmtId="0" fontId="54" fillId="0" borderId="9" applyNumberFormat="0" applyFill="0" applyAlignment="0" applyProtection="0"/>
    <xf numFmtId="0" fontId="54" fillId="0" borderId="0" applyNumberFormat="0" applyFill="0" applyBorder="0" applyAlignment="0" applyProtection="0"/>
    <xf numFmtId="0" fontId="55" fillId="7" borderId="1" applyNumberFormat="0" applyAlignment="0" applyProtection="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0" fontId="56" fillId="0" borderId="11" applyNumberFormat="0" applyFill="0" applyAlignment="0" applyProtection="0"/>
    <xf numFmtId="0" fontId="57" fillId="28" borderId="0" applyNumberFormat="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9"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29" borderId="12" applyNumberFormat="0" applyFont="0" applyAlignment="0" applyProtection="0"/>
    <xf numFmtId="0" fontId="58" fillId="20" borderId="13" applyNumberFormat="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76"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0" fontId="23" fillId="0" borderId="0" applyFont="0" applyFill="0" applyBorder="0" applyAlignment="0" applyProtection="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2"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7"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173" fontId="23" fillId="0" borderId="0" applyFill="0" applyBorder="0" applyAlignment="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3"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184" fontId="23" fillId="0" borderId="0" applyFill="0" applyBorder="0" applyAlignment="0"/>
    <xf numFmtId="0" fontId="59" fillId="0" borderId="0" applyNumberFormat="0" applyFill="0" applyBorder="0" applyAlignment="0" applyProtection="0"/>
    <xf numFmtId="0" fontId="60" fillId="0" borderId="14" applyNumberFormat="0" applyFill="0" applyAlignment="0" applyProtection="0"/>
    <xf numFmtId="0" fontId="61" fillId="0" borderId="0" applyNumberFormat="0" applyFill="0" applyBorder="0" applyAlignment="0" applyProtection="0"/>
    <xf numFmtId="0" fontId="31"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23" fillId="0" borderId="0"/>
    <xf numFmtId="0" fontId="23" fillId="0" borderId="0"/>
    <xf numFmtId="0" fontId="39" fillId="0" borderId="0"/>
    <xf numFmtId="0" fontId="39" fillId="0" borderId="0"/>
    <xf numFmtId="0" fontId="39" fillId="0" borderId="0"/>
    <xf numFmtId="165" fontId="23" fillId="0" borderId="0" applyFont="0" applyFill="0" applyBorder="0" applyAlignment="0" applyProtection="0"/>
    <xf numFmtId="0" fontId="21" fillId="0" borderId="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0" fontId="42" fillId="20" borderId="1" applyNumberFormat="0" applyAlignment="0" applyProtection="0"/>
    <xf numFmtId="165" fontId="23" fillId="0" borderId="0" applyFont="0" applyFill="0" applyBorder="0" applyAlignment="0" applyProtection="0"/>
    <xf numFmtId="165" fontId="23" fillId="0" borderId="0" applyFont="0" applyFill="0" applyBorder="0" applyAlignment="0" applyProtection="0"/>
    <xf numFmtId="0" fontId="48" fillId="0" borderId="41" applyBorder="0">
      <alignment horizontal="center" vertical="center" wrapText="1"/>
    </xf>
    <xf numFmtId="15" fontId="48" fillId="0" borderId="41" applyNumberFormat="0" applyBorder="0">
      <alignment vertical="center" wrapText="1"/>
    </xf>
    <xf numFmtId="0" fontId="33" fillId="23" borderId="41">
      <alignment horizontal="center" wrapText="1"/>
    </xf>
    <xf numFmtId="0" fontId="27" fillId="0" borderId="42">
      <alignment horizontal="left" vertical="center"/>
    </xf>
    <xf numFmtId="0" fontId="27" fillId="0" borderId="42">
      <alignment horizontal="left" vertical="center"/>
    </xf>
    <xf numFmtId="0" fontId="27" fillId="0" borderId="42">
      <alignment horizontal="left" vertical="center"/>
    </xf>
    <xf numFmtId="0" fontId="31" fillId="0" borderId="0" applyNumberFormat="0" applyFill="0" applyBorder="0" applyAlignment="0" applyProtection="0">
      <alignment vertical="top"/>
      <protection locked="0"/>
    </xf>
    <xf numFmtId="10" fontId="24" fillId="26" borderId="41" applyNumberFormat="0" applyBorder="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0" fontId="55" fillId="7" borderId="1" applyNumberFormat="0" applyAlignment="0" applyProtection="0"/>
    <xf numFmtId="186" fontId="33" fillId="27" borderId="41" applyFont="0" applyFill="0" applyBorder="0" applyAlignment="0">
      <alignment horizontal="centerContinuous"/>
    </xf>
    <xf numFmtId="0" fontId="24" fillId="0" borderId="41" applyNumberFormat="0" applyFont="0" applyBorder="0">
      <alignment horizontal="left" vertical="top" wrapText="1"/>
    </xf>
    <xf numFmtId="0" fontId="21" fillId="0" borderId="0"/>
    <xf numFmtId="0" fontId="39" fillId="0" borderId="0"/>
    <xf numFmtId="0" fontId="21" fillId="0" borderId="0"/>
    <xf numFmtId="0" fontId="21" fillId="0" borderId="0"/>
    <xf numFmtId="0" fontId="21" fillId="0" borderId="0"/>
    <xf numFmtId="0" fontId="21" fillId="0" borderId="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23" fillId="29" borderId="12" applyNumberFormat="0" applyFont="0" applyAlignment="0" applyProtection="0"/>
    <xf numFmtId="0" fontId="23"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23" fillId="29" borderId="12" applyNumberFormat="0" applyFont="0" applyAlignment="0" applyProtection="0"/>
    <xf numFmtId="0" fontId="23" fillId="29" borderId="12" applyNumberFormat="0" applyFont="0" applyAlignment="0" applyProtection="0"/>
    <xf numFmtId="0" fontId="23"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23" fillId="29" borderId="12" applyNumberFormat="0" applyFont="0" applyAlignment="0" applyProtection="0"/>
    <xf numFmtId="0" fontId="23" fillId="29" borderId="12" applyNumberFormat="0" applyFont="0" applyAlignment="0" applyProtection="0"/>
    <xf numFmtId="0" fontId="23"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23" fillId="29" borderId="12" applyNumberFormat="0" applyFont="0" applyAlignment="0" applyProtection="0"/>
    <xf numFmtId="0" fontId="23" fillId="29" borderId="12" applyNumberFormat="0" applyFont="0" applyAlignment="0" applyProtection="0"/>
    <xf numFmtId="0" fontId="23"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23" fillId="29" borderId="12" applyNumberFormat="0" applyFont="0" applyAlignment="0" applyProtection="0"/>
    <xf numFmtId="0" fontId="23" fillId="29" borderId="12" applyNumberFormat="0" applyFont="0" applyAlignment="0" applyProtection="0"/>
    <xf numFmtId="0" fontId="23"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0" fontId="58" fillId="20" borderId="13" applyNumberFormat="0" applyAlignment="0" applyProtection="0"/>
    <xf numFmtId="9" fontId="23" fillId="0" borderId="0" applyFont="0" applyFill="0" applyBorder="0" applyAlignment="0" applyProtection="0"/>
    <xf numFmtId="0" fontId="75" fillId="1" borderId="42" applyNumberFormat="0" applyFont="0" applyAlignment="0">
      <alignment horizontal="center"/>
    </xf>
    <xf numFmtId="0" fontId="75" fillId="1" borderId="42" applyNumberFormat="0" applyFont="0" applyAlignment="0">
      <alignment horizontal="center"/>
    </xf>
    <xf numFmtId="0" fontId="75" fillId="1" borderId="42" applyNumberFormat="0" applyFont="0" applyAlignment="0">
      <alignment horizontal="center"/>
    </xf>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60" fillId="0" borderId="14" applyNumberFormat="0" applyFill="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165" fontId="20" fillId="0" borderId="0" applyFont="0" applyFill="0" applyBorder="0" applyAlignment="0" applyProtection="0"/>
    <xf numFmtId="165" fontId="20" fillId="0" borderId="0" applyFont="0" applyFill="0" applyBorder="0" applyAlignment="0" applyProtection="0"/>
    <xf numFmtId="0" fontId="23" fillId="0" borderId="41">
      <alignment wrapText="1"/>
    </xf>
    <xf numFmtId="0" fontId="98" fillId="0" borderId="0" applyNumberFormat="0" applyFill="0" applyBorder="0" applyAlignment="0" applyProtection="0"/>
    <xf numFmtId="0" fontId="79" fillId="0" borderId="0" applyNumberFormat="0" applyFill="0" applyBorder="0" applyAlignment="0" applyProtection="0">
      <alignment vertical="top"/>
      <protection locked="0"/>
    </xf>
    <xf numFmtId="0" fontId="79" fillId="0" borderId="0" applyNumberFormat="0" applyFill="0" applyBorder="0" applyAlignment="0" applyProtection="0">
      <alignment vertical="top"/>
      <protection locked="0"/>
    </xf>
    <xf numFmtId="0" fontId="23" fillId="0" borderId="0"/>
    <xf numFmtId="0" fontId="20" fillId="0" borderId="0"/>
    <xf numFmtId="0" fontId="20" fillId="0" borderId="0"/>
    <xf numFmtId="0" fontId="20" fillId="0" borderId="0"/>
    <xf numFmtId="0" fontId="23" fillId="0" borderId="0"/>
    <xf numFmtId="0" fontId="23" fillId="0" borderId="0"/>
    <xf numFmtId="0" fontId="20" fillId="0" borderId="0"/>
    <xf numFmtId="0" fontId="20" fillId="0" borderId="0"/>
    <xf numFmtId="0" fontId="20" fillId="0" borderId="0"/>
    <xf numFmtId="0" fontId="20" fillId="0" borderId="0"/>
    <xf numFmtId="0" fontId="20" fillId="0" borderId="0"/>
    <xf numFmtId="0" fontId="37" fillId="0" borderId="0"/>
    <xf numFmtId="0" fontId="39" fillId="0" borderId="0"/>
    <xf numFmtId="0" fontId="20" fillId="0" borderId="0"/>
    <xf numFmtId="0" fontId="20" fillId="0" borderId="0"/>
    <xf numFmtId="0" fontId="20" fillId="0" borderId="0"/>
    <xf numFmtId="0" fontId="20" fillId="0" borderId="0"/>
    <xf numFmtId="0" fontId="39" fillId="0" borderId="0"/>
    <xf numFmtId="0" fontId="20" fillId="0" borderId="0"/>
    <xf numFmtId="0" fontId="20" fillId="0" borderId="0"/>
    <xf numFmtId="0" fontId="39" fillId="0" borderId="0"/>
    <xf numFmtId="0" fontId="39" fillId="0" borderId="0"/>
    <xf numFmtId="0" fontId="39" fillId="0" borderId="0"/>
    <xf numFmtId="0" fontId="23" fillId="0" borderId="0"/>
    <xf numFmtId="0" fontId="39" fillId="0" borderId="0"/>
    <xf numFmtId="0" fontId="20" fillId="0" borderId="0"/>
    <xf numFmtId="0" fontId="20" fillId="0" borderId="0"/>
    <xf numFmtId="0" fontId="20" fillId="0" borderId="0"/>
    <xf numFmtId="0" fontId="20" fillId="0" borderId="0"/>
    <xf numFmtId="0" fontId="20" fillId="0" borderId="0"/>
    <xf numFmtId="0" fontId="20" fillId="0" borderId="0"/>
    <xf numFmtId="0" fontId="39" fillId="0" borderId="0"/>
    <xf numFmtId="0" fontId="20" fillId="0" borderId="0"/>
    <xf numFmtId="0" fontId="20" fillId="0" borderId="0"/>
    <xf numFmtId="0" fontId="20" fillId="0" borderId="0"/>
    <xf numFmtId="0" fontId="20" fillId="0" borderId="0"/>
    <xf numFmtId="0" fontId="23" fillId="0" borderId="0"/>
    <xf numFmtId="0" fontId="23" fillId="0" borderId="0"/>
    <xf numFmtId="0" fontId="20" fillId="0" borderId="0"/>
    <xf numFmtId="0" fontId="20" fillId="0" borderId="0"/>
    <xf numFmtId="0" fontId="20" fillId="0" borderId="0"/>
    <xf numFmtId="0" fontId="20" fillId="0" borderId="0"/>
    <xf numFmtId="0" fontId="20" fillId="0" borderId="0"/>
    <xf numFmtId="188" fontId="3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9" fillId="0" borderId="0"/>
    <xf numFmtId="0" fontId="23" fillId="0" borderId="0"/>
    <xf numFmtId="0" fontId="20" fillId="0" borderId="0"/>
    <xf numFmtId="0" fontId="23" fillId="0" borderId="0"/>
    <xf numFmtId="0" fontId="39" fillId="0" borderId="0"/>
    <xf numFmtId="0" fontId="20" fillId="0" borderId="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0" fontId="39" fillId="29" borderId="12" applyNumberFormat="0" applyFont="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99" fillId="0" borderId="0">
      <alignment vertical="center"/>
    </xf>
    <xf numFmtId="0" fontId="79" fillId="0" borderId="0" applyNumberFormat="0" applyFill="0" applyBorder="0" applyAlignment="0" applyProtection="0">
      <alignment vertical="top"/>
      <protection locked="0"/>
    </xf>
    <xf numFmtId="0" fontId="19" fillId="0" borderId="0"/>
    <xf numFmtId="0" fontId="100" fillId="42" borderId="0" applyNumberFormat="0" applyBorder="0" applyAlignment="0" applyProtection="0"/>
    <xf numFmtId="0" fontId="101" fillId="43" borderId="0" applyNumberFormat="0" applyBorder="0" applyAlignment="0" applyProtection="0"/>
    <xf numFmtId="0" fontId="102" fillId="44" borderId="0" applyNumberFormat="0" applyBorder="0" applyAlignment="0" applyProtection="0"/>
    <xf numFmtId="0" fontId="102" fillId="45" borderId="0" applyNumberFormat="0" applyBorder="0" applyAlignment="0" applyProtection="0"/>
    <xf numFmtId="0" fontId="103" fillId="46" borderId="0" applyNumberFormat="0" applyBorder="0" applyAlignment="0" applyProtection="0"/>
    <xf numFmtId="0" fontId="64" fillId="0" borderId="0"/>
    <xf numFmtId="0" fontId="104" fillId="0" borderId="0"/>
    <xf numFmtId="0" fontId="23" fillId="0" borderId="0"/>
    <xf numFmtId="0" fontId="23" fillId="0" borderId="0"/>
    <xf numFmtId="0" fontId="104" fillId="0" borderId="0"/>
    <xf numFmtId="0" fontId="104" fillId="0" borderId="0"/>
    <xf numFmtId="0" fontId="23" fillId="0" borderId="0"/>
    <xf numFmtId="0" fontId="104" fillId="0" borderId="0"/>
    <xf numFmtId="0" fontId="104" fillId="0" borderId="0"/>
    <xf numFmtId="0" fontId="23" fillId="0" borderId="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0" fontId="42" fillId="20" borderId="49" applyNumberFormat="0" applyAlignment="0" applyProtection="0"/>
    <xf numFmtId="165" fontId="23"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23" fillId="0" borderId="0" applyFont="0" applyFill="0" applyBorder="0" applyAlignment="0" applyProtection="0"/>
    <xf numFmtId="165" fontId="18" fillId="0" borderId="0" applyFont="0" applyFill="0" applyBorder="0" applyAlignment="0" applyProtection="0"/>
    <xf numFmtId="165" fontId="23" fillId="0" borderId="0" applyFont="0" applyFill="0" applyBorder="0" applyAlignment="0" applyProtection="0"/>
    <xf numFmtId="164" fontId="23" fillId="0" borderId="0" applyFont="0" applyFill="0" applyBorder="0" applyAlignment="0" applyProtection="0"/>
    <xf numFmtId="15" fontId="23" fillId="0" borderId="41">
      <alignment wrapText="1"/>
    </xf>
    <xf numFmtId="0" fontId="23" fillId="0" borderId="41">
      <alignment wrapText="1"/>
    </xf>
    <xf numFmtId="38" fontId="24" fillId="24" borderId="0" applyNumberFormat="0" applyBorder="0" applyAlignment="0" applyProtection="0"/>
    <xf numFmtId="0" fontId="27" fillId="0" borderId="50">
      <alignment horizontal="left" vertical="center"/>
    </xf>
    <xf numFmtId="0" fontId="105" fillId="0" borderId="0" applyNumberFormat="0" applyFill="0" applyBorder="0" applyAlignment="0" applyProtection="0"/>
    <xf numFmtId="0" fontId="105" fillId="0" borderId="0" applyNumberFormat="0" applyFill="0" applyBorder="0" applyAlignment="0" applyProtection="0"/>
    <xf numFmtId="0" fontId="106" fillId="0" borderId="0" applyNumberFormat="0" applyFill="0" applyBorder="0" applyAlignment="0" applyProtection="0">
      <alignment vertical="top"/>
      <protection locked="0"/>
    </xf>
    <xf numFmtId="0" fontId="79" fillId="0" borderId="0" applyNumberFormat="0" applyFill="0" applyBorder="0" applyAlignment="0" applyProtection="0">
      <alignment vertical="top"/>
      <protection locked="0"/>
    </xf>
    <xf numFmtId="0" fontId="106" fillId="0" borderId="0" applyNumberFormat="0" applyFill="0" applyBorder="0" applyAlignment="0" applyProtection="0">
      <alignment vertical="top"/>
      <protection locked="0"/>
    </xf>
    <xf numFmtId="0" fontId="79" fillId="0" borderId="0" applyNumberFormat="0" applyFill="0" applyBorder="0" applyAlignment="0" applyProtection="0">
      <alignment vertical="top"/>
      <protection locked="0"/>
    </xf>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88" fontId="23" fillId="0" borderId="0"/>
    <xf numFmtId="0" fontId="37"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9" fillId="0" borderId="0"/>
    <xf numFmtId="0" fontId="18" fillId="0" borderId="0"/>
    <xf numFmtId="0" fontId="18" fillId="0" borderId="0"/>
    <xf numFmtId="0" fontId="18" fillId="0" borderId="0"/>
    <xf numFmtId="0" fontId="18" fillId="0" borderId="0"/>
    <xf numFmtId="0" fontId="39" fillId="0" borderId="0"/>
    <xf numFmtId="0" fontId="37" fillId="0" borderId="0"/>
    <xf numFmtId="188" fontId="23" fillId="0" borderId="0"/>
    <xf numFmtId="0" fontId="23" fillId="0" borderId="0"/>
    <xf numFmtId="0" fontId="74" fillId="0" borderId="0"/>
    <xf numFmtId="0" fontId="23" fillId="0" borderId="0"/>
    <xf numFmtId="0" fontId="23" fillId="0" borderId="0"/>
    <xf numFmtId="0" fontId="23" fillId="0" borderId="0"/>
    <xf numFmtId="0" fontId="23"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7" fillId="0" borderId="0"/>
    <xf numFmtId="0" fontId="18" fillId="0" borderId="0"/>
    <xf numFmtId="0" fontId="3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3"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3"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7"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23" fillId="47" borderId="54"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39" fillId="29" borderId="51" applyNumberFormat="0" applyFon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58" fillId="20" borderId="52" applyNumberFormat="0" applyAlignment="0" applyProtection="0"/>
    <xf numFmtId="0" fontId="75" fillId="1" borderId="50" applyNumberFormat="0" applyFont="0" applyAlignment="0">
      <alignment horizontal="center"/>
    </xf>
    <xf numFmtId="0" fontId="64" fillId="0" borderId="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60" fillId="0" borderId="53" applyNumberFormat="0" applyFill="0" applyAlignment="0" applyProtection="0"/>
    <xf numFmtId="0" fontId="17" fillId="0" borderId="0"/>
    <xf numFmtId="0" fontId="16" fillId="0" borderId="0"/>
    <xf numFmtId="0" fontId="107" fillId="0" borderId="0"/>
    <xf numFmtId="0" fontId="107" fillId="0" borderId="0"/>
    <xf numFmtId="0" fontId="109" fillId="0" borderId="0"/>
    <xf numFmtId="0" fontId="109" fillId="0" borderId="0"/>
    <xf numFmtId="0" fontId="109" fillId="0" borderId="0"/>
    <xf numFmtId="0" fontId="109" fillId="0" borderId="0"/>
    <xf numFmtId="0" fontId="109" fillId="0" borderId="0"/>
    <xf numFmtId="0" fontId="24" fillId="0" borderId="4" applyNumberFormat="0" applyFont="0" applyBorder="0">
      <alignment horizontal="left" vertical="top" wrapText="1"/>
    </xf>
    <xf numFmtId="10" fontId="24" fillId="26" borderId="4" applyNumberFormat="0" applyBorder="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0" fontId="48" fillId="0" borderId="48" applyBorder="0">
      <alignment horizontal="center" vertical="center" wrapText="1"/>
    </xf>
    <xf numFmtId="15" fontId="23" fillId="0" borderId="48">
      <alignment wrapText="1"/>
    </xf>
    <xf numFmtId="15" fontId="48" fillId="0" borderId="48" applyNumberFormat="0" applyBorder="0">
      <alignment vertical="center" wrapText="1"/>
    </xf>
    <xf numFmtId="0" fontId="23" fillId="0" borderId="48">
      <alignment wrapText="1"/>
    </xf>
    <xf numFmtId="0" fontId="33" fillId="23" borderId="48">
      <alignment horizontal="center" wrapText="1"/>
    </xf>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0" fontId="55" fillId="7" borderId="49" applyNumberFormat="0" applyAlignment="0" applyProtection="0"/>
    <xf numFmtId="10" fontId="24" fillId="26" borderId="48" applyNumberFormat="0" applyBorder="0" applyAlignment="0" applyProtection="0"/>
    <xf numFmtId="186" fontId="33" fillId="27" borderId="48" applyFont="0" applyFill="0" applyBorder="0" applyAlignment="0">
      <alignment horizontal="centerContinuous"/>
    </xf>
    <xf numFmtId="0" fontId="24" fillId="0" borderId="48" applyNumberFormat="0" applyFont="0" applyBorder="0">
      <alignment horizontal="left" vertical="top" wrapText="1"/>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7" fillId="29" borderId="51" applyNumberFormat="0" applyFont="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7" fillId="29" borderId="51" applyNumberFormat="0" applyFont="0" applyAlignment="0" applyProtection="0"/>
    <xf numFmtId="0" fontId="23" fillId="47" borderId="54" applyNumberFormat="0" applyFont="0" applyAlignment="0" applyProtection="0"/>
    <xf numFmtId="0" fontId="23" fillId="47" borderId="54" applyNumberFormat="0" applyFont="0" applyAlignment="0" applyProtection="0"/>
    <xf numFmtId="0" fontId="23" fillId="47" borderId="54" applyNumberFormat="0" applyFont="0" applyAlignment="0" applyProtection="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37" fillId="29" borderId="51" applyNumberFormat="0" applyFont="0" applyAlignment="0" applyProtection="0"/>
    <xf numFmtId="0" fontId="23" fillId="47" borderId="54" applyNumberFormat="0" applyFont="0" applyAlignment="0" applyProtection="0"/>
    <xf numFmtId="0" fontId="23" fillId="47" borderId="54" applyNumberFormat="0" applyFont="0" applyAlignment="0" applyProtection="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10" fillId="0" borderId="0"/>
    <xf numFmtId="0" fontId="14" fillId="0" borderId="0"/>
    <xf numFmtId="0" fontId="15" fillId="0" borderId="0"/>
    <xf numFmtId="0" fontId="13" fillId="0" borderId="0"/>
    <xf numFmtId="0" fontId="12" fillId="0" borderId="0"/>
    <xf numFmtId="0" fontId="11" fillId="0" borderId="0"/>
    <xf numFmtId="0" fontId="37"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7" fillId="0" borderId="0"/>
    <xf numFmtId="9" fontId="14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163" fillId="0" borderId="0"/>
    <xf numFmtId="0" fontId="3" fillId="0" borderId="0"/>
    <xf numFmtId="0" fontId="2" fillId="0" borderId="0"/>
    <xf numFmtId="0" fontId="1" fillId="0" borderId="0"/>
  </cellStyleXfs>
  <cellXfs count="485">
    <xf numFmtId="0" fontId="0" fillId="0" borderId="0" xfId="0"/>
    <xf numFmtId="0" fontId="26" fillId="31" borderId="0" xfId="1890" applyFill="1"/>
    <xf numFmtId="0" fontId="25" fillId="31" borderId="0" xfId="1890" applyFont="1" applyFill="1" applyAlignment="1">
      <alignment wrapText="1"/>
    </xf>
    <xf numFmtId="0" fontId="26" fillId="31" borderId="0" xfId="1890" applyFill="1" applyAlignment="1">
      <alignment vertical="top"/>
    </xf>
    <xf numFmtId="0" fontId="26" fillId="0" borderId="17" xfId="1890" applyBorder="1" applyAlignment="1">
      <alignment vertical="top" wrapText="1"/>
    </xf>
    <xf numFmtId="0" fontId="0" fillId="0" borderId="0" xfId="0" applyAlignment="1">
      <alignment vertical="center"/>
    </xf>
    <xf numFmtId="0" fontId="0" fillId="36" borderId="0" xfId="0" applyFill="1" applyAlignment="1">
      <alignment vertical="center"/>
    </xf>
    <xf numFmtId="0" fontId="28" fillId="0" borderId="0" xfId="0" applyFont="1" applyAlignment="1">
      <alignment vertical="center"/>
    </xf>
    <xf numFmtId="0" fontId="0" fillId="0" borderId="0" xfId="0" applyAlignment="1">
      <alignment horizontal="center" vertical="center"/>
    </xf>
    <xf numFmtId="0" fontId="86" fillId="37" borderId="0" xfId="1525" applyFont="1" applyFill="1" applyAlignment="1" applyProtection="1"/>
    <xf numFmtId="0" fontId="86" fillId="37" borderId="0" xfId="1525" applyFont="1" applyFill="1" applyBorder="1" applyAlignment="1" applyProtection="1"/>
    <xf numFmtId="0" fontId="37" fillId="0" borderId="0" xfId="2972" applyFont="1"/>
    <xf numFmtId="0" fontId="90" fillId="0" borderId="0" xfId="30973" applyFont="1" applyAlignment="1" applyProtection="1">
      <alignment vertical="center"/>
      <protection hidden="1"/>
    </xf>
    <xf numFmtId="0" fontId="29" fillId="39" borderId="34" xfId="2972" applyFont="1" applyFill="1" applyBorder="1" applyAlignment="1">
      <alignment horizontal="center"/>
    </xf>
    <xf numFmtId="0" fontId="91" fillId="0" borderId="18" xfId="2972" applyFont="1" applyBorder="1" applyAlignment="1">
      <alignment horizontal="center"/>
    </xf>
    <xf numFmtId="0" fontId="23" fillId="40" borderId="27" xfId="0" applyFont="1" applyFill="1" applyBorder="1" applyAlignment="1" applyProtection="1">
      <alignment horizontal="center" vertical="center"/>
      <protection hidden="1"/>
    </xf>
    <xf numFmtId="0" fontId="23" fillId="40" borderId="0" xfId="0" applyFont="1" applyFill="1" applyAlignment="1" applyProtection="1">
      <alignment horizontal="center" vertical="center"/>
      <protection hidden="1"/>
    </xf>
    <xf numFmtId="0" fontId="23" fillId="40" borderId="0" xfId="0" applyFont="1" applyFill="1" applyAlignment="1">
      <alignment horizontal="center" vertical="center"/>
    </xf>
    <xf numFmtId="0" fontId="37" fillId="40" borderId="0" xfId="0" applyFont="1" applyFill="1" applyProtection="1">
      <protection hidden="1"/>
    </xf>
    <xf numFmtId="0" fontId="91" fillId="40" borderId="25" xfId="0" applyFont="1" applyFill="1" applyBorder="1" applyAlignment="1" applyProtection="1">
      <alignment vertical="center"/>
      <protection hidden="1"/>
    </xf>
    <xf numFmtId="0" fontId="23" fillId="40" borderId="27" xfId="0" applyFont="1" applyFill="1" applyBorder="1" applyAlignment="1" applyProtection="1">
      <alignment horizontal="center"/>
      <protection hidden="1"/>
    </xf>
    <xf numFmtId="0" fontId="37" fillId="40" borderId="28" xfId="0" applyFont="1" applyFill="1" applyBorder="1" applyProtection="1">
      <protection hidden="1"/>
    </xf>
    <xf numFmtId="0" fontId="37" fillId="40" borderId="0" xfId="0" applyFont="1" applyFill="1" applyAlignment="1" applyProtection="1">
      <alignment horizontal="center"/>
      <protection hidden="1"/>
    </xf>
    <xf numFmtId="0" fontId="94" fillId="40" borderId="0" xfId="0" applyFont="1" applyFill="1" applyAlignment="1" applyProtection="1">
      <alignment horizontal="center"/>
      <protection hidden="1"/>
    </xf>
    <xf numFmtId="0" fontId="37" fillId="40" borderId="25" xfId="0" applyFont="1" applyFill="1" applyBorder="1" applyProtection="1">
      <protection hidden="1"/>
    </xf>
    <xf numFmtId="0" fontId="29" fillId="39" borderId="15" xfId="0" applyFont="1" applyFill="1" applyBorder="1" applyAlignment="1">
      <alignment horizontal="center"/>
    </xf>
    <xf numFmtId="0" fontId="37" fillId="40" borderId="27" xfId="0" applyFont="1" applyFill="1" applyBorder="1" applyProtection="1">
      <protection hidden="1"/>
    </xf>
    <xf numFmtId="0" fontId="91" fillId="40" borderId="27" xfId="0" applyFont="1" applyFill="1" applyBorder="1" applyAlignment="1" applyProtection="1">
      <alignment vertical="center"/>
      <protection hidden="1"/>
    </xf>
    <xf numFmtId="0" fontId="91" fillId="40" borderId="0" xfId="0" applyFont="1" applyFill="1" applyAlignment="1" applyProtection="1">
      <alignment vertical="center"/>
      <protection hidden="1"/>
    </xf>
    <xf numFmtId="0" fontId="92" fillId="0" borderId="35" xfId="0" applyFont="1" applyBorder="1" applyAlignment="1">
      <alignment horizontal="center"/>
    </xf>
    <xf numFmtId="0" fontId="23" fillId="40" borderId="28" xfId="0" applyFont="1" applyFill="1" applyBorder="1" applyAlignment="1" applyProtection="1">
      <alignment horizontal="center"/>
      <protection hidden="1"/>
    </xf>
    <xf numFmtId="0" fontId="23" fillId="40" borderId="10" xfId="0" applyFont="1" applyFill="1" applyBorder="1" applyAlignment="1" applyProtection="1">
      <alignment horizontal="center"/>
      <protection hidden="1"/>
    </xf>
    <xf numFmtId="0" fontId="23" fillId="40" borderId="24" xfId="0" applyFont="1" applyFill="1" applyBorder="1" applyAlignment="1" applyProtection="1">
      <alignment horizontal="center"/>
      <protection hidden="1"/>
    </xf>
    <xf numFmtId="0" fontId="95" fillId="40" borderId="27" xfId="2972" applyFont="1" applyFill="1" applyBorder="1" applyAlignment="1">
      <alignment horizontal="left"/>
    </xf>
    <xf numFmtId="0" fontId="23" fillId="40" borderId="0" xfId="2972" applyFont="1" applyFill="1" applyAlignment="1" applyProtection="1">
      <alignment horizontal="center" vertical="center"/>
      <protection hidden="1"/>
    </xf>
    <xf numFmtId="0" fontId="23" fillId="40" borderId="0" xfId="2972" applyFont="1" applyFill="1" applyAlignment="1">
      <alignment horizontal="center" vertical="center"/>
    </xf>
    <xf numFmtId="0" fontId="37" fillId="40" borderId="0" xfId="2972" applyFont="1" applyFill="1" applyProtection="1">
      <protection hidden="1"/>
    </xf>
    <xf numFmtId="0" fontId="91" fillId="40" borderId="25" xfId="2972" applyFont="1" applyFill="1" applyBorder="1" applyAlignment="1" applyProtection="1">
      <alignment vertical="center"/>
      <protection hidden="1"/>
    </xf>
    <xf numFmtId="0" fontId="23" fillId="40" borderId="27" xfId="2972" applyFont="1" applyFill="1" applyBorder="1" applyAlignment="1" applyProtection="1">
      <alignment horizontal="center" vertical="center"/>
      <protection hidden="1"/>
    </xf>
    <xf numFmtId="0" fontId="29" fillId="39" borderId="38" xfId="2972" applyFont="1" applyFill="1" applyBorder="1" applyAlignment="1">
      <alignment horizontal="center"/>
    </xf>
    <xf numFmtId="0" fontId="29" fillId="39" borderId="39" xfId="2972" applyFont="1" applyFill="1" applyBorder="1" applyAlignment="1">
      <alignment horizontal="center"/>
    </xf>
    <xf numFmtId="0" fontId="23" fillId="40" borderId="27" xfId="2972" applyFont="1" applyFill="1" applyBorder="1" applyAlignment="1" applyProtection="1">
      <alignment horizontal="center"/>
      <protection hidden="1"/>
    </xf>
    <xf numFmtId="0" fontId="37" fillId="40" borderId="25" xfId="2972" applyFont="1" applyFill="1" applyBorder="1" applyProtection="1">
      <protection hidden="1"/>
    </xf>
    <xf numFmtId="0" fontId="37" fillId="40" borderId="0" xfId="2972" applyFont="1" applyFill="1" applyAlignment="1" applyProtection="1">
      <alignment vertical="center" wrapText="1"/>
      <protection hidden="1"/>
    </xf>
    <xf numFmtId="0" fontId="29" fillId="39" borderId="32" xfId="2972" applyFont="1" applyFill="1" applyBorder="1" applyAlignment="1">
      <alignment horizontal="center"/>
    </xf>
    <xf numFmtId="0" fontId="29" fillId="39" borderId="15" xfId="2972" applyFont="1" applyFill="1" applyBorder="1" applyAlignment="1">
      <alignment horizontal="center"/>
    </xf>
    <xf numFmtId="0" fontId="29" fillId="39" borderId="16" xfId="2972" applyFont="1" applyFill="1" applyBorder="1" applyAlignment="1">
      <alignment horizontal="center"/>
    </xf>
    <xf numFmtId="0" fontId="29" fillId="39" borderId="18" xfId="2972" applyFont="1" applyFill="1" applyBorder="1" applyAlignment="1">
      <alignment horizontal="center"/>
    </xf>
    <xf numFmtId="0" fontId="37" fillId="0" borderId="19" xfId="2972" applyFont="1" applyBorder="1" applyAlignment="1">
      <alignment horizontal="center"/>
    </xf>
    <xf numFmtId="0" fontId="92" fillId="0" borderId="20" xfId="2972" applyFont="1" applyBorder="1" applyAlignment="1">
      <alignment horizontal="center"/>
    </xf>
    <xf numFmtId="0" fontId="92" fillId="0" borderId="21" xfId="2972" applyFont="1" applyBorder="1" applyAlignment="1">
      <alignment horizontal="center"/>
    </xf>
    <xf numFmtId="0" fontId="91" fillId="40" borderId="25" xfId="2972" applyFont="1" applyFill="1" applyBorder="1" applyAlignment="1" applyProtection="1">
      <alignment horizontal="center" vertical="center"/>
      <protection hidden="1"/>
    </xf>
    <xf numFmtId="0" fontId="29" fillId="40" borderId="25" xfId="2972" applyFont="1" applyFill="1" applyBorder="1" applyProtection="1">
      <protection hidden="1"/>
    </xf>
    <xf numFmtId="0" fontId="23" fillId="40" borderId="25" xfId="2972" applyFont="1" applyFill="1" applyBorder="1" applyAlignment="1" applyProtection="1">
      <alignment horizontal="center" vertical="center"/>
      <protection hidden="1"/>
    </xf>
    <xf numFmtId="0" fontId="96" fillId="0" borderId="21" xfId="2972" applyFont="1" applyBorder="1" applyAlignment="1">
      <alignment horizontal="center"/>
    </xf>
    <xf numFmtId="0" fontId="96" fillId="0" borderId="22" xfId="2972" applyFont="1" applyBorder="1" applyAlignment="1">
      <alignment horizontal="center"/>
    </xf>
    <xf numFmtId="0" fontId="23" fillId="40" borderId="28" xfId="2972" applyFont="1" applyFill="1" applyBorder="1" applyAlignment="1" applyProtection="1">
      <alignment horizontal="center"/>
      <protection hidden="1"/>
    </xf>
    <xf numFmtId="0" fontId="37" fillId="40" borderId="10" xfId="2972" applyFont="1" applyFill="1" applyBorder="1" applyProtection="1">
      <protection hidden="1"/>
    </xf>
    <xf numFmtId="0" fontId="37" fillId="40" borderId="10" xfId="2972" applyFont="1" applyFill="1" applyBorder="1" applyAlignment="1">
      <alignment horizontal="left"/>
    </xf>
    <xf numFmtId="0" fontId="37" fillId="40" borderId="10" xfId="2972" applyFont="1" applyFill="1" applyBorder="1" applyAlignment="1" applyProtection="1">
      <alignment horizontal="center"/>
      <protection hidden="1"/>
    </xf>
    <xf numFmtId="0" fontId="37" fillId="40" borderId="24" xfId="2972" applyFont="1" applyFill="1" applyBorder="1" applyProtection="1">
      <protection hidden="1"/>
    </xf>
    <xf numFmtId="0" fontId="39" fillId="40" borderId="0" xfId="2972" applyFill="1" applyProtection="1">
      <protection hidden="1"/>
    </xf>
    <xf numFmtId="0" fontId="39" fillId="40" borderId="25" xfId="2972" applyFill="1" applyBorder="1" applyProtection="1">
      <protection hidden="1"/>
    </xf>
    <xf numFmtId="0" fontId="39" fillId="40" borderId="10" xfId="2972" applyFill="1" applyBorder="1" applyProtection="1">
      <protection hidden="1"/>
    </xf>
    <xf numFmtId="0" fontId="39" fillId="40" borderId="10" xfId="2972" applyFill="1" applyBorder="1" applyAlignment="1">
      <alignment horizontal="left"/>
    </xf>
    <xf numFmtId="0" fontId="39" fillId="40" borderId="10" xfId="2972" applyFill="1" applyBorder="1" applyAlignment="1" applyProtection="1">
      <alignment horizontal="center"/>
      <protection hidden="1"/>
    </xf>
    <xf numFmtId="0" fontId="39" fillId="40" borderId="24" xfId="2972" applyFill="1" applyBorder="1" applyProtection="1">
      <protection hidden="1"/>
    </xf>
    <xf numFmtId="0" fontId="28" fillId="0" borderId="0" xfId="0" applyFont="1"/>
    <xf numFmtId="0" fontId="37" fillId="36" borderId="0" xfId="2972" applyFont="1" applyFill="1"/>
    <xf numFmtId="0" fontId="23" fillId="36" borderId="0" xfId="30973" applyFill="1" applyProtection="1">
      <protection hidden="1"/>
    </xf>
    <xf numFmtId="0" fontId="97" fillId="36" borderId="0" xfId="1525" applyFont="1" applyFill="1" applyBorder="1" applyAlignment="1" applyProtection="1">
      <alignment horizontal="left" vertical="center"/>
    </xf>
    <xf numFmtId="0" fontId="23" fillId="0" borderId="0" xfId="23216" applyAlignment="1">
      <alignment vertical="center"/>
    </xf>
    <xf numFmtId="0" fontId="0" fillId="36" borderId="31" xfId="0" applyFill="1" applyBorder="1"/>
    <xf numFmtId="0" fontId="32" fillId="32" borderId="43" xfId="1890" applyFont="1" applyFill="1" applyBorder="1" applyAlignment="1">
      <alignment horizontal="center" vertical="center" wrapText="1"/>
    </xf>
    <xf numFmtId="0" fontId="32" fillId="32" borderId="46" xfId="1890" applyFont="1" applyFill="1" applyBorder="1" applyAlignment="1">
      <alignment horizontal="center" vertical="center" wrapText="1"/>
    </xf>
    <xf numFmtId="0" fontId="33" fillId="24" borderId="15" xfId="1890" applyFont="1" applyFill="1" applyBorder="1" applyAlignment="1">
      <alignment horizontal="left" vertical="top" wrapText="1"/>
    </xf>
    <xf numFmtId="0" fontId="26" fillId="0" borderId="16" xfId="1890" applyBorder="1" applyAlignment="1">
      <alignment vertical="top" wrapText="1"/>
    </xf>
    <xf numFmtId="0" fontId="26" fillId="0" borderId="18" xfId="1890" applyBorder="1" applyAlignment="1">
      <alignment horizontal="left" vertical="top" wrapText="1"/>
    </xf>
    <xf numFmtId="0" fontId="29" fillId="39" borderId="40" xfId="2972" applyFont="1" applyFill="1" applyBorder="1" applyAlignment="1">
      <alignment horizontal="center"/>
    </xf>
    <xf numFmtId="0" fontId="23" fillId="0" borderId="0" xfId="23216"/>
    <xf numFmtId="0" fontId="0" fillId="0" borderId="0" xfId="0" applyAlignment="1">
      <alignment horizontal="center"/>
    </xf>
    <xf numFmtId="165" fontId="24" fillId="0" borderId="55" xfId="22236" applyFont="1" applyBorder="1" applyAlignment="1">
      <alignment horizontal="left" vertical="center"/>
    </xf>
    <xf numFmtId="0" fontId="23" fillId="0" borderId="55" xfId="3093" applyBorder="1" applyAlignment="1">
      <alignment horizontal="left"/>
    </xf>
    <xf numFmtId="0" fontId="15" fillId="37" borderId="0" xfId="32469" applyFill="1"/>
    <xf numFmtId="0" fontId="22" fillId="37" borderId="0" xfId="32469" applyFont="1" applyFill="1"/>
    <xf numFmtId="0" fontId="15" fillId="0" borderId="0" xfId="32469"/>
    <xf numFmtId="0" fontId="87" fillId="37" borderId="0" xfId="32469" applyFont="1" applyFill="1"/>
    <xf numFmtId="0" fontId="88" fillId="37" borderId="0" xfId="32469" applyFont="1" applyFill="1"/>
    <xf numFmtId="0" fontId="0" fillId="48" borderId="0" xfId="0" applyFill="1"/>
    <xf numFmtId="0" fontId="11" fillId="52" borderId="0" xfId="32472" applyFill="1" applyAlignment="1">
      <alignment horizontal="center" vertical="center"/>
    </xf>
    <xf numFmtId="0" fontId="11" fillId="0" borderId="0" xfId="32472" applyAlignment="1">
      <alignment horizontal="center" vertical="center"/>
    </xf>
    <xf numFmtId="0" fontId="127" fillId="0" borderId="0" xfId="32472" applyFont="1" applyAlignment="1">
      <alignment horizontal="center" vertical="center" wrapText="1"/>
    </xf>
    <xf numFmtId="0" fontId="127" fillId="0" borderId="0" xfId="32472" applyFont="1" applyAlignment="1">
      <alignment horizontal="center" vertical="center"/>
    </xf>
    <xf numFmtId="0" fontId="122" fillId="0" borderId="0" xfId="32472" applyFont="1" applyAlignment="1">
      <alignment horizontal="center" vertical="center"/>
    </xf>
    <xf numFmtId="0" fontId="93" fillId="36" borderId="43" xfId="23216" applyFont="1" applyFill="1" applyBorder="1" applyAlignment="1">
      <alignment horizontal="center" vertical="center" wrapText="1"/>
    </xf>
    <xf numFmtId="0" fontId="93" fillId="36" borderId="45" xfId="23216" applyFont="1" applyFill="1" applyBorder="1" applyAlignment="1">
      <alignment horizontal="center" vertical="center" wrapText="1"/>
    </xf>
    <xf numFmtId="0" fontId="93" fillId="36" borderId="45" xfId="23216" applyFont="1" applyFill="1" applyBorder="1" applyAlignment="1">
      <alignment horizontal="left" vertical="center" wrapText="1"/>
    </xf>
    <xf numFmtId="0" fontId="93" fillId="36" borderId="44" xfId="23216" applyFont="1" applyFill="1" applyBorder="1" applyAlignment="1">
      <alignment horizontal="center" vertical="center" wrapText="1"/>
    </xf>
    <xf numFmtId="0" fontId="93" fillId="36" borderId="46" xfId="23216" applyFont="1" applyFill="1" applyBorder="1" applyAlignment="1">
      <alignment horizontal="center" vertical="center" wrapText="1"/>
    </xf>
    <xf numFmtId="0" fontId="23" fillId="0" borderId="0" xfId="23216" applyAlignment="1">
      <alignment horizontal="center" vertical="center"/>
    </xf>
    <xf numFmtId="0" fontId="23" fillId="0" borderId="0" xfId="23216" applyAlignment="1">
      <alignment horizontal="left"/>
    </xf>
    <xf numFmtId="0" fontId="23" fillId="0" borderId="0" xfId="23216" applyAlignment="1">
      <alignment horizontal="left" wrapText="1"/>
    </xf>
    <xf numFmtId="0" fontId="23" fillId="0" borderId="0" xfId="23216" applyAlignment="1">
      <alignment horizontal="center"/>
    </xf>
    <xf numFmtId="0" fontId="23" fillId="48" borderId="0" xfId="23216" applyFill="1" applyAlignment="1">
      <alignment vertical="center"/>
    </xf>
    <xf numFmtId="0" fontId="0" fillId="49" borderId="0" xfId="0" applyFill="1"/>
    <xf numFmtId="0" fontId="0" fillId="49" borderId="0" xfId="0" applyFill="1" applyAlignment="1">
      <alignment horizontal="center"/>
    </xf>
    <xf numFmtId="0" fontId="133" fillId="49" borderId="0" xfId="0" applyFont="1" applyFill="1"/>
    <xf numFmtId="0" fontId="116" fillId="0" borderId="62" xfId="23216" applyFont="1" applyBorder="1" applyAlignment="1">
      <alignment horizontal="left"/>
    </xf>
    <xf numFmtId="0" fontId="122" fillId="52" borderId="0" xfId="32472" applyFont="1" applyFill="1" applyAlignment="1">
      <alignment horizontal="center" vertical="center"/>
    </xf>
    <xf numFmtId="0" fontId="113" fillId="53" borderId="47" xfId="32472" applyFont="1" applyFill="1" applyBorder="1" applyAlignment="1">
      <alignment vertical="center"/>
    </xf>
    <xf numFmtId="0" fontId="126" fillId="52" borderId="47" xfId="32472" applyFont="1" applyFill="1" applyBorder="1" applyAlignment="1">
      <alignment horizontal="center" vertical="center"/>
    </xf>
    <xf numFmtId="0" fontId="113" fillId="0" borderId="47" xfId="32472" applyFont="1" applyBorder="1" applyAlignment="1">
      <alignment vertical="center"/>
    </xf>
    <xf numFmtId="0" fontId="113" fillId="57" borderId="47" xfId="32472" applyFont="1" applyFill="1" applyBorder="1" applyAlignment="1">
      <alignment vertical="center"/>
    </xf>
    <xf numFmtId="0" fontId="126" fillId="52" borderId="61" xfId="32472" applyFont="1" applyFill="1" applyBorder="1" applyAlignment="1">
      <alignment vertical="center"/>
    </xf>
    <xf numFmtId="0" fontId="126" fillId="52" borderId="60" xfId="32472" applyFont="1" applyFill="1" applyBorder="1" applyAlignment="1">
      <alignment vertical="center"/>
    </xf>
    <xf numFmtId="0" fontId="113" fillId="51" borderId="47" xfId="32472" applyFont="1" applyFill="1" applyBorder="1" applyAlignment="1">
      <alignment vertical="center"/>
    </xf>
    <xf numFmtId="0" fontId="30" fillId="36" borderId="60" xfId="0" applyFont="1" applyFill="1" applyBorder="1" applyAlignment="1">
      <alignment horizontal="center" wrapText="1"/>
    </xf>
    <xf numFmtId="0" fontId="0" fillId="36" borderId="47" xfId="0" applyFill="1" applyBorder="1" applyAlignment="1">
      <alignment vertical="center"/>
    </xf>
    <xf numFmtId="0" fontId="111" fillId="36" borderId="56" xfId="1525" applyFont="1" applyFill="1" applyBorder="1" applyAlignment="1" applyProtection="1">
      <alignment vertical="center"/>
    </xf>
    <xf numFmtId="0" fontId="0" fillId="37" borderId="0" xfId="0" applyFill="1"/>
    <xf numFmtId="0" fontId="125" fillId="0" borderId="0" xfId="32467" applyFont="1" applyAlignment="1">
      <alignment vertical="center" wrapText="1"/>
    </xf>
    <xf numFmtId="188" fontId="0" fillId="37" borderId="0" xfId="0" applyNumberFormat="1" applyFill="1"/>
    <xf numFmtId="0" fontId="152" fillId="60" borderId="58" xfId="0" applyFont="1" applyFill="1" applyBorder="1" applyAlignment="1">
      <alignment vertical="center"/>
    </xf>
    <xf numFmtId="0" fontId="6" fillId="0" borderId="0" xfId="32486"/>
    <xf numFmtId="0" fontId="0" fillId="0" borderId="0" xfId="0" applyAlignment="1">
      <alignment horizontal="left"/>
    </xf>
    <xf numFmtId="0" fontId="4" fillId="52" borderId="0" xfId="32472" applyFont="1" applyFill="1" applyAlignment="1">
      <alignment horizontal="center" vertical="center"/>
    </xf>
    <xf numFmtId="0" fontId="160" fillId="0" borderId="66" xfId="0" applyFont="1" applyBorder="1" applyAlignment="1">
      <alignment horizontal="center" vertical="center"/>
    </xf>
    <xf numFmtId="0" fontId="161" fillId="0" borderId="66" xfId="0" applyFont="1" applyBorder="1"/>
    <xf numFmtId="0" fontId="161" fillId="69" borderId="66" xfId="0" applyFont="1" applyFill="1" applyBorder="1"/>
    <xf numFmtId="0" fontId="161" fillId="37" borderId="66" xfId="0" applyFont="1" applyFill="1" applyBorder="1" applyAlignment="1">
      <alignment vertical="top"/>
    </xf>
    <xf numFmtId="0" fontId="161" fillId="37" borderId="66" xfId="0" applyFont="1" applyFill="1" applyBorder="1"/>
    <xf numFmtId="0" fontId="3" fillId="0" borderId="0" xfId="32494"/>
    <xf numFmtId="0" fontId="33" fillId="24" borderId="19" xfId="1890" applyFont="1" applyFill="1" applyBorder="1" applyAlignment="1">
      <alignment horizontal="left" vertical="top" wrapText="1"/>
    </xf>
    <xf numFmtId="0" fontId="33" fillId="24" borderId="20" xfId="1890" applyFont="1" applyFill="1" applyBorder="1" applyAlignment="1">
      <alignment horizontal="left" vertical="top" wrapText="1"/>
    </xf>
    <xf numFmtId="0" fontId="26" fillId="0" borderId="21" xfId="1890" applyBorder="1" applyAlignment="1">
      <alignment vertical="top" wrapText="1"/>
    </xf>
    <xf numFmtId="0" fontId="26" fillId="0" borderId="22" xfId="1890" applyBorder="1" applyAlignment="1">
      <alignment horizontal="left" vertical="top" wrapText="1"/>
    </xf>
    <xf numFmtId="0" fontId="92" fillId="0" borderId="22" xfId="2972" applyFont="1" applyBorder="1" applyAlignment="1">
      <alignment horizontal="center"/>
    </xf>
    <xf numFmtId="0" fontId="37" fillId="0" borderId="19" xfId="0" applyFont="1" applyBorder="1" applyAlignment="1">
      <alignment horizontal="center"/>
    </xf>
    <xf numFmtId="0" fontId="92" fillId="0" borderId="20" xfId="0" applyFont="1" applyBorder="1" applyAlignment="1">
      <alignment horizontal="center"/>
    </xf>
    <xf numFmtId="0" fontId="1" fillId="0" borderId="0" xfId="32496"/>
    <xf numFmtId="0" fontId="119" fillId="0" borderId="0" xfId="32496" applyFont="1"/>
    <xf numFmtId="22" fontId="119" fillId="0" borderId="0" xfId="32496" applyNumberFormat="1" applyFont="1"/>
    <xf numFmtId="0" fontId="23" fillId="0" borderId="0" xfId="0" applyFont="1"/>
    <xf numFmtId="0" fontId="115" fillId="0" borderId="67" xfId="0" applyFont="1" applyBorder="1" applyAlignment="1">
      <alignment horizontal="left"/>
    </xf>
    <xf numFmtId="0" fontId="138" fillId="0" borderId="67" xfId="32487" applyFont="1" applyBorder="1" applyAlignment="1">
      <alignment horizontal="center" vertical="center" wrapText="1"/>
    </xf>
    <xf numFmtId="0" fontId="119" fillId="0" borderId="67" xfId="32487" applyFont="1" applyBorder="1"/>
    <xf numFmtId="0" fontId="117" fillId="36" borderId="67" xfId="0" applyFont="1" applyFill="1" applyBorder="1" applyAlignment="1">
      <alignment horizontal="center"/>
    </xf>
    <xf numFmtId="0" fontId="117" fillId="36" borderId="67" xfId="0" applyFont="1" applyFill="1" applyBorder="1" applyAlignment="1">
      <alignment wrapText="1"/>
    </xf>
    <xf numFmtId="0" fontId="117" fillId="36" borderId="67" xfId="0" applyFont="1" applyFill="1" applyBorder="1" applyAlignment="1">
      <alignment horizontal="center" wrapText="1"/>
    </xf>
    <xf numFmtId="0" fontId="134" fillId="49" borderId="67" xfId="23216" applyFont="1" applyFill="1" applyBorder="1" applyAlignment="1">
      <alignment horizontal="center" vertical="center"/>
    </xf>
    <xf numFmtId="0" fontId="117" fillId="49" borderId="67" xfId="23216" applyFont="1" applyFill="1" applyBorder="1" applyAlignment="1">
      <alignment horizontal="center" vertical="center" wrapText="1"/>
    </xf>
    <xf numFmtId="0" fontId="117" fillId="49" borderId="67" xfId="32467" applyFont="1" applyFill="1" applyBorder="1" applyAlignment="1">
      <alignment horizontal="center" vertical="center" wrapText="1"/>
    </xf>
    <xf numFmtId="166" fontId="117" fillId="49" borderId="67" xfId="32467" applyNumberFormat="1" applyFont="1" applyFill="1" applyBorder="1" applyAlignment="1">
      <alignment horizontal="center" vertical="center" wrapText="1"/>
    </xf>
    <xf numFmtId="0" fontId="115" fillId="0" borderId="67" xfId="23216" applyFont="1" applyBorder="1" applyAlignment="1">
      <alignment horizontal="center" vertical="center"/>
    </xf>
    <xf numFmtId="0" fontId="119" fillId="0" borderId="67" xfId="32467" applyFont="1" applyBorder="1" applyAlignment="1">
      <alignment vertical="center" wrapText="1"/>
    </xf>
    <xf numFmtId="188" fontId="115" fillId="0" borderId="67" xfId="23216" applyNumberFormat="1" applyFont="1" applyBorder="1" applyAlignment="1">
      <alignment horizontal="center" vertical="center"/>
    </xf>
    <xf numFmtId="0" fontId="119" fillId="0" borderId="67" xfId="32467" applyFont="1" applyBorder="1" applyAlignment="1">
      <alignment horizontal="center" vertical="center"/>
    </xf>
    <xf numFmtId="188" fontId="131" fillId="0" borderId="67" xfId="23216" applyNumberFormat="1" applyFont="1" applyBorder="1" applyAlignment="1">
      <alignment horizontal="center" vertical="center"/>
    </xf>
    <xf numFmtId="0" fontId="132" fillId="0" borderId="67" xfId="23216" applyFont="1" applyBorder="1" applyAlignment="1">
      <alignment horizontal="center" vertical="center"/>
    </xf>
    <xf numFmtId="0" fontId="132" fillId="0" borderId="67" xfId="23216" applyFont="1" applyBorder="1" applyAlignment="1">
      <alignment horizontal="left" vertical="center" wrapText="1"/>
    </xf>
    <xf numFmtId="0" fontId="119" fillId="0" borderId="67" xfId="23216" applyFont="1" applyBorder="1" applyAlignment="1">
      <alignment horizontal="left" vertical="center" wrapText="1"/>
    </xf>
    <xf numFmtId="0" fontId="134" fillId="49" borderId="67" xfId="0" applyFont="1" applyFill="1" applyBorder="1" applyAlignment="1">
      <alignment horizontal="center"/>
    </xf>
    <xf numFmtId="0" fontId="134" fillId="49" borderId="67" xfId="0" applyFont="1" applyFill="1" applyBorder="1"/>
    <xf numFmtId="0" fontId="115" fillId="49" borderId="67" xfId="0" applyFont="1" applyFill="1" applyBorder="1" applyAlignment="1">
      <alignment horizontal="center"/>
    </xf>
    <xf numFmtId="0" fontId="115" fillId="49" borderId="67" xfId="0" applyFont="1" applyFill="1" applyBorder="1"/>
    <xf numFmtId="188" fontId="135" fillId="49" borderId="67" xfId="23216" applyNumberFormat="1" applyFont="1" applyFill="1" applyBorder="1" applyAlignment="1">
      <alignment horizontal="center" vertical="center"/>
    </xf>
    <xf numFmtId="0" fontId="135" fillId="49" borderId="67" xfId="0" applyFont="1" applyFill="1" applyBorder="1"/>
    <xf numFmtId="188" fontId="136" fillId="49" borderId="67" xfId="23216" applyNumberFormat="1" applyFont="1" applyFill="1" applyBorder="1" applyAlignment="1">
      <alignment horizontal="center" vertical="center"/>
    </xf>
    <xf numFmtId="0" fontId="115" fillId="0" borderId="67" xfId="0" applyFont="1" applyBorder="1" applyAlignment="1">
      <alignment horizontal="center"/>
    </xf>
    <xf numFmtId="0" fontId="119" fillId="0" borderId="67" xfId="32467" applyFont="1" applyBorder="1" applyAlignment="1">
      <alignment wrapText="1"/>
    </xf>
    <xf numFmtId="0" fontId="119" fillId="0" borderId="67" xfId="32467" applyFont="1" applyBorder="1" applyAlignment="1">
      <alignment horizontal="center" vertical="center" wrapText="1"/>
    </xf>
    <xf numFmtId="0" fontId="0" fillId="0" borderId="67" xfId="0" applyBorder="1"/>
    <xf numFmtId="0" fontId="0" fillId="49" borderId="67" xfId="0" applyFill="1" applyBorder="1"/>
    <xf numFmtId="0" fontId="118" fillId="49" borderId="67" xfId="32467" applyFont="1" applyFill="1" applyBorder="1" applyAlignment="1">
      <alignment horizontal="center" vertical="center" wrapText="1"/>
    </xf>
    <xf numFmtId="0" fontId="135" fillId="49" borderId="67" xfId="0" applyFont="1" applyFill="1" applyBorder="1" applyAlignment="1">
      <alignment horizontal="center"/>
    </xf>
    <xf numFmtId="0" fontId="137" fillId="49" borderId="67" xfId="0" applyFont="1" applyFill="1" applyBorder="1"/>
    <xf numFmtId="0" fontId="133" fillId="49" borderId="67" xfId="0" applyFont="1" applyFill="1" applyBorder="1"/>
    <xf numFmtId="0" fontId="135" fillId="49" borderId="67" xfId="23216" applyFont="1" applyFill="1" applyBorder="1" applyAlignment="1">
      <alignment horizontal="center" vertical="center"/>
    </xf>
    <xf numFmtId="0" fontId="119" fillId="38" borderId="67" xfId="32467" applyFont="1" applyFill="1" applyBorder="1" applyAlignment="1">
      <alignment horizontal="center" vertical="center"/>
    </xf>
    <xf numFmtId="0" fontId="23" fillId="0" borderId="67" xfId="0" applyFont="1" applyBorder="1"/>
    <xf numFmtId="0" fontId="137" fillId="49" borderId="67" xfId="0" applyFont="1" applyFill="1" applyBorder="1" applyAlignment="1">
      <alignment horizontal="center"/>
    </xf>
    <xf numFmtId="0" fontId="117" fillId="49" borderId="68" xfId="32467" applyFont="1" applyFill="1" applyBorder="1" applyAlignment="1">
      <alignment horizontal="center" vertical="center" wrapText="1"/>
    </xf>
    <xf numFmtId="0" fontId="115" fillId="49" borderId="67" xfId="23216" applyFont="1" applyFill="1" applyBorder="1" applyAlignment="1">
      <alignment horizontal="center" vertical="center"/>
    </xf>
    <xf numFmtId="188" fontId="115" fillId="49" borderId="67" xfId="23216" applyNumberFormat="1" applyFont="1" applyFill="1" applyBorder="1" applyAlignment="1">
      <alignment horizontal="center" vertical="center"/>
    </xf>
    <xf numFmtId="0" fontId="0" fillId="0" borderId="67" xfId="0" applyBorder="1" applyAlignment="1">
      <alignment horizontal="center"/>
    </xf>
    <xf numFmtId="2" fontId="122" fillId="0" borderId="67" xfId="32484" applyNumberFormat="1" applyFont="1" applyFill="1" applyBorder="1" applyAlignment="1">
      <alignment horizontal="center" vertical="center"/>
    </xf>
    <xf numFmtId="0" fontId="126" fillId="52" borderId="67" xfId="32472" applyFont="1" applyFill="1" applyBorder="1" applyAlignment="1">
      <alignment vertical="center"/>
    </xf>
    <xf numFmtId="0" fontId="113" fillId="51" borderId="67" xfId="32472" applyFont="1" applyFill="1" applyBorder="1" applyAlignment="1">
      <alignment vertical="center"/>
    </xf>
    <xf numFmtId="189" fontId="122" fillId="51" borderId="67" xfId="32472" applyNumberFormat="1" applyFont="1" applyFill="1" applyBorder="1" applyAlignment="1">
      <alignment horizontal="center" vertical="center"/>
    </xf>
    <xf numFmtId="10" fontId="124" fillId="56" borderId="67" xfId="32484" applyNumberFormat="1" applyFont="1" applyFill="1" applyBorder="1" applyAlignment="1">
      <alignment vertical="center" wrapText="1"/>
    </xf>
    <xf numFmtId="0" fontId="126" fillId="52" borderId="74" xfId="32472" applyFont="1" applyFill="1" applyBorder="1" applyAlignment="1">
      <alignment vertical="center"/>
    </xf>
    <xf numFmtId="10" fontId="124" fillId="0" borderId="67" xfId="32484" applyNumberFormat="1" applyFont="1" applyBorder="1" applyAlignment="1">
      <alignment vertical="center" wrapText="1"/>
    </xf>
    <xf numFmtId="0" fontId="113" fillId="58" borderId="67" xfId="32472" applyFont="1" applyFill="1" applyBorder="1" applyAlignment="1">
      <alignment vertical="center"/>
    </xf>
    <xf numFmtId="1" fontId="122" fillId="58" borderId="67" xfId="32472" applyNumberFormat="1" applyFont="1" applyFill="1" applyBorder="1" applyAlignment="1">
      <alignment horizontal="center" vertical="center"/>
    </xf>
    <xf numFmtId="10" fontId="146" fillId="56" borderId="67" xfId="32484" applyNumberFormat="1" applyFont="1" applyFill="1" applyBorder="1" applyAlignment="1">
      <alignment vertical="center" wrapText="1"/>
    </xf>
    <xf numFmtId="1" fontId="122" fillId="58" borderId="68" xfId="32472" applyNumberFormat="1" applyFont="1" applyFill="1" applyBorder="1" applyAlignment="1">
      <alignment horizontal="center" vertical="center"/>
    </xf>
    <xf numFmtId="1" fontId="122" fillId="52" borderId="68" xfId="32472" applyNumberFormat="1" applyFont="1" applyFill="1" applyBorder="1" applyAlignment="1">
      <alignment horizontal="center" vertical="center"/>
    </xf>
    <xf numFmtId="0" fontId="14" fillId="0" borderId="67" xfId="32472" applyFont="1" applyBorder="1" applyAlignment="1">
      <alignment horizontal="center" vertical="center"/>
    </xf>
    <xf numFmtId="188" fontId="114" fillId="0" borderId="67" xfId="23216" applyNumberFormat="1" applyFont="1" applyBorder="1" applyAlignment="1">
      <alignment horizontal="center" vertical="center"/>
    </xf>
    <xf numFmtId="188" fontId="122" fillId="53" borderId="68" xfId="32472" applyNumberFormat="1" applyFont="1" applyFill="1" applyBorder="1" applyAlignment="1">
      <alignment horizontal="center" vertical="center"/>
    </xf>
    <xf numFmtId="0" fontId="126" fillId="52" borderId="67" xfId="32472" applyFont="1" applyFill="1" applyBorder="1" applyAlignment="1">
      <alignment horizontal="center" vertical="center"/>
    </xf>
    <xf numFmtId="0" fontId="115" fillId="51" borderId="67" xfId="23216" applyFont="1" applyFill="1" applyBorder="1" applyAlignment="1">
      <alignment horizontal="center" vertical="center"/>
    </xf>
    <xf numFmtId="0" fontId="140" fillId="54" borderId="67" xfId="1525" applyNumberFormat="1" applyFont="1" applyFill="1" applyBorder="1" applyAlignment="1" applyProtection="1">
      <alignment horizontal="center" vertical="center"/>
    </xf>
    <xf numFmtId="0" fontId="140" fillId="52" borderId="67" xfId="1525" applyNumberFormat="1" applyFont="1" applyFill="1" applyBorder="1" applyAlignment="1" applyProtection="1">
      <alignment horizontal="center" vertical="center"/>
    </xf>
    <xf numFmtId="0" fontId="119" fillId="56" borderId="67" xfId="32467" applyFont="1" applyFill="1" applyBorder="1" applyAlignment="1">
      <alignment horizontal="center" vertical="center" wrapText="1"/>
    </xf>
    <xf numFmtId="0" fontId="122" fillId="0" borderId="67" xfId="0" applyFont="1" applyBorder="1" applyAlignment="1">
      <alignment horizontal="center" vertical="center"/>
    </xf>
    <xf numFmtId="0" fontId="122" fillId="0" borderId="67" xfId="0" applyFont="1" applyBorder="1" applyAlignment="1">
      <alignment horizontal="center"/>
    </xf>
    <xf numFmtId="3" fontId="88" fillId="0" borderId="67" xfId="32472" applyNumberFormat="1" applyFont="1" applyBorder="1" applyAlignment="1">
      <alignment horizontal="center" vertical="center"/>
    </xf>
    <xf numFmtId="0" fontId="4" fillId="0" borderId="67" xfId="32472" applyFont="1" applyBorder="1" applyAlignment="1">
      <alignment horizontal="center"/>
    </xf>
    <xf numFmtId="0" fontId="122" fillId="0" borderId="67" xfId="0" applyFont="1" applyBorder="1"/>
    <xf numFmtId="3" fontId="88" fillId="52" borderId="67" xfId="32472" applyNumberFormat="1" applyFont="1" applyFill="1" applyBorder="1" applyAlignment="1">
      <alignment horizontal="center" vertical="center"/>
    </xf>
    <xf numFmtId="0" fontId="122" fillId="0" borderId="67" xfId="32472" applyFont="1" applyBorder="1" applyAlignment="1">
      <alignment horizontal="center" vertical="center"/>
    </xf>
    <xf numFmtId="0" fontId="4" fillId="52" borderId="67" xfId="32472" applyFont="1" applyFill="1" applyBorder="1" applyAlignment="1">
      <alignment horizontal="center" vertical="center"/>
    </xf>
    <xf numFmtId="0" fontId="151" fillId="0" borderId="67" xfId="0" applyFont="1" applyBorder="1" applyAlignment="1">
      <alignment horizontal="left"/>
    </xf>
    <xf numFmtId="0" fontId="151" fillId="0" borderId="67" xfId="0" applyFont="1" applyBorder="1" applyAlignment="1">
      <alignment vertical="center"/>
    </xf>
    <xf numFmtId="0" fontId="151" fillId="0" borderId="67" xfId="0" applyFont="1" applyBorder="1" applyAlignment="1">
      <alignment horizontal="center" vertical="center"/>
    </xf>
    <xf numFmtId="0" fontId="153" fillId="61" borderId="67" xfId="0" applyFont="1" applyFill="1" applyBorder="1" applyAlignment="1">
      <alignment horizontal="center" vertical="center"/>
    </xf>
    <xf numFmtId="0" fontId="155" fillId="62" borderId="67" xfId="0" applyFont="1" applyFill="1" applyBorder="1"/>
    <xf numFmtId="0" fontId="152" fillId="62" borderId="67" xfId="0" applyFont="1" applyFill="1" applyBorder="1" applyAlignment="1">
      <alignment horizontal="center" vertical="center"/>
    </xf>
    <xf numFmtId="0" fontId="156" fillId="60" borderId="67" xfId="0" applyFont="1" applyFill="1" applyBorder="1" applyAlignment="1">
      <alignment horizontal="center" vertical="center"/>
    </xf>
    <xf numFmtId="188" fontId="153" fillId="0" borderId="67" xfId="0" applyNumberFormat="1" applyFont="1" applyBorder="1" applyAlignment="1">
      <alignment horizontal="center" vertical="center"/>
    </xf>
    <xf numFmtId="10" fontId="122" fillId="37" borderId="67" xfId="32484" applyNumberFormat="1" applyFont="1" applyFill="1" applyBorder="1" applyAlignment="1">
      <alignment vertical="center" wrapText="1"/>
    </xf>
    <xf numFmtId="0" fontId="4" fillId="0" borderId="67" xfId="32472" applyFont="1" applyBorder="1" applyAlignment="1">
      <alignment horizontal="center" vertical="center"/>
    </xf>
    <xf numFmtId="0" fontId="113" fillId="37" borderId="67" xfId="32472" applyFont="1" applyFill="1" applyBorder="1" applyAlignment="1">
      <alignment vertical="center"/>
    </xf>
    <xf numFmtId="9" fontId="0" fillId="37" borderId="67" xfId="32484" applyFont="1" applyFill="1" applyBorder="1"/>
    <xf numFmtId="0" fontId="113" fillId="53" borderId="67" xfId="32472" applyFont="1" applyFill="1" applyBorder="1" applyAlignment="1">
      <alignment vertical="center"/>
    </xf>
    <xf numFmtId="1" fontId="122" fillId="53" borderId="67" xfId="32472" applyNumberFormat="1" applyFont="1" applyFill="1" applyBorder="1" applyAlignment="1">
      <alignment horizontal="center" vertical="center"/>
    </xf>
    <xf numFmtId="1" fontId="122" fillId="53" borderId="68" xfId="32472" applyNumberFormat="1" applyFont="1" applyFill="1" applyBorder="1" applyAlignment="1">
      <alignment horizontal="center" vertical="center"/>
    </xf>
    <xf numFmtId="0" fontId="138" fillId="0" borderId="67" xfId="32490" applyFont="1" applyBorder="1" applyAlignment="1">
      <alignment vertical="center" wrapText="1"/>
    </xf>
    <xf numFmtId="0" fontId="159" fillId="65" borderId="67" xfId="0" applyFont="1" applyFill="1" applyBorder="1" applyAlignment="1">
      <alignment horizontal="left" vertical="top" wrapText="1"/>
    </xf>
    <xf numFmtId="0" fontId="161" fillId="0" borderId="67" xfId="0" applyFont="1" applyBorder="1" applyAlignment="1">
      <alignment horizontal="left" vertical="top"/>
    </xf>
    <xf numFmtId="0" fontId="161" fillId="0" borderId="67" xfId="0" applyFont="1" applyBorder="1" applyAlignment="1">
      <alignment horizontal="left" vertical="top" wrapText="1"/>
    </xf>
    <xf numFmtId="0" fontId="161" fillId="0" borderId="67" xfId="0" quotePrefix="1" applyFont="1" applyBorder="1" applyAlignment="1">
      <alignment horizontal="left" vertical="top" wrapText="1"/>
    </xf>
    <xf numFmtId="0" fontId="161" fillId="69" borderId="67" xfId="0" applyFont="1" applyFill="1" applyBorder="1" applyAlignment="1">
      <alignment horizontal="left" vertical="top" wrapText="1"/>
    </xf>
    <xf numFmtId="0" fontId="161" fillId="70" borderId="67" xfId="0" applyFont="1" applyFill="1" applyBorder="1" applyAlignment="1">
      <alignment horizontal="left" vertical="top" wrapText="1"/>
    </xf>
    <xf numFmtId="0" fontId="161" fillId="69" borderId="67" xfId="0" applyFont="1" applyFill="1" applyBorder="1" applyAlignment="1">
      <alignment horizontal="left" vertical="top"/>
    </xf>
    <xf numFmtId="0" fontId="161" fillId="37" borderId="67" xfId="0" applyFont="1" applyFill="1" applyBorder="1" applyAlignment="1">
      <alignment horizontal="left" vertical="top" wrapText="1"/>
    </xf>
    <xf numFmtId="0" fontId="161" fillId="71" borderId="67" xfId="0" applyFont="1" applyFill="1" applyBorder="1" applyAlignment="1">
      <alignment horizontal="left" vertical="top"/>
    </xf>
    <xf numFmtId="0" fontId="160" fillId="37" borderId="67" xfId="0" applyFont="1" applyFill="1" applyBorder="1" applyAlignment="1">
      <alignment horizontal="left" vertical="top" wrapText="1"/>
    </xf>
    <xf numFmtId="0" fontId="161" fillId="72" borderId="67" xfId="0" applyFont="1" applyFill="1" applyBorder="1" applyAlignment="1">
      <alignment horizontal="left" vertical="top"/>
    </xf>
    <xf numFmtId="0" fontId="161" fillId="37" borderId="67" xfId="0" applyFont="1" applyFill="1" applyBorder="1" applyAlignment="1">
      <alignment horizontal="left" vertical="top"/>
    </xf>
    <xf numFmtId="0" fontId="161" fillId="73" borderId="67" xfId="0" applyFont="1" applyFill="1" applyBorder="1" applyAlignment="1">
      <alignment horizontal="left" vertical="top"/>
    </xf>
    <xf numFmtId="0" fontId="161" fillId="73" borderId="67" xfId="0" applyFont="1" applyFill="1" applyBorder="1" applyAlignment="1">
      <alignment horizontal="left" vertical="top" wrapText="1"/>
    </xf>
    <xf numFmtId="0" fontId="161" fillId="73" borderId="67" xfId="0" quotePrefix="1" applyFont="1" applyFill="1" applyBorder="1" applyAlignment="1">
      <alignment horizontal="left" vertical="top" wrapText="1"/>
    </xf>
    <xf numFmtId="0" fontId="161" fillId="71" borderId="67" xfId="0" applyFont="1" applyFill="1" applyBorder="1" applyAlignment="1">
      <alignment horizontal="left" vertical="top" wrapText="1"/>
    </xf>
    <xf numFmtId="0" fontId="161" fillId="71" borderId="67" xfId="0" quotePrefix="1" applyFont="1" applyFill="1" applyBorder="1" applyAlignment="1">
      <alignment horizontal="left" vertical="top" wrapText="1"/>
    </xf>
    <xf numFmtId="0" fontId="161" fillId="72" borderId="67" xfId="0" applyFont="1" applyFill="1" applyBorder="1" applyAlignment="1">
      <alignment horizontal="left" vertical="top" wrapText="1"/>
    </xf>
    <xf numFmtId="0" fontId="161" fillId="74" borderId="67" xfId="0" applyFont="1" applyFill="1" applyBorder="1" applyAlignment="1">
      <alignment horizontal="left" vertical="top"/>
    </xf>
    <xf numFmtId="0" fontId="161" fillId="74" borderId="67" xfId="0" applyFont="1" applyFill="1" applyBorder="1" applyAlignment="1">
      <alignment horizontal="left" vertical="top" wrapText="1"/>
    </xf>
    <xf numFmtId="0" fontId="161" fillId="74" borderId="67" xfId="0" quotePrefix="1" applyFont="1" applyFill="1" applyBorder="1" applyAlignment="1">
      <alignment horizontal="left" vertical="top" wrapText="1"/>
    </xf>
    <xf numFmtId="0" fontId="110" fillId="73" borderId="67" xfId="0" applyFont="1" applyFill="1" applyBorder="1" applyAlignment="1">
      <alignment horizontal="left" vertical="top" wrapText="1"/>
    </xf>
    <xf numFmtId="0" fontId="161" fillId="75" borderId="67" xfId="0" applyFont="1" applyFill="1" applyBorder="1" applyAlignment="1">
      <alignment horizontal="left" vertical="top"/>
    </xf>
    <xf numFmtId="0" fontId="161" fillId="75" borderId="67" xfId="0" applyFont="1" applyFill="1" applyBorder="1" applyAlignment="1">
      <alignment horizontal="left" vertical="top" wrapText="1"/>
    </xf>
    <xf numFmtId="0" fontId="117" fillId="54" borderId="67" xfId="32486" applyFont="1" applyFill="1" applyBorder="1" applyAlignment="1">
      <alignment horizontal="center" vertical="center"/>
    </xf>
    <xf numFmtId="0" fontId="117" fillId="54" borderId="67" xfId="32486" applyFont="1" applyFill="1" applyBorder="1" applyAlignment="1">
      <alignment horizontal="center" vertical="center" wrapText="1"/>
    </xf>
    <xf numFmtId="0" fontId="114" fillId="0" borderId="67" xfId="32486" applyFont="1" applyBorder="1" applyAlignment="1">
      <alignment vertical="center"/>
    </xf>
    <xf numFmtId="0" fontId="114" fillId="50" borderId="67" xfId="32486" applyFont="1" applyFill="1" applyBorder="1" applyAlignment="1">
      <alignment vertical="center"/>
    </xf>
    <xf numFmtId="0" fontId="114" fillId="0" borderId="67" xfId="32486" applyFont="1" applyBorder="1" applyAlignment="1">
      <alignment horizontal="center" vertical="center"/>
    </xf>
    <xf numFmtId="0" fontId="139" fillId="0" borderId="67" xfId="31686" applyFont="1" applyBorder="1" applyAlignment="1">
      <alignment vertical="center"/>
    </xf>
    <xf numFmtId="0" fontId="119" fillId="0" borderId="67" xfId="32486" applyFont="1" applyBorder="1"/>
    <xf numFmtId="0" fontId="119" fillId="0" borderId="67" xfId="32486" applyFont="1" applyBorder="1" applyAlignment="1">
      <alignment vertical="center"/>
    </xf>
    <xf numFmtId="0" fontId="119" fillId="0" borderId="67" xfId="32486" applyFont="1" applyBorder="1" applyAlignment="1">
      <alignment vertical="center" wrapText="1"/>
    </xf>
    <xf numFmtId="0" fontId="114" fillId="50" borderId="67" xfId="32486" applyFont="1" applyFill="1" applyBorder="1" applyAlignment="1">
      <alignment vertical="center" wrapText="1"/>
    </xf>
    <xf numFmtId="0" fontId="157" fillId="54" borderId="67" xfId="32487" applyFont="1" applyFill="1" applyBorder="1" applyAlignment="1">
      <alignment horizontal="center" vertical="center" wrapText="1"/>
    </xf>
    <xf numFmtId="0" fontId="157" fillId="54" borderId="67" xfId="32487" applyFont="1" applyFill="1" applyBorder="1" applyAlignment="1">
      <alignment horizontal="left" vertical="center" wrapText="1"/>
    </xf>
    <xf numFmtId="0" fontId="112" fillId="54" borderId="67" xfId="32487" applyFont="1" applyFill="1" applyBorder="1" applyAlignment="1">
      <alignment horizontal="center"/>
    </xf>
    <xf numFmtId="0" fontId="138" fillId="0" borderId="67" xfId="32487" applyFont="1" applyBorder="1" applyAlignment="1">
      <alignment vertical="center" wrapText="1"/>
    </xf>
    <xf numFmtId="0" fontId="138" fillId="0" borderId="67" xfId="32487" applyFont="1" applyBorder="1" applyAlignment="1">
      <alignment horizontal="left" vertical="center" wrapText="1"/>
    </xf>
    <xf numFmtId="0" fontId="138" fillId="0" borderId="67" xfId="0" applyFont="1" applyBorder="1" applyAlignment="1">
      <alignment vertical="center"/>
    </xf>
    <xf numFmtId="0" fontId="138" fillId="0" borderId="67" xfId="0" applyFont="1" applyBorder="1" applyAlignment="1">
      <alignment horizontal="center" vertical="center"/>
    </xf>
    <xf numFmtId="0" fontId="138" fillId="0" borderId="67" xfId="0" applyFont="1" applyBorder="1" applyAlignment="1">
      <alignment horizontal="left" vertical="center"/>
    </xf>
    <xf numFmtId="0" fontId="32" fillId="36" borderId="67" xfId="0" applyFont="1" applyFill="1" applyBorder="1" applyAlignment="1">
      <alignment horizontal="center" vertical="center" wrapText="1"/>
    </xf>
    <xf numFmtId="0" fontId="33" fillId="38" borderId="67" xfId="0" applyFont="1" applyFill="1" applyBorder="1" applyAlignment="1">
      <alignment horizontal="center" vertical="center" wrapText="1"/>
    </xf>
    <xf numFmtId="0" fontId="39" fillId="0" borderId="67" xfId="32250" applyFont="1" applyBorder="1" applyAlignment="1">
      <alignment wrapText="1"/>
    </xf>
    <xf numFmtId="0" fontId="128" fillId="0" borderId="67" xfId="32473" applyFont="1" applyBorder="1" applyAlignment="1">
      <alignment wrapText="1"/>
    </xf>
    <xf numFmtId="0" fontId="128" fillId="0" borderId="67" xfId="32473" applyFont="1" applyBorder="1" applyAlignment="1">
      <alignment horizontal="center"/>
    </xf>
    <xf numFmtId="0" fontId="119" fillId="0" borderId="67" xfId="32482" applyFont="1" applyBorder="1"/>
    <xf numFmtId="0" fontId="128" fillId="0" borderId="67" xfId="32473" applyFont="1" applyBorder="1" applyAlignment="1">
      <alignment horizontal="center" wrapText="1"/>
    </xf>
    <xf numFmtId="0" fontId="128" fillId="0" borderId="67" xfId="32473" applyFont="1" applyBorder="1" applyAlignment="1">
      <alignment horizontal="left" wrapText="1"/>
    </xf>
    <xf numFmtId="0" fontId="128" fillId="0" borderId="67" xfId="32473" applyFont="1" applyBorder="1" applyAlignment="1">
      <alignment horizontal="left"/>
    </xf>
    <xf numFmtId="0" fontId="108" fillId="0" borderId="67" xfId="32473" applyFont="1" applyBorder="1" applyAlignment="1">
      <alignment horizontal="center" wrapText="1"/>
    </xf>
    <xf numFmtId="0" fontId="128" fillId="38" borderId="67" xfId="32473" applyFont="1" applyFill="1" applyBorder="1" applyAlignment="1">
      <alignment horizontal="left"/>
    </xf>
    <xf numFmtId="0" fontId="31" fillId="0" borderId="67" xfId="1525" applyBorder="1" applyAlignment="1" applyProtection="1"/>
    <xf numFmtId="0" fontId="128" fillId="0" borderId="67" xfId="32473" applyFont="1" applyBorder="1"/>
    <xf numFmtId="0" fontId="115" fillId="0" borderId="67" xfId="23216" applyFont="1" applyBorder="1"/>
    <xf numFmtId="0" fontId="128" fillId="38" borderId="67" xfId="32473" applyFont="1" applyFill="1" applyBorder="1" applyAlignment="1">
      <alignment horizontal="center"/>
    </xf>
    <xf numFmtId="0" fontId="128" fillId="38" borderId="67" xfId="32473" applyFont="1" applyFill="1" applyBorder="1" applyAlignment="1">
      <alignment horizontal="center" wrapText="1"/>
    </xf>
    <xf numFmtId="1" fontId="128" fillId="0" borderId="67" xfId="32473" applyNumberFormat="1" applyFont="1" applyBorder="1" applyAlignment="1">
      <alignment horizontal="center" wrapText="1"/>
    </xf>
    <xf numFmtId="0" fontId="31" fillId="0" borderId="67" xfId="1525" applyBorder="1" applyAlignment="1" applyProtection="1">
      <alignment horizontal="left" wrapText="1"/>
    </xf>
    <xf numFmtId="0" fontId="108" fillId="0" borderId="67" xfId="32473" applyFont="1" applyBorder="1" applyAlignment="1">
      <alignment wrapText="1"/>
    </xf>
    <xf numFmtId="0" fontId="108" fillId="0" borderId="67" xfId="32473" applyFont="1" applyBorder="1" applyAlignment="1">
      <alignment horizontal="left" wrapText="1"/>
    </xf>
    <xf numFmtId="0" fontId="31" fillId="0" borderId="67" xfId="1525" applyFill="1" applyBorder="1" applyAlignment="1" applyProtection="1">
      <alignment wrapText="1"/>
    </xf>
    <xf numFmtId="0" fontId="117" fillId="68" borderId="67" xfId="0" applyFont="1" applyFill="1" applyBorder="1" applyAlignment="1">
      <alignment horizontal="center" vertical="center"/>
    </xf>
    <xf numFmtId="0" fontId="115" fillId="0" borderId="67" xfId="0" applyFont="1" applyBorder="1"/>
    <xf numFmtId="0" fontId="119" fillId="0" borderId="67" xfId="32494" applyFont="1" applyBorder="1"/>
    <xf numFmtId="22" fontId="119" fillId="0" borderId="67" xfId="32494" applyNumberFormat="1" applyFont="1" applyBorder="1"/>
    <xf numFmtId="0" fontId="30" fillId="36" borderId="67" xfId="0" applyFont="1" applyFill="1" applyBorder="1" applyAlignment="1">
      <alignment horizontal="center" wrapText="1"/>
    </xf>
    <xf numFmtId="0" fontId="27" fillId="38" borderId="67" xfId="0" applyFont="1" applyFill="1" applyBorder="1" applyAlignment="1">
      <alignment horizontal="center" wrapText="1"/>
    </xf>
    <xf numFmtId="0" fontId="28" fillId="0" borderId="67" xfId="0" applyFont="1" applyBorder="1" applyAlignment="1">
      <alignment vertical="center"/>
    </xf>
    <xf numFmtId="0" fontId="28" fillId="0" borderId="67" xfId="0" applyFont="1" applyBorder="1" applyAlignment="1">
      <alignment horizontal="center" vertical="center" wrapText="1"/>
    </xf>
    <xf numFmtId="0" fontId="28" fillId="0" borderId="67" xfId="0" applyFont="1" applyBorder="1" applyAlignment="1">
      <alignment horizontal="left" vertical="center" wrapText="1"/>
    </xf>
    <xf numFmtId="0" fontId="28" fillId="0" borderId="74" xfId="0" applyFont="1" applyBorder="1" applyAlignment="1">
      <alignment vertical="center" wrapText="1"/>
    </xf>
    <xf numFmtId="0" fontId="33" fillId="0" borderId="67" xfId="0" applyFont="1" applyBorder="1" applyAlignment="1">
      <alignment vertical="center"/>
    </xf>
    <xf numFmtId="0" fontId="33" fillId="33" borderId="67" xfId="0" applyFont="1" applyFill="1" applyBorder="1" applyAlignment="1">
      <alignment vertical="center"/>
    </xf>
    <xf numFmtId="0" fontId="28" fillId="0" borderId="67" xfId="0" applyFont="1" applyBorder="1" applyAlignment="1">
      <alignment vertical="center" wrapText="1"/>
    </xf>
    <xf numFmtId="0" fontId="33" fillId="0" borderId="67" xfId="0" applyFont="1" applyBorder="1"/>
    <xf numFmtId="0" fontId="33" fillId="34" borderId="67" xfId="0" applyFont="1" applyFill="1" applyBorder="1"/>
    <xf numFmtId="0" fontId="33" fillId="0" borderId="67" xfId="0" applyFont="1" applyBorder="1" applyAlignment="1">
      <alignment vertical="center" wrapText="1"/>
    </xf>
    <xf numFmtId="0" fontId="32" fillId="35" borderId="67" xfId="0" applyFont="1" applyFill="1" applyBorder="1" applyAlignment="1">
      <alignment vertical="center" wrapText="1"/>
    </xf>
    <xf numFmtId="0" fontId="39" fillId="0" borderId="67" xfId="32249" applyFont="1" applyBorder="1" applyAlignment="1">
      <alignment wrapText="1"/>
    </xf>
    <xf numFmtId="0" fontId="32" fillId="55" borderId="68" xfId="23216" applyFont="1" applyFill="1" applyBorder="1" applyAlignment="1">
      <alignment horizontal="center" vertical="center" wrapText="1"/>
    </xf>
    <xf numFmtId="0" fontId="26" fillId="0" borderId="67" xfId="1890" applyBorder="1" applyAlignment="1">
      <alignment vertical="top" wrapText="1"/>
    </xf>
    <xf numFmtId="0" fontId="26" fillId="0" borderId="76" xfId="1890" applyBorder="1" applyAlignment="1">
      <alignment horizontal="left" vertical="top" wrapText="1"/>
    </xf>
    <xf numFmtId="0" fontId="26" fillId="31" borderId="77" xfId="1890" applyFill="1" applyBorder="1" applyAlignment="1">
      <alignment horizontal="left" vertical="center"/>
    </xf>
    <xf numFmtId="0" fontId="29" fillId="39" borderId="78" xfId="2972" applyFont="1" applyFill="1" applyBorder="1" applyAlignment="1" applyProtection="1">
      <alignment horizontal="center"/>
      <protection hidden="1"/>
    </xf>
    <xf numFmtId="0" fontId="37" fillId="0" borderId="78" xfId="2972" applyFont="1" applyBorder="1"/>
    <xf numFmtId="0" fontId="91" fillId="0" borderId="79" xfId="2972" applyFont="1" applyBorder="1" applyAlignment="1">
      <alignment horizontal="center"/>
    </xf>
    <xf numFmtId="0" fontId="37" fillId="0" borderId="79" xfId="2972" applyFont="1" applyBorder="1" applyAlignment="1">
      <alignment horizontal="center"/>
    </xf>
    <xf numFmtId="0" fontId="37" fillId="0" borderId="80" xfId="2972" applyFont="1" applyBorder="1" applyAlignment="1">
      <alignment horizontal="center"/>
    </xf>
    <xf numFmtId="0" fontId="37" fillId="0" borderId="81" xfId="2972" applyFont="1" applyBorder="1" applyAlignment="1">
      <alignment horizontal="center"/>
    </xf>
    <xf numFmtId="0" fontId="37" fillId="0" borderId="83" xfId="2972" applyFont="1" applyBorder="1" applyAlignment="1">
      <alignment horizontal="center"/>
    </xf>
    <xf numFmtId="0" fontId="91" fillId="0" borderId="84" xfId="2972" applyFont="1" applyBorder="1" applyAlignment="1">
      <alignment horizontal="center"/>
    </xf>
    <xf numFmtId="0" fontId="91" fillId="0" borderId="85" xfId="2972" applyFont="1" applyBorder="1" applyAlignment="1">
      <alignment horizontal="center"/>
    </xf>
    <xf numFmtId="0" fontId="92" fillId="0" borderId="80" xfId="2972" applyFont="1" applyBorder="1" applyAlignment="1">
      <alignment horizontal="center"/>
    </xf>
    <xf numFmtId="0" fontId="96" fillId="0" borderId="81" xfId="2972" applyFont="1" applyBorder="1" applyAlignment="1">
      <alignment horizontal="center"/>
    </xf>
    <xf numFmtId="0" fontId="96" fillId="0" borderId="82" xfId="2972" applyFont="1" applyBorder="1" applyAlignment="1">
      <alignment horizontal="center"/>
    </xf>
    <xf numFmtId="0" fontId="91" fillId="0" borderId="86" xfId="2972" applyFont="1" applyBorder="1" applyAlignment="1">
      <alignment horizontal="center"/>
    </xf>
    <xf numFmtId="0" fontId="37" fillId="0" borderId="87" xfId="2972" applyFont="1" applyBorder="1" applyAlignment="1">
      <alignment horizontal="center"/>
    </xf>
    <xf numFmtId="0" fontId="91" fillId="0" borderId="88" xfId="2972" applyFont="1" applyBorder="1" applyAlignment="1">
      <alignment horizontal="center"/>
    </xf>
    <xf numFmtId="0" fontId="91" fillId="0" borderId="89" xfId="2972" applyFont="1" applyBorder="1" applyAlignment="1">
      <alignment horizontal="center"/>
    </xf>
    <xf numFmtId="0" fontId="37" fillId="0" borderId="86" xfId="2972" applyFont="1" applyBorder="1" applyAlignment="1">
      <alignment horizontal="center"/>
    </xf>
    <xf numFmtId="0" fontId="84" fillId="36" borderId="67" xfId="1525" applyNumberFormat="1" applyFont="1" applyFill="1" applyBorder="1" applyAlignment="1" applyProtection="1">
      <alignment horizontal="left" vertical="center"/>
    </xf>
    <xf numFmtId="166" fontId="63" fillId="0" borderId="67" xfId="22236" applyNumberFormat="1" applyFont="1" applyBorder="1" applyAlignment="1">
      <alignment horizontal="center" vertical="center" wrapText="1"/>
    </xf>
    <xf numFmtId="166" fontId="63" fillId="0" borderId="67" xfId="22236" applyNumberFormat="1" applyFont="1" applyBorder="1" applyAlignment="1">
      <alignment horizontal="center" vertical="center"/>
    </xf>
    <xf numFmtId="0" fontId="84" fillId="36" borderId="67" xfId="1525" applyNumberFormat="1" applyFont="1" applyFill="1" applyBorder="1" applyAlignment="1" applyProtection="1">
      <alignment horizontal="center" vertical="center"/>
    </xf>
    <xf numFmtId="166" fontId="121" fillId="0" borderId="69" xfId="22236" applyNumberFormat="1" applyFont="1" applyBorder="1" applyAlignment="1">
      <alignment horizontal="left" vertical="center"/>
    </xf>
    <xf numFmtId="166" fontId="121" fillId="0" borderId="70" xfId="22236" applyNumberFormat="1" applyFont="1" applyBorder="1" applyAlignment="1">
      <alignment horizontal="left" vertical="center"/>
    </xf>
    <xf numFmtId="166" fontId="121" fillId="0" borderId="71" xfId="22236" applyNumberFormat="1" applyFont="1" applyBorder="1" applyAlignment="1">
      <alignment horizontal="left" vertical="center"/>
    </xf>
    <xf numFmtId="166" fontId="121" fillId="0" borderId="59" xfId="22236" applyNumberFormat="1" applyFont="1" applyBorder="1" applyAlignment="1">
      <alignment horizontal="left" vertical="center"/>
    </xf>
    <xf numFmtId="166" fontId="121" fillId="0" borderId="47" xfId="22236" applyNumberFormat="1" applyFont="1" applyBorder="1" applyAlignment="1">
      <alignment horizontal="left" vertical="center"/>
    </xf>
    <xf numFmtId="166" fontId="121" fillId="0" borderId="60" xfId="22236" applyNumberFormat="1" applyFont="1" applyBorder="1" applyAlignment="1">
      <alignment horizontal="left" vertical="center"/>
    </xf>
    <xf numFmtId="0" fontId="144" fillId="0" borderId="72" xfId="32472" applyFont="1" applyBorder="1" applyAlignment="1">
      <alignment horizontal="left" vertical="center"/>
    </xf>
    <xf numFmtId="0" fontId="144" fillId="0" borderId="73" xfId="32472" applyFont="1" applyBorder="1" applyAlignment="1">
      <alignment horizontal="left" vertical="center"/>
    </xf>
    <xf numFmtId="0" fontId="144" fillId="0" borderId="74" xfId="32472" applyFont="1" applyBorder="1" applyAlignment="1">
      <alignment horizontal="left" vertical="center"/>
    </xf>
    <xf numFmtId="0" fontId="143" fillId="0" borderId="72" xfId="32472" applyFont="1" applyBorder="1" applyAlignment="1">
      <alignment horizontal="center" vertical="center"/>
    </xf>
    <xf numFmtId="0" fontId="143" fillId="0" borderId="73" xfId="32472" applyFont="1" applyBorder="1" applyAlignment="1">
      <alignment horizontal="center" vertical="center"/>
    </xf>
    <xf numFmtId="0" fontId="143" fillId="0" borderId="74" xfId="32472" applyFont="1" applyBorder="1" applyAlignment="1">
      <alignment horizontal="center" vertical="center"/>
    </xf>
    <xf numFmtId="0" fontId="124" fillId="56" borderId="72" xfId="32467" applyFont="1" applyFill="1" applyBorder="1" applyAlignment="1">
      <alignment horizontal="left" vertical="center" wrapText="1"/>
    </xf>
    <xf numFmtId="0" fontId="124" fillId="56" borderId="73" xfId="32467" applyFont="1" applyFill="1" applyBorder="1" applyAlignment="1">
      <alignment horizontal="left" vertical="center" wrapText="1"/>
    </xf>
    <xf numFmtId="0" fontId="124" fillId="56" borderId="74" xfId="32467" applyFont="1" applyFill="1" applyBorder="1" applyAlignment="1">
      <alignment horizontal="left" vertical="center" wrapText="1"/>
    </xf>
    <xf numFmtId="0" fontId="124" fillId="0" borderId="72" xfId="32467" applyFont="1" applyBorder="1" applyAlignment="1">
      <alignment horizontal="left" vertical="center" wrapText="1"/>
    </xf>
    <xf numFmtId="0" fontId="124" fillId="0" borderId="73" xfId="32467" applyFont="1" applyBorder="1" applyAlignment="1">
      <alignment horizontal="left" vertical="center" wrapText="1"/>
    </xf>
    <xf numFmtId="0" fontId="124" fillId="0" borderId="74" xfId="32467" applyFont="1" applyBorder="1" applyAlignment="1">
      <alignment horizontal="left" vertical="center" wrapText="1"/>
    </xf>
    <xf numFmtId="0" fontId="146" fillId="56" borderId="72" xfId="32467" applyFont="1" applyFill="1" applyBorder="1" applyAlignment="1">
      <alignment horizontal="left" vertical="center" wrapText="1"/>
    </xf>
    <xf numFmtId="0" fontId="146" fillId="56" borderId="73" xfId="32467" applyFont="1" applyFill="1" applyBorder="1" applyAlignment="1">
      <alignment horizontal="left" vertical="center" wrapText="1"/>
    </xf>
    <xf numFmtId="0" fontId="146" fillId="56" borderId="74" xfId="32467" applyFont="1" applyFill="1" applyBorder="1" applyAlignment="1">
      <alignment horizontal="left" vertical="center" wrapText="1"/>
    </xf>
    <xf numFmtId="0" fontId="125" fillId="56" borderId="67" xfId="32467" applyFont="1" applyFill="1" applyBorder="1" applyAlignment="1">
      <alignment horizontal="center" vertical="center" wrapText="1"/>
    </xf>
    <xf numFmtId="0" fontId="125" fillId="0" borderId="67" xfId="32467" applyFont="1" applyBorder="1" applyAlignment="1">
      <alignment horizontal="center" vertical="center" wrapText="1"/>
    </xf>
    <xf numFmtId="0" fontId="11" fillId="52" borderId="47" xfId="32472" applyFill="1" applyBorder="1" applyAlignment="1">
      <alignment horizontal="center" vertical="center"/>
    </xf>
    <xf numFmtId="0" fontId="142" fillId="56" borderId="67" xfId="32467" applyFont="1" applyFill="1" applyBorder="1" applyAlignment="1">
      <alignment horizontal="center" vertical="center" wrapText="1"/>
    </xf>
    <xf numFmtId="0" fontId="147" fillId="59" borderId="69" xfId="1525" applyFont="1" applyFill="1" applyBorder="1" applyAlignment="1" applyProtection="1">
      <alignment horizontal="center" vertical="center"/>
    </xf>
    <xf numFmtId="0" fontId="147" fillId="59" borderId="70" xfId="1525" applyFont="1" applyFill="1" applyBorder="1" applyAlignment="1" applyProtection="1">
      <alignment horizontal="center" vertical="center"/>
    </xf>
    <xf numFmtId="0" fontId="147" fillId="59" borderId="71" xfId="1525" applyFont="1" applyFill="1" applyBorder="1" applyAlignment="1" applyProtection="1">
      <alignment horizontal="center" vertical="center"/>
    </xf>
    <xf numFmtId="0" fontId="147" fillId="59" borderId="59" xfId="1525" applyFont="1" applyFill="1" applyBorder="1" applyAlignment="1" applyProtection="1">
      <alignment horizontal="center" vertical="center"/>
    </xf>
    <xf numFmtId="0" fontId="147" fillId="59" borderId="47" xfId="1525" applyFont="1" applyFill="1" applyBorder="1" applyAlignment="1" applyProtection="1">
      <alignment horizontal="center" vertical="center"/>
    </xf>
    <xf numFmtId="0" fontId="147" fillId="59" borderId="60" xfId="1525" applyFont="1" applyFill="1" applyBorder="1" applyAlignment="1" applyProtection="1">
      <alignment horizontal="center" vertical="center"/>
    </xf>
    <xf numFmtId="2" fontId="126" fillId="0" borderId="63" xfId="32484" applyNumberFormat="1" applyFont="1" applyBorder="1" applyAlignment="1">
      <alignment horizontal="center" vertical="center"/>
    </xf>
    <xf numFmtId="2" fontId="126" fillId="0" borderId="58" xfId="32484" applyNumberFormat="1" applyFont="1" applyBorder="1" applyAlignment="1">
      <alignment horizontal="center" vertical="center"/>
    </xf>
    <xf numFmtId="0" fontId="152" fillId="0" borderId="67" xfId="0" applyFont="1" applyBorder="1" applyAlignment="1">
      <alignment horizontal="center" vertical="top" wrapText="1"/>
    </xf>
    <xf numFmtId="0" fontId="153" fillId="0" borderId="67" xfId="0" applyFont="1" applyBorder="1" applyAlignment="1">
      <alignment horizontal="center" vertical="center" wrapText="1"/>
    </xf>
    <xf numFmtId="0" fontId="152" fillId="62" borderId="67" xfId="0" applyFont="1" applyFill="1" applyBorder="1" applyAlignment="1">
      <alignment horizontal="center" vertical="center" wrapText="1"/>
    </xf>
    <xf numFmtId="0" fontId="156" fillId="60" borderId="67" xfId="0" applyFont="1" applyFill="1" applyBorder="1" applyAlignment="1">
      <alignment horizontal="center" vertical="center" wrapText="1"/>
    </xf>
    <xf numFmtId="0" fontId="154" fillId="60" borderId="67" xfId="0" applyFont="1" applyFill="1" applyBorder="1" applyAlignment="1">
      <alignment horizontal="center" vertical="center" wrapText="1"/>
    </xf>
    <xf numFmtId="0" fontId="148" fillId="60" borderId="67" xfId="0" applyFont="1" applyFill="1" applyBorder="1" applyAlignment="1">
      <alignment horizontal="center" vertical="center"/>
    </xf>
    <xf numFmtId="0" fontId="149" fillId="0" borderId="67" xfId="0" applyFont="1" applyBorder="1" applyAlignment="1">
      <alignment horizontal="left" wrapText="1"/>
    </xf>
    <xf numFmtId="0" fontId="150" fillId="0" borderId="67" xfId="0" applyFont="1" applyBorder="1" applyAlignment="1">
      <alignment horizontal="left" vertical="top" wrapText="1"/>
    </xf>
    <xf numFmtId="0" fontId="150" fillId="38" borderId="67" xfId="0" applyFont="1" applyFill="1" applyBorder="1" applyAlignment="1">
      <alignment horizontal="left" vertical="top" wrapText="1"/>
    </xf>
    <xf numFmtId="0" fontId="150" fillId="38" borderId="67" xfId="0" applyFont="1" applyFill="1" applyBorder="1" applyAlignment="1">
      <alignment horizontal="left"/>
    </xf>
    <xf numFmtId="0" fontId="153" fillId="0" borderId="67" xfId="0" applyFont="1" applyBorder="1" applyAlignment="1">
      <alignment horizontal="left"/>
    </xf>
    <xf numFmtId="0" fontId="156" fillId="60" borderId="64" xfId="0" applyFont="1" applyFill="1" applyBorder="1" applyAlignment="1">
      <alignment horizontal="center" vertical="center"/>
    </xf>
    <xf numFmtId="0" fontId="156" fillId="60" borderId="0" xfId="0" applyFont="1" applyFill="1" applyAlignment="1">
      <alignment horizontal="center" vertical="center"/>
    </xf>
    <xf numFmtId="0" fontId="153" fillId="63" borderId="64" xfId="0" applyFont="1" applyFill="1" applyBorder="1" applyAlignment="1">
      <alignment horizontal="center" vertical="center"/>
    </xf>
    <xf numFmtId="0" fontId="153" fillId="63" borderId="0" xfId="0" applyFont="1" applyFill="1" applyAlignment="1">
      <alignment horizontal="center" vertical="center"/>
    </xf>
    <xf numFmtId="0" fontId="153" fillId="64" borderId="64" xfId="0" applyFont="1" applyFill="1" applyBorder="1" applyAlignment="1">
      <alignment horizontal="center" vertical="center"/>
    </xf>
    <xf numFmtId="0" fontId="153" fillId="64" borderId="0" xfId="0" applyFont="1" applyFill="1" applyAlignment="1">
      <alignment horizontal="center" vertical="center"/>
    </xf>
    <xf numFmtId="0" fontId="152" fillId="65" borderId="64" xfId="0" applyFont="1" applyFill="1" applyBorder="1" applyAlignment="1">
      <alignment horizontal="center" vertical="center"/>
    </xf>
    <xf numFmtId="0" fontId="152" fillId="65" borderId="0" xfId="0" applyFont="1" applyFill="1" applyAlignment="1">
      <alignment horizontal="center" vertical="center"/>
    </xf>
    <xf numFmtId="0" fontId="152" fillId="66" borderId="64" xfId="0" applyFont="1" applyFill="1" applyBorder="1" applyAlignment="1">
      <alignment horizontal="center" vertical="center"/>
    </xf>
    <xf numFmtId="0" fontId="152" fillId="66" borderId="0" xfId="0" applyFont="1" applyFill="1" applyAlignment="1">
      <alignment horizontal="center" vertical="center"/>
    </xf>
    <xf numFmtId="0" fontId="152" fillId="67" borderId="64" xfId="0" applyFont="1" applyFill="1" applyBorder="1" applyAlignment="1">
      <alignment horizontal="center" vertical="center" wrapText="1"/>
    </xf>
    <xf numFmtId="0" fontId="152" fillId="67" borderId="0" xfId="0" applyFont="1" applyFill="1" applyAlignment="1">
      <alignment horizontal="center" vertical="center" wrapText="1"/>
    </xf>
    <xf numFmtId="0" fontId="116" fillId="37" borderId="72" xfId="32467" applyFont="1" applyFill="1" applyBorder="1" applyAlignment="1">
      <alignment horizontal="left" vertical="center" wrapText="1"/>
    </xf>
    <xf numFmtId="0" fontId="116" fillId="37" borderId="73" xfId="32467" applyFont="1" applyFill="1" applyBorder="1" applyAlignment="1">
      <alignment horizontal="left" vertical="center" wrapText="1"/>
    </xf>
    <xf numFmtId="0" fontId="116" fillId="37" borderId="74" xfId="32467" applyFont="1" applyFill="1" applyBorder="1" applyAlignment="1">
      <alignment horizontal="left" vertical="center" wrapText="1"/>
    </xf>
    <xf numFmtId="0" fontId="113" fillId="0" borderId="72" xfId="32472" applyFont="1" applyBorder="1" applyAlignment="1">
      <alignment horizontal="left" vertical="center"/>
    </xf>
    <xf numFmtId="0" fontId="113" fillId="0" borderId="73" xfId="32472" applyFont="1" applyBorder="1" applyAlignment="1">
      <alignment horizontal="left" vertical="center"/>
    </xf>
    <xf numFmtId="0" fontId="113" fillId="0" borderId="74" xfId="32472" applyFont="1" applyBorder="1" applyAlignment="1">
      <alignment horizontal="left" vertical="center"/>
    </xf>
    <xf numFmtId="0" fontId="145" fillId="37" borderId="72" xfId="32467" applyFont="1" applyFill="1" applyBorder="1" applyAlignment="1">
      <alignment horizontal="left" vertical="center" wrapText="1"/>
    </xf>
    <xf numFmtId="0" fontId="145" fillId="37" borderId="73" xfId="32467" applyFont="1" applyFill="1" applyBorder="1" applyAlignment="1">
      <alignment horizontal="left" vertical="center" wrapText="1"/>
    </xf>
    <xf numFmtId="0" fontId="145" fillId="37" borderId="74" xfId="32467" applyFont="1" applyFill="1" applyBorder="1" applyAlignment="1">
      <alignment horizontal="left" vertical="center" wrapText="1"/>
    </xf>
    <xf numFmtId="0" fontId="126" fillId="0" borderId="67" xfId="32472" applyFont="1" applyBorder="1" applyAlignment="1">
      <alignment horizontal="center" vertical="center"/>
    </xf>
    <xf numFmtId="2" fontId="126" fillId="0" borderId="0" xfId="32472" applyNumberFormat="1" applyFont="1" applyAlignment="1">
      <alignment horizontal="center" vertical="center"/>
    </xf>
    <xf numFmtId="0" fontId="126" fillId="0" borderId="0" xfId="32472" applyFont="1" applyAlignment="1">
      <alignment horizontal="center" vertical="center"/>
    </xf>
    <xf numFmtId="0" fontId="126" fillId="0" borderId="61" xfId="32472" applyFont="1" applyBorder="1" applyAlignment="1">
      <alignment horizontal="center" vertical="center"/>
    </xf>
    <xf numFmtId="0" fontId="126" fillId="0" borderId="47" xfId="32472" applyFont="1" applyBorder="1" applyAlignment="1">
      <alignment horizontal="center" vertical="center"/>
    </xf>
    <xf numFmtId="0" fontId="126" fillId="0" borderId="60" xfId="32472" applyFont="1" applyBorder="1" applyAlignment="1">
      <alignment horizontal="center" vertical="center"/>
    </xf>
    <xf numFmtId="0" fontId="11" fillId="0" borderId="47" xfId="32472" applyBorder="1" applyAlignment="1">
      <alignment horizontal="center" vertical="center"/>
    </xf>
    <xf numFmtId="0" fontId="161" fillId="72" borderId="67" xfId="0" applyFont="1" applyFill="1" applyBorder="1" applyAlignment="1">
      <alignment horizontal="left" vertical="top"/>
    </xf>
    <xf numFmtId="0" fontId="27" fillId="0" borderId="29" xfId="0" applyFont="1" applyBorder="1" applyAlignment="1">
      <alignment horizontal="left" vertical="center" wrapText="1"/>
    </xf>
    <xf numFmtId="0" fontId="0" fillId="0" borderId="30" xfId="0" applyBorder="1" applyAlignment="1">
      <alignment horizontal="left" vertical="center"/>
    </xf>
    <xf numFmtId="0" fontId="116" fillId="0" borderId="28" xfId="23216" applyFont="1" applyBorder="1" applyAlignment="1">
      <alignment horizontal="center" vertical="top" wrapText="1"/>
    </xf>
    <xf numFmtId="0" fontId="116" fillId="0" borderId="10" xfId="23216" applyFont="1" applyBorder="1" applyAlignment="1">
      <alignment horizontal="center" vertical="top" wrapText="1"/>
    </xf>
    <xf numFmtId="0" fontId="28" fillId="24" borderId="67" xfId="0" applyFont="1" applyFill="1" applyBorder="1" applyAlignment="1">
      <alignment horizontal="center" vertical="center"/>
    </xf>
    <xf numFmtId="166" fontId="85" fillId="0" borderId="59" xfId="3092" applyNumberFormat="1" applyFont="1" applyBorder="1" applyAlignment="1">
      <alignment horizontal="center" vertical="center" wrapText="1"/>
    </xf>
    <xf numFmtId="166" fontId="85" fillId="0" borderId="47" xfId="3092" applyNumberFormat="1" applyFont="1" applyBorder="1" applyAlignment="1">
      <alignment horizontal="center" vertical="center" wrapText="1"/>
    </xf>
    <xf numFmtId="166" fontId="85" fillId="0" borderId="60" xfId="3092" applyNumberFormat="1" applyFont="1" applyBorder="1" applyAlignment="1">
      <alignment horizontal="center" vertical="center" wrapText="1"/>
    </xf>
    <xf numFmtId="0" fontId="97" fillId="36" borderId="56" xfId="1525" applyFont="1" applyFill="1" applyBorder="1" applyAlignment="1" applyProtection="1">
      <alignment horizontal="left" vertical="center"/>
    </xf>
    <xf numFmtId="0" fontId="97" fillId="36" borderId="57" xfId="1525" applyFont="1" applyFill="1" applyBorder="1" applyAlignment="1" applyProtection="1">
      <alignment horizontal="left" vertical="center"/>
    </xf>
    <xf numFmtId="166" fontId="85" fillId="0" borderId="72" xfId="3092" applyNumberFormat="1" applyFont="1" applyBorder="1" applyAlignment="1">
      <alignment horizontal="center" vertical="center" wrapText="1"/>
    </xf>
    <xf numFmtId="166" fontId="85" fillId="0" borderId="73" xfId="3092" applyNumberFormat="1" applyFont="1" applyBorder="1" applyAlignment="1">
      <alignment horizontal="center" vertical="center" wrapText="1"/>
    </xf>
    <xf numFmtId="0" fontId="27" fillId="36" borderId="27" xfId="0" applyFont="1" applyFill="1" applyBorder="1" applyAlignment="1">
      <alignment horizontal="center" vertical="center" wrapText="1"/>
    </xf>
    <xf numFmtId="0" fontId="27" fillId="36" borderId="0" xfId="0" applyFont="1" applyFill="1" applyAlignment="1">
      <alignment horizontal="center" vertical="center" wrapText="1"/>
    </xf>
    <xf numFmtId="0" fontId="27" fillId="31" borderId="72" xfId="0" applyFont="1" applyFill="1" applyBorder="1" applyAlignment="1">
      <alignment horizontal="left" vertical="center" wrapText="1"/>
    </xf>
    <xf numFmtId="0" fontId="27" fillId="31" borderId="73" xfId="0" applyFont="1" applyFill="1" applyBorder="1" applyAlignment="1">
      <alignment horizontal="left" vertical="center" wrapText="1"/>
    </xf>
    <xf numFmtId="0" fontId="23" fillId="0" borderId="0" xfId="0" applyFont="1" applyAlignment="1">
      <alignment horizontal="left" vertical="top" wrapText="1"/>
    </xf>
    <xf numFmtId="0" fontId="0" fillId="0" borderId="0" xfId="0" applyAlignment="1">
      <alignment horizontal="left" vertical="top"/>
    </xf>
    <xf numFmtId="0" fontId="120" fillId="0" borderId="65" xfId="1643" applyFont="1" applyBorder="1" applyAlignment="1">
      <alignment horizontal="left" vertical="center" wrapText="1"/>
    </xf>
    <xf numFmtId="0" fontId="120" fillId="0" borderId="73" xfId="1643" applyFont="1" applyBorder="1" applyAlignment="1">
      <alignment horizontal="left" vertical="center" wrapText="1"/>
    </xf>
    <xf numFmtId="0" fontId="120" fillId="0" borderId="75" xfId="1643" applyFont="1" applyBorder="1" applyAlignment="1">
      <alignment horizontal="left" vertical="center" wrapText="1"/>
    </xf>
    <xf numFmtId="0" fontId="27" fillId="36" borderId="28" xfId="1890" applyFont="1" applyFill="1" applyBorder="1" applyAlignment="1">
      <alignment horizontal="center" wrapText="1"/>
    </xf>
    <xf numFmtId="0" fontId="27" fillId="36" borderId="10" xfId="1890" applyFont="1" applyFill="1" applyBorder="1" applyAlignment="1">
      <alignment horizontal="center" wrapText="1"/>
    </xf>
    <xf numFmtId="0" fontId="27" fillId="36" borderId="24" xfId="1890" applyFont="1" applyFill="1" applyBorder="1" applyAlignment="1">
      <alignment horizontal="center" wrapText="1"/>
    </xf>
    <xf numFmtId="0" fontId="124" fillId="0" borderId="23" xfId="1890" applyFont="1" applyBorder="1" applyAlignment="1">
      <alignment horizontal="left" vertical="center" wrapText="1"/>
    </xf>
    <xf numFmtId="0" fontId="123" fillId="0" borderId="5" xfId="1890" applyFont="1" applyBorder="1" applyAlignment="1">
      <alignment horizontal="left" vertical="center"/>
    </xf>
    <xf numFmtId="0" fontId="123" fillId="0" borderId="26" xfId="1890" applyFont="1" applyBorder="1" applyAlignment="1">
      <alignment horizontal="left" vertical="center"/>
    </xf>
    <xf numFmtId="0" fontId="37" fillId="0" borderId="19" xfId="2972" applyFont="1" applyBorder="1" applyAlignment="1">
      <alignment horizontal="center"/>
    </xf>
    <xf numFmtId="0" fontId="37" fillId="0" borderId="78" xfId="2972" applyFont="1" applyBorder="1" applyAlignment="1">
      <alignment horizontal="center"/>
    </xf>
    <xf numFmtId="0" fontId="89" fillId="0" borderId="0" xfId="30973" applyFont="1" applyAlignment="1" applyProtection="1">
      <alignment horizontal="center" vertical="center"/>
      <protection hidden="1"/>
    </xf>
    <xf numFmtId="0" fontId="29" fillId="39" borderId="33" xfId="2972" applyFont="1" applyFill="1" applyBorder="1" applyAlignment="1">
      <alignment horizontal="center"/>
    </xf>
    <xf numFmtId="0" fontId="37" fillId="0" borderId="15" xfId="2972" applyFont="1" applyBorder="1" applyAlignment="1">
      <alignment horizontal="center"/>
    </xf>
    <xf numFmtId="0" fontId="37" fillId="0" borderId="16" xfId="2972" applyFont="1" applyBorder="1" applyAlignment="1">
      <alignment horizontal="center"/>
    </xf>
    <xf numFmtId="0" fontId="29" fillId="39" borderId="16" xfId="0" applyFont="1" applyFill="1" applyBorder="1" applyAlignment="1">
      <alignment horizontal="center"/>
    </xf>
    <xf numFmtId="0" fontId="92" fillId="0" borderId="20" xfId="2972" applyFont="1" applyBorder="1" applyAlignment="1">
      <alignment horizontal="center"/>
    </xf>
    <xf numFmtId="0" fontId="92" fillId="0" borderId="21" xfId="2972" applyFont="1" applyBorder="1" applyAlignment="1">
      <alignment horizontal="center"/>
    </xf>
    <xf numFmtId="0" fontId="93" fillId="39" borderId="23" xfId="0" applyFont="1" applyFill="1" applyBorder="1" applyAlignment="1" applyProtection="1">
      <alignment horizontal="center"/>
      <protection hidden="1"/>
    </xf>
    <xf numFmtId="0" fontId="93" fillId="39" borderId="5" xfId="0" applyFont="1" applyFill="1" applyBorder="1" applyAlignment="1" applyProtection="1">
      <alignment horizontal="center"/>
      <protection hidden="1"/>
    </xf>
    <xf numFmtId="0" fontId="93" fillId="39" borderId="26" xfId="0" applyFont="1" applyFill="1" applyBorder="1" applyAlignment="1" applyProtection="1">
      <alignment horizontal="center"/>
      <protection hidden="1"/>
    </xf>
    <xf numFmtId="0" fontId="32" fillId="41" borderId="23" xfId="0" applyFont="1" applyFill="1" applyBorder="1" applyAlignment="1">
      <alignment horizontal="center" vertical="center"/>
    </xf>
    <xf numFmtId="0" fontId="32" fillId="41" borderId="26" xfId="0" applyFont="1" applyFill="1" applyBorder="1" applyAlignment="1">
      <alignment horizontal="center" vertical="center"/>
    </xf>
    <xf numFmtId="4" fontId="37" fillId="0" borderId="78" xfId="0" applyNumberFormat="1" applyFont="1" applyBorder="1" applyAlignment="1">
      <alignment horizontal="center"/>
    </xf>
    <xf numFmtId="4" fontId="37" fillId="0" borderId="79" xfId="0" applyNumberFormat="1" applyFont="1" applyBorder="1" applyAlignment="1">
      <alignment horizontal="center"/>
    </xf>
    <xf numFmtId="4" fontId="92" fillId="0" borderId="21" xfId="0" applyNumberFormat="1" applyFont="1" applyBorder="1" applyAlignment="1">
      <alignment horizontal="center"/>
    </xf>
    <xf numFmtId="4" fontId="92" fillId="0" borderId="22" xfId="0" applyNumberFormat="1" applyFont="1" applyBorder="1" applyAlignment="1">
      <alignment horizontal="center"/>
    </xf>
    <xf numFmtId="4" fontId="92" fillId="0" borderId="36" xfId="0" applyNumberFormat="1" applyFont="1" applyBorder="1" applyAlignment="1">
      <alignment horizontal="center"/>
    </xf>
    <xf numFmtId="4" fontId="92" fillId="0" borderId="37" xfId="0" applyNumberFormat="1" applyFont="1" applyBorder="1" applyAlignment="1">
      <alignment horizontal="center"/>
    </xf>
    <xf numFmtId="0" fontId="93" fillId="39" borderId="23" xfId="2972" applyFont="1" applyFill="1" applyBorder="1" applyAlignment="1" applyProtection="1">
      <alignment horizontal="center"/>
      <protection hidden="1"/>
    </xf>
    <xf numFmtId="0" fontId="93" fillId="39" borderId="5" xfId="2972" applyFont="1" applyFill="1" applyBorder="1" applyAlignment="1" applyProtection="1">
      <alignment horizontal="center"/>
      <protection hidden="1"/>
    </xf>
    <xf numFmtId="0" fontId="93" fillId="39" borderId="26" xfId="2972" applyFont="1" applyFill="1" applyBorder="1" applyAlignment="1" applyProtection="1">
      <alignment horizontal="center"/>
      <protection hidden="1"/>
    </xf>
    <xf numFmtId="0" fontId="32" fillId="41" borderId="23" xfId="2972" applyFont="1" applyFill="1" applyBorder="1" applyAlignment="1">
      <alignment horizontal="center" vertical="center"/>
    </xf>
    <xf numFmtId="0" fontId="32" fillId="41" borderId="26" xfId="2972" applyFont="1" applyFill="1" applyBorder="1" applyAlignment="1">
      <alignment horizontal="center" vertical="center"/>
    </xf>
    <xf numFmtId="0" fontId="29" fillId="39" borderId="40" xfId="2972" applyFont="1" applyFill="1" applyBorder="1" applyAlignment="1">
      <alignment horizontal="center"/>
    </xf>
    <xf numFmtId="0" fontId="37" fillId="0" borderId="82" xfId="2972" applyFont="1" applyBorder="1" applyAlignment="1">
      <alignment horizontal="center"/>
    </xf>
    <xf numFmtId="0" fontId="32" fillId="41" borderId="29" xfId="2972" applyFont="1" applyFill="1" applyBorder="1" applyAlignment="1">
      <alignment horizontal="center" vertical="center"/>
    </xf>
    <xf numFmtId="0" fontId="32" fillId="41" borderId="31" xfId="2972" applyFont="1" applyFill="1" applyBorder="1" applyAlignment="1">
      <alignment horizontal="center" vertical="center"/>
    </xf>
    <xf numFmtId="0" fontId="165" fillId="76" borderId="86" xfId="0" applyFont="1" applyFill="1" applyBorder="1" applyAlignment="1">
      <alignment horizontal="left" vertical="top" wrapText="1"/>
    </xf>
    <xf numFmtId="0" fontId="166" fillId="0" borderId="86" xfId="0" applyFont="1" applyBorder="1" applyAlignment="1">
      <alignment horizontal="left" vertical="top" wrapText="1"/>
    </xf>
    <xf numFmtId="0" fontId="166" fillId="77" borderId="86" xfId="0" applyFont="1" applyFill="1" applyBorder="1" applyAlignment="1">
      <alignment horizontal="left" vertical="top" wrapText="1"/>
    </xf>
    <xf numFmtId="0" fontId="167" fillId="77" borderId="86" xfId="0" applyFont="1" applyFill="1" applyBorder="1" applyAlignment="1">
      <alignment horizontal="left" vertical="top" wrapText="1"/>
    </xf>
    <xf numFmtId="0" fontId="167" fillId="0" borderId="86" xfId="0" applyFont="1" applyBorder="1" applyAlignment="1">
      <alignment horizontal="left" vertical="top" wrapText="1"/>
    </xf>
    <xf numFmtId="0" fontId="168" fillId="0" borderId="86" xfId="0" applyFont="1" applyBorder="1" applyAlignment="1">
      <alignment horizontal="left" vertical="top" wrapText="1"/>
    </xf>
    <xf numFmtId="0" fontId="169" fillId="0" borderId="86" xfId="0" applyFont="1" applyBorder="1" applyAlignment="1">
      <alignment horizontal="left" vertical="top" wrapText="1"/>
    </xf>
    <xf numFmtId="0" fontId="170" fillId="0" borderId="86" xfId="0" applyFont="1" applyBorder="1" applyAlignment="1">
      <alignment horizontal="left" vertical="top"/>
    </xf>
    <xf numFmtId="0" fontId="171" fillId="0" borderId="86" xfId="0" applyFont="1" applyBorder="1" applyAlignment="1">
      <alignment horizontal="left" vertical="top"/>
    </xf>
    <xf numFmtId="0" fontId="171" fillId="0" borderId="86" xfId="0" applyFont="1" applyBorder="1" applyAlignment="1">
      <alignment horizontal="left" vertical="top" wrapText="1"/>
    </xf>
    <xf numFmtId="0" fontId="172" fillId="0" borderId="86" xfId="0" applyFont="1" applyBorder="1"/>
    <xf numFmtId="0" fontId="119" fillId="0" borderId="86" xfId="0" applyFont="1" applyBorder="1"/>
    <xf numFmtId="0" fontId="173" fillId="0" borderId="67" xfId="0" applyFont="1" applyBorder="1" applyAlignment="1">
      <alignment horizontal="left"/>
    </xf>
    <xf numFmtId="0" fontId="174" fillId="0" borderId="3" xfId="0" applyFont="1" applyBorder="1" applyAlignment="1">
      <alignment horizontal="left" vertical="top"/>
    </xf>
    <xf numFmtId="0" fontId="174" fillId="0" borderId="26" xfId="0" applyFont="1" applyBorder="1" applyAlignment="1">
      <alignment horizontal="left" vertical="top"/>
    </xf>
    <xf numFmtId="0" fontId="174" fillId="0" borderId="90" xfId="0" applyFont="1" applyBorder="1" applyAlignment="1">
      <alignment horizontal="left" vertical="top"/>
    </xf>
    <xf numFmtId="0" fontId="174" fillId="0" borderId="24" xfId="0" applyFont="1" applyBorder="1" applyAlignment="1">
      <alignment horizontal="left" vertical="top"/>
    </xf>
    <xf numFmtId="0" fontId="175" fillId="0" borderId="90" xfId="0" applyFont="1" applyBorder="1" applyAlignment="1">
      <alignment horizontal="left" vertical="top"/>
    </xf>
    <xf numFmtId="0" fontId="176" fillId="0" borderId="24" xfId="0" applyFont="1" applyBorder="1" applyAlignment="1">
      <alignment horizontal="left" vertical="top"/>
    </xf>
    <xf numFmtId="0" fontId="152" fillId="0" borderId="24" xfId="0" applyFont="1" applyBorder="1" applyAlignment="1">
      <alignment horizontal="left" vertical="top"/>
    </xf>
    <xf numFmtId="0" fontId="31" fillId="72" borderId="67" xfId="1525" applyFill="1" applyBorder="1" applyAlignment="1" applyProtection="1">
      <alignment horizontal="left" vertical="top" wrapText="1"/>
    </xf>
  </cellXfs>
  <cellStyles count="32497">
    <cellStyle name=" 1" xfId="30974" xr:uid="{00000000-0005-0000-0000-000000000000}"/>
    <cellStyle name=" 1 2" xfId="31840" xr:uid="{00000000-0005-0000-0000-000001000000}"/>
    <cellStyle name="_x000a__x000a_JournalTemplate=C:\COMFO\CTALK\JOURSTD.TPL_x000a__x000a_LbStateAddress=3 3 0 251 1 89 2 311_x000a__x000a_LbStateJou" xfId="2000" xr:uid="{00000000-0005-0000-0000-000002000000}"/>
    <cellStyle name="_x000d__x000a_JournalTemplate=C:\COMFO\CTALK\JOURSTD.TPL_x000d__x000a_LbStateAddress=3 3 0 251 1 89 2 311_x000d__x000a_LbStateJou" xfId="2001" xr:uid="{00000000-0005-0000-0000-000003000000}"/>
    <cellStyle name="%" xfId="1" xr:uid="{00000000-0005-0000-0000-000004000000}"/>
    <cellStyle name="% 10" xfId="3094" xr:uid="{00000000-0005-0000-0000-000005000000}"/>
    <cellStyle name="% 11" xfId="3095" xr:uid="{00000000-0005-0000-0000-000006000000}"/>
    <cellStyle name="% 12" xfId="3096" xr:uid="{00000000-0005-0000-0000-000007000000}"/>
    <cellStyle name="% 13" xfId="3097" xr:uid="{00000000-0005-0000-0000-000008000000}"/>
    <cellStyle name="% 14" xfId="3098" xr:uid="{00000000-0005-0000-0000-000009000000}"/>
    <cellStyle name="% 15" xfId="3099" xr:uid="{00000000-0005-0000-0000-00000A000000}"/>
    <cellStyle name="% 16" xfId="3100" xr:uid="{00000000-0005-0000-0000-00000B000000}"/>
    <cellStyle name="% 17" xfId="3101" xr:uid="{00000000-0005-0000-0000-00000C000000}"/>
    <cellStyle name="% 18" xfId="3102" xr:uid="{00000000-0005-0000-0000-00000D000000}"/>
    <cellStyle name="% 19" xfId="3103" xr:uid="{00000000-0005-0000-0000-00000E000000}"/>
    <cellStyle name="% 2" xfId="2002" xr:uid="{00000000-0005-0000-0000-00000F000000}"/>
    <cellStyle name="% 2 10" xfId="3104" xr:uid="{00000000-0005-0000-0000-000010000000}"/>
    <cellStyle name="% 2 11" xfId="3105" xr:uid="{00000000-0005-0000-0000-000011000000}"/>
    <cellStyle name="% 2 12" xfId="3106" xr:uid="{00000000-0005-0000-0000-000012000000}"/>
    <cellStyle name="% 2 13" xfId="3107" xr:uid="{00000000-0005-0000-0000-000013000000}"/>
    <cellStyle name="% 2 14" xfId="3108" xr:uid="{00000000-0005-0000-0000-000014000000}"/>
    <cellStyle name="% 2 15" xfId="3109" xr:uid="{00000000-0005-0000-0000-000015000000}"/>
    <cellStyle name="% 2 16" xfId="3110" xr:uid="{00000000-0005-0000-0000-000016000000}"/>
    <cellStyle name="% 2 17" xfId="3111" xr:uid="{00000000-0005-0000-0000-000017000000}"/>
    <cellStyle name="% 2 18" xfId="3112" xr:uid="{00000000-0005-0000-0000-000018000000}"/>
    <cellStyle name="% 2 19" xfId="3113" xr:uid="{00000000-0005-0000-0000-000019000000}"/>
    <cellStyle name="% 2 2" xfId="3114" xr:uid="{00000000-0005-0000-0000-00001A000000}"/>
    <cellStyle name="% 2 20" xfId="3115" xr:uid="{00000000-0005-0000-0000-00001B000000}"/>
    <cellStyle name="% 2 21" xfId="3116" xr:uid="{00000000-0005-0000-0000-00001C000000}"/>
    <cellStyle name="% 2 22" xfId="3117" xr:uid="{00000000-0005-0000-0000-00001D000000}"/>
    <cellStyle name="% 2 23" xfId="3118" xr:uid="{00000000-0005-0000-0000-00001E000000}"/>
    <cellStyle name="% 2 24" xfId="3119" xr:uid="{00000000-0005-0000-0000-00001F000000}"/>
    <cellStyle name="% 2 25" xfId="3120" xr:uid="{00000000-0005-0000-0000-000020000000}"/>
    <cellStyle name="% 2 26" xfId="3121" xr:uid="{00000000-0005-0000-0000-000021000000}"/>
    <cellStyle name="% 2 27" xfId="3122" xr:uid="{00000000-0005-0000-0000-000022000000}"/>
    <cellStyle name="% 2 28" xfId="3123" xr:uid="{00000000-0005-0000-0000-000023000000}"/>
    <cellStyle name="% 2 29" xfId="3124" xr:uid="{00000000-0005-0000-0000-000024000000}"/>
    <cellStyle name="% 2 3" xfId="3125" xr:uid="{00000000-0005-0000-0000-000025000000}"/>
    <cellStyle name="% 2 30" xfId="3126" xr:uid="{00000000-0005-0000-0000-000026000000}"/>
    <cellStyle name="% 2 31" xfId="3127" xr:uid="{00000000-0005-0000-0000-000027000000}"/>
    <cellStyle name="% 2 32" xfId="3128" xr:uid="{00000000-0005-0000-0000-000028000000}"/>
    <cellStyle name="% 2 33" xfId="3129" xr:uid="{00000000-0005-0000-0000-000029000000}"/>
    <cellStyle name="% 2 34" xfId="3130" xr:uid="{00000000-0005-0000-0000-00002A000000}"/>
    <cellStyle name="% 2 35" xfId="3131" xr:uid="{00000000-0005-0000-0000-00002B000000}"/>
    <cellStyle name="% 2 36" xfId="3132" xr:uid="{00000000-0005-0000-0000-00002C000000}"/>
    <cellStyle name="% 2 37" xfId="3133" xr:uid="{00000000-0005-0000-0000-00002D000000}"/>
    <cellStyle name="% 2 38" xfId="3134" xr:uid="{00000000-0005-0000-0000-00002E000000}"/>
    <cellStyle name="% 2 39" xfId="3135" xr:uid="{00000000-0005-0000-0000-00002F000000}"/>
    <cellStyle name="% 2 4" xfId="3136" xr:uid="{00000000-0005-0000-0000-000030000000}"/>
    <cellStyle name="% 2 40" xfId="3137" xr:uid="{00000000-0005-0000-0000-000031000000}"/>
    <cellStyle name="% 2 41" xfId="3138" xr:uid="{00000000-0005-0000-0000-000032000000}"/>
    <cellStyle name="% 2 42" xfId="3139" xr:uid="{00000000-0005-0000-0000-000033000000}"/>
    <cellStyle name="% 2 43" xfId="3140" xr:uid="{00000000-0005-0000-0000-000034000000}"/>
    <cellStyle name="% 2 44" xfId="3141" xr:uid="{00000000-0005-0000-0000-000035000000}"/>
    <cellStyle name="% 2 45" xfId="3142" xr:uid="{00000000-0005-0000-0000-000036000000}"/>
    <cellStyle name="% 2 46" xfId="3143" xr:uid="{00000000-0005-0000-0000-000037000000}"/>
    <cellStyle name="% 2 47" xfId="3144" xr:uid="{00000000-0005-0000-0000-000038000000}"/>
    <cellStyle name="% 2 48" xfId="3145" xr:uid="{00000000-0005-0000-0000-000039000000}"/>
    <cellStyle name="% 2 49" xfId="3146" xr:uid="{00000000-0005-0000-0000-00003A000000}"/>
    <cellStyle name="% 2 5" xfId="3147" xr:uid="{00000000-0005-0000-0000-00003B000000}"/>
    <cellStyle name="% 2 50" xfId="3148" xr:uid="{00000000-0005-0000-0000-00003C000000}"/>
    <cellStyle name="% 2 51" xfId="3149" xr:uid="{00000000-0005-0000-0000-00003D000000}"/>
    <cellStyle name="% 2 52" xfId="3150" xr:uid="{00000000-0005-0000-0000-00003E000000}"/>
    <cellStyle name="% 2 53" xfId="3151" xr:uid="{00000000-0005-0000-0000-00003F000000}"/>
    <cellStyle name="% 2 54" xfId="3152" xr:uid="{00000000-0005-0000-0000-000040000000}"/>
    <cellStyle name="% 2 55" xfId="3153" xr:uid="{00000000-0005-0000-0000-000041000000}"/>
    <cellStyle name="% 2 56" xfId="3154" xr:uid="{00000000-0005-0000-0000-000042000000}"/>
    <cellStyle name="% 2 6" xfId="3155" xr:uid="{00000000-0005-0000-0000-000043000000}"/>
    <cellStyle name="% 2 7" xfId="3156" xr:uid="{00000000-0005-0000-0000-000044000000}"/>
    <cellStyle name="% 2 8" xfId="3157" xr:uid="{00000000-0005-0000-0000-000045000000}"/>
    <cellStyle name="% 2 9" xfId="3158" xr:uid="{00000000-0005-0000-0000-000046000000}"/>
    <cellStyle name="% 2_Hour-by-Hour" xfId="3159" xr:uid="{00000000-0005-0000-0000-000047000000}"/>
    <cellStyle name="% 20" xfId="3160" xr:uid="{00000000-0005-0000-0000-000048000000}"/>
    <cellStyle name="% 21" xfId="3161" xr:uid="{00000000-0005-0000-0000-000049000000}"/>
    <cellStyle name="% 22" xfId="3162" xr:uid="{00000000-0005-0000-0000-00004A000000}"/>
    <cellStyle name="% 23" xfId="3163" xr:uid="{00000000-0005-0000-0000-00004B000000}"/>
    <cellStyle name="% 24" xfId="3164" xr:uid="{00000000-0005-0000-0000-00004C000000}"/>
    <cellStyle name="% 25" xfId="3165" xr:uid="{00000000-0005-0000-0000-00004D000000}"/>
    <cellStyle name="% 26" xfId="3166" xr:uid="{00000000-0005-0000-0000-00004E000000}"/>
    <cellStyle name="% 27" xfId="3167" xr:uid="{00000000-0005-0000-0000-00004F000000}"/>
    <cellStyle name="% 28" xfId="3168" xr:uid="{00000000-0005-0000-0000-000050000000}"/>
    <cellStyle name="% 29" xfId="3169" xr:uid="{00000000-0005-0000-0000-000051000000}"/>
    <cellStyle name="% 3" xfId="2003" xr:uid="{00000000-0005-0000-0000-000052000000}"/>
    <cellStyle name="% 3 10" xfId="3170" xr:uid="{00000000-0005-0000-0000-000053000000}"/>
    <cellStyle name="% 3 11" xfId="3171" xr:uid="{00000000-0005-0000-0000-000054000000}"/>
    <cellStyle name="% 3 12" xfId="3172" xr:uid="{00000000-0005-0000-0000-000055000000}"/>
    <cellStyle name="% 3 13" xfId="3173" xr:uid="{00000000-0005-0000-0000-000056000000}"/>
    <cellStyle name="% 3 14" xfId="3174" xr:uid="{00000000-0005-0000-0000-000057000000}"/>
    <cellStyle name="% 3 15" xfId="3175" xr:uid="{00000000-0005-0000-0000-000058000000}"/>
    <cellStyle name="% 3 16" xfId="3176" xr:uid="{00000000-0005-0000-0000-000059000000}"/>
    <cellStyle name="% 3 17" xfId="3177" xr:uid="{00000000-0005-0000-0000-00005A000000}"/>
    <cellStyle name="% 3 18" xfId="3178" xr:uid="{00000000-0005-0000-0000-00005B000000}"/>
    <cellStyle name="% 3 19" xfId="3179" xr:uid="{00000000-0005-0000-0000-00005C000000}"/>
    <cellStyle name="% 3 2" xfId="3180" xr:uid="{00000000-0005-0000-0000-00005D000000}"/>
    <cellStyle name="% 3 20" xfId="3181" xr:uid="{00000000-0005-0000-0000-00005E000000}"/>
    <cellStyle name="% 3 21" xfId="3182" xr:uid="{00000000-0005-0000-0000-00005F000000}"/>
    <cellStyle name="% 3 22" xfId="3183" xr:uid="{00000000-0005-0000-0000-000060000000}"/>
    <cellStyle name="% 3 23" xfId="3184" xr:uid="{00000000-0005-0000-0000-000061000000}"/>
    <cellStyle name="% 3 24" xfId="3185" xr:uid="{00000000-0005-0000-0000-000062000000}"/>
    <cellStyle name="% 3 25" xfId="3186" xr:uid="{00000000-0005-0000-0000-000063000000}"/>
    <cellStyle name="% 3 26" xfId="3187" xr:uid="{00000000-0005-0000-0000-000064000000}"/>
    <cellStyle name="% 3 27" xfId="3188" xr:uid="{00000000-0005-0000-0000-000065000000}"/>
    <cellStyle name="% 3 28" xfId="3189" xr:uid="{00000000-0005-0000-0000-000066000000}"/>
    <cellStyle name="% 3 29" xfId="3190" xr:uid="{00000000-0005-0000-0000-000067000000}"/>
    <cellStyle name="% 3 3" xfId="3191" xr:uid="{00000000-0005-0000-0000-000068000000}"/>
    <cellStyle name="% 3 30" xfId="3192" xr:uid="{00000000-0005-0000-0000-000069000000}"/>
    <cellStyle name="% 3 31" xfId="3193" xr:uid="{00000000-0005-0000-0000-00006A000000}"/>
    <cellStyle name="% 3 32" xfId="3194" xr:uid="{00000000-0005-0000-0000-00006B000000}"/>
    <cellStyle name="% 3 33" xfId="3195" xr:uid="{00000000-0005-0000-0000-00006C000000}"/>
    <cellStyle name="% 3 34" xfId="3196" xr:uid="{00000000-0005-0000-0000-00006D000000}"/>
    <cellStyle name="% 3 35" xfId="3197" xr:uid="{00000000-0005-0000-0000-00006E000000}"/>
    <cellStyle name="% 3 36" xfId="3198" xr:uid="{00000000-0005-0000-0000-00006F000000}"/>
    <cellStyle name="% 3 37" xfId="3199" xr:uid="{00000000-0005-0000-0000-000070000000}"/>
    <cellStyle name="% 3 38" xfId="3200" xr:uid="{00000000-0005-0000-0000-000071000000}"/>
    <cellStyle name="% 3 39" xfId="3201" xr:uid="{00000000-0005-0000-0000-000072000000}"/>
    <cellStyle name="% 3 4" xfId="3202" xr:uid="{00000000-0005-0000-0000-000073000000}"/>
    <cellStyle name="% 3 40" xfId="3203" xr:uid="{00000000-0005-0000-0000-000074000000}"/>
    <cellStyle name="% 3 41" xfId="3204" xr:uid="{00000000-0005-0000-0000-000075000000}"/>
    <cellStyle name="% 3 42" xfId="3205" xr:uid="{00000000-0005-0000-0000-000076000000}"/>
    <cellStyle name="% 3 43" xfId="3206" xr:uid="{00000000-0005-0000-0000-000077000000}"/>
    <cellStyle name="% 3 44" xfId="3207" xr:uid="{00000000-0005-0000-0000-000078000000}"/>
    <cellStyle name="% 3 45" xfId="3208" xr:uid="{00000000-0005-0000-0000-000079000000}"/>
    <cellStyle name="% 3 46" xfId="3209" xr:uid="{00000000-0005-0000-0000-00007A000000}"/>
    <cellStyle name="% 3 47" xfId="3210" xr:uid="{00000000-0005-0000-0000-00007B000000}"/>
    <cellStyle name="% 3 48" xfId="3211" xr:uid="{00000000-0005-0000-0000-00007C000000}"/>
    <cellStyle name="% 3 49" xfId="3212" xr:uid="{00000000-0005-0000-0000-00007D000000}"/>
    <cellStyle name="% 3 5" xfId="3213" xr:uid="{00000000-0005-0000-0000-00007E000000}"/>
    <cellStyle name="% 3 50" xfId="3214" xr:uid="{00000000-0005-0000-0000-00007F000000}"/>
    <cellStyle name="% 3 51" xfId="3215" xr:uid="{00000000-0005-0000-0000-000080000000}"/>
    <cellStyle name="% 3 52" xfId="3216" xr:uid="{00000000-0005-0000-0000-000081000000}"/>
    <cellStyle name="% 3 53" xfId="3217" xr:uid="{00000000-0005-0000-0000-000082000000}"/>
    <cellStyle name="% 3 54" xfId="3218" xr:uid="{00000000-0005-0000-0000-000083000000}"/>
    <cellStyle name="% 3 55" xfId="3219" xr:uid="{00000000-0005-0000-0000-000084000000}"/>
    <cellStyle name="% 3 6" xfId="3220" xr:uid="{00000000-0005-0000-0000-000085000000}"/>
    <cellStyle name="% 3 7" xfId="3221" xr:uid="{00000000-0005-0000-0000-000086000000}"/>
    <cellStyle name="% 3 8" xfId="3222" xr:uid="{00000000-0005-0000-0000-000087000000}"/>
    <cellStyle name="% 3 9" xfId="3223" xr:uid="{00000000-0005-0000-0000-000088000000}"/>
    <cellStyle name="% 30" xfId="3224" xr:uid="{00000000-0005-0000-0000-000089000000}"/>
    <cellStyle name="% 31" xfId="3225" xr:uid="{00000000-0005-0000-0000-00008A000000}"/>
    <cellStyle name="% 32" xfId="3226" xr:uid="{00000000-0005-0000-0000-00008B000000}"/>
    <cellStyle name="% 33" xfId="3227" xr:uid="{00000000-0005-0000-0000-00008C000000}"/>
    <cellStyle name="% 34" xfId="3228" xr:uid="{00000000-0005-0000-0000-00008D000000}"/>
    <cellStyle name="% 35" xfId="3229" xr:uid="{00000000-0005-0000-0000-00008E000000}"/>
    <cellStyle name="% 36" xfId="3230" xr:uid="{00000000-0005-0000-0000-00008F000000}"/>
    <cellStyle name="% 37" xfId="3231" xr:uid="{00000000-0005-0000-0000-000090000000}"/>
    <cellStyle name="% 38" xfId="3232" xr:uid="{00000000-0005-0000-0000-000091000000}"/>
    <cellStyle name="% 39" xfId="3233" xr:uid="{00000000-0005-0000-0000-000092000000}"/>
    <cellStyle name="% 4" xfId="2004" xr:uid="{00000000-0005-0000-0000-000093000000}"/>
    <cellStyle name="% 40" xfId="3234" xr:uid="{00000000-0005-0000-0000-000094000000}"/>
    <cellStyle name="% 41" xfId="3235" xr:uid="{00000000-0005-0000-0000-000095000000}"/>
    <cellStyle name="% 42" xfId="3236" xr:uid="{00000000-0005-0000-0000-000096000000}"/>
    <cellStyle name="% 43" xfId="3237" xr:uid="{00000000-0005-0000-0000-000097000000}"/>
    <cellStyle name="% 44" xfId="3238" xr:uid="{00000000-0005-0000-0000-000098000000}"/>
    <cellStyle name="% 45" xfId="3239" xr:uid="{00000000-0005-0000-0000-000099000000}"/>
    <cellStyle name="% 46" xfId="3240" xr:uid="{00000000-0005-0000-0000-00009A000000}"/>
    <cellStyle name="% 47" xfId="3241" xr:uid="{00000000-0005-0000-0000-00009B000000}"/>
    <cellStyle name="% 48" xfId="3242" xr:uid="{00000000-0005-0000-0000-00009C000000}"/>
    <cellStyle name="% 49" xfId="3243" xr:uid="{00000000-0005-0000-0000-00009D000000}"/>
    <cellStyle name="% 5" xfId="2005" xr:uid="{00000000-0005-0000-0000-00009E000000}"/>
    <cellStyle name="% 50" xfId="3244" xr:uid="{00000000-0005-0000-0000-00009F000000}"/>
    <cellStyle name="% 51" xfId="3245" xr:uid="{00000000-0005-0000-0000-0000A0000000}"/>
    <cellStyle name="% 52" xfId="3246" xr:uid="{00000000-0005-0000-0000-0000A1000000}"/>
    <cellStyle name="% 53" xfId="3247" xr:uid="{00000000-0005-0000-0000-0000A2000000}"/>
    <cellStyle name="% 54" xfId="3248" xr:uid="{00000000-0005-0000-0000-0000A3000000}"/>
    <cellStyle name="% 55" xfId="3249" xr:uid="{00000000-0005-0000-0000-0000A4000000}"/>
    <cellStyle name="% 56" xfId="3250" xr:uid="{00000000-0005-0000-0000-0000A5000000}"/>
    <cellStyle name="% 57" xfId="3251" xr:uid="{00000000-0005-0000-0000-0000A6000000}"/>
    <cellStyle name="% 6" xfId="2006" xr:uid="{00000000-0005-0000-0000-0000A7000000}"/>
    <cellStyle name="% 7" xfId="2007" xr:uid="{00000000-0005-0000-0000-0000A8000000}"/>
    <cellStyle name="% 8" xfId="2008" xr:uid="{00000000-0005-0000-0000-0000A9000000}"/>
    <cellStyle name="% 9" xfId="2009" xr:uid="{00000000-0005-0000-0000-0000AA000000}"/>
    <cellStyle name="%_Actuate_3" xfId="2010" xr:uid="{00000000-0005-0000-0000-0000AB000000}"/>
    <cellStyle name="%_Actuate_3 10" xfId="3252" xr:uid="{00000000-0005-0000-0000-0000AC000000}"/>
    <cellStyle name="%_Actuate_3 11" xfId="3253" xr:uid="{00000000-0005-0000-0000-0000AD000000}"/>
    <cellStyle name="%_Actuate_3 12" xfId="3254" xr:uid="{00000000-0005-0000-0000-0000AE000000}"/>
    <cellStyle name="%_Actuate_3 13" xfId="3255" xr:uid="{00000000-0005-0000-0000-0000AF000000}"/>
    <cellStyle name="%_Actuate_3 14" xfId="3256" xr:uid="{00000000-0005-0000-0000-0000B0000000}"/>
    <cellStyle name="%_Actuate_3 15" xfId="3257" xr:uid="{00000000-0005-0000-0000-0000B1000000}"/>
    <cellStyle name="%_Actuate_3 16" xfId="3258" xr:uid="{00000000-0005-0000-0000-0000B2000000}"/>
    <cellStyle name="%_Actuate_3 17" xfId="3259" xr:uid="{00000000-0005-0000-0000-0000B3000000}"/>
    <cellStyle name="%_Actuate_3 18" xfId="3260" xr:uid="{00000000-0005-0000-0000-0000B4000000}"/>
    <cellStyle name="%_Actuate_3 19" xfId="3261" xr:uid="{00000000-0005-0000-0000-0000B5000000}"/>
    <cellStyle name="%_Actuate_3 2" xfId="3262" xr:uid="{00000000-0005-0000-0000-0000B6000000}"/>
    <cellStyle name="%_Actuate_3 20" xfId="3263" xr:uid="{00000000-0005-0000-0000-0000B7000000}"/>
    <cellStyle name="%_Actuate_3 21" xfId="3264" xr:uid="{00000000-0005-0000-0000-0000B8000000}"/>
    <cellStyle name="%_Actuate_3 22" xfId="3265" xr:uid="{00000000-0005-0000-0000-0000B9000000}"/>
    <cellStyle name="%_Actuate_3 23" xfId="3266" xr:uid="{00000000-0005-0000-0000-0000BA000000}"/>
    <cellStyle name="%_Actuate_3 24" xfId="3267" xr:uid="{00000000-0005-0000-0000-0000BB000000}"/>
    <cellStyle name="%_Actuate_3 25" xfId="3268" xr:uid="{00000000-0005-0000-0000-0000BC000000}"/>
    <cellStyle name="%_Actuate_3 26" xfId="3269" xr:uid="{00000000-0005-0000-0000-0000BD000000}"/>
    <cellStyle name="%_Actuate_3 27" xfId="3270" xr:uid="{00000000-0005-0000-0000-0000BE000000}"/>
    <cellStyle name="%_Actuate_3 28" xfId="3271" xr:uid="{00000000-0005-0000-0000-0000BF000000}"/>
    <cellStyle name="%_Actuate_3 29" xfId="3272" xr:uid="{00000000-0005-0000-0000-0000C0000000}"/>
    <cellStyle name="%_Actuate_3 3" xfId="3273" xr:uid="{00000000-0005-0000-0000-0000C1000000}"/>
    <cellStyle name="%_Actuate_3 30" xfId="3274" xr:uid="{00000000-0005-0000-0000-0000C2000000}"/>
    <cellStyle name="%_Actuate_3 31" xfId="3275" xr:uid="{00000000-0005-0000-0000-0000C3000000}"/>
    <cellStyle name="%_Actuate_3 32" xfId="3276" xr:uid="{00000000-0005-0000-0000-0000C4000000}"/>
    <cellStyle name="%_Actuate_3 33" xfId="3277" xr:uid="{00000000-0005-0000-0000-0000C5000000}"/>
    <cellStyle name="%_Actuate_3 34" xfId="3278" xr:uid="{00000000-0005-0000-0000-0000C6000000}"/>
    <cellStyle name="%_Actuate_3 35" xfId="3279" xr:uid="{00000000-0005-0000-0000-0000C7000000}"/>
    <cellStyle name="%_Actuate_3 36" xfId="3280" xr:uid="{00000000-0005-0000-0000-0000C8000000}"/>
    <cellStyle name="%_Actuate_3 37" xfId="3281" xr:uid="{00000000-0005-0000-0000-0000C9000000}"/>
    <cellStyle name="%_Actuate_3 38" xfId="3282" xr:uid="{00000000-0005-0000-0000-0000CA000000}"/>
    <cellStyle name="%_Actuate_3 39" xfId="3283" xr:uid="{00000000-0005-0000-0000-0000CB000000}"/>
    <cellStyle name="%_Actuate_3 4" xfId="3284" xr:uid="{00000000-0005-0000-0000-0000CC000000}"/>
    <cellStyle name="%_Actuate_3 40" xfId="3285" xr:uid="{00000000-0005-0000-0000-0000CD000000}"/>
    <cellStyle name="%_Actuate_3 41" xfId="3286" xr:uid="{00000000-0005-0000-0000-0000CE000000}"/>
    <cellStyle name="%_Actuate_3 42" xfId="3287" xr:uid="{00000000-0005-0000-0000-0000CF000000}"/>
    <cellStyle name="%_Actuate_3 43" xfId="3288" xr:uid="{00000000-0005-0000-0000-0000D0000000}"/>
    <cellStyle name="%_Actuate_3 44" xfId="3289" xr:uid="{00000000-0005-0000-0000-0000D1000000}"/>
    <cellStyle name="%_Actuate_3 45" xfId="3290" xr:uid="{00000000-0005-0000-0000-0000D2000000}"/>
    <cellStyle name="%_Actuate_3 46" xfId="3291" xr:uid="{00000000-0005-0000-0000-0000D3000000}"/>
    <cellStyle name="%_Actuate_3 47" xfId="3292" xr:uid="{00000000-0005-0000-0000-0000D4000000}"/>
    <cellStyle name="%_Actuate_3 48" xfId="3293" xr:uid="{00000000-0005-0000-0000-0000D5000000}"/>
    <cellStyle name="%_Actuate_3 49" xfId="3294" xr:uid="{00000000-0005-0000-0000-0000D6000000}"/>
    <cellStyle name="%_Actuate_3 5" xfId="3295" xr:uid="{00000000-0005-0000-0000-0000D7000000}"/>
    <cellStyle name="%_Actuate_3 50" xfId="3296" xr:uid="{00000000-0005-0000-0000-0000D8000000}"/>
    <cellStyle name="%_Actuate_3 51" xfId="3297" xr:uid="{00000000-0005-0000-0000-0000D9000000}"/>
    <cellStyle name="%_Actuate_3 52" xfId="3298" xr:uid="{00000000-0005-0000-0000-0000DA000000}"/>
    <cellStyle name="%_Actuate_3 53" xfId="3299" xr:uid="{00000000-0005-0000-0000-0000DB000000}"/>
    <cellStyle name="%_Actuate_3 54" xfId="3300" xr:uid="{00000000-0005-0000-0000-0000DC000000}"/>
    <cellStyle name="%_Actuate_3 55" xfId="3301" xr:uid="{00000000-0005-0000-0000-0000DD000000}"/>
    <cellStyle name="%_Actuate_3 6" xfId="3302" xr:uid="{00000000-0005-0000-0000-0000DE000000}"/>
    <cellStyle name="%_Actuate_3 7" xfId="3303" xr:uid="{00000000-0005-0000-0000-0000DF000000}"/>
    <cellStyle name="%_Actuate_3 8" xfId="3304" xr:uid="{00000000-0005-0000-0000-0000E0000000}"/>
    <cellStyle name="%_Actuate_3 9" xfId="3305" xr:uid="{00000000-0005-0000-0000-0000E1000000}"/>
    <cellStyle name="%_Actuate_3_####_Wave_Runbook_Bamboo v2" xfId="2011" xr:uid="{00000000-0005-0000-0000-0000E2000000}"/>
    <cellStyle name="%_Actuate_3_####_Wave_Runbook_Bamboo v2 10" xfId="3306" xr:uid="{00000000-0005-0000-0000-0000E3000000}"/>
    <cellStyle name="%_Actuate_3_####_Wave_Runbook_Bamboo v2 11" xfId="3307" xr:uid="{00000000-0005-0000-0000-0000E4000000}"/>
    <cellStyle name="%_Actuate_3_####_Wave_Runbook_Bamboo v2 12" xfId="3308" xr:uid="{00000000-0005-0000-0000-0000E5000000}"/>
    <cellStyle name="%_Actuate_3_####_Wave_Runbook_Bamboo v2 13" xfId="3309" xr:uid="{00000000-0005-0000-0000-0000E6000000}"/>
    <cellStyle name="%_Actuate_3_####_Wave_Runbook_Bamboo v2 14" xfId="3310" xr:uid="{00000000-0005-0000-0000-0000E7000000}"/>
    <cellStyle name="%_Actuate_3_####_Wave_Runbook_Bamboo v2 15" xfId="3311" xr:uid="{00000000-0005-0000-0000-0000E8000000}"/>
    <cellStyle name="%_Actuate_3_####_Wave_Runbook_Bamboo v2 16" xfId="3312" xr:uid="{00000000-0005-0000-0000-0000E9000000}"/>
    <cellStyle name="%_Actuate_3_####_Wave_Runbook_Bamboo v2 17" xfId="3313" xr:uid="{00000000-0005-0000-0000-0000EA000000}"/>
    <cellStyle name="%_Actuate_3_####_Wave_Runbook_Bamboo v2 18" xfId="3314" xr:uid="{00000000-0005-0000-0000-0000EB000000}"/>
    <cellStyle name="%_Actuate_3_####_Wave_Runbook_Bamboo v2 19" xfId="3315" xr:uid="{00000000-0005-0000-0000-0000EC000000}"/>
    <cellStyle name="%_Actuate_3_####_Wave_Runbook_Bamboo v2 2" xfId="2012" xr:uid="{00000000-0005-0000-0000-0000ED000000}"/>
    <cellStyle name="%_Actuate_3_####_Wave_Runbook_Bamboo v2 2_NSLIJH_W01_D_Migration Planning Workbook _SC 120809" xfId="2013" xr:uid="{00000000-0005-0000-0000-0000EE000000}"/>
    <cellStyle name="%_Actuate_3_####_Wave_Runbook_Bamboo v2 20" xfId="3316" xr:uid="{00000000-0005-0000-0000-0000EF000000}"/>
    <cellStyle name="%_Actuate_3_####_Wave_Runbook_Bamboo v2 21" xfId="3317" xr:uid="{00000000-0005-0000-0000-0000F0000000}"/>
    <cellStyle name="%_Actuate_3_####_Wave_Runbook_Bamboo v2 22" xfId="3318" xr:uid="{00000000-0005-0000-0000-0000F1000000}"/>
    <cellStyle name="%_Actuate_3_####_Wave_Runbook_Bamboo v2 23" xfId="3319" xr:uid="{00000000-0005-0000-0000-0000F2000000}"/>
    <cellStyle name="%_Actuate_3_####_Wave_Runbook_Bamboo v2 24" xfId="3320" xr:uid="{00000000-0005-0000-0000-0000F3000000}"/>
    <cellStyle name="%_Actuate_3_####_Wave_Runbook_Bamboo v2 25" xfId="3321" xr:uid="{00000000-0005-0000-0000-0000F4000000}"/>
    <cellStyle name="%_Actuate_3_####_Wave_Runbook_Bamboo v2 26" xfId="3322" xr:uid="{00000000-0005-0000-0000-0000F5000000}"/>
    <cellStyle name="%_Actuate_3_####_Wave_Runbook_Bamboo v2 27" xfId="3323" xr:uid="{00000000-0005-0000-0000-0000F6000000}"/>
    <cellStyle name="%_Actuate_3_####_Wave_Runbook_Bamboo v2 28" xfId="3324" xr:uid="{00000000-0005-0000-0000-0000F7000000}"/>
    <cellStyle name="%_Actuate_3_####_Wave_Runbook_Bamboo v2 29" xfId="3325" xr:uid="{00000000-0005-0000-0000-0000F8000000}"/>
    <cellStyle name="%_Actuate_3_####_Wave_Runbook_Bamboo v2 3" xfId="2014" xr:uid="{00000000-0005-0000-0000-0000F9000000}"/>
    <cellStyle name="%_Actuate_3_####_Wave_Runbook_Bamboo v2 3_NSLIJH_W01_D_Migration Planning Workbook _SC 120809" xfId="2015" xr:uid="{00000000-0005-0000-0000-0000FA000000}"/>
    <cellStyle name="%_Actuate_3_####_Wave_Runbook_Bamboo v2 30" xfId="3326" xr:uid="{00000000-0005-0000-0000-0000FB000000}"/>
    <cellStyle name="%_Actuate_3_####_Wave_Runbook_Bamboo v2 31" xfId="3327" xr:uid="{00000000-0005-0000-0000-0000FC000000}"/>
    <cellStyle name="%_Actuate_3_####_Wave_Runbook_Bamboo v2 32" xfId="3328" xr:uid="{00000000-0005-0000-0000-0000FD000000}"/>
    <cellStyle name="%_Actuate_3_####_Wave_Runbook_Bamboo v2 33" xfId="3329" xr:uid="{00000000-0005-0000-0000-0000FE000000}"/>
    <cellStyle name="%_Actuate_3_####_Wave_Runbook_Bamboo v2 34" xfId="3330" xr:uid="{00000000-0005-0000-0000-0000FF000000}"/>
    <cellStyle name="%_Actuate_3_####_Wave_Runbook_Bamboo v2 35" xfId="3331" xr:uid="{00000000-0005-0000-0000-000000010000}"/>
    <cellStyle name="%_Actuate_3_####_Wave_Runbook_Bamboo v2 36" xfId="3332" xr:uid="{00000000-0005-0000-0000-000001010000}"/>
    <cellStyle name="%_Actuate_3_####_Wave_Runbook_Bamboo v2 37" xfId="3333" xr:uid="{00000000-0005-0000-0000-000002010000}"/>
    <cellStyle name="%_Actuate_3_####_Wave_Runbook_Bamboo v2 38" xfId="3334" xr:uid="{00000000-0005-0000-0000-000003010000}"/>
    <cellStyle name="%_Actuate_3_####_Wave_Runbook_Bamboo v2 39" xfId="3335" xr:uid="{00000000-0005-0000-0000-000004010000}"/>
    <cellStyle name="%_Actuate_3_####_Wave_Runbook_Bamboo v2 4" xfId="2016" xr:uid="{00000000-0005-0000-0000-000005010000}"/>
    <cellStyle name="%_Actuate_3_####_Wave_Runbook_Bamboo v2 4_NSLIJH_W01_D_Migration Planning Workbook _SC 120809" xfId="2017" xr:uid="{00000000-0005-0000-0000-000006010000}"/>
    <cellStyle name="%_Actuate_3_####_Wave_Runbook_Bamboo v2 40" xfId="3336" xr:uid="{00000000-0005-0000-0000-000007010000}"/>
    <cellStyle name="%_Actuate_3_####_Wave_Runbook_Bamboo v2 41" xfId="3337" xr:uid="{00000000-0005-0000-0000-000008010000}"/>
    <cellStyle name="%_Actuate_3_####_Wave_Runbook_Bamboo v2 42" xfId="3338" xr:uid="{00000000-0005-0000-0000-000009010000}"/>
    <cellStyle name="%_Actuate_3_####_Wave_Runbook_Bamboo v2 43" xfId="3339" xr:uid="{00000000-0005-0000-0000-00000A010000}"/>
    <cellStyle name="%_Actuate_3_####_Wave_Runbook_Bamboo v2 44" xfId="3340" xr:uid="{00000000-0005-0000-0000-00000B010000}"/>
    <cellStyle name="%_Actuate_3_####_Wave_Runbook_Bamboo v2 45" xfId="3341" xr:uid="{00000000-0005-0000-0000-00000C010000}"/>
    <cellStyle name="%_Actuate_3_####_Wave_Runbook_Bamboo v2 46" xfId="3342" xr:uid="{00000000-0005-0000-0000-00000D010000}"/>
    <cellStyle name="%_Actuate_3_####_Wave_Runbook_Bamboo v2 47" xfId="3343" xr:uid="{00000000-0005-0000-0000-00000E010000}"/>
    <cellStyle name="%_Actuate_3_####_Wave_Runbook_Bamboo v2 48" xfId="3344" xr:uid="{00000000-0005-0000-0000-00000F010000}"/>
    <cellStyle name="%_Actuate_3_####_Wave_Runbook_Bamboo v2 49" xfId="3345" xr:uid="{00000000-0005-0000-0000-000010010000}"/>
    <cellStyle name="%_Actuate_3_####_Wave_Runbook_Bamboo v2 5" xfId="2018" xr:uid="{00000000-0005-0000-0000-000011010000}"/>
    <cellStyle name="%_Actuate_3_####_Wave_Runbook_Bamboo v2 5_NSLIJH_W01_D_Migration Planning Workbook _SC 120809" xfId="2019" xr:uid="{00000000-0005-0000-0000-000012010000}"/>
    <cellStyle name="%_Actuate_3_####_Wave_Runbook_Bamboo v2 50" xfId="3346" xr:uid="{00000000-0005-0000-0000-000013010000}"/>
    <cellStyle name="%_Actuate_3_####_Wave_Runbook_Bamboo v2 51" xfId="3347" xr:uid="{00000000-0005-0000-0000-000014010000}"/>
    <cellStyle name="%_Actuate_3_####_Wave_Runbook_Bamboo v2 52" xfId="3348" xr:uid="{00000000-0005-0000-0000-000015010000}"/>
    <cellStyle name="%_Actuate_3_####_Wave_Runbook_Bamboo v2 53" xfId="3349" xr:uid="{00000000-0005-0000-0000-000016010000}"/>
    <cellStyle name="%_Actuate_3_####_Wave_Runbook_Bamboo v2 54" xfId="3350" xr:uid="{00000000-0005-0000-0000-000017010000}"/>
    <cellStyle name="%_Actuate_3_####_Wave_Runbook_Bamboo v2 55" xfId="3351" xr:uid="{00000000-0005-0000-0000-000018010000}"/>
    <cellStyle name="%_Actuate_3_####_Wave_Runbook_Bamboo v2 6" xfId="2020" xr:uid="{00000000-0005-0000-0000-000019010000}"/>
    <cellStyle name="%_Actuate_3_####_Wave_Runbook_Bamboo v2 6_NSLIJH_W01_D_Migration Planning Workbook _SC 120809" xfId="2021" xr:uid="{00000000-0005-0000-0000-00001A010000}"/>
    <cellStyle name="%_Actuate_3_####_Wave_Runbook_Bamboo v2 7" xfId="2022" xr:uid="{00000000-0005-0000-0000-00001B010000}"/>
    <cellStyle name="%_Actuate_3_####_Wave_Runbook_Bamboo v2 7_NSLIJH_W01_D_Migration Planning Workbook _SC 120809" xfId="2023" xr:uid="{00000000-0005-0000-0000-00001C010000}"/>
    <cellStyle name="%_Actuate_3_####_Wave_Runbook_Bamboo v2 8" xfId="2024" xr:uid="{00000000-0005-0000-0000-00001D010000}"/>
    <cellStyle name="%_Actuate_3_####_Wave_Runbook_Bamboo v2 9" xfId="3352" xr:uid="{00000000-0005-0000-0000-00001E010000}"/>
    <cellStyle name="%_Actuate_3_####_Wave_Runbook_Bamboo v2_1 - KOP-MUL-Test-Dev-0004" xfId="3353" xr:uid="{00000000-0005-0000-0000-00001F010000}"/>
    <cellStyle name="%_Actuate_3_####_Wave_Runbook_Bamboo v2_1 - KOP-MUL-Test-Dev-0004 10" xfId="3354" xr:uid="{00000000-0005-0000-0000-000020010000}"/>
    <cellStyle name="%_Actuate_3_####_Wave_Runbook_Bamboo v2_1 - KOP-MUL-Test-Dev-0004 11" xfId="3355" xr:uid="{00000000-0005-0000-0000-000021010000}"/>
    <cellStyle name="%_Actuate_3_####_Wave_Runbook_Bamboo v2_1 - KOP-MUL-Test-Dev-0004 12" xfId="3356" xr:uid="{00000000-0005-0000-0000-000022010000}"/>
    <cellStyle name="%_Actuate_3_####_Wave_Runbook_Bamboo v2_1 - KOP-MUL-Test-Dev-0004 13" xfId="3357" xr:uid="{00000000-0005-0000-0000-000023010000}"/>
    <cellStyle name="%_Actuate_3_####_Wave_Runbook_Bamboo v2_1 - KOP-MUL-Test-Dev-0004 14" xfId="3358" xr:uid="{00000000-0005-0000-0000-000024010000}"/>
    <cellStyle name="%_Actuate_3_####_Wave_Runbook_Bamboo v2_1 - KOP-MUL-Test-Dev-0004 15" xfId="3359" xr:uid="{00000000-0005-0000-0000-000025010000}"/>
    <cellStyle name="%_Actuate_3_####_Wave_Runbook_Bamboo v2_1 - KOP-MUL-Test-Dev-0004 16" xfId="3360" xr:uid="{00000000-0005-0000-0000-000026010000}"/>
    <cellStyle name="%_Actuate_3_####_Wave_Runbook_Bamboo v2_1 - KOP-MUL-Test-Dev-0004 17" xfId="3361" xr:uid="{00000000-0005-0000-0000-000027010000}"/>
    <cellStyle name="%_Actuate_3_####_Wave_Runbook_Bamboo v2_1 - KOP-MUL-Test-Dev-0004 18" xfId="3362" xr:uid="{00000000-0005-0000-0000-000028010000}"/>
    <cellStyle name="%_Actuate_3_####_Wave_Runbook_Bamboo v2_1 - KOP-MUL-Test-Dev-0004 19" xfId="3363" xr:uid="{00000000-0005-0000-0000-000029010000}"/>
    <cellStyle name="%_Actuate_3_####_Wave_Runbook_Bamboo v2_1 - KOP-MUL-Test-Dev-0004 2" xfId="3364" xr:uid="{00000000-0005-0000-0000-00002A010000}"/>
    <cellStyle name="%_Actuate_3_####_Wave_Runbook_Bamboo v2_1 - KOP-MUL-Test-Dev-0004 20" xfId="3365" xr:uid="{00000000-0005-0000-0000-00002B010000}"/>
    <cellStyle name="%_Actuate_3_####_Wave_Runbook_Bamboo v2_1 - KOP-MUL-Test-Dev-0004 21" xfId="3366" xr:uid="{00000000-0005-0000-0000-00002C010000}"/>
    <cellStyle name="%_Actuate_3_####_Wave_Runbook_Bamboo v2_1 - KOP-MUL-Test-Dev-0004 22" xfId="3367" xr:uid="{00000000-0005-0000-0000-00002D010000}"/>
    <cellStyle name="%_Actuate_3_####_Wave_Runbook_Bamboo v2_1 - KOP-MUL-Test-Dev-0004 23" xfId="3368" xr:uid="{00000000-0005-0000-0000-00002E010000}"/>
    <cellStyle name="%_Actuate_3_####_Wave_Runbook_Bamboo v2_1 - KOP-MUL-Test-Dev-0004 24" xfId="3369" xr:uid="{00000000-0005-0000-0000-00002F010000}"/>
    <cellStyle name="%_Actuate_3_####_Wave_Runbook_Bamboo v2_1 - KOP-MUL-Test-Dev-0004 25" xfId="3370" xr:uid="{00000000-0005-0000-0000-000030010000}"/>
    <cellStyle name="%_Actuate_3_####_Wave_Runbook_Bamboo v2_1 - KOP-MUL-Test-Dev-0004 26" xfId="3371" xr:uid="{00000000-0005-0000-0000-000031010000}"/>
    <cellStyle name="%_Actuate_3_####_Wave_Runbook_Bamboo v2_1 - KOP-MUL-Test-Dev-0004 27" xfId="3372" xr:uid="{00000000-0005-0000-0000-000032010000}"/>
    <cellStyle name="%_Actuate_3_####_Wave_Runbook_Bamboo v2_1 - KOP-MUL-Test-Dev-0004 28" xfId="3373" xr:uid="{00000000-0005-0000-0000-000033010000}"/>
    <cellStyle name="%_Actuate_3_####_Wave_Runbook_Bamboo v2_1 - KOP-MUL-Test-Dev-0004 29" xfId="3374" xr:uid="{00000000-0005-0000-0000-000034010000}"/>
    <cellStyle name="%_Actuate_3_####_Wave_Runbook_Bamboo v2_1 - KOP-MUL-Test-Dev-0004 3" xfId="3375" xr:uid="{00000000-0005-0000-0000-000035010000}"/>
    <cellStyle name="%_Actuate_3_####_Wave_Runbook_Bamboo v2_1 - KOP-MUL-Test-Dev-0004 30" xfId="3376" xr:uid="{00000000-0005-0000-0000-000036010000}"/>
    <cellStyle name="%_Actuate_3_####_Wave_Runbook_Bamboo v2_1 - KOP-MUL-Test-Dev-0004 31" xfId="3377" xr:uid="{00000000-0005-0000-0000-000037010000}"/>
    <cellStyle name="%_Actuate_3_####_Wave_Runbook_Bamboo v2_1 - KOP-MUL-Test-Dev-0004 32" xfId="3378" xr:uid="{00000000-0005-0000-0000-000038010000}"/>
    <cellStyle name="%_Actuate_3_####_Wave_Runbook_Bamboo v2_1 - KOP-MUL-Test-Dev-0004 33" xfId="3379" xr:uid="{00000000-0005-0000-0000-000039010000}"/>
    <cellStyle name="%_Actuate_3_####_Wave_Runbook_Bamboo v2_1 - KOP-MUL-Test-Dev-0004 34" xfId="3380" xr:uid="{00000000-0005-0000-0000-00003A010000}"/>
    <cellStyle name="%_Actuate_3_####_Wave_Runbook_Bamboo v2_1 - KOP-MUL-Test-Dev-0004 35" xfId="3381" xr:uid="{00000000-0005-0000-0000-00003B010000}"/>
    <cellStyle name="%_Actuate_3_####_Wave_Runbook_Bamboo v2_1 - KOP-MUL-Test-Dev-0004 36" xfId="3382" xr:uid="{00000000-0005-0000-0000-00003C010000}"/>
    <cellStyle name="%_Actuate_3_####_Wave_Runbook_Bamboo v2_1 - KOP-MUL-Test-Dev-0004 37" xfId="3383" xr:uid="{00000000-0005-0000-0000-00003D010000}"/>
    <cellStyle name="%_Actuate_3_####_Wave_Runbook_Bamboo v2_1 - KOP-MUL-Test-Dev-0004 38" xfId="3384" xr:uid="{00000000-0005-0000-0000-00003E010000}"/>
    <cellStyle name="%_Actuate_3_####_Wave_Runbook_Bamboo v2_1 - KOP-MUL-Test-Dev-0004 39" xfId="3385" xr:uid="{00000000-0005-0000-0000-00003F010000}"/>
    <cellStyle name="%_Actuate_3_####_Wave_Runbook_Bamboo v2_1 - KOP-MUL-Test-Dev-0004 4" xfId="3386" xr:uid="{00000000-0005-0000-0000-000040010000}"/>
    <cellStyle name="%_Actuate_3_####_Wave_Runbook_Bamboo v2_1 - KOP-MUL-Test-Dev-0004 40" xfId="3387" xr:uid="{00000000-0005-0000-0000-000041010000}"/>
    <cellStyle name="%_Actuate_3_####_Wave_Runbook_Bamboo v2_1 - KOP-MUL-Test-Dev-0004 41" xfId="3388" xr:uid="{00000000-0005-0000-0000-000042010000}"/>
    <cellStyle name="%_Actuate_3_####_Wave_Runbook_Bamboo v2_1 - KOP-MUL-Test-Dev-0004 42" xfId="3389" xr:uid="{00000000-0005-0000-0000-000043010000}"/>
    <cellStyle name="%_Actuate_3_####_Wave_Runbook_Bamboo v2_1 - KOP-MUL-Test-Dev-0004 43" xfId="3390" xr:uid="{00000000-0005-0000-0000-000044010000}"/>
    <cellStyle name="%_Actuate_3_####_Wave_Runbook_Bamboo v2_1 - KOP-MUL-Test-Dev-0004 44" xfId="3391" xr:uid="{00000000-0005-0000-0000-000045010000}"/>
    <cellStyle name="%_Actuate_3_####_Wave_Runbook_Bamboo v2_1 - KOP-MUL-Test-Dev-0004 45" xfId="3392" xr:uid="{00000000-0005-0000-0000-000046010000}"/>
    <cellStyle name="%_Actuate_3_####_Wave_Runbook_Bamboo v2_1 - KOP-MUL-Test-Dev-0004 46" xfId="3393" xr:uid="{00000000-0005-0000-0000-000047010000}"/>
    <cellStyle name="%_Actuate_3_####_Wave_Runbook_Bamboo v2_1 - KOP-MUL-Test-Dev-0004 47" xfId="3394" xr:uid="{00000000-0005-0000-0000-000048010000}"/>
    <cellStyle name="%_Actuate_3_####_Wave_Runbook_Bamboo v2_1 - KOP-MUL-Test-Dev-0004 48" xfId="3395" xr:uid="{00000000-0005-0000-0000-000049010000}"/>
    <cellStyle name="%_Actuate_3_####_Wave_Runbook_Bamboo v2_1 - KOP-MUL-Test-Dev-0004 49" xfId="3396" xr:uid="{00000000-0005-0000-0000-00004A010000}"/>
    <cellStyle name="%_Actuate_3_####_Wave_Runbook_Bamboo v2_1 - KOP-MUL-Test-Dev-0004 5" xfId="3397" xr:uid="{00000000-0005-0000-0000-00004B010000}"/>
    <cellStyle name="%_Actuate_3_####_Wave_Runbook_Bamboo v2_1 - KOP-MUL-Test-Dev-0004 50" xfId="3398" xr:uid="{00000000-0005-0000-0000-00004C010000}"/>
    <cellStyle name="%_Actuate_3_####_Wave_Runbook_Bamboo v2_1 - KOP-MUL-Test-Dev-0004 51" xfId="3399" xr:uid="{00000000-0005-0000-0000-00004D010000}"/>
    <cellStyle name="%_Actuate_3_####_Wave_Runbook_Bamboo v2_1 - KOP-MUL-Test-Dev-0004 52" xfId="3400" xr:uid="{00000000-0005-0000-0000-00004E010000}"/>
    <cellStyle name="%_Actuate_3_####_Wave_Runbook_Bamboo v2_1 - KOP-MUL-Test-Dev-0004 53" xfId="3401" xr:uid="{00000000-0005-0000-0000-00004F010000}"/>
    <cellStyle name="%_Actuate_3_####_Wave_Runbook_Bamboo v2_1 - KOP-MUL-Test-Dev-0004 54" xfId="3402" xr:uid="{00000000-0005-0000-0000-000050010000}"/>
    <cellStyle name="%_Actuate_3_####_Wave_Runbook_Bamboo v2_1 - KOP-MUL-Test-Dev-0004 55" xfId="3403" xr:uid="{00000000-0005-0000-0000-000051010000}"/>
    <cellStyle name="%_Actuate_3_####_Wave_Runbook_Bamboo v2_1 - KOP-MUL-Test-Dev-0004 6" xfId="3404" xr:uid="{00000000-0005-0000-0000-000052010000}"/>
    <cellStyle name="%_Actuate_3_####_Wave_Runbook_Bamboo v2_1 - KOP-MUL-Test-Dev-0004 7" xfId="3405" xr:uid="{00000000-0005-0000-0000-000053010000}"/>
    <cellStyle name="%_Actuate_3_####_Wave_Runbook_Bamboo v2_1 - KOP-MUL-Test-Dev-0004 8" xfId="3406" xr:uid="{00000000-0005-0000-0000-000054010000}"/>
    <cellStyle name="%_Actuate_3_####_Wave_Runbook_Bamboo v2_1 - KOP-MUL-Test-Dev-0004 9" xfId="3407" xr:uid="{00000000-0005-0000-0000-000055010000}"/>
    <cellStyle name="%_Actuate_3_####_Wave_Runbook_Bamboo v2_1 - KOP-MUL-Test-Dev-0004_Hour-by-Hour" xfId="3408" xr:uid="{00000000-0005-0000-0000-000056010000}"/>
    <cellStyle name="%_Actuate_3_####_Wave_Runbook_Bamboo v2_1 - KOP-MUL-Test-Dev-0004_Pre-Migration" xfId="3409" xr:uid="{00000000-0005-0000-0000-000057010000}"/>
    <cellStyle name="%_Actuate_3_####_Wave_Runbook_Bamboo v2_Hour-by-Hour" xfId="3410" xr:uid="{00000000-0005-0000-0000-000058010000}"/>
    <cellStyle name="%_Actuate_3_####_Wave_Runbook_Bamboo v2_Network Details " xfId="2025" xr:uid="{00000000-0005-0000-0000-000059010000}"/>
    <cellStyle name="%_Actuate_3_####_Wave_Runbook_Bamboo v2_Network Details _NSLIJH_Bundle 4_Migration Planning Workbook _ EW 020810_ DRAFT v1" xfId="2026" xr:uid="{00000000-0005-0000-0000-00005A010000}"/>
    <cellStyle name="%_Actuate_3_####_Wave_Runbook_Bamboo v2_Pre Migration" xfId="3411" xr:uid="{00000000-0005-0000-0000-00005B010000}"/>
    <cellStyle name="%_Actuate_3_####_Wave_Runbook_Bamboo v2_Pre Migration 10" xfId="3412" xr:uid="{00000000-0005-0000-0000-00005C010000}"/>
    <cellStyle name="%_Actuate_3_####_Wave_Runbook_Bamboo v2_Pre Migration 11" xfId="3413" xr:uid="{00000000-0005-0000-0000-00005D010000}"/>
    <cellStyle name="%_Actuate_3_####_Wave_Runbook_Bamboo v2_Pre Migration 12" xfId="3414" xr:uid="{00000000-0005-0000-0000-00005E010000}"/>
    <cellStyle name="%_Actuate_3_####_Wave_Runbook_Bamboo v2_Pre Migration 13" xfId="3415" xr:uid="{00000000-0005-0000-0000-00005F010000}"/>
    <cellStyle name="%_Actuate_3_####_Wave_Runbook_Bamboo v2_Pre Migration 14" xfId="3416" xr:uid="{00000000-0005-0000-0000-000060010000}"/>
    <cellStyle name="%_Actuate_3_####_Wave_Runbook_Bamboo v2_Pre Migration 15" xfId="3417" xr:uid="{00000000-0005-0000-0000-000061010000}"/>
    <cellStyle name="%_Actuate_3_####_Wave_Runbook_Bamboo v2_Pre Migration 16" xfId="3418" xr:uid="{00000000-0005-0000-0000-000062010000}"/>
    <cellStyle name="%_Actuate_3_####_Wave_Runbook_Bamboo v2_Pre Migration 17" xfId="3419" xr:uid="{00000000-0005-0000-0000-000063010000}"/>
    <cellStyle name="%_Actuate_3_####_Wave_Runbook_Bamboo v2_Pre Migration 18" xfId="3420" xr:uid="{00000000-0005-0000-0000-000064010000}"/>
    <cellStyle name="%_Actuate_3_####_Wave_Runbook_Bamboo v2_Pre Migration 19" xfId="3421" xr:uid="{00000000-0005-0000-0000-000065010000}"/>
    <cellStyle name="%_Actuate_3_####_Wave_Runbook_Bamboo v2_Pre Migration 2" xfId="3422" xr:uid="{00000000-0005-0000-0000-000066010000}"/>
    <cellStyle name="%_Actuate_3_####_Wave_Runbook_Bamboo v2_Pre Migration 20" xfId="3423" xr:uid="{00000000-0005-0000-0000-000067010000}"/>
    <cellStyle name="%_Actuate_3_####_Wave_Runbook_Bamboo v2_Pre Migration 21" xfId="3424" xr:uid="{00000000-0005-0000-0000-000068010000}"/>
    <cellStyle name="%_Actuate_3_####_Wave_Runbook_Bamboo v2_Pre Migration 22" xfId="3425" xr:uid="{00000000-0005-0000-0000-000069010000}"/>
    <cellStyle name="%_Actuate_3_####_Wave_Runbook_Bamboo v2_Pre Migration 23" xfId="3426" xr:uid="{00000000-0005-0000-0000-00006A010000}"/>
    <cellStyle name="%_Actuate_3_####_Wave_Runbook_Bamboo v2_Pre Migration 24" xfId="3427" xr:uid="{00000000-0005-0000-0000-00006B010000}"/>
    <cellStyle name="%_Actuate_3_####_Wave_Runbook_Bamboo v2_Pre Migration 25" xfId="3428" xr:uid="{00000000-0005-0000-0000-00006C010000}"/>
    <cellStyle name="%_Actuate_3_####_Wave_Runbook_Bamboo v2_Pre Migration 26" xfId="3429" xr:uid="{00000000-0005-0000-0000-00006D010000}"/>
    <cellStyle name="%_Actuate_3_####_Wave_Runbook_Bamboo v2_Pre Migration 27" xfId="3430" xr:uid="{00000000-0005-0000-0000-00006E010000}"/>
    <cellStyle name="%_Actuate_3_####_Wave_Runbook_Bamboo v2_Pre Migration 28" xfId="3431" xr:uid="{00000000-0005-0000-0000-00006F010000}"/>
    <cellStyle name="%_Actuate_3_####_Wave_Runbook_Bamboo v2_Pre Migration 29" xfId="3432" xr:uid="{00000000-0005-0000-0000-000070010000}"/>
    <cellStyle name="%_Actuate_3_####_Wave_Runbook_Bamboo v2_Pre Migration 3" xfId="3433" xr:uid="{00000000-0005-0000-0000-000071010000}"/>
    <cellStyle name="%_Actuate_3_####_Wave_Runbook_Bamboo v2_Pre Migration 30" xfId="3434" xr:uid="{00000000-0005-0000-0000-000072010000}"/>
    <cellStyle name="%_Actuate_3_####_Wave_Runbook_Bamboo v2_Pre Migration 31" xfId="3435" xr:uid="{00000000-0005-0000-0000-000073010000}"/>
    <cellStyle name="%_Actuate_3_####_Wave_Runbook_Bamboo v2_Pre Migration 32" xfId="3436" xr:uid="{00000000-0005-0000-0000-000074010000}"/>
    <cellStyle name="%_Actuate_3_####_Wave_Runbook_Bamboo v2_Pre Migration 33" xfId="3437" xr:uid="{00000000-0005-0000-0000-000075010000}"/>
    <cellStyle name="%_Actuate_3_####_Wave_Runbook_Bamboo v2_Pre Migration 34" xfId="3438" xr:uid="{00000000-0005-0000-0000-000076010000}"/>
    <cellStyle name="%_Actuate_3_####_Wave_Runbook_Bamboo v2_Pre Migration 35" xfId="3439" xr:uid="{00000000-0005-0000-0000-000077010000}"/>
    <cellStyle name="%_Actuate_3_####_Wave_Runbook_Bamboo v2_Pre Migration 36" xfId="3440" xr:uid="{00000000-0005-0000-0000-000078010000}"/>
    <cellStyle name="%_Actuate_3_####_Wave_Runbook_Bamboo v2_Pre Migration 37" xfId="3441" xr:uid="{00000000-0005-0000-0000-000079010000}"/>
    <cellStyle name="%_Actuate_3_####_Wave_Runbook_Bamboo v2_Pre Migration 38" xfId="3442" xr:uid="{00000000-0005-0000-0000-00007A010000}"/>
    <cellStyle name="%_Actuate_3_####_Wave_Runbook_Bamboo v2_Pre Migration 39" xfId="3443" xr:uid="{00000000-0005-0000-0000-00007B010000}"/>
    <cellStyle name="%_Actuate_3_####_Wave_Runbook_Bamboo v2_Pre Migration 4" xfId="3444" xr:uid="{00000000-0005-0000-0000-00007C010000}"/>
    <cellStyle name="%_Actuate_3_####_Wave_Runbook_Bamboo v2_Pre Migration 40" xfId="3445" xr:uid="{00000000-0005-0000-0000-00007D010000}"/>
    <cellStyle name="%_Actuate_3_####_Wave_Runbook_Bamboo v2_Pre Migration 41" xfId="3446" xr:uid="{00000000-0005-0000-0000-00007E010000}"/>
    <cellStyle name="%_Actuate_3_####_Wave_Runbook_Bamboo v2_Pre Migration 42" xfId="3447" xr:uid="{00000000-0005-0000-0000-00007F010000}"/>
    <cellStyle name="%_Actuate_3_####_Wave_Runbook_Bamboo v2_Pre Migration 43" xfId="3448" xr:uid="{00000000-0005-0000-0000-000080010000}"/>
    <cellStyle name="%_Actuate_3_####_Wave_Runbook_Bamboo v2_Pre Migration 44" xfId="3449" xr:uid="{00000000-0005-0000-0000-000081010000}"/>
    <cellStyle name="%_Actuate_3_####_Wave_Runbook_Bamboo v2_Pre Migration 45" xfId="3450" xr:uid="{00000000-0005-0000-0000-000082010000}"/>
    <cellStyle name="%_Actuate_3_####_Wave_Runbook_Bamboo v2_Pre Migration 46" xfId="3451" xr:uid="{00000000-0005-0000-0000-000083010000}"/>
    <cellStyle name="%_Actuate_3_####_Wave_Runbook_Bamboo v2_Pre Migration 47" xfId="3452" xr:uid="{00000000-0005-0000-0000-000084010000}"/>
    <cellStyle name="%_Actuate_3_####_Wave_Runbook_Bamboo v2_Pre Migration 48" xfId="3453" xr:uid="{00000000-0005-0000-0000-000085010000}"/>
    <cellStyle name="%_Actuate_3_####_Wave_Runbook_Bamboo v2_Pre Migration 49" xfId="3454" xr:uid="{00000000-0005-0000-0000-000086010000}"/>
    <cellStyle name="%_Actuate_3_####_Wave_Runbook_Bamboo v2_Pre Migration 5" xfId="3455" xr:uid="{00000000-0005-0000-0000-000087010000}"/>
    <cellStyle name="%_Actuate_3_####_Wave_Runbook_Bamboo v2_Pre Migration 50" xfId="3456" xr:uid="{00000000-0005-0000-0000-000088010000}"/>
    <cellStyle name="%_Actuate_3_####_Wave_Runbook_Bamboo v2_Pre Migration 51" xfId="3457" xr:uid="{00000000-0005-0000-0000-000089010000}"/>
    <cellStyle name="%_Actuate_3_####_Wave_Runbook_Bamboo v2_Pre Migration 52" xfId="3458" xr:uid="{00000000-0005-0000-0000-00008A010000}"/>
    <cellStyle name="%_Actuate_3_####_Wave_Runbook_Bamboo v2_Pre Migration 53" xfId="3459" xr:uid="{00000000-0005-0000-0000-00008B010000}"/>
    <cellStyle name="%_Actuate_3_####_Wave_Runbook_Bamboo v2_Pre Migration 54" xfId="3460" xr:uid="{00000000-0005-0000-0000-00008C010000}"/>
    <cellStyle name="%_Actuate_3_####_Wave_Runbook_Bamboo v2_Pre Migration 55" xfId="3461" xr:uid="{00000000-0005-0000-0000-00008D010000}"/>
    <cellStyle name="%_Actuate_3_####_Wave_Runbook_Bamboo v2_Pre Migration 6" xfId="3462" xr:uid="{00000000-0005-0000-0000-00008E010000}"/>
    <cellStyle name="%_Actuate_3_####_Wave_Runbook_Bamboo v2_Pre Migration 7" xfId="3463" xr:uid="{00000000-0005-0000-0000-00008F010000}"/>
    <cellStyle name="%_Actuate_3_####_Wave_Runbook_Bamboo v2_Pre Migration 8" xfId="3464" xr:uid="{00000000-0005-0000-0000-000090010000}"/>
    <cellStyle name="%_Actuate_3_####_Wave_Runbook_Bamboo v2_Pre Migration 9" xfId="3465" xr:uid="{00000000-0005-0000-0000-000091010000}"/>
    <cellStyle name="%_Actuate_3_####_Wave_Runbook_Bamboo v2_Pre Migration_Hour-by-Hour" xfId="3466" xr:uid="{00000000-0005-0000-0000-000092010000}"/>
    <cellStyle name="%_Actuate_3_####_Wave_Runbook_Bamboo v2_Pre Migration_Pre-Migration" xfId="3467" xr:uid="{00000000-0005-0000-0000-000093010000}"/>
    <cellStyle name="%_Actuate_3_####_Wave_Runbook_Bamboo v2_Pre-Migration" xfId="3468" xr:uid="{00000000-0005-0000-0000-000094010000}"/>
    <cellStyle name="%_Actuate_3_####_Wave_Runbook_Bamboo v2_Pre-Migration &amp; Migration Prep" xfId="3469" xr:uid="{00000000-0005-0000-0000-000095010000}"/>
    <cellStyle name="%_Actuate_3_####_Wave_Runbook_Bamboo v2_Pre-Migration &amp; Migration Prep 10" xfId="3470" xr:uid="{00000000-0005-0000-0000-000096010000}"/>
    <cellStyle name="%_Actuate_3_####_Wave_Runbook_Bamboo v2_Pre-Migration &amp; Migration Prep 11" xfId="3471" xr:uid="{00000000-0005-0000-0000-000097010000}"/>
    <cellStyle name="%_Actuate_3_####_Wave_Runbook_Bamboo v2_Pre-Migration &amp; Migration Prep 12" xfId="3472" xr:uid="{00000000-0005-0000-0000-000098010000}"/>
    <cellStyle name="%_Actuate_3_####_Wave_Runbook_Bamboo v2_Pre-Migration &amp; Migration Prep 13" xfId="3473" xr:uid="{00000000-0005-0000-0000-000099010000}"/>
    <cellStyle name="%_Actuate_3_####_Wave_Runbook_Bamboo v2_Pre-Migration &amp; Migration Prep 14" xfId="3474" xr:uid="{00000000-0005-0000-0000-00009A010000}"/>
    <cellStyle name="%_Actuate_3_####_Wave_Runbook_Bamboo v2_Pre-Migration &amp; Migration Prep 15" xfId="3475" xr:uid="{00000000-0005-0000-0000-00009B010000}"/>
    <cellStyle name="%_Actuate_3_####_Wave_Runbook_Bamboo v2_Pre-Migration &amp; Migration Prep 16" xfId="3476" xr:uid="{00000000-0005-0000-0000-00009C010000}"/>
    <cellStyle name="%_Actuate_3_####_Wave_Runbook_Bamboo v2_Pre-Migration &amp; Migration Prep 17" xfId="3477" xr:uid="{00000000-0005-0000-0000-00009D010000}"/>
    <cellStyle name="%_Actuate_3_####_Wave_Runbook_Bamboo v2_Pre-Migration &amp; Migration Prep 18" xfId="3478" xr:uid="{00000000-0005-0000-0000-00009E010000}"/>
    <cellStyle name="%_Actuate_3_####_Wave_Runbook_Bamboo v2_Pre-Migration &amp; Migration Prep 19" xfId="3479" xr:uid="{00000000-0005-0000-0000-00009F010000}"/>
    <cellStyle name="%_Actuate_3_####_Wave_Runbook_Bamboo v2_Pre-Migration &amp; Migration Prep 2" xfId="3480" xr:uid="{00000000-0005-0000-0000-0000A0010000}"/>
    <cellStyle name="%_Actuate_3_####_Wave_Runbook_Bamboo v2_Pre-Migration &amp; Migration Prep 20" xfId="3481" xr:uid="{00000000-0005-0000-0000-0000A1010000}"/>
    <cellStyle name="%_Actuate_3_####_Wave_Runbook_Bamboo v2_Pre-Migration &amp; Migration Prep 21" xfId="3482" xr:uid="{00000000-0005-0000-0000-0000A2010000}"/>
    <cellStyle name="%_Actuate_3_####_Wave_Runbook_Bamboo v2_Pre-Migration &amp; Migration Prep 22" xfId="3483" xr:uid="{00000000-0005-0000-0000-0000A3010000}"/>
    <cellStyle name="%_Actuate_3_####_Wave_Runbook_Bamboo v2_Pre-Migration &amp; Migration Prep 23" xfId="3484" xr:uid="{00000000-0005-0000-0000-0000A4010000}"/>
    <cellStyle name="%_Actuate_3_####_Wave_Runbook_Bamboo v2_Pre-Migration &amp; Migration Prep 24" xfId="3485" xr:uid="{00000000-0005-0000-0000-0000A5010000}"/>
    <cellStyle name="%_Actuate_3_####_Wave_Runbook_Bamboo v2_Pre-Migration &amp; Migration Prep 25" xfId="3486" xr:uid="{00000000-0005-0000-0000-0000A6010000}"/>
    <cellStyle name="%_Actuate_3_####_Wave_Runbook_Bamboo v2_Pre-Migration &amp; Migration Prep 26" xfId="3487" xr:uid="{00000000-0005-0000-0000-0000A7010000}"/>
    <cellStyle name="%_Actuate_3_####_Wave_Runbook_Bamboo v2_Pre-Migration &amp; Migration Prep 27" xfId="3488" xr:uid="{00000000-0005-0000-0000-0000A8010000}"/>
    <cellStyle name="%_Actuate_3_####_Wave_Runbook_Bamboo v2_Pre-Migration &amp; Migration Prep 28" xfId="3489" xr:uid="{00000000-0005-0000-0000-0000A9010000}"/>
    <cellStyle name="%_Actuate_3_####_Wave_Runbook_Bamboo v2_Pre-Migration &amp; Migration Prep 29" xfId="3490" xr:uid="{00000000-0005-0000-0000-0000AA010000}"/>
    <cellStyle name="%_Actuate_3_####_Wave_Runbook_Bamboo v2_Pre-Migration &amp; Migration Prep 3" xfId="3491" xr:uid="{00000000-0005-0000-0000-0000AB010000}"/>
    <cellStyle name="%_Actuate_3_####_Wave_Runbook_Bamboo v2_Pre-Migration &amp; Migration Prep 30" xfId="3492" xr:uid="{00000000-0005-0000-0000-0000AC010000}"/>
    <cellStyle name="%_Actuate_3_####_Wave_Runbook_Bamboo v2_Pre-Migration &amp; Migration Prep 31" xfId="3493" xr:uid="{00000000-0005-0000-0000-0000AD010000}"/>
    <cellStyle name="%_Actuate_3_####_Wave_Runbook_Bamboo v2_Pre-Migration &amp; Migration Prep 32" xfId="3494" xr:uid="{00000000-0005-0000-0000-0000AE010000}"/>
    <cellStyle name="%_Actuate_3_####_Wave_Runbook_Bamboo v2_Pre-Migration &amp; Migration Prep 33" xfId="3495" xr:uid="{00000000-0005-0000-0000-0000AF010000}"/>
    <cellStyle name="%_Actuate_3_####_Wave_Runbook_Bamboo v2_Pre-Migration &amp; Migration Prep 34" xfId="3496" xr:uid="{00000000-0005-0000-0000-0000B0010000}"/>
    <cellStyle name="%_Actuate_3_####_Wave_Runbook_Bamboo v2_Pre-Migration &amp; Migration Prep 35" xfId="3497" xr:uid="{00000000-0005-0000-0000-0000B1010000}"/>
    <cellStyle name="%_Actuate_3_####_Wave_Runbook_Bamboo v2_Pre-Migration &amp; Migration Prep 36" xfId="3498" xr:uid="{00000000-0005-0000-0000-0000B2010000}"/>
    <cellStyle name="%_Actuate_3_####_Wave_Runbook_Bamboo v2_Pre-Migration &amp; Migration Prep 37" xfId="3499" xr:uid="{00000000-0005-0000-0000-0000B3010000}"/>
    <cellStyle name="%_Actuate_3_####_Wave_Runbook_Bamboo v2_Pre-Migration &amp; Migration Prep 38" xfId="3500" xr:uid="{00000000-0005-0000-0000-0000B4010000}"/>
    <cellStyle name="%_Actuate_3_####_Wave_Runbook_Bamboo v2_Pre-Migration &amp; Migration Prep 39" xfId="3501" xr:uid="{00000000-0005-0000-0000-0000B5010000}"/>
    <cellStyle name="%_Actuate_3_####_Wave_Runbook_Bamboo v2_Pre-Migration &amp; Migration Prep 4" xfId="3502" xr:uid="{00000000-0005-0000-0000-0000B6010000}"/>
    <cellStyle name="%_Actuate_3_####_Wave_Runbook_Bamboo v2_Pre-Migration &amp; Migration Prep 40" xfId="3503" xr:uid="{00000000-0005-0000-0000-0000B7010000}"/>
    <cellStyle name="%_Actuate_3_####_Wave_Runbook_Bamboo v2_Pre-Migration &amp; Migration Prep 41" xfId="3504" xr:uid="{00000000-0005-0000-0000-0000B8010000}"/>
    <cellStyle name="%_Actuate_3_####_Wave_Runbook_Bamboo v2_Pre-Migration &amp; Migration Prep 42" xfId="3505" xr:uid="{00000000-0005-0000-0000-0000B9010000}"/>
    <cellStyle name="%_Actuate_3_####_Wave_Runbook_Bamboo v2_Pre-Migration &amp; Migration Prep 43" xfId="3506" xr:uid="{00000000-0005-0000-0000-0000BA010000}"/>
    <cellStyle name="%_Actuate_3_####_Wave_Runbook_Bamboo v2_Pre-Migration &amp; Migration Prep 44" xfId="3507" xr:uid="{00000000-0005-0000-0000-0000BB010000}"/>
    <cellStyle name="%_Actuate_3_####_Wave_Runbook_Bamboo v2_Pre-Migration &amp; Migration Prep 45" xfId="3508" xr:uid="{00000000-0005-0000-0000-0000BC010000}"/>
    <cellStyle name="%_Actuate_3_####_Wave_Runbook_Bamboo v2_Pre-Migration &amp; Migration Prep 46" xfId="3509" xr:uid="{00000000-0005-0000-0000-0000BD010000}"/>
    <cellStyle name="%_Actuate_3_####_Wave_Runbook_Bamboo v2_Pre-Migration &amp; Migration Prep 47" xfId="3510" xr:uid="{00000000-0005-0000-0000-0000BE010000}"/>
    <cellStyle name="%_Actuate_3_####_Wave_Runbook_Bamboo v2_Pre-Migration &amp; Migration Prep 48" xfId="3511" xr:uid="{00000000-0005-0000-0000-0000BF010000}"/>
    <cellStyle name="%_Actuate_3_####_Wave_Runbook_Bamboo v2_Pre-Migration &amp; Migration Prep 49" xfId="3512" xr:uid="{00000000-0005-0000-0000-0000C0010000}"/>
    <cellStyle name="%_Actuate_3_####_Wave_Runbook_Bamboo v2_Pre-Migration &amp; Migration Prep 5" xfId="3513" xr:uid="{00000000-0005-0000-0000-0000C1010000}"/>
    <cellStyle name="%_Actuate_3_####_Wave_Runbook_Bamboo v2_Pre-Migration &amp; Migration Prep 50" xfId="3514" xr:uid="{00000000-0005-0000-0000-0000C2010000}"/>
    <cellStyle name="%_Actuate_3_####_Wave_Runbook_Bamboo v2_Pre-Migration &amp; Migration Prep 51" xfId="3515" xr:uid="{00000000-0005-0000-0000-0000C3010000}"/>
    <cellStyle name="%_Actuate_3_####_Wave_Runbook_Bamboo v2_Pre-Migration &amp; Migration Prep 52" xfId="3516" xr:uid="{00000000-0005-0000-0000-0000C4010000}"/>
    <cellStyle name="%_Actuate_3_####_Wave_Runbook_Bamboo v2_Pre-Migration &amp; Migration Prep 53" xfId="3517" xr:uid="{00000000-0005-0000-0000-0000C5010000}"/>
    <cellStyle name="%_Actuate_3_####_Wave_Runbook_Bamboo v2_Pre-Migration &amp; Migration Prep 54" xfId="3518" xr:uid="{00000000-0005-0000-0000-0000C6010000}"/>
    <cellStyle name="%_Actuate_3_####_Wave_Runbook_Bamboo v2_Pre-Migration &amp; Migration Prep 55" xfId="3519" xr:uid="{00000000-0005-0000-0000-0000C7010000}"/>
    <cellStyle name="%_Actuate_3_####_Wave_Runbook_Bamboo v2_Pre-Migration &amp; Migration Prep 6" xfId="3520" xr:uid="{00000000-0005-0000-0000-0000C8010000}"/>
    <cellStyle name="%_Actuate_3_####_Wave_Runbook_Bamboo v2_Pre-Migration &amp; Migration Prep 7" xfId="3521" xr:uid="{00000000-0005-0000-0000-0000C9010000}"/>
    <cellStyle name="%_Actuate_3_####_Wave_Runbook_Bamboo v2_Pre-Migration &amp; Migration Prep 8" xfId="3522" xr:uid="{00000000-0005-0000-0000-0000CA010000}"/>
    <cellStyle name="%_Actuate_3_####_Wave_Runbook_Bamboo v2_Pre-Migration &amp; Migration Prep 9" xfId="3523" xr:uid="{00000000-0005-0000-0000-0000CB010000}"/>
    <cellStyle name="%_Actuate_3_####_Wave_Runbook_Bamboo v2_Pre-Migration &amp; Migration Prep_Hour-by-Hour" xfId="3524" xr:uid="{00000000-0005-0000-0000-0000CC010000}"/>
    <cellStyle name="%_Actuate_3_####_Wave_Runbook_Bamboo v2_Pre-Migration &amp; Migration Prep_Pre-Migration" xfId="3525" xr:uid="{00000000-0005-0000-0000-0000CD010000}"/>
    <cellStyle name="%_Actuate_3_Change Control tab_dpn 270709 v1" xfId="3526" xr:uid="{00000000-0005-0000-0000-0000CE010000}"/>
    <cellStyle name="%_Actuate_3_Change Control tab_dpn 270709 v1 10" xfId="3527" xr:uid="{00000000-0005-0000-0000-0000CF010000}"/>
    <cellStyle name="%_Actuate_3_Change Control tab_dpn 270709 v1 11" xfId="3528" xr:uid="{00000000-0005-0000-0000-0000D0010000}"/>
    <cellStyle name="%_Actuate_3_Change Control tab_dpn 270709 v1 12" xfId="3529" xr:uid="{00000000-0005-0000-0000-0000D1010000}"/>
    <cellStyle name="%_Actuate_3_Change Control tab_dpn 270709 v1 13" xfId="3530" xr:uid="{00000000-0005-0000-0000-0000D2010000}"/>
    <cellStyle name="%_Actuate_3_Change Control tab_dpn 270709 v1 14" xfId="3531" xr:uid="{00000000-0005-0000-0000-0000D3010000}"/>
    <cellStyle name="%_Actuate_3_Change Control tab_dpn 270709 v1 15" xfId="3532" xr:uid="{00000000-0005-0000-0000-0000D4010000}"/>
    <cellStyle name="%_Actuate_3_Change Control tab_dpn 270709 v1 16" xfId="3533" xr:uid="{00000000-0005-0000-0000-0000D5010000}"/>
    <cellStyle name="%_Actuate_3_Change Control tab_dpn 270709 v1 17" xfId="3534" xr:uid="{00000000-0005-0000-0000-0000D6010000}"/>
    <cellStyle name="%_Actuate_3_Change Control tab_dpn 270709 v1 18" xfId="3535" xr:uid="{00000000-0005-0000-0000-0000D7010000}"/>
    <cellStyle name="%_Actuate_3_Change Control tab_dpn 270709 v1 19" xfId="3536" xr:uid="{00000000-0005-0000-0000-0000D8010000}"/>
    <cellStyle name="%_Actuate_3_Change Control tab_dpn 270709 v1 2" xfId="3537" xr:uid="{00000000-0005-0000-0000-0000D9010000}"/>
    <cellStyle name="%_Actuate_3_Change Control tab_dpn 270709 v1 20" xfId="3538" xr:uid="{00000000-0005-0000-0000-0000DA010000}"/>
    <cellStyle name="%_Actuate_3_Change Control tab_dpn 270709 v1 21" xfId="3539" xr:uid="{00000000-0005-0000-0000-0000DB010000}"/>
    <cellStyle name="%_Actuate_3_Change Control tab_dpn 270709 v1 22" xfId="3540" xr:uid="{00000000-0005-0000-0000-0000DC010000}"/>
    <cellStyle name="%_Actuate_3_Change Control tab_dpn 270709 v1 23" xfId="3541" xr:uid="{00000000-0005-0000-0000-0000DD010000}"/>
    <cellStyle name="%_Actuate_3_Change Control tab_dpn 270709 v1 24" xfId="3542" xr:uid="{00000000-0005-0000-0000-0000DE010000}"/>
    <cellStyle name="%_Actuate_3_Change Control tab_dpn 270709 v1 25" xfId="3543" xr:uid="{00000000-0005-0000-0000-0000DF010000}"/>
    <cellStyle name="%_Actuate_3_Change Control tab_dpn 270709 v1 26" xfId="3544" xr:uid="{00000000-0005-0000-0000-0000E0010000}"/>
    <cellStyle name="%_Actuate_3_Change Control tab_dpn 270709 v1 27" xfId="3545" xr:uid="{00000000-0005-0000-0000-0000E1010000}"/>
    <cellStyle name="%_Actuate_3_Change Control tab_dpn 270709 v1 28" xfId="3546" xr:uid="{00000000-0005-0000-0000-0000E2010000}"/>
    <cellStyle name="%_Actuate_3_Change Control tab_dpn 270709 v1 29" xfId="3547" xr:uid="{00000000-0005-0000-0000-0000E3010000}"/>
    <cellStyle name="%_Actuate_3_Change Control tab_dpn 270709 v1 3" xfId="3548" xr:uid="{00000000-0005-0000-0000-0000E4010000}"/>
    <cellStyle name="%_Actuate_3_Change Control tab_dpn 270709 v1 30" xfId="3549" xr:uid="{00000000-0005-0000-0000-0000E5010000}"/>
    <cellStyle name="%_Actuate_3_Change Control tab_dpn 270709 v1 31" xfId="3550" xr:uid="{00000000-0005-0000-0000-0000E6010000}"/>
    <cellStyle name="%_Actuate_3_Change Control tab_dpn 270709 v1 32" xfId="3551" xr:uid="{00000000-0005-0000-0000-0000E7010000}"/>
    <cellStyle name="%_Actuate_3_Change Control tab_dpn 270709 v1 33" xfId="3552" xr:uid="{00000000-0005-0000-0000-0000E8010000}"/>
    <cellStyle name="%_Actuate_3_Change Control tab_dpn 270709 v1 34" xfId="3553" xr:uid="{00000000-0005-0000-0000-0000E9010000}"/>
    <cellStyle name="%_Actuate_3_Change Control tab_dpn 270709 v1 35" xfId="3554" xr:uid="{00000000-0005-0000-0000-0000EA010000}"/>
    <cellStyle name="%_Actuate_3_Change Control tab_dpn 270709 v1 36" xfId="3555" xr:uid="{00000000-0005-0000-0000-0000EB010000}"/>
    <cellStyle name="%_Actuate_3_Change Control tab_dpn 270709 v1 37" xfId="3556" xr:uid="{00000000-0005-0000-0000-0000EC010000}"/>
    <cellStyle name="%_Actuate_3_Change Control tab_dpn 270709 v1 38" xfId="3557" xr:uid="{00000000-0005-0000-0000-0000ED010000}"/>
    <cellStyle name="%_Actuate_3_Change Control tab_dpn 270709 v1 39" xfId="3558" xr:uid="{00000000-0005-0000-0000-0000EE010000}"/>
    <cellStyle name="%_Actuate_3_Change Control tab_dpn 270709 v1 4" xfId="3559" xr:uid="{00000000-0005-0000-0000-0000EF010000}"/>
    <cellStyle name="%_Actuate_3_Change Control tab_dpn 270709 v1 40" xfId="3560" xr:uid="{00000000-0005-0000-0000-0000F0010000}"/>
    <cellStyle name="%_Actuate_3_Change Control tab_dpn 270709 v1 41" xfId="3561" xr:uid="{00000000-0005-0000-0000-0000F1010000}"/>
    <cellStyle name="%_Actuate_3_Change Control tab_dpn 270709 v1 42" xfId="3562" xr:uid="{00000000-0005-0000-0000-0000F2010000}"/>
    <cellStyle name="%_Actuate_3_Change Control tab_dpn 270709 v1 43" xfId="3563" xr:uid="{00000000-0005-0000-0000-0000F3010000}"/>
    <cellStyle name="%_Actuate_3_Change Control tab_dpn 270709 v1 44" xfId="3564" xr:uid="{00000000-0005-0000-0000-0000F4010000}"/>
    <cellStyle name="%_Actuate_3_Change Control tab_dpn 270709 v1 45" xfId="3565" xr:uid="{00000000-0005-0000-0000-0000F5010000}"/>
    <cellStyle name="%_Actuate_3_Change Control tab_dpn 270709 v1 46" xfId="3566" xr:uid="{00000000-0005-0000-0000-0000F6010000}"/>
    <cellStyle name="%_Actuate_3_Change Control tab_dpn 270709 v1 47" xfId="3567" xr:uid="{00000000-0005-0000-0000-0000F7010000}"/>
    <cellStyle name="%_Actuate_3_Change Control tab_dpn 270709 v1 48" xfId="3568" xr:uid="{00000000-0005-0000-0000-0000F8010000}"/>
    <cellStyle name="%_Actuate_3_Change Control tab_dpn 270709 v1 49" xfId="3569" xr:uid="{00000000-0005-0000-0000-0000F9010000}"/>
    <cellStyle name="%_Actuate_3_Change Control tab_dpn 270709 v1 5" xfId="3570" xr:uid="{00000000-0005-0000-0000-0000FA010000}"/>
    <cellStyle name="%_Actuate_3_Change Control tab_dpn 270709 v1 50" xfId="3571" xr:uid="{00000000-0005-0000-0000-0000FB010000}"/>
    <cellStyle name="%_Actuate_3_Change Control tab_dpn 270709 v1 51" xfId="3572" xr:uid="{00000000-0005-0000-0000-0000FC010000}"/>
    <cellStyle name="%_Actuate_3_Change Control tab_dpn 270709 v1 52" xfId="3573" xr:uid="{00000000-0005-0000-0000-0000FD010000}"/>
    <cellStyle name="%_Actuate_3_Change Control tab_dpn 270709 v1 53" xfId="3574" xr:uid="{00000000-0005-0000-0000-0000FE010000}"/>
    <cellStyle name="%_Actuate_3_Change Control tab_dpn 270709 v1 54" xfId="3575" xr:uid="{00000000-0005-0000-0000-0000FF010000}"/>
    <cellStyle name="%_Actuate_3_Change Control tab_dpn 270709 v1 55" xfId="3576" xr:uid="{00000000-0005-0000-0000-000000020000}"/>
    <cellStyle name="%_Actuate_3_Change Control tab_dpn 270709 v1 6" xfId="3577" xr:uid="{00000000-0005-0000-0000-000001020000}"/>
    <cellStyle name="%_Actuate_3_Change Control tab_dpn 270709 v1 7" xfId="3578" xr:uid="{00000000-0005-0000-0000-000002020000}"/>
    <cellStyle name="%_Actuate_3_Change Control tab_dpn 270709 v1 8" xfId="3579" xr:uid="{00000000-0005-0000-0000-000003020000}"/>
    <cellStyle name="%_Actuate_3_Change Control tab_dpn 270709 v1 9" xfId="3580" xr:uid="{00000000-0005-0000-0000-000004020000}"/>
    <cellStyle name="%_Actuate_3_Change Control tab_dpn 270709 v1_Hour-by-Hour" xfId="3581" xr:uid="{00000000-0005-0000-0000-000005020000}"/>
    <cellStyle name="%_Actuate_3_Change Control tab_dpn 270709 v1_Pre-Migration" xfId="3582" xr:uid="{00000000-0005-0000-0000-000006020000}"/>
    <cellStyle name="%_Actuate_3_DB Overview" xfId="3583" xr:uid="{00000000-0005-0000-0000-000007020000}"/>
    <cellStyle name="%_Actuate_3_DB Overview 10" xfId="3584" xr:uid="{00000000-0005-0000-0000-000008020000}"/>
    <cellStyle name="%_Actuate_3_DB Overview 11" xfId="3585" xr:uid="{00000000-0005-0000-0000-000009020000}"/>
    <cellStyle name="%_Actuate_3_DB Overview 12" xfId="3586" xr:uid="{00000000-0005-0000-0000-00000A020000}"/>
    <cellStyle name="%_Actuate_3_DB Overview 13" xfId="3587" xr:uid="{00000000-0005-0000-0000-00000B020000}"/>
    <cellStyle name="%_Actuate_3_DB Overview 14" xfId="3588" xr:uid="{00000000-0005-0000-0000-00000C020000}"/>
    <cellStyle name="%_Actuate_3_DB Overview 15" xfId="3589" xr:uid="{00000000-0005-0000-0000-00000D020000}"/>
    <cellStyle name="%_Actuate_3_DB Overview 16" xfId="3590" xr:uid="{00000000-0005-0000-0000-00000E020000}"/>
    <cellStyle name="%_Actuate_3_DB Overview 17" xfId="3591" xr:uid="{00000000-0005-0000-0000-00000F020000}"/>
    <cellStyle name="%_Actuate_3_DB Overview 18" xfId="3592" xr:uid="{00000000-0005-0000-0000-000010020000}"/>
    <cellStyle name="%_Actuate_3_DB Overview 19" xfId="3593" xr:uid="{00000000-0005-0000-0000-000011020000}"/>
    <cellStyle name="%_Actuate_3_DB Overview 2" xfId="3594" xr:uid="{00000000-0005-0000-0000-000012020000}"/>
    <cellStyle name="%_Actuate_3_DB Overview 20" xfId="3595" xr:uid="{00000000-0005-0000-0000-000013020000}"/>
    <cellStyle name="%_Actuate_3_DB Overview 21" xfId="3596" xr:uid="{00000000-0005-0000-0000-000014020000}"/>
    <cellStyle name="%_Actuate_3_DB Overview 22" xfId="3597" xr:uid="{00000000-0005-0000-0000-000015020000}"/>
    <cellStyle name="%_Actuate_3_DB Overview 23" xfId="3598" xr:uid="{00000000-0005-0000-0000-000016020000}"/>
    <cellStyle name="%_Actuate_3_DB Overview 24" xfId="3599" xr:uid="{00000000-0005-0000-0000-000017020000}"/>
    <cellStyle name="%_Actuate_3_DB Overview 25" xfId="3600" xr:uid="{00000000-0005-0000-0000-000018020000}"/>
    <cellStyle name="%_Actuate_3_DB Overview 26" xfId="3601" xr:uid="{00000000-0005-0000-0000-000019020000}"/>
    <cellStyle name="%_Actuate_3_DB Overview 27" xfId="3602" xr:uid="{00000000-0005-0000-0000-00001A020000}"/>
    <cellStyle name="%_Actuate_3_DB Overview 28" xfId="3603" xr:uid="{00000000-0005-0000-0000-00001B020000}"/>
    <cellStyle name="%_Actuate_3_DB Overview 29" xfId="3604" xr:uid="{00000000-0005-0000-0000-00001C020000}"/>
    <cellStyle name="%_Actuate_3_DB Overview 3" xfId="3605" xr:uid="{00000000-0005-0000-0000-00001D020000}"/>
    <cellStyle name="%_Actuate_3_DB Overview 30" xfId="3606" xr:uid="{00000000-0005-0000-0000-00001E020000}"/>
    <cellStyle name="%_Actuate_3_DB Overview 31" xfId="3607" xr:uid="{00000000-0005-0000-0000-00001F020000}"/>
    <cellStyle name="%_Actuate_3_DB Overview 32" xfId="3608" xr:uid="{00000000-0005-0000-0000-000020020000}"/>
    <cellStyle name="%_Actuate_3_DB Overview 33" xfId="3609" xr:uid="{00000000-0005-0000-0000-000021020000}"/>
    <cellStyle name="%_Actuate_3_DB Overview 34" xfId="3610" xr:uid="{00000000-0005-0000-0000-000022020000}"/>
    <cellStyle name="%_Actuate_3_DB Overview 35" xfId="3611" xr:uid="{00000000-0005-0000-0000-000023020000}"/>
    <cellStyle name="%_Actuate_3_DB Overview 36" xfId="3612" xr:uid="{00000000-0005-0000-0000-000024020000}"/>
    <cellStyle name="%_Actuate_3_DB Overview 37" xfId="3613" xr:uid="{00000000-0005-0000-0000-000025020000}"/>
    <cellStyle name="%_Actuate_3_DB Overview 38" xfId="3614" xr:uid="{00000000-0005-0000-0000-000026020000}"/>
    <cellStyle name="%_Actuate_3_DB Overview 39" xfId="3615" xr:uid="{00000000-0005-0000-0000-000027020000}"/>
    <cellStyle name="%_Actuate_3_DB Overview 4" xfId="3616" xr:uid="{00000000-0005-0000-0000-000028020000}"/>
    <cellStyle name="%_Actuate_3_DB Overview 40" xfId="3617" xr:uid="{00000000-0005-0000-0000-000029020000}"/>
    <cellStyle name="%_Actuate_3_DB Overview 41" xfId="3618" xr:uid="{00000000-0005-0000-0000-00002A020000}"/>
    <cellStyle name="%_Actuate_3_DB Overview 42" xfId="3619" xr:uid="{00000000-0005-0000-0000-00002B020000}"/>
    <cellStyle name="%_Actuate_3_DB Overview 43" xfId="3620" xr:uid="{00000000-0005-0000-0000-00002C020000}"/>
    <cellStyle name="%_Actuate_3_DB Overview 44" xfId="3621" xr:uid="{00000000-0005-0000-0000-00002D020000}"/>
    <cellStyle name="%_Actuate_3_DB Overview 45" xfId="3622" xr:uid="{00000000-0005-0000-0000-00002E020000}"/>
    <cellStyle name="%_Actuate_3_DB Overview 46" xfId="3623" xr:uid="{00000000-0005-0000-0000-00002F020000}"/>
    <cellStyle name="%_Actuate_3_DB Overview 47" xfId="3624" xr:uid="{00000000-0005-0000-0000-000030020000}"/>
    <cellStyle name="%_Actuate_3_DB Overview 48" xfId="3625" xr:uid="{00000000-0005-0000-0000-000031020000}"/>
    <cellStyle name="%_Actuate_3_DB Overview 49" xfId="3626" xr:uid="{00000000-0005-0000-0000-000032020000}"/>
    <cellStyle name="%_Actuate_3_DB Overview 5" xfId="3627" xr:uid="{00000000-0005-0000-0000-000033020000}"/>
    <cellStyle name="%_Actuate_3_DB Overview 50" xfId="3628" xr:uid="{00000000-0005-0000-0000-000034020000}"/>
    <cellStyle name="%_Actuate_3_DB Overview 51" xfId="3629" xr:uid="{00000000-0005-0000-0000-000035020000}"/>
    <cellStyle name="%_Actuate_3_DB Overview 52" xfId="3630" xr:uid="{00000000-0005-0000-0000-000036020000}"/>
    <cellStyle name="%_Actuate_3_DB Overview 53" xfId="3631" xr:uid="{00000000-0005-0000-0000-000037020000}"/>
    <cellStyle name="%_Actuate_3_DB Overview 54" xfId="3632" xr:uid="{00000000-0005-0000-0000-000038020000}"/>
    <cellStyle name="%_Actuate_3_DB Overview 55" xfId="3633" xr:uid="{00000000-0005-0000-0000-000039020000}"/>
    <cellStyle name="%_Actuate_3_DB Overview 6" xfId="3634" xr:uid="{00000000-0005-0000-0000-00003A020000}"/>
    <cellStyle name="%_Actuate_3_DB Overview 7" xfId="3635" xr:uid="{00000000-0005-0000-0000-00003B020000}"/>
    <cellStyle name="%_Actuate_3_DB Overview 8" xfId="3636" xr:uid="{00000000-0005-0000-0000-00003C020000}"/>
    <cellStyle name="%_Actuate_3_DB Overview 9" xfId="3637" xr:uid="{00000000-0005-0000-0000-00003D020000}"/>
    <cellStyle name="%_Actuate_3_DB Overview_Hour-by-Hour" xfId="3638" xr:uid="{00000000-0005-0000-0000-00003E020000}"/>
    <cellStyle name="%_Actuate_3_DB Overview_Pre-Migration" xfId="3639" xr:uid="{00000000-0005-0000-0000-00003F020000}"/>
    <cellStyle name="%_Actuate_3_GSK DCM - Migration Execution Plan - ANTLIA  -  090728 jr v7.0" xfId="3640" xr:uid="{00000000-0005-0000-0000-000040020000}"/>
    <cellStyle name="%_Actuate_3_GSK DCM - Migration Execution Plan - ANTLIA  -  090729 dpn v6 BASELINE" xfId="3641" xr:uid="{00000000-0005-0000-0000-000041020000}"/>
    <cellStyle name="%_Actuate_3_GSK DCM - Migration Execution Plan - ANTLIA  -  090729 v7.4.7a BASELINE dpn" xfId="3642" xr:uid="{00000000-0005-0000-0000-000042020000}"/>
    <cellStyle name="%_Actuate_3_Hour-by-Hour" xfId="3643" xr:uid="{00000000-0005-0000-0000-000043020000}"/>
    <cellStyle name="%_Actuate_3_Karthik_Bamboo_QA v1 (2)" xfId="2027" xr:uid="{00000000-0005-0000-0000-000044020000}"/>
    <cellStyle name="%_Actuate_3_Karthik_Bamboo_QA v1 (2) 10" xfId="3644" xr:uid="{00000000-0005-0000-0000-000045020000}"/>
    <cellStyle name="%_Actuate_3_Karthik_Bamboo_QA v1 (2) 11" xfId="3645" xr:uid="{00000000-0005-0000-0000-000046020000}"/>
    <cellStyle name="%_Actuate_3_Karthik_Bamboo_QA v1 (2) 12" xfId="3646" xr:uid="{00000000-0005-0000-0000-000047020000}"/>
    <cellStyle name="%_Actuate_3_Karthik_Bamboo_QA v1 (2) 13" xfId="3647" xr:uid="{00000000-0005-0000-0000-000048020000}"/>
    <cellStyle name="%_Actuate_3_Karthik_Bamboo_QA v1 (2) 14" xfId="3648" xr:uid="{00000000-0005-0000-0000-000049020000}"/>
    <cellStyle name="%_Actuate_3_Karthik_Bamboo_QA v1 (2) 15" xfId="3649" xr:uid="{00000000-0005-0000-0000-00004A020000}"/>
    <cellStyle name="%_Actuate_3_Karthik_Bamboo_QA v1 (2) 16" xfId="3650" xr:uid="{00000000-0005-0000-0000-00004B020000}"/>
    <cellStyle name="%_Actuate_3_Karthik_Bamboo_QA v1 (2) 17" xfId="3651" xr:uid="{00000000-0005-0000-0000-00004C020000}"/>
    <cellStyle name="%_Actuate_3_Karthik_Bamboo_QA v1 (2) 18" xfId="3652" xr:uid="{00000000-0005-0000-0000-00004D020000}"/>
    <cellStyle name="%_Actuate_3_Karthik_Bamboo_QA v1 (2) 19" xfId="3653" xr:uid="{00000000-0005-0000-0000-00004E020000}"/>
    <cellStyle name="%_Actuate_3_Karthik_Bamboo_QA v1 (2) 2" xfId="3654" xr:uid="{00000000-0005-0000-0000-00004F020000}"/>
    <cellStyle name="%_Actuate_3_Karthik_Bamboo_QA v1 (2) 20" xfId="3655" xr:uid="{00000000-0005-0000-0000-000050020000}"/>
    <cellStyle name="%_Actuate_3_Karthik_Bamboo_QA v1 (2) 21" xfId="3656" xr:uid="{00000000-0005-0000-0000-000051020000}"/>
    <cellStyle name="%_Actuate_3_Karthik_Bamboo_QA v1 (2) 22" xfId="3657" xr:uid="{00000000-0005-0000-0000-000052020000}"/>
    <cellStyle name="%_Actuate_3_Karthik_Bamboo_QA v1 (2) 23" xfId="3658" xr:uid="{00000000-0005-0000-0000-000053020000}"/>
    <cellStyle name="%_Actuate_3_Karthik_Bamboo_QA v1 (2) 24" xfId="3659" xr:uid="{00000000-0005-0000-0000-000054020000}"/>
    <cellStyle name="%_Actuate_3_Karthik_Bamboo_QA v1 (2) 25" xfId="3660" xr:uid="{00000000-0005-0000-0000-000055020000}"/>
    <cellStyle name="%_Actuate_3_Karthik_Bamboo_QA v1 (2) 26" xfId="3661" xr:uid="{00000000-0005-0000-0000-000056020000}"/>
    <cellStyle name="%_Actuate_3_Karthik_Bamboo_QA v1 (2) 27" xfId="3662" xr:uid="{00000000-0005-0000-0000-000057020000}"/>
    <cellStyle name="%_Actuate_3_Karthik_Bamboo_QA v1 (2) 28" xfId="3663" xr:uid="{00000000-0005-0000-0000-000058020000}"/>
    <cellStyle name="%_Actuate_3_Karthik_Bamboo_QA v1 (2) 29" xfId="3664" xr:uid="{00000000-0005-0000-0000-000059020000}"/>
    <cellStyle name="%_Actuate_3_Karthik_Bamboo_QA v1 (2) 3" xfId="3665" xr:uid="{00000000-0005-0000-0000-00005A020000}"/>
    <cellStyle name="%_Actuate_3_Karthik_Bamboo_QA v1 (2) 30" xfId="3666" xr:uid="{00000000-0005-0000-0000-00005B020000}"/>
    <cellStyle name="%_Actuate_3_Karthik_Bamboo_QA v1 (2) 31" xfId="3667" xr:uid="{00000000-0005-0000-0000-00005C020000}"/>
    <cellStyle name="%_Actuate_3_Karthik_Bamboo_QA v1 (2) 32" xfId="3668" xr:uid="{00000000-0005-0000-0000-00005D020000}"/>
    <cellStyle name="%_Actuate_3_Karthik_Bamboo_QA v1 (2) 33" xfId="3669" xr:uid="{00000000-0005-0000-0000-00005E020000}"/>
    <cellStyle name="%_Actuate_3_Karthik_Bamboo_QA v1 (2) 34" xfId="3670" xr:uid="{00000000-0005-0000-0000-00005F020000}"/>
    <cellStyle name="%_Actuate_3_Karthik_Bamboo_QA v1 (2) 35" xfId="3671" xr:uid="{00000000-0005-0000-0000-000060020000}"/>
    <cellStyle name="%_Actuate_3_Karthik_Bamboo_QA v1 (2) 36" xfId="3672" xr:uid="{00000000-0005-0000-0000-000061020000}"/>
    <cellStyle name="%_Actuate_3_Karthik_Bamboo_QA v1 (2) 37" xfId="3673" xr:uid="{00000000-0005-0000-0000-000062020000}"/>
    <cellStyle name="%_Actuate_3_Karthik_Bamboo_QA v1 (2) 38" xfId="3674" xr:uid="{00000000-0005-0000-0000-000063020000}"/>
    <cellStyle name="%_Actuate_3_Karthik_Bamboo_QA v1 (2) 39" xfId="3675" xr:uid="{00000000-0005-0000-0000-000064020000}"/>
    <cellStyle name="%_Actuate_3_Karthik_Bamboo_QA v1 (2) 4" xfId="3676" xr:uid="{00000000-0005-0000-0000-000065020000}"/>
    <cellStyle name="%_Actuate_3_Karthik_Bamboo_QA v1 (2) 40" xfId="3677" xr:uid="{00000000-0005-0000-0000-000066020000}"/>
    <cellStyle name="%_Actuate_3_Karthik_Bamboo_QA v1 (2) 41" xfId="3678" xr:uid="{00000000-0005-0000-0000-000067020000}"/>
    <cellStyle name="%_Actuate_3_Karthik_Bamboo_QA v1 (2) 42" xfId="3679" xr:uid="{00000000-0005-0000-0000-000068020000}"/>
    <cellStyle name="%_Actuate_3_Karthik_Bamboo_QA v1 (2) 43" xfId="3680" xr:uid="{00000000-0005-0000-0000-000069020000}"/>
    <cellStyle name="%_Actuate_3_Karthik_Bamboo_QA v1 (2) 44" xfId="3681" xr:uid="{00000000-0005-0000-0000-00006A020000}"/>
    <cellStyle name="%_Actuate_3_Karthik_Bamboo_QA v1 (2) 45" xfId="3682" xr:uid="{00000000-0005-0000-0000-00006B020000}"/>
    <cellStyle name="%_Actuate_3_Karthik_Bamboo_QA v1 (2) 46" xfId="3683" xr:uid="{00000000-0005-0000-0000-00006C020000}"/>
    <cellStyle name="%_Actuate_3_Karthik_Bamboo_QA v1 (2) 47" xfId="3684" xr:uid="{00000000-0005-0000-0000-00006D020000}"/>
    <cellStyle name="%_Actuate_3_Karthik_Bamboo_QA v1 (2) 48" xfId="3685" xr:uid="{00000000-0005-0000-0000-00006E020000}"/>
    <cellStyle name="%_Actuate_3_Karthik_Bamboo_QA v1 (2) 49" xfId="3686" xr:uid="{00000000-0005-0000-0000-00006F020000}"/>
    <cellStyle name="%_Actuate_3_Karthik_Bamboo_QA v1 (2) 5" xfId="3687" xr:uid="{00000000-0005-0000-0000-000070020000}"/>
    <cellStyle name="%_Actuate_3_Karthik_Bamboo_QA v1 (2) 50" xfId="3688" xr:uid="{00000000-0005-0000-0000-000071020000}"/>
    <cellStyle name="%_Actuate_3_Karthik_Bamboo_QA v1 (2) 51" xfId="3689" xr:uid="{00000000-0005-0000-0000-000072020000}"/>
    <cellStyle name="%_Actuate_3_Karthik_Bamboo_QA v1 (2) 52" xfId="3690" xr:uid="{00000000-0005-0000-0000-000073020000}"/>
    <cellStyle name="%_Actuate_3_Karthik_Bamboo_QA v1 (2) 53" xfId="3691" xr:uid="{00000000-0005-0000-0000-000074020000}"/>
    <cellStyle name="%_Actuate_3_Karthik_Bamboo_QA v1 (2) 54" xfId="3692" xr:uid="{00000000-0005-0000-0000-000075020000}"/>
    <cellStyle name="%_Actuate_3_Karthik_Bamboo_QA v1 (2) 55" xfId="3693" xr:uid="{00000000-0005-0000-0000-000076020000}"/>
    <cellStyle name="%_Actuate_3_Karthik_Bamboo_QA v1 (2) 6" xfId="3694" xr:uid="{00000000-0005-0000-0000-000077020000}"/>
    <cellStyle name="%_Actuate_3_Karthik_Bamboo_QA v1 (2) 7" xfId="3695" xr:uid="{00000000-0005-0000-0000-000078020000}"/>
    <cellStyle name="%_Actuate_3_Karthik_Bamboo_QA v1 (2) 8" xfId="3696" xr:uid="{00000000-0005-0000-0000-000079020000}"/>
    <cellStyle name="%_Actuate_3_Karthik_Bamboo_QA v1 (2) 9" xfId="3697" xr:uid="{00000000-0005-0000-0000-00007A020000}"/>
    <cellStyle name="%_Actuate_3_Karthik_Bamboo_QA v1 (2)_####_Wave_Runbook_Bamboo v2" xfId="2028" xr:uid="{00000000-0005-0000-0000-00007B020000}"/>
    <cellStyle name="%_Actuate_3_Karthik_Bamboo_QA v1 (2)_####_Wave_Runbook_Bamboo v2 10" xfId="3698" xr:uid="{00000000-0005-0000-0000-00007C020000}"/>
    <cellStyle name="%_Actuate_3_Karthik_Bamboo_QA v1 (2)_####_Wave_Runbook_Bamboo v2 11" xfId="3699" xr:uid="{00000000-0005-0000-0000-00007D020000}"/>
    <cellStyle name="%_Actuate_3_Karthik_Bamboo_QA v1 (2)_####_Wave_Runbook_Bamboo v2 12" xfId="3700" xr:uid="{00000000-0005-0000-0000-00007E020000}"/>
    <cellStyle name="%_Actuate_3_Karthik_Bamboo_QA v1 (2)_####_Wave_Runbook_Bamboo v2 13" xfId="3701" xr:uid="{00000000-0005-0000-0000-00007F020000}"/>
    <cellStyle name="%_Actuate_3_Karthik_Bamboo_QA v1 (2)_####_Wave_Runbook_Bamboo v2 14" xfId="3702" xr:uid="{00000000-0005-0000-0000-000080020000}"/>
    <cellStyle name="%_Actuate_3_Karthik_Bamboo_QA v1 (2)_####_Wave_Runbook_Bamboo v2 15" xfId="3703" xr:uid="{00000000-0005-0000-0000-000081020000}"/>
    <cellStyle name="%_Actuate_3_Karthik_Bamboo_QA v1 (2)_####_Wave_Runbook_Bamboo v2 16" xfId="3704" xr:uid="{00000000-0005-0000-0000-000082020000}"/>
    <cellStyle name="%_Actuate_3_Karthik_Bamboo_QA v1 (2)_####_Wave_Runbook_Bamboo v2 17" xfId="3705" xr:uid="{00000000-0005-0000-0000-000083020000}"/>
    <cellStyle name="%_Actuate_3_Karthik_Bamboo_QA v1 (2)_####_Wave_Runbook_Bamboo v2 18" xfId="3706" xr:uid="{00000000-0005-0000-0000-000084020000}"/>
    <cellStyle name="%_Actuate_3_Karthik_Bamboo_QA v1 (2)_####_Wave_Runbook_Bamboo v2 19" xfId="3707" xr:uid="{00000000-0005-0000-0000-000085020000}"/>
    <cellStyle name="%_Actuate_3_Karthik_Bamboo_QA v1 (2)_####_Wave_Runbook_Bamboo v2 2" xfId="2029" xr:uid="{00000000-0005-0000-0000-000086020000}"/>
    <cellStyle name="%_Actuate_3_Karthik_Bamboo_QA v1 (2)_####_Wave_Runbook_Bamboo v2 2_NSLIJH_W01_D_Migration Planning Workbook _SC 120809" xfId="2030" xr:uid="{00000000-0005-0000-0000-000087020000}"/>
    <cellStyle name="%_Actuate_3_Karthik_Bamboo_QA v1 (2)_####_Wave_Runbook_Bamboo v2 20" xfId="3708" xr:uid="{00000000-0005-0000-0000-000088020000}"/>
    <cellStyle name="%_Actuate_3_Karthik_Bamboo_QA v1 (2)_####_Wave_Runbook_Bamboo v2 21" xfId="3709" xr:uid="{00000000-0005-0000-0000-000089020000}"/>
    <cellStyle name="%_Actuate_3_Karthik_Bamboo_QA v1 (2)_####_Wave_Runbook_Bamboo v2 22" xfId="3710" xr:uid="{00000000-0005-0000-0000-00008A020000}"/>
    <cellStyle name="%_Actuate_3_Karthik_Bamboo_QA v1 (2)_####_Wave_Runbook_Bamboo v2 23" xfId="3711" xr:uid="{00000000-0005-0000-0000-00008B020000}"/>
    <cellStyle name="%_Actuate_3_Karthik_Bamboo_QA v1 (2)_####_Wave_Runbook_Bamboo v2 24" xfId="3712" xr:uid="{00000000-0005-0000-0000-00008C020000}"/>
    <cellStyle name="%_Actuate_3_Karthik_Bamboo_QA v1 (2)_####_Wave_Runbook_Bamboo v2 25" xfId="3713" xr:uid="{00000000-0005-0000-0000-00008D020000}"/>
    <cellStyle name="%_Actuate_3_Karthik_Bamboo_QA v1 (2)_####_Wave_Runbook_Bamboo v2 26" xfId="3714" xr:uid="{00000000-0005-0000-0000-00008E020000}"/>
    <cellStyle name="%_Actuate_3_Karthik_Bamboo_QA v1 (2)_####_Wave_Runbook_Bamboo v2 27" xfId="3715" xr:uid="{00000000-0005-0000-0000-00008F020000}"/>
    <cellStyle name="%_Actuate_3_Karthik_Bamboo_QA v1 (2)_####_Wave_Runbook_Bamboo v2 28" xfId="3716" xr:uid="{00000000-0005-0000-0000-000090020000}"/>
    <cellStyle name="%_Actuate_3_Karthik_Bamboo_QA v1 (2)_####_Wave_Runbook_Bamboo v2 29" xfId="3717" xr:uid="{00000000-0005-0000-0000-000091020000}"/>
    <cellStyle name="%_Actuate_3_Karthik_Bamboo_QA v1 (2)_####_Wave_Runbook_Bamboo v2 3" xfId="2031" xr:uid="{00000000-0005-0000-0000-000092020000}"/>
    <cellStyle name="%_Actuate_3_Karthik_Bamboo_QA v1 (2)_####_Wave_Runbook_Bamboo v2 3_NSLIJH_W01_D_Migration Planning Workbook _SC 120809" xfId="2032" xr:uid="{00000000-0005-0000-0000-000093020000}"/>
    <cellStyle name="%_Actuate_3_Karthik_Bamboo_QA v1 (2)_####_Wave_Runbook_Bamboo v2 30" xfId="3718" xr:uid="{00000000-0005-0000-0000-000094020000}"/>
    <cellStyle name="%_Actuate_3_Karthik_Bamboo_QA v1 (2)_####_Wave_Runbook_Bamboo v2 31" xfId="3719" xr:uid="{00000000-0005-0000-0000-000095020000}"/>
    <cellStyle name="%_Actuate_3_Karthik_Bamboo_QA v1 (2)_####_Wave_Runbook_Bamboo v2 32" xfId="3720" xr:uid="{00000000-0005-0000-0000-000096020000}"/>
    <cellStyle name="%_Actuate_3_Karthik_Bamboo_QA v1 (2)_####_Wave_Runbook_Bamboo v2 33" xfId="3721" xr:uid="{00000000-0005-0000-0000-000097020000}"/>
    <cellStyle name="%_Actuate_3_Karthik_Bamboo_QA v1 (2)_####_Wave_Runbook_Bamboo v2 34" xfId="3722" xr:uid="{00000000-0005-0000-0000-000098020000}"/>
    <cellStyle name="%_Actuate_3_Karthik_Bamboo_QA v1 (2)_####_Wave_Runbook_Bamboo v2 35" xfId="3723" xr:uid="{00000000-0005-0000-0000-000099020000}"/>
    <cellStyle name="%_Actuate_3_Karthik_Bamboo_QA v1 (2)_####_Wave_Runbook_Bamboo v2 36" xfId="3724" xr:uid="{00000000-0005-0000-0000-00009A020000}"/>
    <cellStyle name="%_Actuate_3_Karthik_Bamboo_QA v1 (2)_####_Wave_Runbook_Bamboo v2 37" xfId="3725" xr:uid="{00000000-0005-0000-0000-00009B020000}"/>
    <cellStyle name="%_Actuate_3_Karthik_Bamboo_QA v1 (2)_####_Wave_Runbook_Bamboo v2 38" xfId="3726" xr:uid="{00000000-0005-0000-0000-00009C020000}"/>
    <cellStyle name="%_Actuate_3_Karthik_Bamboo_QA v1 (2)_####_Wave_Runbook_Bamboo v2 39" xfId="3727" xr:uid="{00000000-0005-0000-0000-00009D020000}"/>
    <cellStyle name="%_Actuate_3_Karthik_Bamboo_QA v1 (2)_####_Wave_Runbook_Bamboo v2 4" xfId="2033" xr:uid="{00000000-0005-0000-0000-00009E020000}"/>
    <cellStyle name="%_Actuate_3_Karthik_Bamboo_QA v1 (2)_####_Wave_Runbook_Bamboo v2 4_NSLIJH_W01_D_Migration Planning Workbook _SC 120809" xfId="2034" xr:uid="{00000000-0005-0000-0000-00009F020000}"/>
    <cellStyle name="%_Actuate_3_Karthik_Bamboo_QA v1 (2)_####_Wave_Runbook_Bamboo v2 40" xfId="3728" xr:uid="{00000000-0005-0000-0000-0000A0020000}"/>
    <cellStyle name="%_Actuate_3_Karthik_Bamboo_QA v1 (2)_####_Wave_Runbook_Bamboo v2 41" xfId="3729" xr:uid="{00000000-0005-0000-0000-0000A1020000}"/>
    <cellStyle name="%_Actuate_3_Karthik_Bamboo_QA v1 (2)_####_Wave_Runbook_Bamboo v2 42" xfId="3730" xr:uid="{00000000-0005-0000-0000-0000A2020000}"/>
    <cellStyle name="%_Actuate_3_Karthik_Bamboo_QA v1 (2)_####_Wave_Runbook_Bamboo v2 43" xfId="3731" xr:uid="{00000000-0005-0000-0000-0000A3020000}"/>
    <cellStyle name="%_Actuate_3_Karthik_Bamboo_QA v1 (2)_####_Wave_Runbook_Bamboo v2 44" xfId="3732" xr:uid="{00000000-0005-0000-0000-0000A4020000}"/>
    <cellStyle name="%_Actuate_3_Karthik_Bamboo_QA v1 (2)_####_Wave_Runbook_Bamboo v2 45" xfId="3733" xr:uid="{00000000-0005-0000-0000-0000A5020000}"/>
    <cellStyle name="%_Actuate_3_Karthik_Bamboo_QA v1 (2)_####_Wave_Runbook_Bamboo v2 46" xfId="3734" xr:uid="{00000000-0005-0000-0000-0000A6020000}"/>
    <cellStyle name="%_Actuate_3_Karthik_Bamboo_QA v1 (2)_####_Wave_Runbook_Bamboo v2 47" xfId="3735" xr:uid="{00000000-0005-0000-0000-0000A7020000}"/>
    <cellStyle name="%_Actuate_3_Karthik_Bamboo_QA v1 (2)_####_Wave_Runbook_Bamboo v2 48" xfId="3736" xr:uid="{00000000-0005-0000-0000-0000A8020000}"/>
    <cellStyle name="%_Actuate_3_Karthik_Bamboo_QA v1 (2)_####_Wave_Runbook_Bamboo v2 49" xfId="3737" xr:uid="{00000000-0005-0000-0000-0000A9020000}"/>
    <cellStyle name="%_Actuate_3_Karthik_Bamboo_QA v1 (2)_####_Wave_Runbook_Bamboo v2 5" xfId="2035" xr:uid="{00000000-0005-0000-0000-0000AA020000}"/>
    <cellStyle name="%_Actuate_3_Karthik_Bamboo_QA v1 (2)_####_Wave_Runbook_Bamboo v2 5_NSLIJH_W01_D_Migration Planning Workbook _SC 120809" xfId="2036" xr:uid="{00000000-0005-0000-0000-0000AB020000}"/>
    <cellStyle name="%_Actuate_3_Karthik_Bamboo_QA v1 (2)_####_Wave_Runbook_Bamboo v2 50" xfId="3738" xr:uid="{00000000-0005-0000-0000-0000AC020000}"/>
    <cellStyle name="%_Actuate_3_Karthik_Bamboo_QA v1 (2)_####_Wave_Runbook_Bamboo v2 51" xfId="3739" xr:uid="{00000000-0005-0000-0000-0000AD020000}"/>
    <cellStyle name="%_Actuate_3_Karthik_Bamboo_QA v1 (2)_####_Wave_Runbook_Bamboo v2 52" xfId="3740" xr:uid="{00000000-0005-0000-0000-0000AE020000}"/>
    <cellStyle name="%_Actuate_3_Karthik_Bamboo_QA v1 (2)_####_Wave_Runbook_Bamboo v2 53" xfId="3741" xr:uid="{00000000-0005-0000-0000-0000AF020000}"/>
    <cellStyle name="%_Actuate_3_Karthik_Bamboo_QA v1 (2)_####_Wave_Runbook_Bamboo v2 54" xfId="3742" xr:uid="{00000000-0005-0000-0000-0000B0020000}"/>
    <cellStyle name="%_Actuate_3_Karthik_Bamboo_QA v1 (2)_####_Wave_Runbook_Bamboo v2 55" xfId="3743" xr:uid="{00000000-0005-0000-0000-0000B1020000}"/>
    <cellStyle name="%_Actuate_3_Karthik_Bamboo_QA v1 (2)_####_Wave_Runbook_Bamboo v2 6" xfId="2037" xr:uid="{00000000-0005-0000-0000-0000B2020000}"/>
    <cellStyle name="%_Actuate_3_Karthik_Bamboo_QA v1 (2)_####_Wave_Runbook_Bamboo v2 6_NSLIJH_W01_D_Migration Planning Workbook _SC 120809" xfId="2038" xr:uid="{00000000-0005-0000-0000-0000B3020000}"/>
    <cellStyle name="%_Actuate_3_Karthik_Bamboo_QA v1 (2)_####_Wave_Runbook_Bamboo v2 7" xfId="2039" xr:uid="{00000000-0005-0000-0000-0000B4020000}"/>
    <cellStyle name="%_Actuate_3_Karthik_Bamboo_QA v1 (2)_####_Wave_Runbook_Bamboo v2 7_NSLIJH_W01_D_Migration Planning Workbook _SC 120809" xfId="2040" xr:uid="{00000000-0005-0000-0000-0000B5020000}"/>
    <cellStyle name="%_Actuate_3_Karthik_Bamboo_QA v1 (2)_####_Wave_Runbook_Bamboo v2 8" xfId="2041" xr:uid="{00000000-0005-0000-0000-0000B6020000}"/>
    <cellStyle name="%_Actuate_3_Karthik_Bamboo_QA v1 (2)_####_Wave_Runbook_Bamboo v2 9" xfId="3744" xr:uid="{00000000-0005-0000-0000-0000B7020000}"/>
    <cellStyle name="%_Actuate_3_Karthik_Bamboo_QA v1 (2)_####_Wave_Runbook_Bamboo v2_1 - KOP-MUL-Test-Dev-0004" xfId="3745" xr:uid="{00000000-0005-0000-0000-0000B8020000}"/>
    <cellStyle name="%_Actuate_3_Karthik_Bamboo_QA v1 (2)_####_Wave_Runbook_Bamboo v2_1 - KOP-MUL-Test-Dev-0004 10" xfId="3746" xr:uid="{00000000-0005-0000-0000-0000B9020000}"/>
    <cellStyle name="%_Actuate_3_Karthik_Bamboo_QA v1 (2)_####_Wave_Runbook_Bamboo v2_1 - KOP-MUL-Test-Dev-0004 11" xfId="3747" xr:uid="{00000000-0005-0000-0000-0000BA020000}"/>
    <cellStyle name="%_Actuate_3_Karthik_Bamboo_QA v1 (2)_####_Wave_Runbook_Bamboo v2_1 - KOP-MUL-Test-Dev-0004 12" xfId="3748" xr:uid="{00000000-0005-0000-0000-0000BB020000}"/>
    <cellStyle name="%_Actuate_3_Karthik_Bamboo_QA v1 (2)_####_Wave_Runbook_Bamboo v2_1 - KOP-MUL-Test-Dev-0004 13" xfId="3749" xr:uid="{00000000-0005-0000-0000-0000BC020000}"/>
    <cellStyle name="%_Actuate_3_Karthik_Bamboo_QA v1 (2)_####_Wave_Runbook_Bamboo v2_1 - KOP-MUL-Test-Dev-0004 14" xfId="3750" xr:uid="{00000000-0005-0000-0000-0000BD020000}"/>
    <cellStyle name="%_Actuate_3_Karthik_Bamboo_QA v1 (2)_####_Wave_Runbook_Bamboo v2_1 - KOP-MUL-Test-Dev-0004 15" xfId="3751" xr:uid="{00000000-0005-0000-0000-0000BE020000}"/>
    <cellStyle name="%_Actuate_3_Karthik_Bamboo_QA v1 (2)_####_Wave_Runbook_Bamboo v2_1 - KOP-MUL-Test-Dev-0004 16" xfId="3752" xr:uid="{00000000-0005-0000-0000-0000BF020000}"/>
    <cellStyle name="%_Actuate_3_Karthik_Bamboo_QA v1 (2)_####_Wave_Runbook_Bamboo v2_1 - KOP-MUL-Test-Dev-0004 17" xfId="3753" xr:uid="{00000000-0005-0000-0000-0000C0020000}"/>
    <cellStyle name="%_Actuate_3_Karthik_Bamboo_QA v1 (2)_####_Wave_Runbook_Bamboo v2_1 - KOP-MUL-Test-Dev-0004 18" xfId="3754" xr:uid="{00000000-0005-0000-0000-0000C1020000}"/>
    <cellStyle name="%_Actuate_3_Karthik_Bamboo_QA v1 (2)_####_Wave_Runbook_Bamboo v2_1 - KOP-MUL-Test-Dev-0004 19" xfId="3755" xr:uid="{00000000-0005-0000-0000-0000C2020000}"/>
    <cellStyle name="%_Actuate_3_Karthik_Bamboo_QA v1 (2)_####_Wave_Runbook_Bamboo v2_1 - KOP-MUL-Test-Dev-0004 2" xfId="3756" xr:uid="{00000000-0005-0000-0000-0000C3020000}"/>
    <cellStyle name="%_Actuate_3_Karthik_Bamboo_QA v1 (2)_####_Wave_Runbook_Bamboo v2_1 - KOP-MUL-Test-Dev-0004 20" xfId="3757" xr:uid="{00000000-0005-0000-0000-0000C4020000}"/>
    <cellStyle name="%_Actuate_3_Karthik_Bamboo_QA v1 (2)_####_Wave_Runbook_Bamboo v2_1 - KOP-MUL-Test-Dev-0004 21" xfId="3758" xr:uid="{00000000-0005-0000-0000-0000C5020000}"/>
    <cellStyle name="%_Actuate_3_Karthik_Bamboo_QA v1 (2)_####_Wave_Runbook_Bamboo v2_1 - KOP-MUL-Test-Dev-0004 22" xfId="3759" xr:uid="{00000000-0005-0000-0000-0000C6020000}"/>
    <cellStyle name="%_Actuate_3_Karthik_Bamboo_QA v1 (2)_####_Wave_Runbook_Bamboo v2_1 - KOP-MUL-Test-Dev-0004 23" xfId="3760" xr:uid="{00000000-0005-0000-0000-0000C7020000}"/>
    <cellStyle name="%_Actuate_3_Karthik_Bamboo_QA v1 (2)_####_Wave_Runbook_Bamboo v2_1 - KOP-MUL-Test-Dev-0004 24" xfId="3761" xr:uid="{00000000-0005-0000-0000-0000C8020000}"/>
    <cellStyle name="%_Actuate_3_Karthik_Bamboo_QA v1 (2)_####_Wave_Runbook_Bamboo v2_1 - KOP-MUL-Test-Dev-0004 25" xfId="3762" xr:uid="{00000000-0005-0000-0000-0000C9020000}"/>
    <cellStyle name="%_Actuate_3_Karthik_Bamboo_QA v1 (2)_####_Wave_Runbook_Bamboo v2_1 - KOP-MUL-Test-Dev-0004 26" xfId="3763" xr:uid="{00000000-0005-0000-0000-0000CA020000}"/>
    <cellStyle name="%_Actuate_3_Karthik_Bamboo_QA v1 (2)_####_Wave_Runbook_Bamboo v2_1 - KOP-MUL-Test-Dev-0004 27" xfId="3764" xr:uid="{00000000-0005-0000-0000-0000CB020000}"/>
    <cellStyle name="%_Actuate_3_Karthik_Bamboo_QA v1 (2)_####_Wave_Runbook_Bamboo v2_1 - KOP-MUL-Test-Dev-0004 28" xfId="3765" xr:uid="{00000000-0005-0000-0000-0000CC020000}"/>
    <cellStyle name="%_Actuate_3_Karthik_Bamboo_QA v1 (2)_####_Wave_Runbook_Bamboo v2_1 - KOP-MUL-Test-Dev-0004 29" xfId="3766" xr:uid="{00000000-0005-0000-0000-0000CD020000}"/>
    <cellStyle name="%_Actuate_3_Karthik_Bamboo_QA v1 (2)_####_Wave_Runbook_Bamboo v2_1 - KOP-MUL-Test-Dev-0004 3" xfId="3767" xr:uid="{00000000-0005-0000-0000-0000CE020000}"/>
    <cellStyle name="%_Actuate_3_Karthik_Bamboo_QA v1 (2)_####_Wave_Runbook_Bamboo v2_1 - KOP-MUL-Test-Dev-0004 30" xfId="3768" xr:uid="{00000000-0005-0000-0000-0000CF020000}"/>
    <cellStyle name="%_Actuate_3_Karthik_Bamboo_QA v1 (2)_####_Wave_Runbook_Bamboo v2_1 - KOP-MUL-Test-Dev-0004 31" xfId="3769" xr:uid="{00000000-0005-0000-0000-0000D0020000}"/>
    <cellStyle name="%_Actuate_3_Karthik_Bamboo_QA v1 (2)_####_Wave_Runbook_Bamboo v2_1 - KOP-MUL-Test-Dev-0004 32" xfId="3770" xr:uid="{00000000-0005-0000-0000-0000D1020000}"/>
    <cellStyle name="%_Actuate_3_Karthik_Bamboo_QA v1 (2)_####_Wave_Runbook_Bamboo v2_1 - KOP-MUL-Test-Dev-0004 33" xfId="3771" xr:uid="{00000000-0005-0000-0000-0000D2020000}"/>
    <cellStyle name="%_Actuate_3_Karthik_Bamboo_QA v1 (2)_####_Wave_Runbook_Bamboo v2_1 - KOP-MUL-Test-Dev-0004 34" xfId="3772" xr:uid="{00000000-0005-0000-0000-0000D3020000}"/>
    <cellStyle name="%_Actuate_3_Karthik_Bamboo_QA v1 (2)_####_Wave_Runbook_Bamboo v2_1 - KOP-MUL-Test-Dev-0004 35" xfId="3773" xr:uid="{00000000-0005-0000-0000-0000D4020000}"/>
    <cellStyle name="%_Actuate_3_Karthik_Bamboo_QA v1 (2)_####_Wave_Runbook_Bamboo v2_1 - KOP-MUL-Test-Dev-0004 36" xfId="3774" xr:uid="{00000000-0005-0000-0000-0000D5020000}"/>
    <cellStyle name="%_Actuate_3_Karthik_Bamboo_QA v1 (2)_####_Wave_Runbook_Bamboo v2_1 - KOP-MUL-Test-Dev-0004 37" xfId="3775" xr:uid="{00000000-0005-0000-0000-0000D6020000}"/>
    <cellStyle name="%_Actuate_3_Karthik_Bamboo_QA v1 (2)_####_Wave_Runbook_Bamboo v2_1 - KOP-MUL-Test-Dev-0004 38" xfId="3776" xr:uid="{00000000-0005-0000-0000-0000D7020000}"/>
    <cellStyle name="%_Actuate_3_Karthik_Bamboo_QA v1 (2)_####_Wave_Runbook_Bamboo v2_1 - KOP-MUL-Test-Dev-0004 39" xfId="3777" xr:uid="{00000000-0005-0000-0000-0000D8020000}"/>
    <cellStyle name="%_Actuate_3_Karthik_Bamboo_QA v1 (2)_####_Wave_Runbook_Bamboo v2_1 - KOP-MUL-Test-Dev-0004 4" xfId="3778" xr:uid="{00000000-0005-0000-0000-0000D9020000}"/>
    <cellStyle name="%_Actuate_3_Karthik_Bamboo_QA v1 (2)_####_Wave_Runbook_Bamboo v2_1 - KOP-MUL-Test-Dev-0004 40" xfId="3779" xr:uid="{00000000-0005-0000-0000-0000DA020000}"/>
    <cellStyle name="%_Actuate_3_Karthik_Bamboo_QA v1 (2)_####_Wave_Runbook_Bamboo v2_1 - KOP-MUL-Test-Dev-0004 41" xfId="3780" xr:uid="{00000000-0005-0000-0000-0000DB020000}"/>
    <cellStyle name="%_Actuate_3_Karthik_Bamboo_QA v1 (2)_####_Wave_Runbook_Bamboo v2_1 - KOP-MUL-Test-Dev-0004 42" xfId="3781" xr:uid="{00000000-0005-0000-0000-0000DC020000}"/>
    <cellStyle name="%_Actuate_3_Karthik_Bamboo_QA v1 (2)_####_Wave_Runbook_Bamboo v2_1 - KOP-MUL-Test-Dev-0004 43" xfId="3782" xr:uid="{00000000-0005-0000-0000-0000DD020000}"/>
    <cellStyle name="%_Actuate_3_Karthik_Bamboo_QA v1 (2)_####_Wave_Runbook_Bamboo v2_1 - KOP-MUL-Test-Dev-0004 44" xfId="3783" xr:uid="{00000000-0005-0000-0000-0000DE020000}"/>
    <cellStyle name="%_Actuate_3_Karthik_Bamboo_QA v1 (2)_####_Wave_Runbook_Bamboo v2_1 - KOP-MUL-Test-Dev-0004 45" xfId="3784" xr:uid="{00000000-0005-0000-0000-0000DF020000}"/>
    <cellStyle name="%_Actuate_3_Karthik_Bamboo_QA v1 (2)_####_Wave_Runbook_Bamboo v2_1 - KOP-MUL-Test-Dev-0004 46" xfId="3785" xr:uid="{00000000-0005-0000-0000-0000E0020000}"/>
    <cellStyle name="%_Actuate_3_Karthik_Bamboo_QA v1 (2)_####_Wave_Runbook_Bamboo v2_1 - KOP-MUL-Test-Dev-0004 47" xfId="3786" xr:uid="{00000000-0005-0000-0000-0000E1020000}"/>
    <cellStyle name="%_Actuate_3_Karthik_Bamboo_QA v1 (2)_####_Wave_Runbook_Bamboo v2_1 - KOP-MUL-Test-Dev-0004 48" xfId="3787" xr:uid="{00000000-0005-0000-0000-0000E2020000}"/>
    <cellStyle name="%_Actuate_3_Karthik_Bamboo_QA v1 (2)_####_Wave_Runbook_Bamboo v2_1 - KOP-MUL-Test-Dev-0004 49" xfId="3788" xr:uid="{00000000-0005-0000-0000-0000E3020000}"/>
    <cellStyle name="%_Actuate_3_Karthik_Bamboo_QA v1 (2)_####_Wave_Runbook_Bamboo v2_1 - KOP-MUL-Test-Dev-0004 5" xfId="3789" xr:uid="{00000000-0005-0000-0000-0000E4020000}"/>
    <cellStyle name="%_Actuate_3_Karthik_Bamboo_QA v1 (2)_####_Wave_Runbook_Bamboo v2_1 - KOP-MUL-Test-Dev-0004 50" xfId="3790" xr:uid="{00000000-0005-0000-0000-0000E5020000}"/>
    <cellStyle name="%_Actuate_3_Karthik_Bamboo_QA v1 (2)_####_Wave_Runbook_Bamboo v2_1 - KOP-MUL-Test-Dev-0004 51" xfId="3791" xr:uid="{00000000-0005-0000-0000-0000E6020000}"/>
    <cellStyle name="%_Actuate_3_Karthik_Bamboo_QA v1 (2)_####_Wave_Runbook_Bamboo v2_1 - KOP-MUL-Test-Dev-0004 52" xfId="3792" xr:uid="{00000000-0005-0000-0000-0000E7020000}"/>
    <cellStyle name="%_Actuate_3_Karthik_Bamboo_QA v1 (2)_####_Wave_Runbook_Bamboo v2_1 - KOP-MUL-Test-Dev-0004 53" xfId="3793" xr:uid="{00000000-0005-0000-0000-0000E8020000}"/>
    <cellStyle name="%_Actuate_3_Karthik_Bamboo_QA v1 (2)_####_Wave_Runbook_Bamboo v2_1 - KOP-MUL-Test-Dev-0004 54" xfId="3794" xr:uid="{00000000-0005-0000-0000-0000E9020000}"/>
    <cellStyle name="%_Actuate_3_Karthik_Bamboo_QA v1 (2)_####_Wave_Runbook_Bamboo v2_1 - KOP-MUL-Test-Dev-0004 55" xfId="3795" xr:uid="{00000000-0005-0000-0000-0000EA020000}"/>
    <cellStyle name="%_Actuate_3_Karthik_Bamboo_QA v1 (2)_####_Wave_Runbook_Bamboo v2_1 - KOP-MUL-Test-Dev-0004 6" xfId="3796" xr:uid="{00000000-0005-0000-0000-0000EB020000}"/>
    <cellStyle name="%_Actuate_3_Karthik_Bamboo_QA v1 (2)_####_Wave_Runbook_Bamboo v2_1 - KOP-MUL-Test-Dev-0004 7" xfId="3797" xr:uid="{00000000-0005-0000-0000-0000EC020000}"/>
    <cellStyle name="%_Actuate_3_Karthik_Bamboo_QA v1 (2)_####_Wave_Runbook_Bamboo v2_1 - KOP-MUL-Test-Dev-0004 8" xfId="3798" xr:uid="{00000000-0005-0000-0000-0000ED020000}"/>
    <cellStyle name="%_Actuate_3_Karthik_Bamboo_QA v1 (2)_####_Wave_Runbook_Bamboo v2_1 - KOP-MUL-Test-Dev-0004 9" xfId="3799" xr:uid="{00000000-0005-0000-0000-0000EE020000}"/>
    <cellStyle name="%_Actuate_3_Karthik_Bamboo_QA v1 (2)_####_Wave_Runbook_Bamboo v2_1 - KOP-MUL-Test-Dev-0004_Hour-by-Hour" xfId="3800" xr:uid="{00000000-0005-0000-0000-0000EF020000}"/>
    <cellStyle name="%_Actuate_3_Karthik_Bamboo_QA v1 (2)_####_Wave_Runbook_Bamboo v2_1 - KOP-MUL-Test-Dev-0004_Pre-Migration" xfId="3801" xr:uid="{00000000-0005-0000-0000-0000F0020000}"/>
    <cellStyle name="%_Actuate_3_Karthik_Bamboo_QA v1 (2)_####_Wave_Runbook_Bamboo v2_Hour-by-Hour" xfId="3802" xr:uid="{00000000-0005-0000-0000-0000F1020000}"/>
    <cellStyle name="%_Actuate_3_Karthik_Bamboo_QA v1 (2)_####_Wave_Runbook_Bamboo v2_Network Details " xfId="2042" xr:uid="{00000000-0005-0000-0000-0000F2020000}"/>
    <cellStyle name="%_Actuate_3_Karthik_Bamboo_QA v1 (2)_####_Wave_Runbook_Bamboo v2_Network Details _NSLIJH_Bundle 4_Migration Planning Workbook _ EW 020810_ DRAFT v1" xfId="2043" xr:uid="{00000000-0005-0000-0000-0000F3020000}"/>
    <cellStyle name="%_Actuate_3_Karthik_Bamboo_QA v1 (2)_####_Wave_Runbook_Bamboo v2_Pre Migration" xfId="3803" xr:uid="{00000000-0005-0000-0000-0000F4020000}"/>
    <cellStyle name="%_Actuate_3_Karthik_Bamboo_QA v1 (2)_####_Wave_Runbook_Bamboo v2_Pre Migration 10" xfId="3804" xr:uid="{00000000-0005-0000-0000-0000F5020000}"/>
    <cellStyle name="%_Actuate_3_Karthik_Bamboo_QA v1 (2)_####_Wave_Runbook_Bamboo v2_Pre Migration 11" xfId="3805" xr:uid="{00000000-0005-0000-0000-0000F6020000}"/>
    <cellStyle name="%_Actuate_3_Karthik_Bamboo_QA v1 (2)_####_Wave_Runbook_Bamboo v2_Pre Migration 12" xfId="3806" xr:uid="{00000000-0005-0000-0000-0000F7020000}"/>
    <cellStyle name="%_Actuate_3_Karthik_Bamboo_QA v1 (2)_####_Wave_Runbook_Bamboo v2_Pre Migration 13" xfId="3807" xr:uid="{00000000-0005-0000-0000-0000F8020000}"/>
    <cellStyle name="%_Actuate_3_Karthik_Bamboo_QA v1 (2)_####_Wave_Runbook_Bamboo v2_Pre Migration 14" xfId="3808" xr:uid="{00000000-0005-0000-0000-0000F9020000}"/>
    <cellStyle name="%_Actuate_3_Karthik_Bamboo_QA v1 (2)_####_Wave_Runbook_Bamboo v2_Pre Migration 15" xfId="3809" xr:uid="{00000000-0005-0000-0000-0000FA020000}"/>
    <cellStyle name="%_Actuate_3_Karthik_Bamboo_QA v1 (2)_####_Wave_Runbook_Bamboo v2_Pre Migration 16" xfId="3810" xr:uid="{00000000-0005-0000-0000-0000FB020000}"/>
    <cellStyle name="%_Actuate_3_Karthik_Bamboo_QA v1 (2)_####_Wave_Runbook_Bamboo v2_Pre Migration 17" xfId="3811" xr:uid="{00000000-0005-0000-0000-0000FC020000}"/>
    <cellStyle name="%_Actuate_3_Karthik_Bamboo_QA v1 (2)_####_Wave_Runbook_Bamboo v2_Pre Migration 18" xfId="3812" xr:uid="{00000000-0005-0000-0000-0000FD020000}"/>
    <cellStyle name="%_Actuate_3_Karthik_Bamboo_QA v1 (2)_####_Wave_Runbook_Bamboo v2_Pre Migration 19" xfId="3813" xr:uid="{00000000-0005-0000-0000-0000FE020000}"/>
    <cellStyle name="%_Actuate_3_Karthik_Bamboo_QA v1 (2)_####_Wave_Runbook_Bamboo v2_Pre Migration 2" xfId="3814" xr:uid="{00000000-0005-0000-0000-0000FF020000}"/>
    <cellStyle name="%_Actuate_3_Karthik_Bamboo_QA v1 (2)_####_Wave_Runbook_Bamboo v2_Pre Migration 20" xfId="3815" xr:uid="{00000000-0005-0000-0000-000000030000}"/>
    <cellStyle name="%_Actuate_3_Karthik_Bamboo_QA v1 (2)_####_Wave_Runbook_Bamboo v2_Pre Migration 21" xfId="3816" xr:uid="{00000000-0005-0000-0000-000001030000}"/>
    <cellStyle name="%_Actuate_3_Karthik_Bamboo_QA v1 (2)_####_Wave_Runbook_Bamboo v2_Pre Migration 22" xfId="3817" xr:uid="{00000000-0005-0000-0000-000002030000}"/>
    <cellStyle name="%_Actuate_3_Karthik_Bamboo_QA v1 (2)_####_Wave_Runbook_Bamboo v2_Pre Migration 23" xfId="3818" xr:uid="{00000000-0005-0000-0000-000003030000}"/>
    <cellStyle name="%_Actuate_3_Karthik_Bamboo_QA v1 (2)_####_Wave_Runbook_Bamboo v2_Pre Migration 24" xfId="3819" xr:uid="{00000000-0005-0000-0000-000004030000}"/>
    <cellStyle name="%_Actuate_3_Karthik_Bamboo_QA v1 (2)_####_Wave_Runbook_Bamboo v2_Pre Migration 25" xfId="3820" xr:uid="{00000000-0005-0000-0000-000005030000}"/>
    <cellStyle name="%_Actuate_3_Karthik_Bamboo_QA v1 (2)_####_Wave_Runbook_Bamboo v2_Pre Migration 26" xfId="3821" xr:uid="{00000000-0005-0000-0000-000006030000}"/>
    <cellStyle name="%_Actuate_3_Karthik_Bamboo_QA v1 (2)_####_Wave_Runbook_Bamboo v2_Pre Migration 27" xfId="3822" xr:uid="{00000000-0005-0000-0000-000007030000}"/>
    <cellStyle name="%_Actuate_3_Karthik_Bamboo_QA v1 (2)_####_Wave_Runbook_Bamboo v2_Pre Migration 28" xfId="3823" xr:uid="{00000000-0005-0000-0000-000008030000}"/>
    <cellStyle name="%_Actuate_3_Karthik_Bamboo_QA v1 (2)_####_Wave_Runbook_Bamboo v2_Pre Migration 29" xfId="3824" xr:uid="{00000000-0005-0000-0000-000009030000}"/>
    <cellStyle name="%_Actuate_3_Karthik_Bamboo_QA v1 (2)_####_Wave_Runbook_Bamboo v2_Pre Migration 3" xfId="3825" xr:uid="{00000000-0005-0000-0000-00000A030000}"/>
    <cellStyle name="%_Actuate_3_Karthik_Bamboo_QA v1 (2)_####_Wave_Runbook_Bamboo v2_Pre Migration 30" xfId="3826" xr:uid="{00000000-0005-0000-0000-00000B030000}"/>
    <cellStyle name="%_Actuate_3_Karthik_Bamboo_QA v1 (2)_####_Wave_Runbook_Bamboo v2_Pre Migration 31" xfId="3827" xr:uid="{00000000-0005-0000-0000-00000C030000}"/>
    <cellStyle name="%_Actuate_3_Karthik_Bamboo_QA v1 (2)_####_Wave_Runbook_Bamboo v2_Pre Migration 32" xfId="3828" xr:uid="{00000000-0005-0000-0000-00000D030000}"/>
    <cellStyle name="%_Actuate_3_Karthik_Bamboo_QA v1 (2)_####_Wave_Runbook_Bamboo v2_Pre Migration 33" xfId="3829" xr:uid="{00000000-0005-0000-0000-00000E030000}"/>
    <cellStyle name="%_Actuate_3_Karthik_Bamboo_QA v1 (2)_####_Wave_Runbook_Bamboo v2_Pre Migration 34" xfId="3830" xr:uid="{00000000-0005-0000-0000-00000F030000}"/>
    <cellStyle name="%_Actuate_3_Karthik_Bamboo_QA v1 (2)_####_Wave_Runbook_Bamboo v2_Pre Migration 35" xfId="3831" xr:uid="{00000000-0005-0000-0000-000010030000}"/>
    <cellStyle name="%_Actuate_3_Karthik_Bamboo_QA v1 (2)_####_Wave_Runbook_Bamboo v2_Pre Migration 36" xfId="3832" xr:uid="{00000000-0005-0000-0000-000011030000}"/>
    <cellStyle name="%_Actuate_3_Karthik_Bamboo_QA v1 (2)_####_Wave_Runbook_Bamboo v2_Pre Migration 37" xfId="3833" xr:uid="{00000000-0005-0000-0000-000012030000}"/>
    <cellStyle name="%_Actuate_3_Karthik_Bamboo_QA v1 (2)_####_Wave_Runbook_Bamboo v2_Pre Migration 38" xfId="3834" xr:uid="{00000000-0005-0000-0000-000013030000}"/>
    <cellStyle name="%_Actuate_3_Karthik_Bamboo_QA v1 (2)_####_Wave_Runbook_Bamboo v2_Pre Migration 39" xfId="3835" xr:uid="{00000000-0005-0000-0000-000014030000}"/>
    <cellStyle name="%_Actuate_3_Karthik_Bamboo_QA v1 (2)_####_Wave_Runbook_Bamboo v2_Pre Migration 4" xfId="3836" xr:uid="{00000000-0005-0000-0000-000015030000}"/>
    <cellStyle name="%_Actuate_3_Karthik_Bamboo_QA v1 (2)_####_Wave_Runbook_Bamboo v2_Pre Migration 40" xfId="3837" xr:uid="{00000000-0005-0000-0000-000016030000}"/>
    <cellStyle name="%_Actuate_3_Karthik_Bamboo_QA v1 (2)_####_Wave_Runbook_Bamboo v2_Pre Migration 41" xfId="3838" xr:uid="{00000000-0005-0000-0000-000017030000}"/>
    <cellStyle name="%_Actuate_3_Karthik_Bamboo_QA v1 (2)_####_Wave_Runbook_Bamboo v2_Pre Migration 42" xfId="3839" xr:uid="{00000000-0005-0000-0000-000018030000}"/>
    <cellStyle name="%_Actuate_3_Karthik_Bamboo_QA v1 (2)_####_Wave_Runbook_Bamboo v2_Pre Migration 43" xfId="3840" xr:uid="{00000000-0005-0000-0000-000019030000}"/>
    <cellStyle name="%_Actuate_3_Karthik_Bamboo_QA v1 (2)_####_Wave_Runbook_Bamboo v2_Pre Migration 44" xfId="3841" xr:uid="{00000000-0005-0000-0000-00001A030000}"/>
    <cellStyle name="%_Actuate_3_Karthik_Bamboo_QA v1 (2)_####_Wave_Runbook_Bamboo v2_Pre Migration 45" xfId="3842" xr:uid="{00000000-0005-0000-0000-00001B030000}"/>
    <cellStyle name="%_Actuate_3_Karthik_Bamboo_QA v1 (2)_####_Wave_Runbook_Bamboo v2_Pre Migration 46" xfId="3843" xr:uid="{00000000-0005-0000-0000-00001C030000}"/>
    <cellStyle name="%_Actuate_3_Karthik_Bamboo_QA v1 (2)_####_Wave_Runbook_Bamboo v2_Pre Migration 47" xfId="3844" xr:uid="{00000000-0005-0000-0000-00001D030000}"/>
    <cellStyle name="%_Actuate_3_Karthik_Bamboo_QA v1 (2)_####_Wave_Runbook_Bamboo v2_Pre Migration 48" xfId="3845" xr:uid="{00000000-0005-0000-0000-00001E030000}"/>
    <cellStyle name="%_Actuate_3_Karthik_Bamboo_QA v1 (2)_####_Wave_Runbook_Bamboo v2_Pre Migration 49" xfId="3846" xr:uid="{00000000-0005-0000-0000-00001F030000}"/>
    <cellStyle name="%_Actuate_3_Karthik_Bamboo_QA v1 (2)_####_Wave_Runbook_Bamboo v2_Pre Migration 5" xfId="3847" xr:uid="{00000000-0005-0000-0000-000020030000}"/>
    <cellStyle name="%_Actuate_3_Karthik_Bamboo_QA v1 (2)_####_Wave_Runbook_Bamboo v2_Pre Migration 50" xfId="3848" xr:uid="{00000000-0005-0000-0000-000021030000}"/>
    <cellStyle name="%_Actuate_3_Karthik_Bamboo_QA v1 (2)_####_Wave_Runbook_Bamboo v2_Pre Migration 51" xfId="3849" xr:uid="{00000000-0005-0000-0000-000022030000}"/>
    <cellStyle name="%_Actuate_3_Karthik_Bamboo_QA v1 (2)_####_Wave_Runbook_Bamboo v2_Pre Migration 52" xfId="3850" xr:uid="{00000000-0005-0000-0000-000023030000}"/>
    <cellStyle name="%_Actuate_3_Karthik_Bamboo_QA v1 (2)_####_Wave_Runbook_Bamboo v2_Pre Migration 53" xfId="3851" xr:uid="{00000000-0005-0000-0000-000024030000}"/>
    <cellStyle name="%_Actuate_3_Karthik_Bamboo_QA v1 (2)_####_Wave_Runbook_Bamboo v2_Pre Migration 54" xfId="3852" xr:uid="{00000000-0005-0000-0000-000025030000}"/>
    <cellStyle name="%_Actuate_3_Karthik_Bamboo_QA v1 (2)_####_Wave_Runbook_Bamboo v2_Pre Migration 55" xfId="3853" xr:uid="{00000000-0005-0000-0000-000026030000}"/>
    <cellStyle name="%_Actuate_3_Karthik_Bamboo_QA v1 (2)_####_Wave_Runbook_Bamboo v2_Pre Migration 6" xfId="3854" xr:uid="{00000000-0005-0000-0000-000027030000}"/>
    <cellStyle name="%_Actuate_3_Karthik_Bamboo_QA v1 (2)_####_Wave_Runbook_Bamboo v2_Pre Migration 7" xfId="3855" xr:uid="{00000000-0005-0000-0000-000028030000}"/>
    <cellStyle name="%_Actuate_3_Karthik_Bamboo_QA v1 (2)_####_Wave_Runbook_Bamboo v2_Pre Migration 8" xfId="3856" xr:uid="{00000000-0005-0000-0000-000029030000}"/>
    <cellStyle name="%_Actuate_3_Karthik_Bamboo_QA v1 (2)_####_Wave_Runbook_Bamboo v2_Pre Migration 9" xfId="3857" xr:uid="{00000000-0005-0000-0000-00002A030000}"/>
    <cellStyle name="%_Actuate_3_Karthik_Bamboo_QA v1 (2)_####_Wave_Runbook_Bamboo v2_Pre Migration_Hour-by-Hour" xfId="3858" xr:uid="{00000000-0005-0000-0000-00002B030000}"/>
    <cellStyle name="%_Actuate_3_Karthik_Bamboo_QA v1 (2)_####_Wave_Runbook_Bamboo v2_Pre Migration_Pre-Migration" xfId="3859" xr:uid="{00000000-0005-0000-0000-00002C030000}"/>
    <cellStyle name="%_Actuate_3_Karthik_Bamboo_QA v1 (2)_####_Wave_Runbook_Bamboo v2_Pre-Migration" xfId="3860" xr:uid="{00000000-0005-0000-0000-00002D030000}"/>
    <cellStyle name="%_Actuate_3_Karthik_Bamboo_QA v1 (2)_####_Wave_Runbook_Bamboo v2_Pre-Migration &amp; Migration Prep" xfId="3861" xr:uid="{00000000-0005-0000-0000-00002E030000}"/>
    <cellStyle name="%_Actuate_3_Karthik_Bamboo_QA v1 (2)_####_Wave_Runbook_Bamboo v2_Pre-Migration &amp; Migration Prep 10" xfId="3862" xr:uid="{00000000-0005-0000-0000-00002F030000}"/>
    <cellStyle name="%_Actuate_3_Karthik_Bamboo_QA v1 (2)_####_Wave_Runbook_Bamboo v2_Pre-Migration &amp; Migration Prep 11" xfId="3863" xr:uid="{00000000-0005-0000-0000-000030030000}"/>
    <cellStyle name="%_Actuate_3_Karthik_Bamboo_QA v1 (2)_####_Wave_Runbook_Bamboo v2_Pre-Migration &amp; Migration Prep 12" xfId="3864" xr:uid="{00000000-0005-0000-0000-000031030000}"/>
    <cellStyle name="%_Actuate_3_Karthik_Bamboo_QA v1 (2)_####_Wave_Runbook_Bamboo v2_Pre-Migration &amp; Migration Prep 13" xfId="3865" xr:uid="{00000000-0005-0000-0000-000032030000}"/>
    <cellStyle name="%_Actuate_3_Karthik_Bamboo_QA v1 (2)_####_Wave_Runbook_Bamboo v2_Pre-Migration &amp; Migration Prep 14" xfId="3866" xr:uid="{00000000-0005-0000-0000-000033030000}"/>
    <cellStyle name="%_Actuate_3_Karthik_Bamboo_QA v1 (2)_####_Wave_Runbook_Bamboo v2_Pre-Migration &amp; Migration Prep 15" xfId="3867" xr:uid="{00000000-0005-0000-0000-000034030000}"/>
    <cellStyle name="%_Actuate_3_Karthik_Bamboo_QA v1 (2)_####_Wave_Runbook_Bamboo v2_Pre-Migration &amp; Migration Prep 16" xfId="3868" xr:uid="{00000000-0005-0000-0000-000035030000}"/>
    <cellStyle name="%_Actuate_3_Karthik_Bamboo_QA v1 (2)_####_Wave_Runbook_Bamboo v2_Pre-Migration &amp; Migration Prep 17" xfId="3869" xr:uid="{00000000-0005-0000-0000-000036030000}"/>
    <cellStyle name="%_Actuate_3_Karthik_Bamboo_QA v1 (2)_####_Wave_Runbook_Bamboo v2_Pre-Migration &amp; Migration Prep 18" xfId="3870" xr:uid="{00000000-0005-0000-0000-000037030000}"/>
    <cellStyle name="%_Actuate_3_Karthik_Bamboo_QA v1 (2)_####_Wave_Runbook_Bamboo v2_Pre-Migration &amp; Migration Prep 19" xfId="3871" xr:uid="{00000000-0005-0000-0000-000038030000}"/>
    <cellStyle name="%_Actuate_3_Karthik_Bamboo_QA v1 (2)_####_Wave_Runbook_Bamboo v2_Pre-Migration &amp; Migration Prep 2" xfId="3872" xr:uid="{00000000-0005-0000-0000-000039030000}"/>
    <cellStyle name="%_Actuate_3_Karthik_Bamboo_QA v1 (2)_####_Wave_Runbook_Bamboo v2_Pre-Migration &amp; Migration Prep 20" xfId="3873" xr:uid="{00000000-0005-0000-0000-00003A030000}"/>
    <cellStyle name="%_Actuate_3_Karthik_Bamboo_QA v1 (2)_####_Wave_Runbook_Bamboo v2_Pre-Migration &amp; Migration Prep 21" xfId="3874" xr:uid="{00000000-0005-0000-0000-00003B030000}"/>
    <cellStyle name="%_Actuate_3_Karthik_Bamboo_QA v1 (2)_####_Wave_Runbook_Bamboo v2_Pre-Migration &amp; Migration Prep 22" xfId="3875" xr:uid="{00000000-0005-0000-0000-00003C030000}"/>
    <cellStyle name="%_Actuate_3_Karthik_Bamboo_QA v1 (2)_####_Wave_Runbook_Bamboo v2_Pre-Migration &amp; Migration Prep 23" xfId="3876" xr:uid="{00000000-0005-0000-0000-00003D030000}"/>
    <cellStyle name="%_Actuate_3_Karthik_Bamboo_QA v1 (2)_####_Wave_Runbook_Bamboo v2_Pre-Migration &amp; Migration Prep 24" xfId="3877" xr:uid="{00000000-0005-0000-0000-00003E030000}"/>
    <cellStyle name="%_Actuate_3_Karthik_Bamboo_QA v1 (2)_####_Wave_Runbook_Bamboo v2_Pre-Migration &amp; Migration Prep 25" xfId="3878" xr:uid="{00000000-0005-0000-0000-00003F030000}"/>
    <cellStyle name="%_Actuate_3_Karthik_Bamboo_QA v1 (2)_####_Wave_Runbook_Bamboo v2_Pre-Migration &amp; Migration Prep 26" xfId="3879" xr:uid="{00000000-0005-0000-0000-000040030000}"/>
    <cellStyle name="%_Actuate_3_Karthik_Bamboo_QA v1 (2)_####_Wave_Runbook_Bamboo v2_Pre-Migration &amp; Migration Prep 27" xfId="3880" xr:uid="{00000000-0005-0000-0000-000041030000}"/>
    <cellStyle name="%_Actuate_3_Karthik_Bamboo_QA v1 (2)_####_Wave_Runbook_Bamboo v2_Pre-Migration &amp; Migration Prep 28" xfId="3881" xr:uid="{00000000-0005-0000-0000-000042030000}"/>
    <cellStyle name="%_Actuate_3_Karthik_Bamboo_QA v1 (2)_####_Wave_Runbook_Bamboo v2_Pre-Migration &amp; Migration Prep 29" xfId="3882" xr:uid="{00000000-0005-0000-0000-000043030000}"/>
    <cellStyle name="%_Actuate_3_Karthik_Bamboo_QA v1 (2)_####_Wave_Runbook_Bamboo v2_Pre-Migration &amp; Migration Prep 3" xfId="3883" xr:uid="{00000000-0005-0000-0000-000044030000}"/>
    <cellStyle name="%_Actuate_3_Karthik_Bamboo_QA v1 (2)_####_Wave_Runbook_Bamboo v2_Pre-Migration &amp; Migration Prep 30" xfId="3884" xr:uid="{00000000-0005-0000-0000-000045030000}"/>
    <cellStyle name="%_Actuate_3_Karthik_Bamboo_QA v1 (2)_####_Wave_Runbook_Bamboo v2_Pre-Migration &amp; Migration Prep 31" xfId="3885" xr:uid="{00000000-0005-0000-0000-000046030000}"/>
    <cellStyle name="%_Actuate_3_Karthik_Bamboo_QA v1 (2)_####_Wave_Runbook_Bamboo v2_Pre-Migration &amp; Migration Prep 32" xfId="3886" xr:uid="{00000000-0005-0000-0000-000047030000}"/>
    <cellStyle name="%_Actuate_3_Karthik_Bamboo_QA v1 (2)_####_Wave_Runbook_Bamboo v2_Pre-Migration &amp; Migration Prep 33" xfId="3887" xr:uid="{00000000-0005-0000-0000-000048030000}"/>
    <cellStyle name="%_Actuate_3_Karthik_Bamboo_QA v1 (2)_####_Wave_Runbook_Bamboo v2_Pre-Migration &amp; Migration Prep 34" xfId="3888" xr:uid="{00000000-0005-0000-0000-000049030000}"/>
    <cellStyle name="%_Actuate_3_Karthik_Bamboo_QA v1 (2)_####_Wave_Runbook_Bamboo v2_Pre-Migration &amp; Migration Prep 35" xfId="3889" xr:uid="{00000000-0005-0000-0000-00004A030000}"/>
    <cellStyle name="%_Actuate_3_Karthik_Bamboo_QA v1 (2)_####_Wave_Runbook_Bamboo v2_Pre-Migration &amp; Migration Prep 36" xfId="3890" xr:uid="{00000000-0005-0000-0000-00004B030000}"/>
    <cellStyle name="%_Actuate_3_Karthik_Bamboo_QA v1 (2)_####_Wave_Runbook_Bamboo v2_Pre-Migration &amp; Migration Prep 37" xfId="3891" xr:uid="{00000000-0005-0000-0000-00004C030000}"/>
    <cellStyle name="%_Actuate_3_Karthik_Bamboo_QA v1 (2)_####_Wave_Runbook_Bamboo v2_Pre-Migration &amp; Migration Prep 38" xfId="3892" xr:uid="{00000000-0005-0000-0000-00004D030000}"/>
    <cellStyle name="%_Actuate_3_Karthik_Bamboo_QA v1 (2)_####_Wave_Runbook_Bamboo v2_Pre-Migration &amp; Migration Prep 39" xfId="3893" xr:uid="{00000000-0005-0000-0000-00004E030000}"/>
    <cellStyle name="%_Actuate_3_Karthik_Bamboo_QA v1 (2)_####_Wave_Runbook_Bamboo v2_Pre-Migration &amp; Migration Prep 4" xfId="3894" xr:uid="{00000000-0005-0000-0000-00004F030000}"/>
    <cellStyle name="%_Actuate_3_Karthik_Bamboo_QA v1 (2)_####_Wave_Runbook_Bamboo v2_Pre-Migration &amp; Migration Prep 40" xfId="3895" xr:uid="{00000000-0005-0000-0000-000050030000}"/>
    <cellStyle name="%_Actuate_3_Karthik_Bamboo_QA v1 (2)_####_Wave_Runbook_Bamboo v2_Pre-Migration &amp; Migration Prep 41" xfId="3896" xr:uid="{00000000-0005-0000-0000-000051030000}"/>
    <cellStyle name="%_Actuate_3_Karthik_Bamboo_QA v1 (2)_####_Wave_Runbook_Bamboo v2_Pre-Migration &amp; Migration Prep 42" xfId="3897" xr:uid="{00000000-0005-0000-0000-000052030000}"/>
    <cellStyle name="%_Actuate_3_Karthik_Bamboo_QA v1 (2)_####_Wave_Runbook_Bamboo v2_Pre-Migration &amp; Migration Prep 43" xfId="3898" xr:uid="{00000000-0005-0000-0000-000053030000}"/>
    <cellStyle name="%_Actuate_3_Karthik_Bamboo_QA v1 (2)_####_Wave_Runbook_Bamboo v2_Pre-Migration &amp; Migration Prep 44" xfId="3899" xr:uid="{00000000-0005-0000-0000-000054030000}"/>
    <cellStyle name="%_Actuate_3_Karthik_Bamboo_QA v1 (2)_####_Wave_Runbook_Bamboo v2_Pre-Migration &amp; Migration Prep 45" xfId="3900" xr:uid="{00000000-0005-0000-0000-000055030000}"/>
    <cellStyle name="%_Actuate_3_Karthik_Bamboo_QA v1 (2)_####_Wave_Runbook_Bamboo v2_Pre-Migration &amp; Migration Prep 46" xfId="3901" xr:uid="{00000000-0005-0000-0000-000056030000}"/>
    <cellStyle name="%_Actuate_3_Karthik_Bamboo_QA v1 (2)_####_Wave_Runbook_Bamboo v2_Pre-Migration &amp; Migration Prep 47" xfId="3902" xr:uid="{00000000-0005-0000-0000-000057030000}"/>
    <cellStyle name="%_Actuate_3_Karthik_Bamboo_QA v1 (2)_####_Wave_Runbook_Bamboo v2_Pre-Migration &amp; Migration Prep 48" xfId="3903" xr:uid="{00000000-0005-0000-0000-000058030000}"/>
    <cellStyle name="%_Actuate_3_Karthik_Bamboo_QA v1 (2)_####_Wave_Runbook_Bamboo v2_Pre-Migration &amp; Migration Prep 49" xfId="3904" xr:uid="{00000000-0005-0000-0000-000059030000}"/>
    <cellStyle name="%_Actuate_3_Karthik_Bamboo_QA v1 (2)_####_Wave_Runbook_Bamboo v2_Pre-Migration &amp; Migration Prep 5" xfId="3905" xr:uid="{00000000-0005-0000-0000-00005A030000}"/>
    <cellStyle name="%_Actuate_3_Karthik_Bamboo_QA v1 (2)_####_Wave_Runbook_Bamboo v2_Pre-Migration &amp; Migration Prep 50" xfId="3906" xr:uid="{00000000-0005-0000-0000-00005B030000}"/>
    <cellStyle name="%_Actuate_3_Karthik_Bamboo_QA v1 (2)_####_Wave_Runbook_Bamboo v2_Pre-Migration &amp; Migration Prep 51" xfId="3907" xr:uid="{00000000-0005-0000-0000-00005C030000}"/>
    <cellStyle name="%_Actuate_3_Karthik_Bamboo_QA v1 (2)_####_Wave_Runbook_Bamboo v2_Pre-Migration &amp; Migration Prep 52" xfId="3908" xr:uid="{00000000-0005-0000-0000-00005D030000}"/>
    <cellStyle name="%_Actuate_3_Karthik_Bamboo_QA v1 (2)_####_Wave_Runbook_Bamboo v2_Pre-Migration &amp; Migration Prep 53" xfId="3909" xr:uid="{00000000-0005-0000-0000-00005E030000}"/>
    <cellStyle name="%_Actuate_3_Karthik_Bamboo_QA v1 (2)_####_Wave_Runbook_Bamboo v2_Pre-Migration &amp; Migration Prep 54" xfId="3910" xr:uid="{00000000-0005-0000-0000-00005F030000}"/>
    <cellStyle name="%_Actuate_3_Karthik_Bamboo_QA v1 (2)_####_Wave_Runbook_Bamboo v2_Pre-Migration &amp; Migration Prep 55" xfId="3911" xr:uid="{00000000-0005-0000-0000-000060030000}"/>
    <cellStyle name="%_Actuate_3_Karthik_Bamboo_QA v1 (2)_####_Wave_Runbook_Bamboo v2_Pre-Migration &amp; Migration Prep 6" xfId="3912" xr:uid="{00000000-0005-0000-0000-000061030000}"/>
    <cellStyle name="%_Actuate_3_Karthik_Bamboo_QA v1 (2)_####_Wave_Runbook_Bamboo v2_Pre-Migration &amp; Migration Prep 7" xfId="3913" xr:uid="{00000000-0005-0000-0000-000062030000}"/>
    <cellStyle name="%_Actuate_3_Karthik_Bamboo_QA v1 (2)_####_Wave_Runbook_Bamboo v2_Pre-Migration &amp; Migration Prep 8" xfId="3914" xr:uid="{00000000-0005-0000-0000-000063030000}"/>
    <cellStyle name="%_Actuate_3_Karthik_Bamboo_QA v1 (2)_####_Wave_Runbook_Bamboo v2_Pre-Migration &amp; Migration Prep 9" xfId="3915" xr:uid="{00000000-0005-0000-0000-000064030000}"/>
    <cellStyle name="%_Actuate_3_Karthik_Bamboo_QA v1 (2)_####_Wave_Runbook_Bamboo v2_Pre-Migration &amp; Migration Prep_Hour-by-Hour" xfId="3916" xr:uid="{00000000-0005-0000-0000-000065030000}"/>
    <cellStyle name="%_Actuate_3_Karthik_Bamboo_QA v1 (2)_####_Wave_Runbook_Bamboo v2_Pre-Migration &amp; Migration Prep_Pre-Migration" xfId="3917" xr:uid="{00000000-0005-0000-0000-000066030000}"/>
    <cellStyle name="%_Actuate_3_Karthik_Bamboo_QA v1 (2)_Change Control tab_dpn 270709 v1" xfId="3918" xr:uid="{00000000-0005-0000-0000-000067030000}"/>
    <cellStyle name="%_Actuate_3_Karthik_Bamboo_QA v1 (2)_Change Control tab_dpn 270709 v1 10" xfId="3919" xr:uid="{00000000-0005-0000-0000-000068030000}"/>
    <cellStyle name="%_Actuate_3_Karthik_Bamboo_QA v1 (2)_Change Control tab_dpn 270709 v1 11" xfId="3920" xr:uid="{00000000-0005-0000-0000-000069030000}"/>
    <cellStyle name="%_Actuate_3_Karthik_Bamboo_QA v1 (2)_Change Control tab_dpn 270709 v1 12" xfId="3921" xr:uid="{00000000-0005-0000-0000-00006A030000}"/>
    <cellStyle name="%_Actuate_3_Karthik_Bamboo_QA v1 (2)_Change Control tab_dpn 270709 v1 13" xfId="3922" xr:uid="{00000000-0005-0000-0000-00006B030000}"/>
    <cellStyle name="%_Actuate_3_Karthik_Bamboo_QA v1 (2)_Change Control tab_dpn 270709 v1 14" xfId="3923" xr:uid="{00000000-0005-0000-0000-00006C030000}"/>
    <cellStyle name="%_Actuate_3_Karthik_Bamboo_QA v1 (2)_Change Control tab_dpn 270709 v1 15" xfId="3924" xr:uid="{00000000-0005-0000-0000-00006D030000}"/>
    <cellStyle name="%_Actuate_3_Karthik_Bamboo_QA v1 (2)_Change Control tab_dpn 270709 v1 16" xfId="3925" xr:uid="{00000000-0005-0000-0000-00006E030000}"/>
    <cellStyle name="%_Actuate_3_Karthik_Bamboo_QA v1 (2)_Change Control tab_dpn 270709 v1 17" xfId="3926" xr:uid="{00000000-0005-0000-0000-00006F030000}"/>
    <cellStyle name="%_Actuate_3_Karthik_Bamboo_QA v1 (2)_Change Control tab_dpn 270709 v1 18" xfId="3927" xr:uid="{00000000-0005-0000-0000-000070030000}"/>
    <cellStyle name="%_Actuate_3_Karthik_Bamboo_QA v1 (2)_Change Control tab_dpn 270709 v1 19" xfId="3928" xr:uid="{00000000-0005-0000-0000-000071030000}"/>
    <cellStyle name="%_Actuate_3_Karthik_Bamboo_QA v1 (2)_Change Control tab_dpn 270709 v1 2" xfId="3929" xr:uid="{00000000-0005-0000-0000-000072030000}"/>
    <cellStyle name="%_Actuate_3_Karthik_Bamboo_QA v1 (2)_Change Control tab_dpn 270709 v1 20" xfId="3930" xr:uid="{00000000-0005-0000-0000-000073030000}"/>
    <cellStyle name="%_Actuate_3_Karthik_Bamboo_QA v1 (2)_Change Control tab_dpn 270709 v1 21" xfId="3931" xr:uid="{00000000-0005-0000-0000-000074030000}"/>
    <cellStyle name="%_Actuate_3_Karthik_Bamboo_QA v1 (2)_Change Control tab_dpn 270709 v1 22" xfId="3932" xr:uid="{00000000-0005-0000-0000-000075030000}"/>
    <cellStyle name="%_Actuate_3_Karthik_Bamboo_QA v1 (2)_Change Control tab_dpn 270709 v1 23" xfId="3933" xr:uid="{00000000-0005-0000-0000-000076030000}"/>
    <cellStyle name="%_Actuate_3_Karthik_Bamboo_QA v1 (2)_Change Control tab_dpn 270709 v1 24" xfId="3934" xr:uid="{00000000-0005-0000-0000-000077030000}"/>
    <cellStyle name="%_Actuate_3_Karthik_Bamboo_QA v1 (2)_Change Control tab_dpn 270709 v1 25" xfId="3935" xr:uid="{00000000-0005-0000-0000-000078030000}"/>
    <cellStyle name="%_Actuate_3_Karthik_Bamboo_QA v1 (2)_Change Control tab_dpn 270709 v1 26" xfId="3936" xr:uid="{00000000-0005-0000-0000-000079030000}"/>
    <cellStyle name="%_Actuate_3_Karthik_Bamboo_QA v1 (2)_Change Control tab_dpn 270709 v1 27" xfId="3937" xr:uid="{00000000-0005-0000-0000-00007A030000}"/>
    <cellStyle name="%_Actuate_3_Karthik_Bamboo_QA v1 (2)_Change Control tab_dpn 270709 v1 28" xfId="3938" xr:uid="{00000000-0005-0000-0000-00007B030000}"/>
    <cellStyle name="%_Actuate_3_Karthik_Bamboo_QA v1 (2)_Change Control tab_dpn 270709 v1 29" xfId="3939" xr:uid="{00000000-0005-0000-0000-00007C030000}"/>
    <cellStyle name="%_Actuate_3_Karthik_Bamboo_QA v1 (2)_Change Control tab_dpn 270709 v1 3" xfId="3940" xr:uid="{00000000-0005-0000-0000-00007D030000}"/>
    <cellStyle name="%_Actuate_3_Karthik_Bamboo_QA v1 (2)_Change Control tab_dpn 270709 v1 30" xfId="3941" xr:uid="{00000000-0005-0000-0000-00007E030000}"/>
    <cellStyle name="%_Actuate_3_Karthik_Bamboo_QA v1 (2)_Change Control tab_dpn 270709 v1 31" xfId="3942" xr:uid="{00000000-0005-0000-0000-00007F030000}"/>
    <cellStyle name="%_Actuate_3_Karthik_Bamboo_QA v1 (2)_Change Control tab_dpn 270709 v1 32" xfId="3943" xr:uid="{00000000-0005-0000-0000-000080030000}"/>
    <cellStyle name="%_Actuate_3_Karthik_Bamboo_QA v1 (2)_Change Control tab_dpn 270709 v1 33" xfId="3944" xr:uid="{00000000-0005-0000-0000-000081030000}"/>
    <cellStyle name="%_Actuate_3_Karthik_Bamboo_QA v1 (2)_Change Control tab_dpn 270709 v1 34" xfId="3945" xr:uid="{00000000-0005-0000-0000-000082030000}"/>
    <cellStyle name="%_Actuate_3_Karthik_Bamboo_QA v1 (2)_Change Control tab_dpn 270709 v1 35" xfId="3946" xr:uid="{00000000-0005-0000-0000-000083030000}"/>
    <cellStyle name="%_Actuate_3_Karthik_Bamboo_QA v1 (2)_Change Control tab_dpn 270709 v1 36" xfId="3947" xr:uid="{00000000-0005-0000-0000-000084030000}"/>
    <cellStyle name="%_Actuate_3_Karthik_Bamboo_QA v1 (2)_Change Control tab_dpn 270709 v1 37" xfId="3948" xr:uid="{00000000-0005-0000-0000-000085030000}"/>
    <cellStyle name="%_Actuate_3_Karthik_Bamboo_QA v1 (2)_Change Control tab_dpn 270709 v1 38" xfId="3949" xr:uid="{00000000-0005-0000-0000-000086030000}"/>
    <cellStyle name="%_Actuate_3_Karthik_Bamboo_QA v1 (2)_Change Control tab_dpn 270709 v1 39" xfId="3950" xr:uid="{00000000-0005-0000-0000-000087030000}"/>
    <cellStyle name="%_Actuate_3_Karthik_Bamboo_QA v1 (2)_Change Control tab_dpn 270709 v1 4" xfId="3951" xr:uid="{00000000-0005-0000-0000-000088030000}"/>
    <cellStyle name="%_Actuate_3_Karthik_Bamboo_QA v1 (2)_Change Control tab_dpn 270709 v1 40" xfId="3952" xr:uid="{00000000-0005-0000-0000-000089030000}"/>
    <cellStyle name="%_Actuate_3_Karthik_Bamboo_QA v1 (2)_Change Control tab_dpn 270709 v1 41" xfId="3953" xr:uid="{00000000-0005-0000-0000-00008A030000}"/>
    <cellStyle name="%_Actuate_3_Karthik_Bamboo_QA v1 (2)_Change Control tab_dpn 270709 v1 42" xfId="3954" xr:uid="{00000000-0005-0000-0000-00008B030000}"/>
    <cellStyle name="%_Actuate_3_Karthik_Bamboo_QA v1 (2)_Change Control tab_dpn 270709 v1 43" xfId="3955" xr:uid="{00000000-0005-0000-0000-00008C030000}"/>
    <cellStyle name="%_Actuate_3_Karthik_Bamboo_QA v1 (2)_Change Control tab_dpn 270709 v1 44" xfId="3956" xr:uid="{00000000-0005-0000-0000-00008D030000}"/>
    <cellStyle name="%_Actuate_3_Karthik_Bamboo_QA v1 (2)_Change Control tab_dpn 270709 v1 45" xfId="3957" xr:uid="{00000000-0005-0000-0000-00008E030000}"/>
    <cellStyle name="%_Actuate_3_Karthik_Bamboo_QA v1 (2)_Change Control tab_dpn 270709 v1 46" xfId="3958" xr:uid="{00000000-0005-0000-0000-00008F030000}"/>
    <cellStyle name="%_Actuate_3_Karthik_Bamboo_QA v1 (2)_Change Control tab_dpn 270709 v1 47" xfId="3959" xr:uid="{00000000-0005-0000-0000-000090030000}"/>
    <cellStyle name="%_Actuate_3_Karthik_Bamboo_QA v1 (2)_Change Control tab_dpn 270709 v1 48" xfId="3960" xr:uid="{00000000-0005-0000-0000-000091030000}"/>
    <cellStyle name="%_Actuate_3_Karthik_Bamboo_QA v1 (2)_Change Control tab_dpn 270709 v1 49" xfId="3961" xr:uid="{00000000-0005-0000-0000-000092030000}"/>
    <cellStyle name="%_Actuate_3_Karthik_Bamboo_QA v1 (2)_Change Control tab_dpn 270709 v1 5" xfId="3962" xr:uid="{00000000-0005-0000-0000-000093030000}"/>
    <cellStyle name="%_Actuate_3_Karthik_Bamboo_QA v1 (2)_Change Control tab_dpn 270709 v1 50" xfId="3963" xr:uid="{00000000-0005-0000-0000-000094030000}"/>
    <cellStyle name="%_Actuate_3_Karthik_Bamboo_QA v1 (2)_Change Control tab_dpn 270709 v1 51" xfId="3964" xr:uid="{00000000-0005-0000-0000-000095030000}"/>
    <cellStyle name="%_Actuate_3_Karthik_Bamboo_QA v1 (2)_Change Control tab_dpn 270709 v1 52" xfId="3965" xr:uid="{00000000-0005-0000-0000-000096030000}"/>
    <cellStyle name="%_Actuate_3_Karthik_Bamboo_QA v1 (2)_Change Control tab_dpn 270709 v1 53" xfId="3966" xr:uid="{00000000-0005-0000-0000-000097030000}"/>
    <cellStyle name="%_Actuate_3_Karthik_Bamboo_QA v1 (2)_Change Control tab_dpn 270709 v1 54" xfId="3967" xr:uid="{00000000-0005-0000-0000-000098030000}"/>
    <cellStyle name="%_Actuate_3_Karthik_Bamboo_QA v1 (2)_Change Control tab_dpn 270709 v1 55" xfId="3968" xr:uid="{00000000-0005-0000-0000-000099030000}"/>
    <cellStyle name="%_Actuate_3_Karthik_Bamboo_QA v1 (2)_Change Control tab_dpn 270709 v1 6" xfId="3969" xr:uid="{00000000-0005-0000-0000-00009A030000}"/>
    <cellStyle name="%_Actuate_3_Karthik_Bamboo_QA v1 (2)_Change Control tab_dpn 270709 v1 7" xfId="3970" xr:uid="{00000000-0005-0000-0000-00009B030000}"/>
    <cellStyle name="%_Actuate_3_Karthik_Bamboo_QA v1 (2)_Change Control tab_dpn 270709 v1 8" xfId="3971" xr:uid="{00000000-0005-0000-0000-00009C030000}"/>
    <cellStyle name="%_Actuate_3_Karthik_Bamboo_QA v1 (2)_Change Control tab_dpn 270709 v1 9" xfId="3972" xr:uid="{00000000-0005-0000-0000-00009D030000}"/>
    <cellStyle name="%_Actuate_3_Karthik_Bamboo_QA v1 (2)_Change Control tab_dpn 270709 v1_Hour-by-Hour" xfId="3973" xr:uid="{00000000-0005-0000-0000-00009E030000}"/>
    <cellStyle name="%_Actuate_3_Karthik_Bamboo_QA v1 (2)_Change Control tab_dpn 270709 v1_Pre-Migration" xfId="3974" xr:uid="{00000000-0005-0000-0000-00009F030000}"/>
    <cellStyle name="%_Actuate_3_Karthik_Bamboo_QA v1 (2)_DB Overview" xfId="3975" xr:uid="{00000000-0005-0000-0000-0000A0030000}"/>
    <cellStyle name="%_Actuate_3_Karthik_Bamboo_QA v1 (2)_DB Overview 10" xfId="3976" xr:uid="{00000000-0005-0000-0000-0000A1030000}"/>
    <cellStyle name="%_Actuate_3_Karthik_Bamboo_QA v1 (2)_DB Overview 11" xfId="3977" xr:uid="{00000000-0005-0000-0000-0000A2030000}"/>
    <cellStyle name="%_Actuate_3_Karthik_Bamboo_QA v1 (2)_DB Overview 12" xfId="3978" xr:uid="{00000000-0005-0000-0000-0000A3030000}"/>
    <cellStyle name="%_Actuate_3_Karthik_Bamboo_QA v1 (2)_DB Overview 13" xfId="3979" xr:uid="{00000000-0005-0000-0000-0000A4030000}"/>
    <cellStyle name="%_Actuate_3_Karthik_Bamboo_QA v1 (2)_DB Overview 14" xfId="3980" xr:uid="{00000000-0005-0000-0000-0000A5030000}"/>
    <cellStyle name="%_Actuate_3_Karthik_Bamboo_QA v1 (2)_DB Overview 15" xfId="3981" xr:uid="{00000000-0005-0000-0000-0000A6030000}"/>
    <cellStyle name="%_Actuate_3_Karthik_Bamboo_QA v1 (2)_DB Overview 16" xfId="3982" xr:uid="{00000000-0005-0000-0000-0000A7030000}"/>
    <cellStyle name="%_Actuate_3_Karthik_Bamboo_QA v1 (2)_DB Overview 17" xfId="3983" xr:uid="{00000000-0005-0000-0000-0000A8030000}"/>
    <cellStyle name="%_Actuate_3_Karthik_Bamboo_QA v1 (2)_DB Overview 18" xfId="3984" xr:uid="{00000000-0005-0000-0000-0000A9030000}"/>
    <cellStyle name="%_Actuate_3_Karthik_Bamboo_QA v1 (2)_DB Overview 19" xfId="3985" xr:uid="{00000000-0005-0000-0000-0000AA030000}"/>
    <cellStyle name="%_Actuate_3_Karthik_Bamboo_QA v1 (2)_DB Overview 2" xfId="3986" xr:uid="{00000000-0005-0000-0000-0000AB030000}"/>
    <cellStyle name="%_Actuate_3_Karthik_Bamboo_QA v1 (2)_DB Overview 20" xfId="3987" xr:uid="{00000000-0005-0000-0000-0000AC030000}"/>
    <cellStyle name="%_Actuate_3_Karthik_Bamboo_QA v1 (2)_DB Overview 21" xfId="3988" xr:uid="{00000000-0005-0000-0000-0000AD030000}"/>
    <cellStyle name="%_Actuate_3_Karthik_Bamboo_QA v1 (2)_DB Overview 22" xfId="3989" xr:uid="{00000000-0005-0000-0000-0000AE030000}"/>
    <cellStyle name="%_Actuate_3_Karthik_Bamboo_QA v1 (2)_DB Overview 23" xfId="3990" xr:uid="{00000000-0005-0000-0000-0000AF030000}"/>
    <cellStyle name="%_Actuate_3_Karthik_Bamboo_QA v1 (2)_DB Overview 24" xfId="3991" xr:uid="{00000000-0005-0000-0000-0000B0030000}"/>
    <cellStyle name="%_Actuate_3_Karthik_Bamboo_QA v1 (2)_DB Overview 25" xfId="3992" xr:uid="{00000000-0005-0000-0000-0000B1030000}"/>
    <cellStyle name="%_Actuate_3_Karthik_Bamboo_QA v1 (2)_DB Overview 26" xfId="3993" xr:uid="{00000000-0005-0000-0000-0000B2030000}"/>
    <cellStyle name="%_Actuate_3_Karthik_Bamboo_QA v1 (2)_DB Overview 27" xfId="3994" xr:uid="{00000000-0005-0000-0000-0000B3030000}"/>
    <cellStyle name="%_Actuate_3_Karthik_Bamboo_QA v1 (2)_DB Overview 28" xfId="3995" xr:uid="{00000000-0005-0000-0000-0000B4030000}"/>
    <cellStyle name="%_Actuate_3_Karthik_Bamboo_QA v1 (2)_DB Overview 29" xfId="3996" xr:uid="{00000000-0005-0000-0000-0000B5030000}"/>
    <cellStyle name="%_Actuate_3_Karthik_Bamboo_QA v1 (2)_DB Overview 3" xfId="3997" xr:uid="{00000000-0005-0000-0000-0000B6030000}"/>
    <cellStyle name="%_Actuate_3_Karthik_Bamboo_QA v1 (2)_DB Overview 30" xfId="3998" xr:uid="{00000000-0005-0000-0000-0000B7030000}"/>
    <cellStyle name="%_Actuate_3_Karthik_Bamboo_QA v1 (2)_DB Overview 31" xfId="3999" xr:uid="{00000000-0005-0000-0000-0000B8030000}"/>
    <cellStyle name="%_Actuate_3_Karthik_Bamboo_QA v1 (2)_DB Overview 32" xfId="4000" xr:uid="{00000000-0005-0000-0000-0000B9030000}"/>
    <cellStyle name="%_Actuate_3_Karthik_Bamboo_QA v1 (2)_DB Overview 33" xfId="4001" xr:uid="{00000000-0005-0000-0000-0000BA030000}"/>
    <cellStyle name="%_Actuate_3_Karthik_Bamboo_QA v1 (2)_DB Overview 34" xfId="4002" xr:uid="{00000000-0005-0000-0000-0000BB030000}"/>
    <cellStyle name="%_Actuate_3_Karthik_Bamboo_QA v1 (2)_DB Overview 35" xfId="4003" xr:uid="{00000000-0005-0000-0000-0000BC030000}"/>
    <cellStyle name="%_Actuate_3_Karthik_Bamboo_QA v1 (2)_DB Overview 36" xfId="4004" xr:uid="{00000000-0005-0000-0000-0000BD030000}"/>
    <cellStyle name="%_Actuate_3_Karthik_Bamboo_QA v1 (2)_DB Overview 37" xfId="4005" xr:uid="{00000000-0005-0000-0000-0000BE030000}"/>
    <cellStyle name="%_Actuate_3_Karthik_Bamboo_QA v1 (2)_DB Overview 38" xfId="4006" xr:uid="{00000000-0005-0000-0000-0000BF030000}"/>
    <cellStyle name="%_Actuate_3_Karthik_Bamboo_QA v1 (2)_DB Overview 39" xfId="4007" xr:uid="{00000000-0005-0000-0000-0000C0030000}"/>
    <cellStyle name="%_Actuate_3_Karthik_Bamboo_QA v1 (2)_DB Overview 4" xfId="4008" xr:uid="{00000000-0005-0000-0000-0000C1030000}"/>
    <cellStyle name="%_Actuate_3_Karthik_Bamboo_QA v1 (2)_DB Overview 40" xfId="4009" xr:uid="{00000000-0005-0000-0000-0000C2030000}"/>
    <cellStyle name="%_Actuate_3_Karthik_Bamboo_QA v1 (2)_DB Overview 41" xfId="4010" xr:uid="{00000000-0005-0000-0000-0000C3030000}"/>
    <cellStyle name="%_Actuate_3_Karthik_Bamboo_QA v1 (2)_DB Overview 42" xfId="4011" xr:uid="{00000000-0005-0000-0000-0000C4030000}"/>
    <cellStyle name="%_Actuate_3_Karthik_Bamboo_QA v1 (2)_DB Overview 43" xfId="4012" xr:uid="{00000000-0005-0000-0000-0000C5030000}"/>
    <cellStyle name="%_Actuate_3_Karthik_Bamboo_QA v1 (2)_DB Overview 44" xfId="4013" xr:uid="{00000000-0005-0000-0000-0000C6030000}"/>
    <cellStyle name="%_Actuate_3_Karthik_Bamboo_QA v1 (2)_DB Overview 45" xfId="4014" xr:uid="{00000000-0005-0000-0000-0000C7030000}"/>
    <cellStyle name="%_Actuate_3_Karthik_Bamboo_QA v1 (2)_DB Overview 46" xfId="4015" xr:uid="{00000000-0005-0000-0000-0000C8030000}"/>
    <cellStyle name="%_Actuate_3_Karthik_Bamboo_QA v1 (2)_DB Overview 47" xfId="4016" xr:uid="{00000000-0005-0000-0000-0000C9030000}"/>
    <cellStyle name="%_Actuate_3_Karthik_Bamboo_QA v1 (2)_DB Overview 48" xfId="4017" xr:uid="{00000000-0005-0000-0000-0000CA030000}"/>
    <cellStyle name="%_Actuate_3_Karthik_Bamboo_QA v1 (2)_DB Overview 49" xfId="4018" xr:uid="{00000000-0005-0000-0000-0000CB030000}"/>
    <cellStyle name="%_Actuate_3_Karthik_Bamboo_QA v1 (2)_DB Overview 5" xfId="4019" xr:uid="{00000000-0005-0000-0000-0000CC030000}"/>
    <cellStyle name="%_Actuate_3_Karthik_Bamboo_QA v1 (2)_DB Overview 50" xfId="4020" xr:uid="{00000000-0005-0000-0000-0000CD030000}"/>
    <cellStyle name="%_Actuate_3_Karthik_Bamboo_QA v1 (2)_DB Overview 51" xfId="4021" xr:uid="{00000000-0005-0000-0000-0000CE030000}"/>
    <cellStyle name="%_Actuate_3_Karthik_Bamboo_QA v1 (2)_DB Overview 52" xfId="4022" xr:uid="{00000000-0005-0000-0000-0000CF030000}"/>
    <cellStyle name="%_Actuate_3_Karthik_Bamboo_QA v1 (2)_DB Overview 53" xfId="4023" xr:uid="{00000000-0005-0000-0000-0000D0030000}"/>
    <cellStyle name="%_Actuate_3_Karthik_Bamboo_QA v1 (2)_DB Overview 54" xfId="4024" xr:uid="{00000000-0005-0000-0000-0000D1030000}"/>
    <cellStyle name="%_Actuate_3_Karthik_Bamboo_QA v1 (2)_DB Overview 55" xfId="4025" xr:uid="{00000000-0005-0000-0000-0000D2030000}"/>
    <cellStyle name="%_Actuate_3_Karthik_Bamboo_QA v1 (2)_DB Overview 6" xfId="4026" xr:uid="{00000000-0005-0000-0000-0000D3030000}"/>
    <cellStyle name="%_Actuate_3_Karthik_Bamboo_QA v1 (2)_DB Overview 7" xfId="4027" xr:uid="{00000000-0005-0000-0000-0000D4030000}"/>
    <cellStyle name="%_Actuate_3_Karthik_Bamboo_QA v1 (2)_DB Overview 8" xfId="4028" xr:uid="{00000000-0005-0000-0000-0000D5030000}"/>
    <cellStyle name="%_Actuate_3_Karthik_Bamboo_QA v1 (2)_DB Overview 9" xfId="4029" xr:uid="{00000000-0005-0000-0000-0000D6030000}"/>
    <cellStyle name="%_Actuate_3_Karthik_Bamboo_QA v1 (2)_DB Overview_Hour-by-Hour" xfId="4030" xr:uid="{00000000-0005-0000-0000-0000D7030000}"/>
    <cellStyle name="%_Actuate_3_Karthik_Bamboo_QA v1 (2)_DB Overview_Pre-Migration" xfId="4031" xr:uid="{00000000-0005-0000-0000-0000D8030000}"/>
    <cellStyle name="%_Actuate_3_Karthik_Bamboo_QA v1 (2)_GSK DCM - Migration Execution Plan - ANTLIA  -  090728 jr v7.0" xfId="4032" xr:uid="{00000000-0005-0000-0000-0000D9030000}"/>
    <cellStyle name="%_Actuate_3_Karthik_Bamboo_QA v1 (2)_GSK DCM - Migration Execution Plan - ANTLIA  -  090729 dpn v6 BASELINE" xfId="4033" xr:uid="{00000000-0005-0000-0000-0000DA030000}"/>
    <cellStyle name="%_Actuate_3_Karthik_Bamboo_QA v1 (2)_GSK DCM - Migration Execution Plan - ANTLIA  -  090729 v7.4.7a BASELINE dpn" xfId="4034" xr:uid="{00000000-0005-0000-0000-0000DB030000}"/>
    <cellStyle name="%_Actuate_3_Karthik_Bamboo_QA v1 (2)_Hour-by-Hour" xfId="4035" xr:uid="{00000000-0005-0000-0000-0000DC030000}"/>
    <cellStyle name="%_Actuate_3_Karthik_Bamboo_QA v1 (2)_KOP-MUL-Test-Dev-0004_01 " xfId="4036" xr:uid="{00000000-0005-0000-0000-0000DD030000}"/>
    <cellStyle name="%_Actuate_3_Karthik_Bamboo_QA v1 (2)_KOP-MUL-Test-Dev-0004_01  10" xfId="4037" xr:uid="{00000000-0005-0000-0000-0000DE030000}"/>
    <cellStyle name="%_Actuate_3_Karthik_Bamboo_QA v1 (2)_KOP-MUL-Test-Dev-0004_01  11" xfId="4038" xr:uid="{00000000-0005-0000-0000-0000DF030000}"/>
    <cellStyle name="%_Actuate_3_Karthik_Bamboo_QA v1 (2)_KOP-MUL-Test-Dev-0004_01  12" xfId="4039" xr:uid="{00000000-0005-0000-0000-0000E0030000}"/>
    <cellStyle name="%_Actuate_3_Karthik_Bamboo_QA v1 (2)_KOP-MUL-Test-Dev-0004_01  13" xfId="4040" xr:uid="{00000000-0005-0000-0000-0000E1030000}"/>
    <cellStyle name="%_Actuate_3_Karthik_Bamboo_QA v1 (2)_KOP-MUL-Test-Dev-0004_01  14" xfId="4041" xr:uid="{00000000-0005-0000-0000-0000E2030000}"/>
    <cellStyle name="%_Actuate_3_Karthik_Bamboo_QA v1 (2)_KOP-MUL-Test-Dev-0004_01  15" xfId="4042" xr:uid="{00000000-0005-0000-0000-0000E3030000}"/>
    <cellStyle name="%_Actuate_3_Karthik_Bamboo_QA v1 (2)_KOP-MUL-Test-Dev-0004_01  16" xfId="4043" xr:uid="{00000000-0005-0000-0000-0000E4030000}"/>
    <cellStyle name="%_Actuate_3_Karthik_Bamboo_QA v1 (2)_KOP-MUL-Test-Dev-0004_01  17" xfId="4044" xr:uid="{00000000-0005-0000-0000-0000E5030000}"/>
    <cellStyle name="%_Actuate_3_Karthik_Bamboo_QA v1 (2)_KOP-MUL-Test-Dev-0004_01  18" xfId="4045" xr:uid="{00000000-0005-0000-0000-0000E6030000}"/>
    <cellStyle name="%_Actuate_3_Karthik_Bamboo_QA v1 (2)_KOP-MUL-Test-Dev-0004_01  19" xfId="4046" xr:uid="{00000000-0005-0000-0000-0000E7030000}"/>
    <cellStyle name="%_Actuate_3_Karthik_Bamboo_QA v1 (2)_KOP-MUL-Test-Dev-0004_01  2" xfId="4047" xr:uid="{00000000-0005-0000-0000-0000E8030000}"/>
    <cellStyle name="%_Actuate_3_Karthik_Bamboo_QA v1 (2)_KOP-MUL-Test-Dev-0004_01  20" xfId="4048" xr:uid="{00000000-0005-0000-0000-0000E9030000}"/>
    <cellStyle name="%_Actuate_3_Karthik_Bamboo_QA v1 (2)_KOP-MUL-Test-Dev-0004_01  21" xfId="4049" xr:uid="{00000000-0005-0000-0000-0000EA030000}"/>
    <cellStyle name="%_Actuate_3_Karthik_Bamboo_QA v1 (2)_KOP-MUL-Test-Dev-0004_01  22" xfId="4050" xr:uid="{00000000-0005-0000-0000-0000EB030000}"/>
    <cellStyle name="%_Actuate_3_Karthik_Bamboo_QA v1 (2)_KOP-MUL-Test-Dev-0004_01  23" xfId="4051" xr:uid="{00000000-0005-0000-0000-0000EC030000}"/>
    <cellStyle name="%_Actuate_3_Karthik_Bamboo_QA v1 (2)_KOP-MUL-Test-Dev-0004_01  24" xfId="4052" xr:uid="{00000000-0005-0000-0000-0000ED030000}"/>
    <cellStyle name="%_Actuate_3_Karthik_Bamboo_QA v1 (2)_KOP-MUL-Test-Dev-0004_01  25" xfId="4053" xr:uid="{00000000-0005-0000-0000-0000EE030000}"/>
    <cellStyle name="%_Actuate_3_Karthik_Bamboo_QA v1 (2)_KOP-MUL-Test-Dev-0004_01  26" xfId="4054" xr:uid="{00000000-0005-0000-0000-0000EF030000}"/>
    <cellStyle name="%_Actuate_3_Karthik_Bamboo_QA v1 (2)_KOP-MUL-Test-Dev-0004_01  27" xfId="4055" xr:uid="{00000000-0005-0000-0000-0000F0030000}"/>
    <cellStyle name="%_Actuate_3_Karthik_Bamboo_QA v1 (2)_KOP-MUL-Test-Dev-0004_01  28" xfId="4056" xr:uid="{00000000-0005-0000-0000-0000F1030000}"/>
    <cellStyle name="%_Actuate_3_Karthik_Bamboo_QA v1 (2)_KOP-MUL-Test-Dev-0004_01  29" xfId="4057" xr:uid="{00000000-0005-0000-0000-0000F2030000}"/>
    <cellStyle name="%_Actuate_3_Karthik_Bamboo_QA v1 (2)_KOP-MUL-Test-Dev-0004_01  3" xfId="4058" xr:uid="{00000000-0005-0000-0000-0000F3030000}"/>
    <cellStyle name="%_Actuate_3_Karthik_Bamboo_QA v1 (2)_KOP-MUL-Test-Dev-0004_01  30" xfId="4059" xr:uid="{00000000-0005-0000-0000-0000F4030000}"/>
    <cellStyle name="%_Actuate_3_Karthik_Bamboo_QA v1 (2)_KOP-MUL-Test-Dev-0004_01  31" xfId="4060" xr:uid="{00000000-0005-0000-0000-0000F5030000}"/>
    <cellStyle name="%_Actuate_3_Karthik_Bamboo_QA v1 (2)_KOP-MUL-Test-Dev-0004_01  32" xfId="4061" xr:uid="{00000000-0005-0000-0000-0000F6030000}"/>
    <cellStyle name="%_Actuate_3_Karthik_Bamboo_QA v1 (2)_KOP-MUL-Test-Dev-0004_01  33" xfId="4062" xr:uid="{00000000-0005-0000-0000-0000F7030000}"/>
    <cellStyle name="%_Actuate_3_Karthik_Bamboo_QA v1 (2)_KOP-MUL-Test-Dev-0004_01  34" xfId="4063" xr:uid="{00000000-0005-0000-0000-0000F8030000}"/>
    <cellStyle name="%_Actuate_3_Karthik_Bamboo_QA v1 (2)_KOP-MUL-Test-Dev-0004_01  35" xfId="4064" xr:uid="{00000000-0005-0000-0000-0000F9030000}"/>
    <cellStyle name="%_Actuate_3_Karthik_Bamboo_QA v1 (2)_KOP-MUL-Test-Dev-0004_01  36" xfId="4065" xr:uid="{00000000-0005-0000-0000-0000FA030000}"/>
    <cellStyle name="%_Actuate_3_Karthik_Bamboo_QA v1 (2)_KOP-MUL-Test-Dev-0004_01  37" xfId="4066" xr:uid="{00000000-0005-0000-0000-0000FB030000}"/>
    <cellStyle name="%_Actuate_3_Karthik_Bamboo_QA v1 (2)_KOP-MUL-Test-Dev-0004_01  38" xfId="4067" xr:uid="{00000000-0005-0000-0000-0000FC030000}"/>
    <cellStyle name="%_Actuate_3_Karthik_Bamboo_QA v1 (2)_KOP-MUL-Test-Dev-0004_01  39" xfId="4068" xr:uid="{00000000-0005-0000-0000-0000FD030000}"/>
    <cellStyle name="%_Actuate_3_Karthik_Bamboo_QA v1 (2)_KOP-MUL-Test-Dev-0004_01  4" xfId="4069" xr:uid="{00000000-0005-0000-0000-0000FE030000}"/>
    <cellStyle name="%_Actuate_3_Karthik_Bamboo_QA v1 (2)_KOP-MUL-Test-Dev-0004_01  40" xfId="4070" xr:uid="{00000000-0005-0000-0000-0000FF030000}"/>
    <cellStyle name="%_Actuate_3_Karthik_Bamboo_QA v1 (2)_KOP-MUL-Test-Dev-0004_01  41" xfId="4071" xr:uid="{00000000-0005-0000-0000-000000040000}"/>
    <cellStyle name="%_Actuate_3_Karthik_Bamboo_QA v1 (2)_KOP-MUL-Test-Dev-0004_01  42" xfId="4072" xr:uid="{00000000-0005-0000-0000-000001040000}"/>
    <cellStyle name="%_Actuate_3_Karthik_Bamboo_QA v1 (2)_KOP-MUL-Test-Dev-0004_01  43" xfId="4073" xr:uid="{00000000-0005-0000-0000-000002040000}"/>
    <cellStyle name="%_Actuate_3_Karthik_Bamboo_QA v1 (2)_KOP-MUL-Test-Dev-0004_01  44" xfId="4074" xr:uid="{00000000-0005-0000-0000-000003040000}"/>
    <cellStyle name="%_Actuate_3_Karthik_Bamboo_QA v1 (2)_KOP-MUL-Test-Dev-0004_01  45" xfId="4075" xr:uid="{00000000-0005-0000-0000-000004040000}"/>
    <cellStyle name="%_Actuate_3_Karthik_Bamboo_QA v1 (2)_KOP-MUL-Test-Dev-0004_01  46" xfId="4076" xr:uid="{00000000-0005-0000-0000-000005040000}"/>
    <cellStyle name="%_Actuate_3_Karthik_Bamboo_QA v1 (2)_KOP-MUL-Test-Dev-0004_01  47" xfId="4077" xr:uid="{00000000-0005-0000-0000-000006040000}"/>
    <cellStyle name="%_Actuate_3_Karthik_Bamboo_QA v1 (2)_KOP-MUL-Test-Dev-0004_01  48" xfId="4078" xr:uid="{00000000-0005-0000-0000-000007040000}"/>
    <cellStyle name="%_Actuate_3_Karthik_Bamboo_QA v1 (2)_KOP-MUL-Test-Dev-0004_01  49" xfId="4079" xr:uid="{00000000-0005-0000-0000-000008040000}"/>
    <cellStyle name="%_Actuate_3_Karthik_Bamboo_QA v1 (2)_KOP-MUL-Test-Dev-0004_01  5" xfId="4080" xr:uid="{00000000-0005-0000-0000-000009040000}"/>
    <cellStyle name="%_Actuate_3_Karthik_Bamboo_QA v1 (2)_KOP-MUL-Test-Dev-0004_01  50" xfId="4081" xr:uid="{00000000-0005-0000-0000-00000A040000}"/>
    <cellStyle name="%_Actuate_3_Karthik_Bamboo_QA v1 (2)_KOP-MUL-Test-Dev-0004_01  51" xfId="4082" xr:uid="{00000000-0005-0000-0000-00000B040000}"/>
    <cellStyle name="%_Actuate_3_Karthik_Bamboo_QA v1 (2)_KOP-MUL-Test-Dev-0004_01  52" xfId="4083" xr:uid="{00000000-0005-0000-0000-00000C040000}"/>
    <cellStyle name="%_Actuate_3_Karthik_Bamboo_QA v1 (2)_KOP-MUL-Test-Dev-0004_01  53" xfId="4084" xr:uid="{00000000-0005-0000-0000-00000D040000}"/>
    <cellStyle name="%_Actuate_3_Karthik_Bamboo_QA v1 (2)_KOP-MUL-Test-Dev-0004_01  54" xfId="4085" xr:uid="{00000000-0005-0000-0000-00000E040000}"/>
    <cellStyle name="%_Actuate_3_Karthik_Bamboo_QA v1 (2)_KOP-MUL-Test-Dev-0004_01  55" xfId="4086" xr:uid="{00000000-0005-0000-0000-00000F040000}"/>
    <cellStyle name="%_Actuate_3_Karthik_Bamboo_QA v1 (2)_KOP-MUL-Test-Dev-0004_01  6" xfId="4087" xr:uid="{00000000-0005-0000-0000-000010040000}"/>
    <cellStyle name="%_Actuate_3_Karthik_Bamboo_QA v1 (2)_KOP-MUL-Test-Dev-0004_01  7" xfId="4088" xr:uid="{00000000-0005-0000-0000-000011040000}"/>
    <cellStyle name="%_Actuate_3_Karthik_Bamboo_QA v1 (2)_KOP-MUL-Test-Dev-0004_01  8" xfId="4089" xr:uid="{00000000-0005-0000-0000-000012040000}"/>
    <cellStyle name="%_Actuate_3_Karthik_Bamboo_QA v1 (2)_KOP-MUL-Test-Dev-0004_01  9" xfId="4090" xr:uid="{00000000-0005-0000-0000-000013040000}"/>
    <cellStyle name="%_Actuate_3_Karthik_Bamboo_QA v1 (2)_KOP-MUL-Test-Dev-0004_01 _Hour-by-Hour" xfId="4091" xr:uid="{00000000-0005-0000-0000-000014040000}"/>
    <cellStyle name="%_Actuate_3_Karthik_Bamboo_QA v1 (2)_KOP-MUL-Test-Dev-0004_01 _Pre-Migration" xfId="4092" xr:uid="{00000000-0005-0000-0000-000015040000}"/>
    <cellStyle name="%_Actuate_3_Karthik_Bamboo_QA v1 (2)_KOP-STD-Test-Dev-0002" xfId="4093" xr:uid="{00000000-0005-0000-0000-000016040000}"/>
    <cellStyle name="%_Actuate_3_Karthik_Bamboo_QA v1 (2)_KOP-STD-Test-Dev-0002 10" xfId="4094" xr:uid="{00000000-0005-0000-0000-000017040000}"/>
    <cellStyle name="%_Actuate_3_Karthik_Bamboo_QA v1 (2)_KOP-STD-Test-Dev-0002 11" xfId="4095" xr:uid="{00000000-0005-0000-0000-000018040000}"/>
    <cellStyle name="%_Actuate_3_Karthik_Bamboo_QA v1 (2)_KOP-STD-Test-Dev-0002 12" xfId="4096" xr:uid="{00000000-0005-0000-0000-000019040000}"/>
    <cellStyle name="%_Actuate_3_Karthik_Bamboo_QA v1 (2)_KOP-STD-Test-Dev-0002 13" xfId="4097" xr:uid="{00000000-0005-0000-0000-00001A040000}"/>
    <cellStyle name="%_Actuate_3_Karthik_Bamboo_QA v1 (2)_KOP-STD-Test-Dev-0002 14" xfId="4098" xr:uid="{00000000-0005-0000-0000-00001B040000}"/>
    <cellStyle name="%_Actuate_3_Karthik_Bamboo_QA v1 (2)_KOP-STD-Test-Dev-0002 15" xfId="4099" xr:uid="{00000000-0005-0000-0000-00001C040000}"/>
    <cellStyle name="%_Actuate_3_Karthik_Bamboo_QA v1 (2)_KOP-STD-Test-Dev-0002 16" xfId="4100" xr:uid="{00000000-0005-0000-0000-00001D040000}"/>
    <cellStyle name="%_Actuate_3_Karthik_Bamboo_QA v1 (2)_KOP-STD-Test-Dev-0002 17" xfId="4101" xr:uid="{00000000-0005-0000-0000-00001E040000}"/>
    <cellStyle name="%_Actuate_3_Karthik_Bamboo_QA v1 (2)_KOP-STD-Test-Dev-0002 18" xfId="4102" xr:uid="{00000000-0005-0000-0000-00001F040000}"/>
    <cellStyle name="%_Actuate_3_Karthik_Bamboo_QA v1 (2)_KOP-STD-Test-Dev-0002 19" xfId="4103" xr:uid="{00000000-0005-0000-0000-000020040000}"/>
    <cellStyle name="%_Actuate_3_Karthik_Bamboo_QA v1 (2)_KOP-STD-Test-Dev-0002 2" xfId="4104" xr:uid="{00000000-0005-0000-0000-000021040000}"/>
    <cellStyle name="%_Actuate_3_Karthik_Bamboo_QA v1 (2)_KOP-STD-Test-Dev-0002 20" xfId="4105" xr:uid="{00000000-0005-0000-0000-000022040000}"/>
    <cellStyle name="%_Actuate_3_Karthik_Bamboo_QA v1 (2)_KOP-STD-Test-Dev-0002 21" xfId="4106" xr:uid="{00000000-0005-0000-0000-000023040000}"/>
    <cellStyle name="%_Actuate_3_Karthik_Bamboo_QA v1 (2)_KOP-STD-Test-Dev-0002 22" xfId="4107" xr:uid="{00000000-0005-0000-0000-000024040000}"/>
    <cellStyle name="%_Actuate_3_Karthik_Bamboo_QA v1 (2)_KOP-STD-Test-Dev-0002 23" xfId="4108" xr:uid="{00000000-0005-0000-0000-000025040000}"/>
    <cellStyle name="%_Actuate_3_Karthik_Bamboo_QA v1 (2)_KOP-STD-Test-Dev-0002 24" xfId="4109" xr:uid="{00000000-0005-0000-0000-000026040000}"/>
    <cellStyle name="%_Actuate_3_Karthik_Bamboo_QA v1 (2)_KOP-STD-Test-Dev-0002 25" xfId="4110" xr:uid="{00000000-0005-0000-0000-000027040000}"/>
    <cellStyle name="%_Actuate_3_Karthik_Bamboo_QA v1 (2)_KOP-STD-Test-Dev-0002 26" xfId="4111" xr:uid="{00000000-0005-0000-0000-000028040000}"/>
    <cellStyle name="%_Actuate_3_Karthik_Bamboo_QA v1 (2)_KOP-STD-Test-Dev-0002 27" xfId="4112" xr:uid="{00000000-0005-0000-0000-000029040000}"/>
    <cellStyle name="%_Actuate_3_Karthik_Bamboo_QA v1 (2)_KOP-STD-Test-Dev-0002 28" xfId="4113" xr:uid="{00000000-0005-0000-0000-00002A040000}"/>
    <cellStyle name="%_Actuate_3_Karthik_Bamboo_QA v1 (2)_KOP-STD-Test-Dev-0002 29" xfId="4114" xr:uid="{00000000-0005-0000-0000-00002B040000}"/>
    <cellStyle name="%_Actuate_3_Karthik_Bamboo_QA v1 (2)_KOP-STD-Test-Dev-0002 3" xfId="4115" xr:uid="{00000000-0005-0000-0000-00002C040000}"/>
    <cellStyle name="%_Actuate_3_Karthik_Bamboo_QA v1 (2)_KOP-STD-Test-Dev-0002 30" xfId="4116" xr:uid="{00000000-0005-0000-0000-00002D040000}"/>
    <cellStyle name="%_Actuate_3_Karthik_Bamboo_QA v1 (2)_KOP-STD-Test-Dev-0002 31" xfId="4117" xr:uid="{00000000-0005-0000-0000-00002E040000}"/>
    <cellStyle name="%_Actuate_3_Karthik_Bamboo_QA v1 (2)_KOP-STD-Test-Dev-0002 32" xfId="4118" xr:uid="{00000000-0005-0000-0000-00002F040000}"/>
    <cellStyle name="%_Actuate_3_Karthik_Bamboo_QA v1 (2)_KOP-STD-Test-Dev-0002 33" xfId="4119" xr:uid="{00000000-0005-0000-0000-000030040000}"/>
    <cellStyle name="%_Actuate_3_Karthik_Bamboo_QA v1 (2)_KOP-STD-Test-Dev-0002 34" xfId="4120" xr:uid="{00000000-0005-0000-0000-000031040000}"/>
    <cellStyle name="%_Actuate_3_Karthik_Bamboo_QA v1 (2)_KOP-STD-Test-Dev-0002 35" xfId="4121" xr:uid="{00000000-0005-0000-0000-000032040000}"/>
    <cellStyle name="%_Actuate_3_Karthik_Bamboo_QA v1 (2)_KOP-STD-Test-Dev-0002 36" xfId="4122" xr:uid="{00000000-0005-0000-0000-000033040000}"/>
    <cellStyle name="%_Actuate_3_Karthik_Bamboo_QA v1 (2)_KOP-STD-Test-Dev-0002 37" xfId="4123" xr:uid="{00000000-0005-0000-0000-000034040000}"/>
    <cellStyle name="%_Actuate_3_Karthik_Bamboo_QA v1 (2)_KOP-STD-Test-Dev-0002 38" xfId="4124" xr:uid="{00000000-0005-0000-0000-000035040000}"/>
    <cellStyle name="%_Actuate_3_Karthik_Bamboo_QA v1 (2)_KOP-STD-Test-Dev-0002 39" xfId="4125" xr:uid="{00000000-0005-0000-0000-000036040000}"/>
    <cellStyle name="%_Actuate_3_Karthik_Bamboo_QA v1 (2)_KOP-STD-Test-Dev-0002 4" xfId="4126" xr:uid="{00000000-0005-0000-0000-000037040000}"/>
    <cellStyle name="%_Actuate_3_Karthik_Bamboo_QA v1 (2)_KOP-STD-Test-Dev-0002 40" xfId="4127" xr:uid="{00000000-0005-0000-0000-000038040000}"/>
    <cellStyle name="%_Actuate_3_Karthik_Bamboo_QA v1 (2)_KOP-STD-Test-Dev-0002 41" xfId="4128" xr:uid="{00000000-0005-0000-0000-000039040000}"/>
    <cellStyle name="%_Actuate_3_Karthik_Bamboo_QA v1 (2)_KOP-STD-Test-Dev-0002 42" xfId="4129" xr:uid="{00000000-0005-0000-0000-00003A040000}"/>
    <cellStyle name="%_Actuate_3_Karthik_Bamboo_QA v1 (2)_KOP-STD-Test-Dev-0002 43" xfId="4130" xr:uid="{00000000-0005-0000-0000-00003B040000}"/>
    <cellStyle name="%_Actuate_3_Karthik_Bamboo_QA v1 (2)_KOP-STD-Test-Dev-0002 44" xfId="4131" xr:uid="{00000000-0005-0000-0000-00003C040000}"/>
    <cellStyle name="%_Actuate_3_Karthik_Bamboo_QA v1 (2)_KOP-STD-Test-Dev-0002 45" xfId="4132" xr:uid="{00000000-0005-0000-0000-00003D040000}"/>
    <cellStyle name="%_Actuate_3_Karthik_Bamboo_QA v1 (2)_KOP-STD-Test-Dev-0002 46" xfId="4133" xr:uid="{00000000-0005-0000-0000-00003E040000}"/>
    <cellStyle name="%_Actuate_3_Karthik_Bamboo_QA v1 (2)_KOP-STD-Test-Dev-0002 47" xfId="4134" xr:uid="{00000000-0005-0000-0000-00003F040000}"/>
    <cellStyle name="%_Actuate_3_Karthik_Bamboo_QA v1 (2)_KOP-STD-Test-Dev-0002 48" xfId="4135" xr:uid="{00000000-0005-0000-0000-000040040000}"/>
    <cellStyle name="%_Actuate_3_Karthik_Bamboo_QA v1 (2)_KOP-STD-Test-Dev-0002 49" xfId="4136" xr:uid="{00000000-0005-0000-0000-000041040000}"/>
    <cellStyle name="%_Actuate_3_Karthik_Bamboo_QA v1 (2)_KOP-STD-Test-Dev-0002 5" xfId="4137" xr:uid="{00000000-0005-0000-0000-000042040000}"/>
    <cellStyle name="%_Actuate_3_Karthik_Bamboo_QA v1 (2)_KOP-STD-Test-Dev-0002 50" xfId="4138" xr:uid="{00000000-0005-0000-0000-000043040000}"/>
    <cellStyle name="%_Actuate_3_Karthik_Bamboo_QA v1 (2)_KOP-STD-Test-Dev-0002 51" xfId="4139" xr:uid="{00000000-0005-0000-0000-000044040000}"/>
    <cellStyle name="%_Actuate_3_Karthik_Bamboo_QA v1 (2)_KOP-STD-Test-Dev-0002 52" xfId="4140" xr:uid="{00000000-0005-0000-0000-000045040000}"/>
    <cellStyle name="%_Actuate_3_Karthik_Bamboo_QA v1 (2)_KOP-STD-Test-Dev-0002 53" xfId="4141" xr:uid="{00000000-0005-0000-0000-000046040000}"/>
    <cellStyle name="%_Actuate_3_Karthik_Bamboo_QA v1 (2)_KOP-STD-Test-Dev-0002 54" xfId="4142" xr:uid="{00000000-0005-0000-0000-000047040000}"/>
    <cellStyle name="%_Actuate_3_Karthik_Bamboo_QA v1 (2)_KOP-STD-Test-Dev-0002 55" xfId="4143" xr:uid="{00000000-0005-0000-0000-000048040000}"/>
    <cellStyle name="%_Actuate_3_Karthik_Bamboo_QA v1 (2)_KOP-STD-Test-Dev-0002 6" xfId="4144" xr:uid="{00000000-0005-0000-0000-000049040000}"/>
    <cellStyle name="%_Actuate_3_Karthik_Bamboo_QA v1 (2)_KOP-STD-Test-Dev-0002 7" xfId="4145" xr:uid="{00000000-0005-0000-0000-00004A040000}"/>
    <cellStyle name="%_Actuate_3_Karthik_Bamboo_QA v1 (2)_KOP-STD-Test-Dev-0002 8" xfId="4146" xr:uid="{00000000-0005-0000-0000-00004B040000}"/>
    <cellStyle name="%_Actuate_3_Karthik_Bamboo_QA v1 (2)_KOP-STD-Test-Dev-0002 9" xfId="4147" xr:uid="{00000000-0005-0000-0000-00004C040000}"/>
    <cellStyle name="%_Actuate_3_Karthik_Bamboo_QA v1 (2)_KOP-STD-Test-Dev-0002_Hour-by-Hour" xfId="4148" xr:uid="{00000000-0005-0000-0000-00004D040000}"/>
    <cellStyle name="%_Actuate_3_Karthik_Bamboo_QA v1 (2)_KOP-STD-Test-Dev-0002_Pre-Migration" xfId="4149" xr:uid="{00000000-0005-0000-0000-00004E040000}"/>
    <cellStyle name="%_Actuate_3_Karthik_Bamboo_QA v1 (2)_KOP-STD-Test-Dev-0003" xfId="4150" xr:uid="{00000000-0005-0000-0000-00004F040000}"/>
    <cellStyle name="%_Actuate_3_Karthik_Bamboo_QA v1 (2)_KOP-STD-Test-Dev-0003 10" xfId="4151" xr:uid="{00000000-0005-0000-0000-000050040000}"/>
    <cellStyle name="%_Actuate_3_Karthik_Bamboo_QA v1 (2)_KOP-STD-Test-Dev-0003 11" xfId="4152" xr:uid="{00000000-0005-0000-0000-000051040000}"/>
    <cellStyle name="%_Actuate_3_Karthik_Bamboo_QA v1 (2)_KOP-STD-Test-Dev-0003 12" xfId="4153" xr:uid="{00000000-0005-0000-0000-000052040000}"/>
    <cellStyle name="%_Actuate_3_Karthik_Bamboo_QA v1 (2)_KOP-STD-Test-Dev-0003 13" xfId="4154" xr:uid="{00000000-0005-0000-0000-000053040000}"/>
    <cellStyle name="%_Actuate_3_Karthik_Bamboo_QA v1 (2)_KOP-STD-Test-Dev-0003 14" xfId="4155" xr:uid="{00000000-0005-0000-0000-000054040000}"/>
    <cellStyle name="%_Actuate_3_Karthik_Bamboo_QA v1 (2)_KOP-STD-Test-Dev-0003 15" xfId="4156" xr:uid="{00000000-0005-0000-0000-000055040000}"/>
    <cellStyle name="%_Actuate_3_Karthik_Bamboo_QA v1 (2)_KOP-STD-Test-Dev-0003 16" xfId="4157" xr:uid="{00000000-0005-0000-0000-000056040000}"/>
    <cellStyle name="%_Actuate_3_Karthik_Bamboo_QA v1 (2)_KOP-STD-Test-Dev-0003 17" xfId="4158" xr:uid="{00000000-0005-0000-0000-000057040000}"/>
    <cellStyle name="%_Actuate_3_Karthik_Bamboo_QA v1 (2)_KOP-STD-Test-Dev-0003 18" xfId="4159" xr:uid="{00000000-0005-0000-0000-000058040000}"/>
    <cellStyle name="%_Actuate_3_Karthik_Bamboo_QA v1 (2)_KOP-STD-Test-Dev-0003 19" xfId="4160" xr:uid="{00000000-0005-0000-0000-000059040000}"/>
    <cellStyle name="%_Actuate_3_Karthik_Bamboo_QA v1 (2)_KOP-STD-Test-Dev-0003 2" xfId="4161" xr:uid="{00000000-0005-0000-0000-00005A040000}"/>
    <cellStyle name="%_Actuate_3_Karthik_Bamboo_QA v1 (2)_KOP-STD-Test-Dev-0003 20" xfId="4162" xr:uid="{00000000-0005-0000-0000-00005B040000}"/>
    <cellStyle name="%_Actuate_3_Karthik_Bamboo_QA v1 (2)_KOP-STD-Test-Dev-0003 21" xfId="4163" xr:uid="{00000000-0005-0000-0000-00005C040000}"/>
    <cellStyle name="%_Actuate_3_Karthik_Bamboo_QA v1 (2)_KOP-STD-Test-Dev-0003 22" xfId="4164" xr:uid="{00000000-0005-0000-0000-00005D040000}"/>
    <cellStyle name="%_Actuate_3_Karthik_Bamboo_QA v1 (2)_KOP-STD-Test-Dev-0003 23" xfId="4165" xr:uid="{00000000-0005-0000-0000-00005E040000}"/>
    <cellStyle name="%_Actuate_3_Karthik_Bamboo_QA v1 (2)_KOP-STD-Test-Dev-0003 24" xfId="4166" xr:uid="{00000000-0005-0000-0000-00005F040000}"/>
    <cellStyle name="%_Actuate_3_Karthik_Bamboo_QA v1 (2)_KOP-STD-Test-Dev-0003 25" xfId="4167" xr:uid="{00000000-0005-0000-0000-000060040000}"/>
    <cellStyle name="%_Actuate_3_Karthik_Bamboo_QA v1 (2)_KOP-STD-Test-Dev-0003 26" xfId="4168" xr:uid="{00000000-0005-0000-0000-000061040000}"/>
    <cellStyle name="%_Actuate_3_Karthik_Bamboo_QA v1 (2)_KOP-STD-Test-Dev-0003 27" xfId="4169" xr:uid="{00000000-0005-0000-0000-000062040000}"/>
    <cellStyle name="%_Actuate_3_Karthik_Bamboo_QA v1 (2)_KOP-STD-Test-Dev-0003 28" xfId="4170" xr:uid="{00000000-0005-0000-0000-000063040000}"/>
    <cellStyle name="%_Actuate_3_Karthik_Bamboo_QA v1 (2)_KOP-STD-Test-Dev-0003 29" xfId="4171" xr:uid="{00000000-0005-0000-0000-000064040000}"/>
    <cellStyle name="%_Actuate_3_Karthik_Bamboo_QA v1 (2)_KOP-STD-Test-Dev-0003 3" xfId="4172" xr:uid="{00000000-0005-0000-0000-000065040000}"/>
    <cellStyle name="%_Actuate_3_Karthik_Bamboo_QA v1 (2)_KOP-STD-Test-Dev-0003 30" xfId="4173" xr:uid="{00000000-0005-0000-0000-000066040000}"/>
    <cellStyle name="%_Actuate_3_Karthik_Bamboo_QA v1 (2)_KOP-STD-Test-Dev-0003 31" xfId="4174" xr:uid="{00000000-0005-0000-0000-000067040000}"/>
    <cellStyle name="%_Actuate_3_Karthik_Bamboo_QA v1 (2)_KOP-STD-Test-Dev-0003 32" xfId="4175" xr:uid="{00000000-0005-0000-0000-000068040000}"/>
    <cellStyle name="%_Actuate_3_Karthik_Bamboo_QA v1 (2)_KOP-STD-Test-Dev-0003 33" xfId="4176" xr:uid="{00000000-0005-0000-0000-000069040000}"/>
    <cellStyle name="%_Actuate_3_Karthik_Bamboo_QA v1 (2)_KOP-STD-Test-Dev-0003 34" xfId="4177" xr:uid="{00000000-0005-0000-0000-00006A040000}"/>
    <cellStyle name="%_Actuate_3_Karthik_Bamboo_QA v1 (2)_KOP-STD-Test-Dev-0003 35" xfId="4178" xr:uid="{00000000-0005-0000-0000-00006B040000}"/>
    <cellStyle name="%_Actuate_3_Karthik_Bamboo_QA v1 (2)_KOP-STD-Test-Dev-0003 36" xfId="4179" xr:uid="{00000000-0005-0000-0000-00006C040000}"/>
    <cellStyle name="%_Actuate_3_Karthik_Bamboo_QA v1 (2)_KOP-STD-Test-Dev-0003 37" xfId="4180" xr:uid="{00000000-0005-0000-0000-00006D040000}"/>
    <cellStyle name="%_Actuate_3_Karthik_Bamboo_QA v1 (2)_KOP-STD-Test-Dev-0003 38" xfId="4181" xr:uid="{00000000-0005-0000-0000-00006E040000}"/>
    <cellStyle name="%_Actuate_3_Karthik_Bamboo_QA v1 (2)_KOP-STD-Test-Dev-0003 39" xfId="4182" xr:uid="{00000000-0005-0000-0000-00006F040000}"/>
    <cellStyle name="%_Actuate_3_Karthik_Bamboo_QA v1 (2)_KOP-STD-Test-Dev-0003 4" xfId="4183" xr:uid="{00000000-0005-0000-0000-000070040000}"/>
    <cellStyle name="%_Actuate_3_Karthik_Bamboo_QA v1 (2)_KOP-STD-Test-Dev-0003 40" xfId="4184" xr:uid="{00000000-0005-0000-0000-000071040000}"/>
    <cellStyle name="%_Actuate_3_Karthik_Bamboo_QA v1 (2)_KOP-STD-Test-Dev-0003 41" xfId="4185" xr:uid="{00000000-0005-0000-0000-000072040000}"/>
    <cellStyle name="%_Actuate_3_Karthik_Bamboo_QA v1 (2)_KOP-STD-Test-Dev-0003 42" xfId="4186" xr:uid="{00000000-0005-0000-0000-000073040000}"/>
    <cellStyle name="%_Actuate_3_Karthik_Bamboo_QA v1 (2)_KOP-STD-Test-Dev-0003 43" xfId="4187" xr:uid="{00000000-0005-0000-0000-000074040000}"/>
    <cellStyle name="%_Actuate_3_Karthik_Bamboo_QA v1 (2)_KOP-STD-Test-Dev-0003 44" xfId="4188" xr:uid="{00000000-0005-0000-0000-000075040000}"/>
    <cellStyle name="%_Actuate_3_Karthik_Bamboo_QA v1 (2)_KOP-STD-Test-Dev-0003 45" xfId="4189" xr:uid="{00000000-0005-0000-0000-000076040000}"/>
    <cellStyle name="%_Actuate_3_Karthik_Bamboo_QA v1 (2)_KOP-STD-Test-Dev-0003 46" xfId="4190" xr:uid="{00000000-0005-0000-0000-000077040000}"/>
    <cellStyle name="%_Actuate_3_Karthik_Bamboo_QA v1 (2)_KOP-STD-Test-Dev-0003 47" xfId="4191" xr:uid="{00000000-0005-0000-0000-000078040000}"/>
    <cellStyle name="%_Actuate_3_Karthik_Bamboo_QA v1 (2)_KOP-STD-Test-Dev-0003 48" xfId="4192" xr:uid="{00000000-0005-0000-0000-000079040000}"/>
    <cellStyle name="%_Actuate_3_Karthik_Bamboo_QA v1 (2)_KOP-STD-Test-Dev-0003 49" xfId="4193" xr:uid="{00000000-0005-0000-0000-00007A040000}"/>
    <cellStyle name="%_Actuate_3_Karthik_Bamboo_QA v1 (2)_KOP-STD-Test-Dev-0003 5" xfId="4194" xr:uid="{00000000-0005-0000-0000-00007B040000}"/>
    <cellStyle name="%_Actuate_3_Karthik_Bamboo_QA v1 (2)_KOP-STD-Test-Dev-0003 50" xfId="4195" xr:uid="{00000000-0005-0000-0000-00007C040000}"/>
    <cellStyle name="%_Actuate_3_Karthik_Bamboo_QA v1 (2)_KOP-STD-Test-Dev-0003 51" xfId="4196" xr:uid="{00000000-0005-0000-0000-00007D040000}"/>
    <cellStyle name="%_Actuate_3_Karthik_Bamboo_QA v1 (2)_KOP-STD-Test-Dev-0003 52" xfId="4197" xr:uid="{00000000-0005-0000-0000-00007E040000}"/>
    <cellStyle name="%_Actuate_3_Karthik_Bamboo_QA v1 (2)_KOP-STD-Test-Dev-0003 53" xfId="4198" xr:uid="{00000000-0005-0000-0000-00007F040000}"/>
    <cellStyle name="%_Actuate_3_Karthik_Bamboo_QA v1 (2)_KOP-STD-Test-Dev-0003 54" xfId="4199" xr:uid="{00000000-0005-0000-0000-000080040000}"/>
    <cellStyle name="%_Actuate_3_Karthik_Bamboo_QA v1 (2)_KOP-STD-Test-Dev-0003 55" xfId="4200" xr:uid="{00000000-0005-0000-0000-000081040000}"/>
    <cellStyle name="%_Actuate_3_Karthik_Bamboo_QA v1 (2)_KOP-STD-Test-Dev-0003 6" xfId="4201" xr:uid="{00000000-0005-0000-0000-000082040000}"/>
    <cellStyle name="%_Actuate_3_Karthik_Bamboo_QA v1 (2)_KOP-STD-Test-Dev-0003 7" xfId="4202" xr:uid="{00000000-0005-0000-0000-000083040000}"/>
    <cellStyle name="%_Actuate_3_Karthik_Bamboo_QA v1 (2)_KOP-STD-Test-Dev-0003 8" xfId="4203" xr:uid="{00000000-0005-0000-0000-000084040000}"/>
    <cellStyle name="%_Actuate_3_Karthik_Bamboo_QA v1 (2)_KOP-STD-Test-Dev-0003 9" xfId="4204" xr:uid="{00000000-0005-0000-0000-000085040000}"/>
    <cellStyle name="%_Actuate_3_Karthik_Bamboo_QA v1 (2)_KOP-STD-Test-Dev-0003_Hour-by-Hour" xfId="4205" xr:uid="{00000000-0005-0000-0000-000086040000}"/>
    <cellStyle name="%_Actuate_3_Karthik_Bamboo_QA v1 (2)_KOP-STD-Test-Dev-0003_Pre-Migration" xfId="4206" xr:uid="{00000000-0005-0000-0000-000087040000}"/>
    <cellStyle name="%_Actuate_3_Karthik_Bamboo_QA v1 (2)_Migration Wave Plan 04-26-10 - Wave 0 - v2.0 (drw)" xfId="2044" xr:uid="{00000000-0005-0000-0000-000088040000}"/>
    <cellStyle name="%_Actuate_3_Karthik_Bamboo_QA v1 (2)_Pre Migration" xfId="4207" xr:uid="{00000000-0005-0000-0000-000089040000}"/>
    <cellStyle name="%_Actuate_3_Karthik_Bamboo_QA v1 (2)_Pre Migration 10" xfId="4208" xr:uid="{00000000-0005-0000-0000-00008A040000}"/>
    <cellStyle name="%_Actuate_3_Karthik_Bamboo_QA v1 (2)_Pre Migration 11" xfId="4209" xr:uid="{00000000-0005-0000-0000-00008B040000}"/>
    <cellStyle name="%_Actuate_3_Karthik_Bamboo_QA v1 (2)_Pre Migration 12" xfId="4210" xr:uid="{00000000-0005-0000-0000-00008C040000}"/>
    <cellStyle name="%_Actuate_3_Karthik_Bamboo_QA v1 (2)_Pre Migration 13" xfId="4211" xr:uid="{00000000-0005-0000-0000-00008D040000}"/>
    <cellStyle name="%_Actuate_3_Karthik_Bamboo_QA v1 (2)_Pre Migration 14" xfId="4212" xr:uid="{00000000-0005-0000-0000-00008E040000}"/>
    <cellStyle name="%_Actuate_3_Karthik_Bamboo_QA v1 (2)_Pre Migration 15" xfId="4213" xr:uid="{00000000-0005-0000-0000-00008F040000}"/>
    <cellStyle name="%_Actuate_3_Karthik_Bamboo_QA v1 (2)_Pre Migration 16" xfId="4214" xr:uid="{00000000-0005-0000-0000-000090040000}"/>
    <cellStyle name="%_Actuate_3_Karthik_Bamboo_QA v1 (2)_Pre Migration 17" xfId="4215" xr:uid="{00000000-0005-0000-0000-000091040000}"/>
    <cellStyle name="%_Actuate_3_Karthik_Bamboo_QA v1 (2)_Pre Migration 18" xfId="4216" xr:uid="{00000000-0005-0000-0000-000092040000}"/>
    <cellStyle name="%_Actuate_3_Karthik_Bamboo_QA v1 (2)_Pre Migration 19" xfId="4217" xr:uid="{00000000-0005-0000-0000-000093040000}"/>
    <cellStyle name="%_Actuate_3_Karthik_Bamboo_QA v1 (2)_Pre Migration 2" xfId="4218" xr:uid="{00000000-0005-0000-0000-000094040000}"/>
    <cellStyle name="%_Actuate_3_Karthik_Bamboo_QA v1 (2)_Pre Migration 20" xfId="4219" xr:uid="{00000000-0005-0000-0000-000095040000}"/>
    <cellStyle name="%_Actuate_3_Karthik_Bamboo_QA v1 (2)_Pre Migration 21" xfId="4220" xr:uid="{00000000-0005-0000-0000-000096040000}"/>
    <cellStyle name="%_Actuate_3_Karthik_Bamboo_QA v1 (2)_Pre Migration 22" xfId="4221" xr:uid="{00000000-0005-0000-0000-000097040000}"/>
    <cellStyle name="%_Actuate_3_Karthik_Bamboo_QA v1 (2)_Pre Migration 23" xfId="4222" xr:uid="{00000000-0005-0000-0000-000098040000}"/>
    <cellStyle name="%_Actuate_3_Karthik_Bamboo_QA v1 (2)_Pre Migration 24" xfId="4223" xr:uid="{00000000-0005-0000-0000-000099040000}"/>
    <cellStyle name="%_Actuate_3_Karthik_Bamboo_QA v1 (2)_Pre Migration 25" xfId="4224" xr:uid="{00000000-0005-0000-0000-00009A040000}"/>
    <cellStyle name="%_Actuate_3_Karthik_Bamboo_QA v1 (2)_Pre Migration 26" xfId="4225" xr:uid="{00000000-0005-0000-0000-00009B040000}"/>
    <cellStyle name="%_Actuate_3_Karthik_Bamboo_QA v1 (2)_Pre Migration 27" xfId="4226" xr:uid="{00000000-0005-0000-0000-00009C040000}"/>
    <cellStyle name="%_Actuate_3_Karthik_Bamboo_QA v1 (2)_Pre Migration 28" xfId="4227" xr:uid="{00000000-0005-0000-0000-00009D040000}"/>
    <cellStyle name="%_Actuate_3_Karthik_Bamboo_QA v1 (2)_Pre Migration 29" xfId="4228" xr:uid="{00000000-0005-0000-0000-00009E040000}"/>
    <cellStyle name="%_Actuate_3_Karthik_Bamboo_QA v1 (2)_Pre Migration 3" xfId="4229" xr:uid="{00000000-0005-0000-0000-00009F040000}"/>
    <cellStyle name="%_Actuate_3_Karthik_Bamboo_QA v1 (2)_Pre Migration 30" xfId="4230" xr:uid="{00000000-0005-0000-0000-0000A0040000}"/>
    <cellStyle name="%_Actuate_3_Karthik_Bamboo_QA v1 (2)_Pre Migration 31" xfId="4231" xr:uid="{00000000-0005-0000-0000-0000A1040000}"/>
    <cellStyle name="%_Actuate_3_Karthik_Bamboo_QA v1 (2)_Pre Migration 32" xfId="4232" xr:uid="{00000000-0005-0000-0000-0000A2040000}"/>
    <cellStyle name="%_Actuate_3_Karthik_Bamboo_QA v1 (2)_Pre Migration 33" xfId="4233" xr:uid="{00000000-0005-0000-0000-0000A3040000}"/>
    <cellStyle name="%_Actuate_3_Karthik_Bamboo_QA v1 (2)_Pre Migration 34" xfId="4234" xr:uid="{00000000-0005-0000-0000-0000A4040000}"/>
    <cellStyle name="%_Actuate_3_Karthik_Bamboo_QA v1 (2)_Pre Migration 35" xfId="4235" xr:uid="{00000000-0005-0000-0000-0000A5040000}"/>
    <cellStyle name="%_Actuate_3_Karthik_Bamboo_QA v1 (2)_Pre Migration 36" xfId="4236" xr:uid="{00000000-0005-0000-0000-0000A6040000}"/>
    <cellStyle name="%_Actuate_3_Karthik_Bamboo_QA v1 (2)_Pre Migration 37" xfId="4237" xr:uid="{00000000-0005-0000-0000-0000A7040000}"/>
    <cellStyle name="%_Actuate_3_Karthik_Bamboo_QA v1 (2)_Pre Migration 38" xfId="4238" xr:uid="{00000000-0005-0000-0000-0000A8040000}"/>
    <cellStyle name="%_Actuate_3_Karthik_Bamboo_QA v1 (2)_Pre Migration 39" xfId="4239" xr:uid="{00000000-0005-0000-0000-0000A9040000}"/>
    <cellStyle name="%_Actuate_3_Karthik_Bamboo_QA v1 (2)_Pre Migration 4" xfId="4240" xr:uid="{00000000-0005-0000-0000-0000AA040000}"/>
    <cellStyle name="%_Actuate_3_Karthik_Bamboo_QA v1 (2)_Pre Migration 40" xfId="4241" xr:uid="{00000000-0005-0000-0000-0000AB040000}"/>
    <cellStyle name="%_Actuate_3_Karthik_Bamboo_QA v1 (2)_Pre Migration 41" xfId="4242" xr:uid="{00000000-0005-0000-0000-0000AC040000}"/>
    <cellStyle name="%_Actuate_3_Karthik_Bamboo_QA v1 (2)_Pre Migration 42" xfId="4243" xr:uid="{00000000-0005-0000-0000-0000AD040000}"/>
    <cellStyle name="%_Actuate_3_Karthik_Bamboo_QA v1 (2)_Pre Migration 43" xfId="4244" xr:uid="{00000000-0005-0000-0000-0000AE040000}"/>
    <cellStyle name="%_Actuate_3_Karthik_Bamboo_QA v1 (2)_Pre Migration 44" xfId="4245" xr:uid="{00000000-0005-0000-0000-0000AF040000}"/>
    <cellStyle name="%_Actuate_3_Karthik_Bamboo_QA v1 (2)_Pre Migration 45" xfId="4246" xr:uid="{00000000-0005-0000-0000-0000B0040000}"/>
    <cellStyle name="%_Actuate_3_Karthik_Bamboo_QA v1 (2)_Pre Migration 46" xfId="4247" xr:uid="{00000000-0005-0000-0000-0000B1040000}"/>
    <cellStyle name="%_Actuate_3_Karthik_Bamboo_QA v1 (2)_Pre Migration 47" xfId="4248" xr:uid="{00000000-0005-0000-0000-0000B2040000}"/>
    <cellStyle name="%_Actuate_3_Karthik_Bamboo_QA v1 (2)_Pre Migration 48" xfId="4249" xr:uid="{00000000-0005-0000-0000-0000B3040000}"/>
    <cellStyle name="%_Actuate_3_Karthik_Bamboo_QA v1 (2)_Pre Migration 49" xfId="4250" xr:uid="{00000000-0005-0000-0000-0000B4040000}"/>
    <cellStyle name="%_Actuate_3_Karthik_Bamboo_QA v1 (2)_Pre Migration 5" xfId="4251" xr:uid="{00000000-0005-0000-0000-0000B5040000}"/>
    <cellStyle name="%_Actuate_3_Karthik_Bamboo_QA v1 (2)_Pre Migration 50" xfId="4252" xr:uid="{00000000-0005-0000-0000-0000B6040000}"/>
    <cellStyle name="%_Actuate_3_Karthik_Bamboo_QA v1 (2)_Pre Migration 51" xfId="4253" xr:uid="{00000000-0005-0000-0000-0000B7040000}"/>
    <cellStyle name="%_Actuate_3_Karthik_Bamboo_QA v1 (2)_Pre Migration 52" xfId="4254" xr:uid="{00000000-0005-0000-0000-0000B8040000}"/>
    <cellStyle name="%_Actuate_3_Karthik_Bamboo_QA v1 (2)_Pre Migration 53" xfId="4255" xr:uid="{00000000-0005-0000-0000-0000B9040000}"/>
    <cellStyle name="%_Actuate_3_Karthik_Bamboo_QA v1 (2)_Pre Migration 54" xfId="4256" xr:uid="{00000000-0005-0000-0000-0000BA040000}"/>
    <cellStyle name="%_Actuate_3_Karthik_Bamboo_QA v1 (2)_Pre Migration 55" xfId="4257" xr:uid="{00000000-0005-0000-0000-0000BB040000}"/>
    <cellStyle name="%_Actuate_3_Karthik_Bamboo_QA v1 (2)_Pre Migration 6" xfId="4258" xr:uid="{00000000-0005-0000-0000-0000BC040000}"/>
    <cellStyle name="%_Actuate_3_Karthik_Bamboo_QA v1 (2)_Pre Migration 7" xfId="4259" xr:uid="{00000000-0005-0000-0000-0000BD040000}"/>
    <cellStyle name="%_Actuate_3_Karthik_Bamboo_QA v1 (2)_Pre Migration 8" xfId="4260" xr:uid="{00000000-0005-0000-0000-0000BE040000}"/>
    <cellStyle name="%_Actuate_3_Karthik_Bamboo_QA v1 (2)_Pre Migration 9" xfId="4261" xr:uid="{00000000-0005-0000-0000-0000BF040000}"/>
    <cellStyle name="%_Actuate_3_Karthik_Bamboo_QA v1 (2)_Pre Migration_Hour-by-Hour" xfId="4262" xr:uid="{00000000-0005-0000-0000-0000C0040000}"/>
    <cellStyle name="%_Actuate_3_Karthik_Bamboo_QA v1 (2)_Pre Migration_Pre-Migration" xfId="4263" xr:uid="{00000000-0005-0000-0000-0000C1040000}"/>
    <cellStyle name="%_Actuate_3_Karthik_Bamboo_QA v1 (2)_Pre-Migration" xfId="4264" xr:uid="{00000000-0005-0000-0000-0000C2040000}"/>
    <cellStyle name="%_Actuate_3_Karthik_Bamboo_QA v1 (2)_RTPN-STD-PROD-SITE-EXP-0001 - new format" xfId="4265" xr:uid="{00000000-0005-0000-0000-0000C3040000}"/>
    <cellStyle name="%_Actuate_3_Karthik_Bamboo_QA v1 (2)_Server From To List" xfId="4266" xr:uid="{00000000-0005-0000-0000-0000C4040000}"/>
    <cellStyle name="%_Actuate_3_Karthik_Bamboo_QA v1 (2)_Server From To List 10" xfId="4267" xr:uid="{00000000-0005-0000-0000-0000C5040000}"/>
    <cellStyle name="%_Actuate_3_Karthik_Bamboo_QA v1 (2)_Server From To List 11" xfId="4268" xr:uid="{00000000-0005-0000-0000-0000C6040000}"/>
    <cellStyle name="%_Actuate_3_Karthik_Bamboo_QA v1 (2)_Server From To List 12" xfId="4269" xr:uid="{00000000-0005-0000-0000-0000C7040000}"/>
    <cellStyle name="%_Actuate_3_Karthik_Bamboo_QA v1 (2)_Server From To List 13" xfId="4270" xr:uid="{00000000-0005-0000-0000-0000C8040000}"/>
    <cellStyle name="%_Actuate_3_Karthik_Bamboo_QA v1 (2)_Server From To List 14" xfId="4271" xr:uid="{00000000-0005-0000-0000-0000C9040000}"/>
    <cellStyle name="%_Actuate_3_Karthik_Bamboo_QA v1 (2)_Server From To List 15" xfId="4272" xr:uid="{00000000-0005-0000-0000-0000CA040000}"/>
    <cellStyle name="%_Actuate_3_Karthik_Bamboo_QA v1 (2)_Server From To List 16" xfId="4273" xr:uid="{00000000-0005-0000-0000-0000CB040000}"/>
    <cellStyle name="%_Actuate_3_Karthik_Bamboo_QA v1 (2)_Server From To List 17" xfId="4274" xr:uid="{00000000-0005-0000-0000-0000CC040000}"/>
    <cellStyle name="%_Actuate_3_Karthik_Bamboo_QA v1 (2)_Server From To List 18" xfId="4275" xr:uid="{00000000-0005-0000-0000-0000CD040000}"/>
    <cellStyle name="%_Actuate_3_Karthik_Bamboo_QA v1 (2)_Server From To List 19" xfId="4276" xr:uid="{00000000-0005-0000-0000-0000CE040000}"/>
    <cellStyle name="%_Actuate_3_Karthik_Bamboo_QA v1 (2)_Server From To List 2" xfId="4277" xr:uid="{00000000-0005-0000-0000-0000CF040000}"/>
    <cellStyle name="%_Actuate_3_Karthik_Bamboo_QA v1 (2)_Server From To List 20" xfId="4278" xr:uid="{00000000-0005-0000-0000-0000D0040000}"/>
    <cellStyle name="%_Actuate_3_Karthik_Bamboo_QA v1 (2)_Server From To List 21" xfId="4279" xr:uid="{00000000-0005-0000-0000-0000D1040000}"/>
    <cellStyle name="%_Actuate_3_Karthik_Bamboo_QA v1 (2)_Server From To List 22" xfId="4280" xr:uid="{00000000-0005-0000-0000-0000D2040000}"/>
    <cellStyle name="%_Actuate_3_Karthik_Bamboo_QA v1 (2)_Server From To List 23" xfId="4281" xr:uid="{00000000-0005-0000-0000-0000D3040000}"/>
    <cellStyle name="%_Actuate_3_Karthik_Bamboo_QA v1 (2)_Server From To List 24" xfId="4282" xr:uid="{00000000-0005-0000-0000-0000D4040000}"/>
    <cellStyle name="%_Actuate_3_Karthik_Bamboo_QA v1 (2)_Server From To List 25" xfId="4283" xr:uid="{00000000-0005-0000-0000-0000D5040000}"/>
    <cellStyle name="%_Actuate_3_Karthik_Bamboo_QA v1 (2)_Server From To List 26" xfId="4284" xr:uid="{00000000-0005-0000-0000-0000D6040000}"/>
    <cellStyle name="%_Actuate_3_Karthik_Bamboo_QA v1 (2)_Server From To List 27" xfId="4285" xr:uid="{00000000-0005-0000-0000-0000D7040000}"/>
    <cellStyle name="%_Actuate_3_Karthik_Bamboo_QA v1 (2)_Server From To List 28" xfId="4286" xr:uid="{00000000-0005-0000-0000-0000D8040000}"/>
    <cellStyle name="%_Actuate_3_Karthik_Bamboo_QA v1 (2)_Server From To List 29" xfId="4287" xr:uid="{00000000-0005-0000-0000-0000D9040000}"/>
    <cellStyle name="%_Actuate_3_Karthik_Bamboo_QA v1 (2)_Server From To List 3" xfId="4288" xr:uid="{00000000-0005-0000-0000-0000DA040000}"/>
    <cellStyle name="%_Actuate_3_Karthik_Bamboo_QA v1 (2)_Server From To List 30" xfId="4289" xr:uid="{00000000-0005-0000-0000-0000DB040000}"/>
    <cellStyle name="%_Actuate_3_Karthik_Bamboo_QA v1 (2)_Server From To List 31" xfId="4290" xr:uid="{00000000-0005-0000-0000-0000DC040000}"/>
    <cellStyle name="%_Actuate_3_Karthik_Bamboo_QA v1 (2)_Server From To List 32" xfId="4291" xr:uid="{00000000-0005-0000-0000-0000DD040000}"/>
    <cellStyle name="%_Actuate_3_Karthik_Bamboo_QA v1 (2)_Server From To List 33" xfId="4292" xr:uid="{00000000-0005-0000-0000-0000DE040000}"/>
    <cellStyle name="%_Actuate_3_Karthik_Bamboo_QA v1 (2)_Server From To List 34" xfId="4293" xr:uid="{00000000-0005-0000-0000-0000DF040000}"/>
    <cellStyle name="%_Actuate_3_Karthik_Bamboo_QA v1 (2)_Server From To List 35" xfId="4294" xr:uid="{00000000-0005-0000-0000-0000E0040000}"/>
    <cellStyle name="%_Actuate_3_Karthik_Bamboo_QA v1 (2)_Server From To List 36" xfId="4295" xr:uid="{00000000-0005-0000-0000-0000E1040000}"/>
    <cellStyle name="%_Actuate_3_Karthik_Bamboo_QA v1 (2)_Server From To List 37" xfId="4296" xr:uid="{00000000-0005-0000-0000-0000E2040000}"/>
    <cellStyle name="%_Actuate_3_Karthik_Bamboo_QA v1 (2)_Server From To List 38" xfId="4297" xr:uid="{00000000-0005-0000-0000-0000E3040000}"/>
    <cellStyle name="%_Actuate_3_Karthik_Bamboo_QA v1 (2)_Server From To List 39" xfId="4298" xr:uid="{00000000-0005-0000-0000-0000E4040000}"/>
    <cellStyle name="%_Actuate_3_Karthik_Bamboo_QA v1 (2)_Server From To List 4" xfId="4299" xr:uid="{00000000-0005-0000-0000-0000E5040000}"/>
    <cellStyle name="%_Actuate_3_Karthik_Bamboo_QA v1 (2)_Server From To List 40" xfId="4300" xr:uid="{00000000-0005-0000-0000-0000E6040000}"/>
    <cellStyle name="%_Actuate_3_Karthik_Bamboo_QA v1 (2)_Server From To List 41" xfId="4301" xr:uid="{00000000-0005-0000-0000-0000E7040000}"/>
    <cellStyle name="%_Actuate_3_Karthik_Bamboo_QA v1 (2)_Server From To List 42" xfId="4302" xr:uid="{00000000-0005-0000-0000-0000E8040000}"/>
    <cellStyle name="%_Actuate_3_Karthik_Bamboo_QA v1 (2)_Server From To List 43" xfId="4303" xr:uid="{00000000-0005-0000-0000-0000E9040000}"/>
    <cellStyle name="%_Actuate_3_Karthik_Bamboo_QA v1 (2)_Server From To List 44" xfId="4304" xr:uid="{00000000-0005-0000-0000-0000EA040000}"/>
    <cellStyle name="%_Actuate_3_Karthik_Bamboo_QA v1 (2)_Server From To List 45" xfId="4305" xr:uid="{00000000-0005-0000-0000-0000EB040000}"/>
    <cellStyle name="%_Actuate_3_Karthik_Bamboo_QA v1 (2)_Server From To List 46" xfId="4306" xr:uid="{00000000-0005-0000-0000-0000EC040000}"/>
    <cellStyle name="%_Actuate_3_Karthik_Bamboo_QA v1 (2)_Server From To List 47" xfId="4307" xr:uid="{00000000-0005-0000-0000-0000ED040000}"/>
    <cellStyle name="%_Actuate_3_Karthik_Bamboo_QA v1 (2)_Server From To List 48" xfId="4308" xr:uid="{00000000-0005-0000-0000-0000EE040000}"/>
    <cellStyle name="%_Actuate_3_Karthik_Bamboo_QA v1 (2)_Server From To List 49" xfId="4309" xr:uid="{00000000-0005-0000-0000-0000EF040000}"/>
    <cellStyle name="%_Actuate_3_Karthik_Bamboo_QA v1 (2)_Server From To List 5" xfId="4310" xr:uid="{00000000-0005-0000-0000-0000F0040000}"/>
    <cellStyle name="%_Actuate_3_Karthik_Bamboo_QA v1 (2)_Server From To List 50" xfId="4311" xr:uid="{00000000-0005-0000-0000-0000F1040000}"/>
    <cellStyle name="%_Actuate_3_Karthik_Bamboo_QA v1 (2)_Server From To List 51" xfId="4312" xr:uid="{00000000-0005-0000-0000-0000F2040000}"/>
    <cellStyle name="%_Actuate_3_Karthik_Bamboo_QA v1 (2)_Server From To List 52" xfId="4313" xr:uid="{00000000-0005-0000-0000-0000F3040000}"/>
    <cellStyle name="%_Actuate_3_Karthik_Bamboo_QA v1 (2)_Server From To List 53" xfId="4314" xr:uid="{00000000-0005-0000-0000-0000F4040000}"/>
    <cellStyle name="%_Actuate_3_Karthik_Bamboo_QA v1 (2)_Server From To List 54" xfId="4315" xr:uid="{00000000-0005-0000-0000-0000F5040000}"/>
    <cellStyle name="%_Actuate_3_Karthik_Bamboo_QA v1 (2)_Server From To List 55" xfId="4316" xr:uid="{00000000-0005-0000-0000-0000F6040000}"/>
    <cellStyle name="%_Actuate_3_Karthik_Bamboo_QA v1 (2)_Server From To List 6" xfId="4317" xr:uid="{00000000-0005-0000-0000-0000F7040000}"/>
    <cellStyle name="%_Actuate_3_Karthik_Bamboo_QA v1 (2)_Server From To List 7" xfId="4318" xr:uid="{00000000-0005-0000-0000-0000F8040000}"/>
    <cellStyle name="%_Actuate_3_Karthik_Bamboo_QA v1 (2)_Server From To List 8" xfId="4319" xr:uid="{00000000-0005-0000-0000-0000F9040000}"/>
    <cellStyle name="%_Actuate_3_Karthik_Bamboo_QA v1 (2)_Server From To List 9" xfId="4320" xr:uid="{00000000-0005-0000-0000-0000FA040000}"/>
    <cellStyle name="%_Actuate_3_Karthik_Bamboo_QA v1 (2)_Server From To List_Hour-by-Hour" xfId="4321" xr:uid="{00000000-0005-0000-0000-0000FB040000}"/>
    <cellStyle name="%_Actuate_3_Karthik_Bamboo_QA v1 (2)_Server From To List_Pre-Migration" xfId="4322" xr:uid="{00000000-0005-0000-0000-0000FC040000}"/>
    <cellStyle name="%_Actuate_3_Karthik_Bamboo_QA v3" xfId="2045" xr:uid="{00000000-0005-0000-0000-0000FD040000}"/>
    <cellStyle name="%_Actuate_3_Karthik_Bamboo_QA v3 10" xfId="4323" xr:uid="{00000000-0005-0000-0000-0000FE040000}"/>
    <cellStyle name="%_Actuate_3_Karthik_Bamboo_QA v3 11" xfId="4324" xr:uid="{00000000-0005-0000-0000-0000FF040000}"/>
    <cellStyle name="%_Actuate_3_Karthik_Bamboo_QA v3 12" xfId="4325" xr:uid="{00000000-0005-0000-0000-000000050000}"/>
    <cellStyle name="%_Actuate_3_Karthik_Bamboo_QA v3 13" xfId="4326" xr:uid="{00000000-0005-0000-0000-000001050000}"/>
    <cellStyle name="%_Actuate_3_Karthik_Bamboo_QA v3 14" xfId="4327" xr:uid="{00000000-0005-0000-0000-000002050000}"/>
    <cellStyle name="%_Actuate_3_Karthik_Bamboo_QA v3 15" xfId="4328" xr:uid="{00000000-0005-0000-0000-000003050000}"/>
    <cellStyle name="%_Actuate_3_Karthik_Bamboo_QA v3 16" xfId="4329" xr:uid="{00000000-0005-0000-0000-000004050000}"/>
    <cellStyle name="%_Actuate_3_Karthik_Bamboo_QA v3 17" xfId="4330" xr:uid="{00000000-0005-0000-0000-000005050000}"/>
    <cellStyle name="%_Actuate_3_Karthik_Bamboo_QA v3 18" xfId="4331" xr:uid="{00000000-0005-0000-0000-000006050000}"/>
    <cellStyle name="%_Actuate_3_Karthik_Bamboo_QA v3 19" xfId="4332" xr:uid="{00000000-0005-0000-0000-000007050000}"/>
    <cellStyle name="%_Actuate_3_Karthik_Bamboo_QA v3 2" xfId="4333" xr:uid="{00000000-0005-0000-0000-000008050000}"/>
    <cellStyle name="%_Actuate_3_Karthik_Bamboo_QA v3 20" xfId="4334" xr:uid="{00000000-0005-0000-0000-000009050000}"/>
    <cellStyle name="%_Actuate_3_Karthik_Bamboo_QA v3 21" xfId="4335" xr:uid="{00000000-0005-0000-0000-00000A050000}"/>
    <cellStyle name="%_Actuate_3_Karthik_Bamboo_QA v3 22" xfId="4336" xr:uid="{00000000-0005-0000-0000-00000B050000}"/>
    <cellStyle name="%_Actuate_3_Karthik_Bamboo_QA v3 23" xfId="4337" xr:uid="{00000000-0005-0000-0000-00000C050000}"/>
    <cellStyle name="%_Actuate_3_Karthik_Bamboo_QA v3 24" xfId="4338" xr:uid="{00000000-0005-0000-0000-00000D050000}"/>
    <cellStyle name="%_Actuate_3_Karthik_Bamboo_QA v3 25" xfId="4339" xr:uid="{00000000-0005-0000-0000-00000E050000}"/>
    <cellStyle name="%_Actuate_3_Karthik_Bamboo_QA v3 26" xfId="4340" xr:uid="{00000000-0005-0000-0000-00000F050000}"/>
    <cellStyle name="%_Actuate_3_Karthik_Bamboo_QA v3 27" xfId="4341" xr:uid="{00000000-0005-0000-0000-000010050000}"/>
    <cellStyle name="%_Actuate_3_Karthik_Bamboo_QA v3 28" xfId="4342" xr:uid="{00000000-0005-0000-0000-000011050000}"/>
    <cellStyle name="%_Actuate_3_Karthik_Bamboo_QA v3 29" xfId="4343" xr:uid="{00000000-0005-0000-0000-000012050000}"/>
    <cellStyle name="%_Actuate_3_Karthik_Bamboo_QA v3 3" xfId="4344" xr:uid="{00000000-0005-0000-0000-000013050000}"/>
    <cellStyle name="%_Actuate_3_Karthik_Bamboo_QA v3 30" xfId="4345" xr:uid="{00000000-0005-0000-0000-000014050000}"/>
    <cellStyle name="%_Actuate_3_Karthik_Bamboo_QA v3 31" xfId="4346" xr:uid="{00000000-0005-0000-0000-000015050000}"/>
    <cellStyle name="%_Actuate_3_Karthik_Bamboo_QA v3 32" xfId="4347" xr:uid="{00000000-0005-0000-0000-000016050000}"/>
    <cellStyle name="%_Actuate_3_Karthik_Bamboo_QA v3 33" xfId="4348" xr:uid="{00000000-0005-0000-0000-000017050000}"/>
    <cellStyle name="%_Actuate_3_Karthik_Bamboo_QA v3 34" xfId="4349" xr:uid="{00000000-0005-0000-0000-000018050000}"/>
    <cellStyle name="%_Actuate_3_Karthik_Bamboo_QA v3 35" xfId="4350" xr:uid="{00000000-0005-0000-0000-000019050000}"/>
    <cellStyle name="%_Actuate_3_Karthik_Bamboo_QA v3 36" xfId="4351" xr:uid="{00000000-0005-0000-0000-00001A050000}"/>
    <cellStyle name="%_Actuate_3_Karthik_Bamboo_QA v3 37" xfId="4352" xr:uid="{00000000-0005-0000-0000-00001B050000}"/>
    <cellStyle name="%_Actuate_3_Karthik_Bamboo_QA v3 38" xfId="4353" xr:uid="{00000000-0005-0000-0000-00001C050000}"/>
    <cellStyle name="%_Actuate_3_Karthik_Bamboo_QA v3 39" xfId="4354" xr:uid="{00000000-0005-0000-0000-00001D050000}"/>
    <cellStyle name="%_Actuate_3_Karthik_Bamboo_QA v3 4" xfId="4355" xr:uid="{00000000-0005-0000-0000-00001E050000}"/>
    <cellStyle name="%_Actuate_3_Karthik_Bamboo_QA v3 40" xfId="4356" xr:uid="{00000000-0005-0000-0000-00001F050000}"/>
    <cellStyle name="%_Actuate_3_Karthik_Bamboo_QA v3 41" xfId="4357" xr:uid="{00000000-0005-0000-0000-000020050000}"/>
    <cellStyle name="%_Actuate_3_Karthik_Bamboo_QA v3 42" xfId="4358" xr:uid="{00000000-0005-0000-0000-000021050000}"/>
    <cellStyle name="%_Actuate_3_Karthik_Bamboo_QA v3 43" xfId="4359" xr:uid="{00000000-0005-0000-0000-000022050000}"/>
    <cellStyle name="%_Actuate_3_Karthik_Bamboo_QA v3 44" xfId="4360" xr:uid="{00000000-0005-0000-0000-000023050000}"/>
    <cellStyle name="%_Actuate_3_Karthik_Bamboo_QA v3 45" xfId="4361" xr:uid="{00000000-0005-0000-0000-000024050000}"/>
    <cellStyle name="%_Actuate_3_Karthik_Bamboo_QA v3 46" xfId="4362" xr:uid="{00000000-0005-0000-0000-000025050000}"/>
    <cellStyle name="%_Actuate_3_Karthik_Bamboo_QA v3 47" xfId="4363" xr:uid="{00000000-0005-0000-0000-000026050000}"/>
    <cellStyle name="%_Actuate_3_Karthik_Bamboo_QA v3 48" xfId="4364" xr:uid="{00000000-0005-0000-0000-000027050000}"/>
    <cellStyle name="%_Actuate_3_Karthik_Bamboo_QA v3 49" xfId="4365" xr:uid="{00000000-0005-0000-0000-000028050000}"/>
    <cellStyle name="%_Actuate_3_Karthik_Bamboo_QA v3 5" xfId="4366" xr:uid="{00000000-0005-0000-0000-000029050000}"/>
    <cellStyle name="%_Actuate_3_Karthik_Bamboo_QA v3 50" xfId="4367" xr:uid="{00000000-0005-0000-0000-00002A050000}"/>
    <cellStyle name="%_Actuate_3_Karthik_Bamboo_QA v3 51" xfId="4368" xr:uid="{00000000-0005-0000-0000-00002B050000}"/>
    <cellStyle name="%_Actuate_3_Karthik_Bamboo_QA v3 52" xfId="4369" xr:uid="{00000000-0005-0000-0000-00002C050000}"/>
    <cellStyle name="%_Actuate_3_Karthik_Bamboo_QA v3 53" xfId="4370" xr:uid="{00000000-0005-0000-0000-00002D050000}"/>
    <cellStyle name="%_Actuate_3_Karthik_Bamboo_QA v3 54" xfId="4371" xr:uid="{00000000-0005-0000-0000-00002E050000}"/>
    <cellStyle name="%_Actuate_3_Karthik_Bamboo_QA v3 55" xfId="4372" xr:uid="{00000000-0005-0000-0000-00002F050000}"/>
    <cellStyle name="%_Actuate_3_Karthik_Bamboo_QA v3 6" xfId="4373" xr:uid="{00000000-0005-0000-0000-000030050000}"/>
    <cellStyle name="%_Actuate_3_Karthik_Bamboo_QA v3 7" xfId="4374" xr:uid="{00000000-0005-0000-0000-000031050000}"/>
    <cellStyle name="%_Actuate_3_Karthik_Bamboo_QA v3 8" xfId="4375" xr:uid="{00000000-0005-0000-0000-000032050000}"/>
    <cellStyle name="%_Actuate_3_Karthik_Bamboo_QA v3 9" xfId="4376" xr:uid="{00000000-0005-0000-0000-000033050000}"/>
    <cellStyle name="%_Actuate_3_Karthik_Bamboo_QA v3_####_Wave_Runbook_Bamboo v2" xfId="2046" xr:uid="{00000000-0005-0000-0000-000034050000}"/>
    <cellStyle name="%_Actuate_3_Karthik_Bamboo_QA v3_####_Wave_Runbook_Bamboo v2 10" xfId="4377" xr:uid="{00000000-0005-0000-0000-000035050000}"/>
    <cellStyle name="%_Actuate_3_Karthik_Bamboo_QA v3_####_Wave_Runbook_Bamboo v2 11" xfId="4378" xr:uid="{00000000-0005-0000-0000-000036050000}"/>
    <cellStyle name="%_Actuate_3_Karthik_Bamboo_QA v3_####_Wave_Runbook_Bamboo v2 12" xfId="4379" xr:uid="{00000000-0005-0000-0000-000037050000}"/>
    <cellStyle name="%_Actuate_3_Karthik_Bamboo_QA v3_####_Wave_Runbook_Bamboo v2 13" xfId="4380" xr:uid="{00000000-0005-0000-0000-000038050000}"/>
    <cellStyle name="%_Actuate_3_Karthik_Bamboo_QA v3_####_Wave_Runbook_Bamboo v2 14" xfId="4381" xr:uid="{00000000-0005-0000-0000-000039050000}"/>
    <cellStyle name="%_Actuate_3_Karthik_Bamboo_QA v3_####_Wave_Runbook_Bamboo v2 15" xfId="4382" xr:uid="{00000000-0005-0000-0000-00003A050000}"/>
    <cellStyle name="%_Actuate_3_Karthik_Bamboo_QA v3_####_Wave_Runbook_Bamboo v2 16" xfId="4383" xr:uid="{00000000-0005-0000-0000-00003B050000}"/>
    <cellStyle name="%_Actuate_3_Karthik_Bamboo_QA v3_####_Wave_Runbook_Bamboo v2 17" xfId="4384" xr:uid="{00000000-0005-0000-0000-00003C050000}"/>
    <cellStyle name="%_Actuate_3_Karthik_Bamboo_QA v3_####_Wave_Runbook_Bamboo v2 18" xfId="4385" xr:uid="{00000000-0005-0000-0000-00003D050000}"/>
    <cellStyle name="%_Actuate_3_Karthik_Bamboo_QA v3_####_Wave_Runbook_Bamboo v2 19" xfId="4386" xr:uid="{00000000-0005-0000-0000-00003E050000}"/>
    <cellStyle name="%_Actuate_3_Karthik_Bamboo_QA v3_####_Wave_Runbook_Bamboo v2 2" xfId="2047" xr:uid="{00000000-0005-0000-0000-00003F050000}"/>
    <cellStyle name="%_Actuate_3_Karthik_Bamboo_QA v3_####_Wave_Runbook_Bamboo v2 2_NSLIJH_W01_D_Migration Planning Workbook _SC 120809" xfId="2048" xr:uid="{00000000-0005-0000-0000-000040050000}"/>
    <cellStyle name="%_Actuate_3_Karthik_Bamboo_QA v3_####_Wave_Runbook_Bamboo v2 20" xfId="4387" xr:uid="{00000000-0005-0000-0000-000041050000}"/>
    <cellStyle name="%_Actuate_3_Karthik_Bamboo_QA v3_####_Wave_Runbook_Bamboo v2 21" xfId="4388" xr:uid="{00000000-0005-0000-0000-000042050000}"/>
    <cellStyle name="%_Actuate_3_Karthik_Bamboo_QA v3_####_Wave_Runbook_Bamboo v2 22" xfId="4389" xr:uid="{00000000-0005-0000-0000-000043050000}"/>
    <cellStyle name="%_Actuate_3_Karthik_Bamboo_QA v3_####_Wave_Runbook_Bamboo v2 23" xfId="4390" xr:uid="{00000000-0005-0000-0000-000044050000}"/>
    <cellStyle name="%_Actuate_3_Karthik_Bamboo_QA v3_####_Wave_Runbook_Bamboo v2 24" xfId="4391" xr:uid="{00000000-0005-0000-0000-000045050000}"/>
    <cellStyle name="%_Actuate_3_Karthik_Bamboo_QA v3_####_Wave_Runbook_Bamboo v2 25" xfId="4392" xr:uid="{00000000-0005-0000-0000-000046050000}"/>
    <cellStyle name="%_Actuate_3_Karthik_Bamboo_QA v3_####_Wave_Runbook_Bamboo v2 26" xfId="4393" xr:uid="{00000000-0005-0000-0000-000047050000}"/>
    <cellStyle name="%_Actuate_3_Karthik_Bamboo_QA v3_####_Wave_Runbook_Bamboo v2 27" xfId="4394" xr:uid="{00000000-0005-0000-0000-000048050000}"/>
    <cellStyle name="%_Actuate_3_Karthik_Bamboo_QA v3_####_Wave_Runbook_Bamboo v2 28" xfId="4395" xr:uid="{00000000-0005-0000-0000-000049050000}"/>
    <cellStyle name="%_Actuate_3_Karthik_Bamboo_QA v3_####_Wave_Runbook_Bamboo v2 29" xfId="4396" xr:uid="{00000000-0005-0000-0000-00004A050000}"/>
    <cellStyle name="%_Actuate_3_Karthik_Bamboo_QA v3_####_Wave_Runbook_Bamboo v2 3" xfId="2049" xr:uid="{00000000-0005-0000-0000-00004B050000}"/>
    <cellStyle name="%_Actuate_3_Karthik_Bamboo_QA v3_####_Wave_Runbook_Bamboo v2 3_NSLIJH_W01_D_Migration Planning Workbook _SC 120809" xfId="2050" xr:uid="{00000000-0005-0000-0000-00004C050000}"/>
    <cellStyle name="%_Actuate_3_Karthik_Bamboo_QA v3_####_Wave_Runbook_Bamboo v2 30" xfId="4397" xr:uid="{00000000-0005-0000-0000-00004D050000}"/>
    <cellStyle name="%_Actuate_3_Karthik_Bamboo_QA v3_####_Wave_Runbook_Bamboo v2 31" xfId="4398" xr:uid="{00000000-0005-0000-0000-00004E050000}"/>
    <cellStyle name="%_Actuate_3_Karthik_Bamboo_QA v3_####_Wave_Runbook_Bamboo v2 32" xfId="4399" xr:uid="{00000000-0005-0000-0000-00004F050000}"/>
    <cellStyle name="%_Actuate_3_Karthik_Bamboo_QA v3_####_Wave_Runbook_Bamboo v2 33" xfId="4400" xr:uid="{00000000-0005-0000-0000-000050050000}"/>
    <cellStyle name="%_Actuate_3_Karthik_Bamboo_QA v3_####_Wave_Runbook_Bamboo v2 34" xfId="4401" xr:uid="{00000000-0005-0000-0000-000051050000}"/>
    <cellStyle name="%_Actuate_3_Karthik_Bamboo_QA v3_####_Wave_Runbook_Bamboo v2 35" xfId="4402" xr:uid="{00000000-0005-0000-0000-000052050000}"/>
    <cellStyle name="%_Actuate_3_Karthik_Bamboo_QA v3_####_Wave_Runbook_Bamboo v2 36" xfId="4403" xr:uid="{00000000-0005-0000-0000-000053050000}"/>
    <cellStyle name="%_Actuate_3_Karthik_Bamboo_QA v3_####_Wave_Runbook_Bamboo v2 37" xfId="4404" xr:uid="{00000000-0005-0000-0000-000054050000}"/>
    <cellStyle name="%_Actuate_3_Karthik_Bamboo_QA v3_####_Wave_Runbook_Bamboo v2 38" xfId="4405" xr:uid="{00000000-0005-0000-0000-000055050000}"/>
    <cellStyle name="%_Actuate_3_Karthik_Bamboo_QA v3_####_Wave_Runbook_Bamboo v2 39" xfId="4406" xr:uid="{00000000-0005-0000-0000-000056050000}"/>
    <cellStyle name="%_Actuate_3_Karthik_Bamboo_QA v3_####_Wave_Runbook_Bamboo v2 4" xfId="2051" xr:uid="{00000000-0005-0000-0000-000057050000}"/>
    <cellStyle name="%_Actuate_3_Karthik_Bamboo_QA v3_####_Wave_Runbook_Bamboo v2 4_NSLIJH_W01_D_Migration Planning Workbook _SC 120809" xfId="2052" xr:uid="{00000000-0005-0000-0000-000058050000}"/>
    <cellStyle name="%_Actuate_3_Karthik_Bamboo_QA v3_####_Wave_Runbook_Bamboo v2 40" xfId="4407" xr:uid="{00000000-0005-0000-0000-000059050000}"/>
    <cellStyle name="%_Actuate_3_Karthik_Bamboo_QA v3_####_Wave_Runbook_Bamboo v2 41" xfId="4408" xr:uid="{00000000-0005-0000-0000-00005A050000}"/>
    <cellStyle name="%_Actuate_3_Karthik_Bamboo_QA v3_####_Wave_Runbook_Bamboo v2 42" xfId="4409" xr:uid="{00000000-0005-0000-0000-00005B050000}"/>
    <cellStyle name="%_Actuate_3_Karthik_Bamboo_QA v3_####_Wave_Runbook_Bamboo v2 43" xfId="4410" xr:uid="{00000000-0005-0000-0000-00005C050000}"/>
    <cellStyle name="%_Actuate_3_Karthik_Bamboo_QA v3_####_Wave_Runbook_Bamboo v2 44" xfId="4411" xr:uid="{00000000-0005-0000-0000-00005D050000}"/>
    <cellStyle name="%_Actuate_3_Karthik_Bamboo_QA v3_####_Wave_Runbook_Bamboo v2 45" xfId="4412" xr:uid="{00000000-0005-0000-0000-00005E050000}"/>
    <cellStyle name="%_Actuate_3_Karthik_Bamboo_QA v3_####_Wave_Runbook_Bamboo v2 46" xfId="4413" xr:uid="{00000000-0005-0000-0000-00005F050000}"/>
    <cellStyle name="%_Actuate_3_Karthik_Bamboo_QA v3_####_Wave_Runbook_Bamboo v2 47" xfId="4414" xr:uid="{00000000-0005-0000-0000-000060050000}"/>
    <cellStyle name="%_Actuate_3_Karthik_Bamboo_QA v3_####_Wave_Runbook_Bamboo v2 48" xfId="4415" xr:uid="{00000000-0005-0000-0000-000061050000}"/>
    <cellStyle name="%_Actuate_3_Karthik_Bamboo_QA v3_####_Wave_Runbook_Bamboo v2 49" xfId="4416" xr:uid="{00000000-0005-0000-0000-000062050000}"/>
    <cellStyle name="%_Actuate_3_Karthik_Bamboo_QA v3_####_Wave_Runbook_Bamboo v2 5" xfId="2053" xr:uid="{00000000-0005-0000-0000-000063050000}"/>
    <cellStyle name="%_Actuate_3_Karthik_Bamboo_QA v3_####_Wave_Runbook_Bamboo v2 5_NSLIJH_W01_D_Migration Planning Workbook _SC 120809" xfId="2054" xr:uid="{00000000-0005-0000-0000-000064050000}"/>
    <cellStyle name="%_Actuate_3_Karthik_Bamboo_QA v3_####_Wave_Runbook_Bamboo v2 50" xfId="4417" xr:uid="{00000000-0005-0000-0000-000065050000}"/>
    <cellStyle name="%_Actuate_3_Karthik_Bamboo_QA v3_####_Wave_Runbook_Bamboo v2 51" xfId="4418" xr:uid="{00000000-0005-0000-0000-000066050000}"/>
    <cellStyle name="%_Actuate_3_Karthik_Bamboo_QA v3_####_Wave_Runbook_Bamboo v2 52" xfId="4419" xr:uid="{00000000-0005-0000-0000-000067050000}"/>
    <cellStyle name="%_Actuate_3_Karthik_Bamboo_QA v3_####_Wave_Runbook_Bamboo v2 53" xfId="4420" xr:uid="{00000000-0005-0000-0000-000068050000}"/>
    <cellStyle name="%_Actuate_3_Karthik_Bamboo_QA v3_####_Wave_Runbook_Bamboo v2 54" xfId="4421" xr:uid="{00000000-0005-0000-0000-000069050000}"/>
    <cellStyle name="%_Actuate_3_Karthik_Bamboo_QA v3_####_Wave_Runbook_Bamboo v2 55" xfId="4422" xr:uid="{00000000-0005-0000-0000-00006A050000}"/>
    <cellStyle name="%_Actuate_3_Karthik_Bamboo_QA v3_####_Wave_Runbook_Bamboo v2 6" xfId="2055" xr:uid="{00000000-0005-0000-0000-00006B050000}"/>
    <cellStyle name="%_Actuate_3_Karthik_Bamboo_QA v3_####_Wave_Runbook_Bamboo v2 6_NSLIJH_W01_D_Migration Planning Workbook _SC 120809" xfId="2056" xr:uid="{00000000-0005-0000-0000-00006C050000}"/>
    <cellStyle name="%_Actuate_3_Karthik_Bamboo_QA v3_####_Wave_Runbook_Bamboo v2 7" xfId="2057" xr:uid="{00000000-0005-0000-0000-00006D050000}"/>
    <cellStyle name="%_Actuate_3_Karthik_Bamboo_QA v3_####_Wave_Runbook_Bamboo v2 7_NSLIJH_W01_D_Migration Planning Workbook _SC 120809" xfId="2058" xr:uid="{00000000-0005-0000-0000-00006E050000}"/>
    <cellStyle name="%_Actuate_3_Karthik_Bamboo_QA v3_####_Wave_Runbook_Bamboo v2 8" xfId="2059" xr:uid="{00000000-0005-0000-0000-00006F050000}"/>
    <cellStyle name="%_Actuate_3_Karthik_Bamboo_QA v3_####_Wave_Runbook_Bamboo v2 9" xfId="4423" xr:uid="{00000000-0005-0000-0000-000070050000}"/>
    <cellStyle name="%_Actuate_3_Karthik_Bamboo_QA v3_####_Wave_Runbook_Bamboo v2_1 - KOP-MUL-Test-Dev-0004" xfId="4424" xr:uid="{00000000-0005-0000-0000-000071050000}"/>
    <cellStyle name="%_Actuate_3_Karthik_Bamboo_QA v3_####_Wave_Runbook_Bamboo v2_1 - KOP-MUL-Test-Dev-0004 10" xfId="4425" xr:uid="{00000000-0005-0000-0000-000072050000}"/>
    <cellStyle name="%_Actuate_3_Karthik_Bamboo_QA v3_####_Wave_Runbook_Bamboo v2_1 - KOP-MUL-Test-Dev-0004 11" xfId="4426" xr:uid="{00000000-0005-0000-0000-000073050000}"/>
    <cellStyle name="%_Actuate_3_Karthik_Bamboo_QA v3_####_Wave_Runbook_Bamboo v2_1 - KOP-MUL-Test-Dev-0004 12" xfId="4427" xr:uid="{00000000-0005-0000-0000-000074050000}"/>
    <cellStyle name="%_Actuate_3_Karthik_Bamboo_QA v3_####_Wave_Runbook_Bamboo v2_1 - KOP-MUL-Test-Dev-0004 13" xfId="4428" xr:uid="{00000000-0005-0000-0000-000075050000}"/>
    <cellStyle name="%_Actuate_3_Karthik_Bamboo_QA v3_####_Wave_Runbook_Bamboo v2_1 - KOP-MUL-Test-Dev-0004 14" xfId="4429" xr:uid="{00000000-0005-0000-0000-000076050000}"/>
    <cellStyle name="%_Actuate_3_Karthik_Bamboo_QA v3_####_Wave_Runbook_Bamboo v2_1 - KOP-MUL-Test-Dev-0004 15" xfId="4430" xr:uid="{00000000-0005-0000-0000-000077050000}"/>
    <cellStyle name="%_Actuate_3_Karthik_Bamboo_QA v3_####_Wave_Runbook_Bamboo v2_1 - KOP-MUL-Test-Dev-0004 16" xfId="4431" xr:uid="{00000000-0005-0000-0000-000078050000}"/>
    <cellStyle name="%_Actuate_3_Karthik_Bamboo_QA v3_####_Wave_Runbook_Bamboo v2_1 - KOP-MUL-Test-Dev-0004 17" xfId="4432" xr:uid="{00000000-0005-0000-0000-000079050000}"/>
    <cellStyle name="%_Actuate_3_Karthik_Bamboo_QA v3_####_Wave_Runbook_Bamboo v2_1 - KOP-MUL-Test-Dev-0004 18" xfId="4433" xr:uid="{00000000-0005-0000-0000-00007A050000}"/>
    <cellStyle name="%_Actuate_3_Karthik_Bamboo_QA v3_####_Wave_Runbook_Bamboo v2_1 - KOP-MUL-Test-Dev-0004 19" xfId="4434" xr:uid="{00000000-0005-0000-0000-00007B050000}"/>
    <cellStyle name="%_Actuate_3_Karthik_Bamboo_QA v3_####_Wave_Runbook_Bamboo v2_1 - KOP-MUL-Test-Dev-0004 2" xfId="4435" xr:uid="{00000000-0005-0000-0000-00007C050000}"/>
    <cellStyle name="%_Actuate_3_Karthik_Bamboo_QA v3_####_Wave_Runbook_Bamboo v2_1 - KOP-MUL-Test-Dev-0004 20" xfId="4436" xr:uid="{00000000-0005-0000-0000-00007D050000}"/>
    <cellStyle name="%_Actuate_3_Karthik_Bamboo_QA v3_####_Wave_Runbook_Bamboo v2_1 - KOP-MUL-Test-Dev-0004 21" xfId="4437" xr:uid="{00000000-0005-0000-0000-00007E050000}"/>
    <cellStyle name="%_Actuate_3_Karthik_Bamboo_QA v3_####_Wave_Runbook_Bamboo v2_1 - KOP-MUL-Test-Dev-0004 22" xfId="4438" xr:uid="{00000000-0005-0000-0000-00007F050000}"/>
    <cellStyle name="%_Actuate_3_Karthik_Bamboo_QA v3_####_Wave_Runbook_Bamboo v2_1 - KOP-MUL-Test-Dev-0004 23" xfId="4439" xr:uid="{00000000-0005-0000-0000-000080050000}"/>
    <cellStyle name="%_Actuate_3_Karthik_Bamboo_QA v3_####_Wave_Runbook_Bamboo v2_1 - KOP-MUL-Test-Dev-0004 24" xfId="4440" xr:uid="{00000000-0005-0000-0000-000081050000}"/>
    <cellStyle name="%_Actuate_3_Karthik_Bamboo_QA v3_####_Wave_Runbook_Bamboo v2_1 - KOP-MUL-Test-Dev-0004 25" xfId="4441" xr:uid="{00000000-0005-0000-0000-000082050000}"/>
    <cellStyle name="%_Actuate_3_Karthik_Bamboo_QA v3_####_Wave_Runbook_Bamboo v2_1 - KOP-MUL-Test-Dev-0004 26" xfId="4442" xr:uid="{00000000-0005-0000-0000-000083050000}"/>
    <cellStyle name="%_Actuate_3_Karthik_Bamboo_QA v3_####_Wave_Runbook_Bamboo v2_1 - KOP-MUL-Test-Dev-0004 27" xfId="4443" xr:uid="{00000000-0005-0000-0000-000084050000}"/>
    <cellStyle name="%_Actuate_3_Karthik_Bamboo_QA v3_####_Wave_Runbook_Bamboo v2_1 - KOP-MUL-Test-Dev-0004 28" xfId="4444" xr:uid="{00000000-0005-0000-0000-000085050000}"/>
    <cellStyle name="%_Actuate_3_Karthik_Bamboo_QA v3_####_Wave_Runbook_Bamboo v2_1 - KOP-MUL-Test-Dev-0004 29" xfId="4445" xr:uid="{00000000-0005-0000-0000-000086050000}"/>
    <cellStyle name="%_Actuate_3_Karthik_Bamboo_QA v3_####_Wave_Runbook_Bamboo v2_1 - KOP-MUL-Test-Dev-0004 3" xfId="4446" xr:uid="{00000000-0005-0000-0000-000087050000}"/>
    <cellStyle name="%_Actuate_3_Karthik_Bamboo_QA v3_####_Wave_Runbook_Bamboo v2_1 - KOP-MUL-Test-Dev-0004 30" xfId="4447" xr:uid="{00000000-0005-0000-0000-000088050000}"/>
    <cellStyle name="%_Actuate_3_Karthik_Bamboo_QA v3_####_Wave_Runbook_Bamboo v2_1 - KOP-MUL-Test-Dev-0004 31" xfId="4448" xr:uid="{00000000-0005-0000-0000-000089050000}"/>
    <cellStyle name="%_Actuate_3_Karthik_Bamboo_QA v3_####_Wave_Runbook_Bamboo v2_1 - KOP-MUL-Test-Dev-0004 32" xfId="4449" xr:uid="{00000000-0005-0000-0000-00008A050000}"/>
    <cellStyle name="%_Actuate_3_Karthik_Bamboo_QA v3_####_Wave_Runbook_Bamboo v2_1 - KOP-MUL-Test-Dev-0004 33" xfId="4450" xr:uid="{00000000-0005-0000-0000-00008B050000}"/>
    <cellStyle name="%_Actuate_3_Karthik_Bamboo_QA v3_####_Wave_Runbook_Bamboo v2_1 - KOP-MUL-Test-Dev-0004 34" xfId="4451" xr:uid="{00000000-0005-0000-0000-00008C050000}"/>
    <cellStyle name="%_Actuate_3_Karthik_Bamboo_QA v3_####_Wave_Runbook_Bamboo v2_1 - KOP-MUL-Test-Dev-0004 35" xfId="4452" xr:uid="{00000000-0005-0000-0000-00008D050000}"/>
    <cellStyle name="%_Actuate_3_Karthik_Bamboo_QA v3_####_Wave_Runbook_Bamboo v2_1 - KOP-MUL-Test-Dev-0004 36" xfId="4453" xr:uid="{00000000-0005-0000-0000-00008E050000}"/>
    <cellStyle name="%_Actuate_3_Karthik_Bamboo_QA v3_####_Wave_Runbook_Bamboo v2_1 - KOP-MUL-Test-Dev-0004 37" xfId="4454" xr:uid="{00000000-0005-0000-0000-00008F050000}"/>
    <cellStyle name="%_Actuate_3_Karthik_Bamboo_QA v3_####_Wave_Runbook_Bamboo v2_1 - KOP-MUL-Test-Dev-0004 38" xfId="4455" xr:uid="{00000000-0005-0000-0000-000090050000}"/>
    <cellStyle name="%_Actuate_3_Karthik_Bamboo_QA v3_####_Wave_Runbook_Bamboo v2_1 - KOP-MUL-Test-Dev-0004 39" xfId="4456" xr:uid="{00000000-0005-0000-0000-000091050000}"/>
    <cellStyle name="%_Actuate_3_Karthik_Bamboo_QA v3_####_Wave_Runbook_Bamboo v2_1 - KOP-MUL-Test-Dev-0004 4" xfId="4457" xr:uid="{00000000-0005-0000-0000-000092050000}"/>
    <cellStyle name="%_Actuate_3_Karthik_Bamboo_QA v3_####_Wave_Runbook_Bamboo v2_1 - KOP-MUL-Test-Dev-0004 40" xfId="4458" xr:uid="{00000000-0005-0000-0000-000093050000}"/>
    <cellStyle name="%_Actuate_3_Karthik_Bamboo_QA v3_####_Wave_Runbook_Bamboo v2_1 - KOP-MUL-Test-Dev-0004 41" xfId="4459" xr:uid="{00000000-0005-0000-0000-000094050000}"/>
    <cellStyle name="%_Actuate_3_Karthik_Bamboo_QA v3_####_Wave_Runbook_Bamboo v2_1 - KOP-MUL-Test-Dev-0004 42" xfId="4460" xr:uid="{00000000-0005-0000-0000-000095050000}"/>
    <cellStyle name="%_Actuate_3_Karthik_Bamboo_QA v3_####_Wave_Runbook_Bamboo v2_1 - KOP-MUL-Test-Dev-0004 43" xfId="4461" xr:uid="{00000000-0005-0000-0000-000096050000}"/>
    <cellStyle name="%_Actuate_3_Karthik_Bamboo_QA v3_####_Wave_Runbook_Bamboo v2_1 - KOP-MUL-Test-Dev-0004 44" xfId="4462" xr:uid="{00000000-0005-0000-0000-000097050000}"/>
    <cellStyle name="%_Actuate_3_Karthik_Bamboo_QA v3_####_Wave_Runbook_Bamboo v2_1 - KOP-MUL-Test-Dev-0004 45" xfId="4463" xr:uid="{00000000-0005-0000-0000-000098050000}"/>
    <cellStyle name="%_Actuate_3_Karthik_Bamboo_QA v3_####_Wave_Runbook_Bamboo v2_1 - KOP-MUL-Test-Dev-0004 46" xfId="4464" xr:uid="{00000000-0005-0000-0000-000099050000}"/>
    <cellStyle name="%_Actuate_3_Karthik_Bamboo_QA v3_####_Wave_Runbook_Bamboo v2_1 - KOP-MUL-Test-Dev-0004 47" xfId="4465" xr:uid="{00000000-0005-0000-0000-00009A050000}"/>
    <cellStyle name="%_Actuate_3_Karthik_Bamboo_QA v3_####_Wave_Runbook_Bamboo v2_1 - KOP-MUL-Test-Dev-0004 48" xfId="4466" xr:uid="{00000000-0005-0000-0000-00009B050000}"/>
    <cellStyle name="%_Actuate_3_Karthik_Bamboo_QA v3_####_Wave_Runbook_Bamboo v2_1 - KOP-MUL-Test-Dev-0004 49" xfId="4467" xr:uid="{00000000-0005-0000-0000-00009C050000}"/>
    <cellStyle name="%_Actuate_3_Karthik_Bamboo_QA v3_####_Wave_Runbook_Bamboo v2_1 - KOP-MUL-Test-Dev-0004 5" xfId="4468" xr:uid="{00000000-0005-0000-0000-00009D050000}"/>
    <cellStyle name="%_Actuate_3_Karthik_Bamboo_QA v3_####_Wave_Runbook_Bamboo v2_1 - KOP-MUL-Test-Dev-0004 50" xfId="4469" xr:uid="{00000000-0005-0000-0000-00009E050000}"/>
    <cellStyle name="%_Actuate_3_Karthik_Bamboo_QA v3_####_Wave_Runbook_Bamboo v2_1 - KOP-MUL-Test-Dev-0004 51" xfId="4470" xr:uid="{00000000-0005-0000-0000-00009F050000}"/>
    <cellStyle name="%_Actuate_3_Karthik_Bamboo_QA v3_####_Wave_Runbook_Bamboo v2_1 - KOP-MUL-Test-Dev-0004 52" xfId="4471" xr:uid="{00000000-0005-0000-0000-0000A0050000}"/>
    <cellStyle name="%_Actuate_3_Karthik_Bamboo_QA v3_####_Wave_Runbook_Bamboo v2_1 - KOP-MUL-Test-Dev-0004 53" xfId="4472" xr:uid="{00000000-0005-0000-0000-0000A1050000}"/>
    <cellStyle name="%_Actuate_3_Karthik_Bamboo_QA v3_####_Wave_Runbook_Bamboo v2_1 - KOP-MUL-Test-Dev-0004 54" xfId="4473" xr:uid="{00000000-0005-0000-0000-0000A2050000}"/>
    <cellStyle name="%_Actuate_3_Karthik_Bamboo_QA v3_####_Wave_Runbook_Bamboo v2_1 - KOP-MUL-Test-Dev-0004 55" xfId="4474" xr:uid="{00000000-0005-0000-0000-0000A3050000}"/>
    <cellStyle name="%_Actuate_3_Karthik_Bamboo_QA v3_####_Wave_Runbook_Bamboo v2_1 - KOP-MUL-Test-Dev-0004 6" xfId="4475" xr:uid="{00000000-0005-0000-0000-0000A4050000}"/>
    <cellStyle name="%_Actuate_3_Karthik_Bamboo_QA v3_####_Wave_Runbook_Bamboo v2_1 - KOP-MUL-Test-Dev-0004 7" xfId="4476" xr:uid="{00000000-0005-0000-0000-0000A5050000}"/>
    <cellStyle name="%_Actuate_3_Karthik_Bamboo_QA v3_####_Wave_Runbook_Bamboo v2_1 - KOP-MUL-Test-Dev-0004 8" xfId="4477" xr:uid="{00000000-0005-0000-0000-0000A6050000}"/>
    <cellStyle name="%_Actuate_3_Karthik_Bamboo_QA v3_####_Wave_Runbook_Bamboo v2_1 - KOP-MUL-Test-Dev-0004 9" xfId="4478" xr:uid="{00000000-0005-0000-0000-0000A7050000}"/>
    <cellStyle name="%_Actuate_3_Karthik_Bamboo_QA v3_####_Wave_Runbook_Bamboo v2_1 - KOP-MUL-Test-Dev-0004_Hour-by-Hour" xfId="4479" xr:uid="{00000000-0005-0000-0000-0000A8050000}"/>
    <cellStyle name="%_Actuate_3_Karthik_Bamboo_QA v3_####_Wave_Runbook_Bamboo v2_1 - KOP-MUL-Test-Dev-0004_Pre-Migration" xfId="4480" xr:uid="{00000000-0005-0000-0000-0000A9050000}"/>
    <cellStyle name="%_Actuate_3_Karthik_Bamboo_QA v3_####_Wave_Runbook_Bamboo v2_Hour-by-Hour" xfId="4481" xr:uid="{00000000-0005-0000-0000-0000AA050000}"/>
    <cellStyle name="%_Actuate_3_Karthik_Bamboo_QA v3_####_Wave_Runbook_Bamboo v2_Network Details " xfId="2060" xr:uid="{00000000-0005-0000-0000-0000AB050000}"/>
    <cellStyle name="%_Actuate_3_Karthik_Bamboo_QA v3_####_Wave_Runbook_Bamboo v2_Network Details _NSLIJH_Bundle 4_Migration Planning Workbook _ EW 020810_ DRAFT v1" xfId="2061" xr:uid="{00000000-0005-0000-0000-0000AC050000}"/>
    <cellStyle name="%_Actuate_3_Karthik_Bamboo_QA v3_####_Wave_Runbook_Bamboo v2_Pre Migration" xfId="4482" xr:uid="{00000000-0005-0000-0000-0000AD050000}"/>
    <cellStyle name="%_Actuate_3_Karthik_Bamboo_QA v3_####_Wave_Runbook_Bamboo v2_Pre Migration 10" xfId="4483" xr:uid="{00000000-0005-0000-0000-0000AE050000}"/>
    <cellStyle name="%_Actuate_3_Karthik_Bamboo_QA v3_####_Wave_Runbook_Bamboo v2_Pre Migration 11" xfId="4484" xr:uid="{00000000-0005-0000-0000-0000AF050000}"/>
    <cellStyle name="%_Actuate_3_Karthik_Bamboo_QA v3_####_Wave_Runbook_Bamboo v2_Pre Migration 12" xfId="4485" xr:uid="{00000000-0005-0000-0000-0000B0050000}"/>
    <cellStyle name="%_Actuate_3_Karthik_Bamboo_QA v3_####_Wave_Runbook_Bamboo v2_Pre Migration 13" xfId="4486" xr:uid="{00000000-0005-0000-0000-0000B1050000}"/>
    <cellStyle name="%_Actuate_3_Karthik_Bamboo_QA v3_####_Wave_Runbook_Bamboo v2_Pre Migration 14" xfId="4487" xr:uid="{00000000-0005-0000-0000-0000B2050000}"/>
    <cellStyle name="%_Actuate_3_Karthik_Bamboo_QA v3_####_Wave_Runbook_Bamboo v2_Pre Migration 15" xfId="4488" xr:uid="{00000000-0005-0000-0000-0000B3050000}"/>
    <cellStyle name="%_Actuate_3_Karthik_Bamboo_QA v3_####_Wave_Runbook_Bamboo v2_Pre Migration 16" xfId="4489" xr:uid="{00000000-0005-0000-0000-0000B4050000}"/>
    <cellStyle name="%_Actuate_3_Karthik_Bamboo_QA v3_####_Wave_Runbook_Bamboo v2_Pre Migration 17" xfId="4490" xr:uid="{00000000-0005-0000-0000-0000B5050000}"/>
    <cellStyle name="%_Actuate_3_Karthik_Bamboo_QA v3_####_Wave_Runbook_Bamboo v2_Pre Migration 18" xfId="4491" xr:uid="{00000000-0005-0000-0000-0000B6050000}"/>
    <cellStyle name="%_Actuate_3_Karthik_Bamboo_QA v3_####_Wave_Runbook_Bamboo v2_Pre Migration 19" xfId="4492" xr:uid="{00000000-0005-0000-0000-0000B7050000}"/>
    <cellStyle name="%_Actuate_3_Karthik_Bamboo_QA v3_####_Wave_Runbook_Bamboo v2_Pre Migration 2" xfId="4493" xr:uid="{00000000-0005-0000-0000-0000B8050000}"/>
    <cellStyle name="%_Actuate_3_Karthik_Bamboo_QA v3_####_Wave_Runbook_Bamboo v2_Pre Migration 20" xfId="4494" xr:uid="{00000000-0005-0000-0000-0000B9050000}"/>
    <cellStyle name="%_Actuate_3_Karthik_Bamboo_QA v3_####_Wave_Runbook_Bamboo v2_Pre Migration 21" xfId="4495" xr:uid="{00000000-0005-0000-0000-0000BA050000}"/>
    <cellStyle name="%_Actuate_3_Karthik_Bamboo_QA v3_####_Wave_Runbook_Bamboo v2_Pre Migration 22" xfId="4496" xr:uid="{00000000-0005-0000-0000-0000BB050000}"/>
    <cellStyle name="%_Actuate_3_Karthik_Bamboo_QA v3_####_Wave_Runbook_Bamboo v2_Pre Migration 23" xfId="4497" xr:uid="{00000000-0005-0000-0000-0000BC050000}"/>
    <cellStyle name="%_Actuate_3_Karthik_Bamboo_QA v3_####_Wave_Runbook_Bamboo v2_Pre Migration 24" xfId="4498" xr:uid="{00000000-0005-0000-0000-0000BD050000}"/>
    <cellStyle name="%_Actuate_3_Karthik_Bamboo_QA v3_####_Wave_Runbook_Bamboo v2_Pre Migration 25" xfId="4499" xr:uid="{00000000-0005-0000-0000-0000BE050000}"/>
    <cellStyle name="%_Actuate_3_Karthik_Bamboo_QA v3_####_Wave_Runbook_Bamboo v2_Pre Migration 26" xfId="4500" xr:uid="{00000000-0005-0000-0000-0000BF050000}"/>
    <cellStyle name="%_Actuate_3_Karthik_Bamboo_QA v3_####_Wave_Runbook_Bamboo v2_Pre Migration 27" xfId="4501" xr:uid="{00000000-0005-0000-0000-0000C0050000}"/>
    <cellStyle name="%_Actuate_3_Karthik_Bamboo_QA v3_####_Wave_Runbook_Bamboo v2_Pre Migration 28" xfId="4502" xr:uid="{00000000-0005-0000-0000-0000C1050000}"/>
    <cellStyle name="%_Actuate_3_Karthik_Bamboo_QA v3_####_Wave_Runbook_Bamboo v2_Pre Migration 29" xfId="4503" xr:uid="{00000000-0005-0000-0000-0000C2050000}"/>
    <cellStyle name="%_Actuate_3_Karthik_Bamboo_QA v3_####_Wave_Runbook_Bamboo v2_Pre Migration 3" xfId="4504" xr:uid="{00000000-0005-0000-0000-0000C3050000}"/>
    <cellStyle name="%_Actuate_3_Karthik_Bamboo_QA v3_####_Wave_Runbook_Bamboo v2_Pre Migration 30" xfId="4505" xr:uid="{00000000-0005-0000-0000-0000C4050000}"/>
    <cellStyle name="%_Actuate_3_Karthik_Bamboo_QA v3_####_Wave_Runbook_Bamboo v2_Pre Migration 31" xfId="4506" xr:uid="{00000000-0005-0000-0000-0000C5050000}"/>
    <cellStyle name="%_Actuate_3_Karthik_Bamboo_QA v3_####_Wave_Runbook_Bamboo v2_Pre Migration 32" xfId="4507" xr:uid="{00000000-0005-0000-0000-0000C6050000}"/>
    <cellStyle name="%_Actuate_3_Karthik_Bamboo_QA v3_####_Wave_Runbook_Bamboo v2_Pre Migration 33" xfId="4508" xr:uid="{00000000-0005-0000-0000-0000C7050000}"/>
    <cellStyle name="%_Actuate_3_Karthik_Bamboo_QA v3_####_Wave_Runbook_Bamboo v2_Pre Migration 34" xfId="4509" xr:uid="{00000000-0005-0000-0000-0000C8050000}"/>
    <cellStyle name="%_Actuate_3_Karthik_Bamboo_QA v3_####_Wave_Runbook_Bamboo v2_Pre Migration 35" xfId="4510" xr:uid="{00000000-0005-0000-0000-0000C9050000}"/>
    <cellStyle name="%_Actuate_3_Karthik_Bamboo_QA v3_####_Wave_Runbook_Bamboo v2_Pre Migration 36" xfId="4511" xr:uid="{00000000-0005-0000-0000-0000CA050000}"/>
    <cellStyle name="%_Actuate_3_Karthik_Bamboo_QA v3_####_Wave_Runbook_Bamboo v2_Pre Migration 37" xfId="4512" xr:uid="{00000000-0005-0000-0000-0000CB050000}"/>
    <cellStyle name="%_Actuate_3_Karthik_Bamboo_QA v3_####_Wave_Runbook_Bamboo v2_Pre Migration 38" xfId="4513" xr:uid="{00000000-0005-0000-0000-0000CC050000}"/>
    <cellStyle name="%_Actuate_3_Karthik_Bamboo_QA v3_####_Wave_Runbook_Bamboo v2_Pre Migration 39" xfId="4514" xr:uid="{00000000-0005-0000-0000-0000CD050000}"/>
    <cellStyle name="%_Actuate_3_Karthik_Bamboo_QA v3_####_Wave_Runbook_Bamboo v2_Pre Migration 4" xfId="4515" xr:uid="{00000000-0005-0000-0000-0000CE050000}"/>
    <cellStyle name="%_Actuate_3_Karthik_Bamboo_QA v3_####_Wave_Runbook_Bamboo v2_Pre Migration 40" xfId="4516" xr:uid="{00000000-0005-0000-0000-0000CF050000}"/>
    <cellStyle name="%_Actuate_3_Karthik_Bamboo_QA v3_####_Wave_Runbook_Bamboo v2_Pre Migration 41" xfId="4517" xr:uid="{00000000-0005-0000-0000-0000D0050000}"/>
    <cellStyle name="%_Actuate_3_Karthik_Bamboo_QA v3_####_Wave_Runbook_Bamboo v2_Pre Migration 42" xfId="4518" xr:uid="{00000000-0005-0000-0000-0000D1050000}"/>
    <cellStyle name="%_Actuate_3_Karthik_Bamboo_QA v3_####_Wave_Runbook_Bamboo v2_Pre Migration 43" xfId="4519" xr:uid="{00000000-0005-0000-0000-0000D2050000}"/>
    <cellStyle name="%_Actuate_3_Karthik_Bamboo_QA v3_####_Wave_Runbook_Bamboo v2_Pre Migration 44" xfId="4520" xr:uid="{00000000-0005-0000-0000-0000D3050000}"/>
    <cellStyle name="%_Actuate_3_Karthik_Bamboo_QA v3_####_Wave_Runbook_Bamboo v2_Pre Migration 45" xfId="4521" xr:uid="{00000000-0005-0000-0000-0000D4050000}"/>
    <cellStyle name="%_Actuate_3_Karthik_Bamboo_QA v3_####_Wave_Runbook_Bamboo v2_Pre Migration 46" xfId="4522" xr:uid="{00000000-0005-0000-0000-0000D5050000}"/>
    <cellStyle name="%_Actuate_3_Karthik_Bamboo_QA v3_####_Wave_Runbook_Bamboo v2_Pre Migration 47" xfId="4523" xr:uid="{00000000-0005-0000-0000-0000D6050000}"/>
    <cellStyle name="%_Actuate_3_Karthik_Bamboo_QA v3_####_Wave_Runbook_Bamboo v2_Pre Migration 48" xfId="4524" xr:uid="{00000000-0005-0000-0000-0000D7050000}"/>
    <cellStyle name="%_Actuate_3_Karthik_Bamboo_QA v3_####_Wave_Runbook_Bamboo v2_Pre Migration 49" xfId="4525" xr:uid="{00000000-0005-0000-0000-0000D8050000}"/>
    <cellStyle name="%_Actuate_3_Karthik_Bamboo_QA v3_####_Wave_Runbook_Bamboo v2_Pre Migration 5" xfId="4526" xr:uid="{00000000-0005-0000-0000-0000D9050000}"/>
    <cellStyle name="%_Actuate_3_Karthik_Bamboo_QA v3_####_Wave_Runbook_Bamboo v2_Pre Migration 50" xfId="4527" xr:uid="{00000000-0005-0000-0000-0000DA050000}"/>
    <cellStyle name="%_Actuate_3_Karthik_Bamboo_QA v3_####_Wave_Runbook_Bamboo v2_Pre Migration 51" xfId="4528" xr:uid="{00000000-0005-0000-0000-0000DB050000}"/>
    <cellStyle name="%_Actuate_3_Karthik_Bamboo_QA v3_####_Wave_Runbook_Bamboo v2_Pre Migration 52" xfId="4529" xr:uid="{00000000-0005-0000-0000-0000DC050000}"/>
    <cellStyle name="%_Actuate_3_Karthik_Bamboo_QA v3_####_Wave_Runbook_Bamboo v2_Pre Migration 53" xfId="4530" xr:uid="{00000000-0005-0000-0000-0000DD050000}"/>
    <cellStyle name="%_Actuate_3_Karthik_Bamboo_QA v3_####_Wave_Runbook_Bamboo v2_Pre Migration 54" xfId="4531" xr:uid="{00000000-0005-0000-0000-0000DE050000}"/>
    <cellStyle name="%_Actuate_3_Karthik_Bamboo_QA v3_####_Wave_Runbook_Bamboo v2_Pre Migration 55" xfId="4532" xr:uid="{00000000-0005-0000-0000-0000DF050000}"/>
    <cellStyle name="%_Actuate_3_Karthik_Bamboo_QA v3_####_Wave_Runbook_Bamboo v2_Pre Migration 6" xfId="4533" xr:uid="{00000000-0005-0000-0000-0000E0050000}"/>
    <cellStyle name="%_Actuate_3_Karthik_Bamboo_QA v3_####_Wave_Runbook_Bamboo v2_Pre Migration 7" xfId="4534" xr:uid="{00000000-0005-0000-0000-0000E1050000}"/>
    <cellStyle name="%_Actuate_3_Karthik_Bamboo_QA v3_####_Wave_Runbook_Bamboo v2_Pre Migration 8" xfId="4535" xr:uid="{00000000-0005-0000-0000-0000E2050000}"/>
    <cellStyle name="%_Actuate_3_Karthik_Bamboo_QA v3_####_Wave_Runbook_Bamboo v2_Pre Migration 9" xfId="4536" xr:uid="{00000000-0005-0000-0000-0000E3050000}"/>
    <cellStyle name="%_Actuate_3_Karthik_Bamboo_QA v3_####_Wave_Runbook_Bamboo v2_Pre Migration_Hour-by-Hour" xfId="4537" xr:uid="{00000000-0005-0000-0000-0000E4050000}"/>
    <cellStyle name="%_Actuate_3_Karthik_Bamboo_QA v3_####_Wave_Runbook_Bamboo v2_Pre Migration_Pre-Migration" xfId="4538" xr:uid="{00000000-0005-0000-0000-0000E5050000}"/>
    <cellStyle name="%_Actuate_3_Karthik_Bamboo_QA v3_####_Wave_Runbook_Bamboo v2_Pre-Migration" xfId="4539" xr:uid="{00000000-0005-0000-0000-0000E6050000}"/>
    <cellStyle name="%_Actuate_3_Karthik_Bamboo_QA v3_####_Wave_Runbook_Bamboo v2_Pre-Migration &amp; Migration Prep" xfId="4540" xr:uid="{00000000-0005-0000-0000-0000E7050000}"/>
    <cellStyle name="%_Actuate_3_Karthik_Bamboo_QA v3_####_Wave_Runbook_Bamboo v2_Pre-Migration &amp; Migration Prep 10" xfId="4541" xr:uid="{00000000-0005-0000-0000-0000E8050000}"/>
    <cellStyle name="%_Actuate_3_Karthik_Bamboo_QA v3_####_Wave_Runbook_Bamboo v2_Pre-Migration &amp; Migration Prep 11" xfId="4542" xr:uid="{00000000-0005-0000-0000-0000E9050000}"/>
    <cellStyle name="%_Actuate_3_Karthik_Bamboo_QA v3_####_Wave_Runbook_Bamboo v2_Pre-Migration &amp; Migration Prep 12" xfId="4543" xr:uid="{00000000-0005-0000-0000-0000EA050000}"/>
    <cellStyle name="%_Actuate_3_Karthik_Bamboo_QA v3_####_Wave_Runbook_Bamboo v2_Pre-Migration &amp; Migration Prep 13" xfId="4544" xr:uid="{00000000-0005-0000-0000-0000EB050000}"/>
    <cellStyle name="%_Actuate_3_Karthik_Bamboo_QA v3_####_Wave_Runbook_Bamboo v2_Pre-Migration &amp; Migration Prep 14" xfId="4545" xr:uid="{00000000-0005-0000-0000-0000EC050000}"/>
    <cellStyle name="%_Actuate_3_Karthik_Bamboo_QA v3_####_Wave_Runbook_Bamboo v2_Pre-Migration &amp; Migration Prep 15" xfId="4546" xr:uid="{00000000-0005-0000-0000-0000ED050000}"/>
    <cellStyle name="%_Actuate_3_Karthik_Bamboo_QA v3_####_Wave_Runbook_Bamboo v2_Pre-Migration &amp; Migration Prep 16" xfId="4547" xr:uid="{00000000-0005-0000-0000-0000EE050000}"/>
    <cellStyle name="%_Actuate_3_Karthik_Bamboo_QA v3_####_Wave_Runbook_Bamboo v2_Pre-Migration &amp; Migration Prep 17" xfId="4548" xr:uid="{00000000-0005-0000-0000-0000EF050000}"/>
    <cellStyle name="%_Actuate_3_Karthik_Bamboo_QA v3_####_Wave_Runbook_Bamboo v2_Pre-Migration &amp; Migration Prep 18" xfId="4549" xr:uid="{00000000-0005-0000-0000-0000F0050000}"/>
    <cellStyle name="%_Actuate_3_Karthik_Bamboo_QA v3_####_Wave_Runbook_Bamboo v2_Pre-Migration &amp; Migration Prep 19" xfId="4550" xr:uid="{00000000-0005-0000-0000-0000F1050000}"/>
    <cellStyle name="%_Actuate_3_Karthik_Bamboo_QA v3_####_Wave_Runbook_Bamboo v2_Pre-Migration &amp; Migration Prep 2" xfId="4551" xr:uid="{00000000-0005-0000-0000-0000F2050000}"/>
    <cellStyle name="%_Actuate_3_Karthik_Bamboo_QA v3_####_Wave_Runbook_Bamboo v2_Pre-Migration &amp; Migration Prep 20" xfId="4552" xr:uid="{00000000-0005-0000-0000-0000F3050000}"/>
    <cellStyle name="%_Actuate_3_Karthik_Bamboo_QA v3_####_Wave_Runbook_Bamboo v2_Pre-Migration &amp; Migration Prep 21" xfId="4553" xr:uid="{00000000-0005-0000-0000-0000F4050000}"/>
    <cellStyle name="%_Actuate_3_Karthik_Bamboo_QA v3_####_Wave_Runbook_Bamboo v2_Pre-Migration &amp; Migration Prep 22" xfId="4554" xr:uid="{00000000-0005-0000-0000-0000F5050000}"/>
    <cellStyle name="%_Actuate_3_Karthik_Bamboo_QA v3_####_Wave_Runbook_Bamboo v2_Pre-Migration &amp; Migration Prep 23" xfId="4555" xr:uid="{00000000-0005-0000-0000-0000F6050000}"/>
    <cellStyle name="%_Actuate_3_Karthik_Bamboo_QA v3_####_Wave_Runbook_Bamboo v2_Pre-Migration &amp; Migration Prep 24" xfId="4556" xr:uid="{00000000-0005-0000-0000-0000F7050000}"/>
    <cellStyle name="%_Actuate_3_Karthik_Bamboo_QA v3_####_Wave_Runbook_Bamboo v2_Pre-Migration &amp; Migration Prep 25" xfId="4557" xr:uid="{00000000-0005-0000-0000-0000F8050000}"/>
    <cellStyle name="%_Actuate_3_Karthik_Bamboo_QA v3_####_Wave_Runbook_Bamboo v2_Pre-Migration &amp; Migration Prep 26" xfId="4558" xr:uid="{00000000-0005-0000-0000-0000F9050000}"/>
    <cellStyle name="%_Actuate_3_Karthik_Bamboo_QA v3_####_Wave_Runbook_Bamboo v2_Pre-Migration &amp; Migration Prep 27" xfId="4559" xr:uid="{00000000-0005-0000-0000-0000FA050000}"/>
    <cellStyle name="%_Actuate_3_Karthik_Bamboo_QA v3_####_Wave_Runbook_Bamboo v2_Pre-Migration &amp; Migration Prep 28" xfId="4560" xr:uid="{00000000-0005-0000-0000-0000FB050000}"/>
    <cellStyle name="%_Actuate_3_Karthik_Bamboo_QA v3_####_Wave_Runbook_Bamboo v2_Pre-Migration &amp; Migration Prep 29" xfId="4561" xr:uid="{00000000-0005-0000-0000-0000FC050000}"/>
    <cellStyle name="%_Actuate_3_Karthik_Bamboo_QA v3_####_Wave_Runbook_Bamboo v2_Pre-Migration &amp; Migration Prep 3" xfId="4562" xr:uid="{00000000-0005-0000-0000-0000FD050000}"/>
    <cellStyle name="%_Actuate_3_Karthik_Bamboo_QA v3_####_Wave_Runbook_Bamboo v2_Pre-Migration &amp; Migration Prep 30" xfId="4563" xr:uid="{00000000-0005-0000-0000-0000FE050000}"/>
    <cellStyle name="%_Actuate_3_Karthik_Bamboo_QA v3_####_Wave_Runbook_Bamboo v2_Pre-Migration &amp; Migration Prep 31" xfId="4564" xr:uid="{00000000-0005-0000-0000-0000FF050000}"/>
    <cellStyle name="%_Actuate_3_Karthik_Bamboo_QA v3_####_Wave_Runbook_Bamboo v2_Pre-Migration &amp; Migration Prep 32" xfId="4565" xr:uid="{00000000-0005-0000-0000-000000060000}"/>
    <cellStyle name="%_Actuate_3_Karthik_Bamboo_QA v3_####_Wave_Runbook_Bamboo v2_Pre-Migration &amp; Migration Prep 33" xfId="4566" xr:uid="{00000000-0005-0000-0000-000001060000}"/>
    <cellStyle name="%_Actuate_3_Karthik_Bamboo_QA v3_####_Wave_Runbook_Bamboo v2_Pre-Migration &amp; Migration Prep 34" xfId="4567" xr:uid="{00000000-0005-0000-0000-000002060000}"/>
    <cellStyle name="%_Actuate_3_Karthik_Bamboo_QA v3_####_Wave_Runbook_Bamboo v2_Pre-Migration &amp; Migration Prep 35" xfId="4568" xr:uid="{00000000-0005-0000-0000-000003060000}"/>
    <cellStyle name="%_Actuate_3_Karthik_Bamboo_QA v3_####_Wave_Runbook_Bamboo v2_Pre-Migration &amp; Migration Prep 36" xfId="4569" xr:uid="{00000000-0005-0000-0000-000004060000}"/>
    <cellStyle name="%_Actuate_3_Karthik_Bamboo_QA v3_####_Wave_Runbook_Bamboo v2_Pre-Migration &amp; Migration Prep 37" xfId="4570" xr:uid="{00000000-0005-0000-0000-000005060000}"/>
    <cellStyle name="%_Actuate_3_Karthik_Bamboo_QA v3_####_Wave_Runbook_Bamboo v2_Pre-Migration &amp; Migration Prep 38" xfId="4571" xr:uid="{00000000-0005-0000-0000-000006060000}"/>
    <cellStyle name="%_Actuate_3_Karthik_Bamboo_QA v3_####_Wave_Runbook_Bamboo v2_Pre-Migration &amp; Migration Prep 39" xfId="4572" xr:uid="{00000000-0005-0000-0000-000007060000}"/>
    <cellStyle name="%_Actuate_3_Karthik_Bamboo_QA v3_####_Wave_Runbook_Bamboo v2_Pre-Migration &amp; Migration Prep 4" xfId="4573" xr:uid="{00000000-0005-0000-0000-000008060000}"/>
    <cellStyle name="%_Actuate_3_Karthik_Bamboo_QA v3_####_Wave_Runbook_Bamboo v2_Pre-Migration &amp; Migration Prep 40" xfId="4574" xr:uid="{00000000-0005-0000-0000-000009060000}"/>
    <cellStyle name="%_Actuate_3_Karthik_Bamboo_QA v3_####_Wave_Runbook_Bamboo v2_Pre-Migration &amp; Migration Prep 41" xfId="4575" xr:uid="{00000000-0005-0000-0000-00000A060000}"/>
    <cellStyle name="%_Actuate_3_Karthik_Bamboo_QA v3_####_Wave_Runbook_Bamboo v2_Pre-Migration &amp; Migration Prep 42" xfId="4576" xr:uid="{00000000-0005-0000-0000-00000B060000}"/>
    <cellStyle name="%_Actuate_3_Karthik_Bamboo_QA v3_####_Wave_Runbook_Bamboo v2_Pre-Migration &amp; Migration Prep 43" xfId="4577" xr:uid="{00000000-0005-0000-0000-00000C060000}"/>
    <cellStyle name="%_Actuate_3_Karthik_Bamboo_QA v3_####_Wave_Runbook_Bamboo v2_Pre-Migration &amp; Migration Prep 44" xfId="4578" xr:uid="{00000000-0005-0000-0000-00000D060000}"/>
    <cellStyle name="%_Actuate_3_Karthik_Bamboo_QA v3_####_Wave_Runbook_Bamboo v2_Pre-Migration &amp; Migration Prep 45" xfId="4579" xr:uid="{00000000-0005-0000-0000-00000E060000}"/>
    <cellStyle name="%_Actuate_3_Karthik_Bamboo_QA v3_####_Wave_Runbook_Bamboo v2_Pre-Migration &amp; Migration Prep 46" xfId="4580" xr:uid="{00000000-0005-0000-0000-00000F060000}"/>
    <cellStyle name="%_Actuate_3_Karthik_Bamboo_QA v3_####_Wave_Runbook_Bamboo v2_Pre-Migration &amp; Migration Prep 47" xfId="4581" xr:uid="{00000000-0005-0000-0000-000010060000}"/>
    <cellStyle name="%_Actuate_3_Karthik_Bamboo_QA v3_####_Wave_Runbook_Bamboo v2_Pre-Migration &amp; Migration Prep 48" xfId="4582" xr:uid="{00000000-0005-0000-0000-000011060000}"/>
    <cellStyle name="%_Actuate_3_Karthik_Bamboo_QA v3_####_Wave_Runbook_Bamboo v2_Pre-Migration &amp; Migration Prep 49" xfId="4583" xr:uid="{00000000-0005-0000-0000-000012060000}"/>
    <cellStyle name="%_Actuate_3_Karthik_Bamboo_QA v3_####_Wave_Runbook_Bamboo v2_Pre-Migration &amp; Migration Prep 5" xfId="4584" xr:uid="{00000000-0005-0000-0000-000013060000}"/>
    <cellStyle name="%_Actuate_3_Karthik_Bamboo_QA v3_####_Wave_Runbook_Bamboo v2_Pre-Migration &amp; Migration Prep 50" xfId="4585" xr:uid="{00000000-0005-0000-0000-000014060000}"/>
    <cellStyle name="%_Actuate_3_Karthik_Bamboo_QA v3_####_Wave_Runbook_Bamboo v2_Pre-Migration &amp; Migration Prep 51" xfId="4586" xr:uid="{00000000-0005-0000-0000-000015060000}"/>
    <cellStyle name="%_Actuate_3_Karthik_Bamboo_QA v3_####_Wave_Runbook_Bamboo v2_Pre-Migration &amp; Migration Prep 52" xfId="4587" xr:uid="{00000000-0005-0000-0000-000016060000}"/>
    <cellStyle name="%_Actuate_3_Karthik_Bamboo_QA v3_####_Wave_Runbook_Bamboo v2_Pre-Migration &amp; Migration Prep 53" xfId="4588" xr:uid="{00000000-0005-0000-0000-000017060000}"/>
    <cellStyle name="%_Actuate_3_Karthik_Bamboo_QA v3_####_Wave_Runbook_Bamboo v2_Pre-Migration &amp; Migration Prep 54" xfId="4589" xr:uid="{00000000-0005-0000-0000-000018060000}"/>
    <cellStyle name="%_Actuate_3_Karthik_Bamboo_QA v3_####_Wave_Runbook_Bamboo v2_Pre-Migration &amp; Migration Prep 55" xfId="4590" xr:uid="{00000000-0005-0000-0000-000019060000}"/>
    <cellStyle name="%_Actuate_3_Karthik_Bamboo_QA v3_####_Wave_Runbook_Bamboo v2_Pre-Migration &amp; Migration Prep 6" xfId="4591" xr:uid="{00000000-0005-0000-0000-00001A060000}"/>
    <cellStyle name="%_Actuate_3_Karthik_Bamboo_QA v3_####_Wave_Runbook_Bamboo v2_Pre-Migration &amp; Migration Prep 7" xfId="4592" xr:uid="{00000000-0005-0000-0000-00001B060000}"/>
    <cellStyle name="%_Actuate_3_Karthik_Bamboo_QA v3_####_Wave_Runbook_Bamboo v2_Pre-Migration &amp; Migration Prep 8" xfId="4593" xr:uid="{00000000-0005-0000-0000-00001C060000}"/>
    <cellStyle name="%_Actuate_3_Karthik_Bamboo_QA v3_####_Wave_Runbook_Bamboo v2_Pre-Migration &amp; Migration Prep 9" xfId="4594" xr:uid="{00000000-0005-0000-0000-00001D060000}"/>
    <cellStyle name="%_Actuate_3_Karthik_Bamboo_QA v3_####_Wave_Runbook_Bamboo v2_Pre-Migration &amp; Migration Prep_Hour-by-Hour" xfId="4595" xr:uid="{00000000-0005-0000-0000-00001E060000}"/>
    <cellStyle name="%_Actuate_3_Karthik_Bamboo_QA v3_####_Wave_Runbook_Bamboo v2_Pre-Migration &amp; Migration Prep_Pre-Migration" xfId="4596" xr:uid="{00000000-0005-0000-0000-00001F060000}"/>
    <cellStyle name="%_Actuate_3_Karthik_Bamboo_QA v3_Change Control tab_dpn 270709 v1" xfId="4597" xr:uid="{00000000-0005-0000-0000-000020060000}"/>
    <cellStyle name="%_Actuate_3_Karthik_Bamboo_QA v3_Change Control tab_dpn 270709 v1 10" xfId="4598" xr:uid="{00000000-0005-0000-0000-000021060000}"/>
    <cellStyle name="%_Actuate_3_Karthik_Bamboo_QA v3_Change Control tab_dpn 270709 v1 11" xfId="4599" xr:uid="{00000000-0005-0000-0000-000022060000}"/>
    <cellStyle name="%_Actuate_3_Karthik_Bamboo_QA v3_Change Control tab_dpn 270709 v1 12" xfId="4600" xr:uid="{00000000-0005-0000-0000-000023060000}"/>
    <cellStyle name="%_Actuate_3_Karthik_Bamboo_QA v3_Change Control tab_dpn 270709 v1 13" xfId="4601" xr:uid="{00000000-0005-0000-0000-000024060000}"/>
    <cellStyle name="%_Actuate_3_Karthik_Bamboo_QA v3_Change Control tab_dpn 270709 v1 14" xfId="4602" xr:uid="{00000000-0005-0000-0000-000025060000}"/>
    <cellStyle name="%_Actuate_3_Karthik_Bamboo_QA v3_Change Control tab_dpn 270709 v1 15" xfId="4603" xr:uid="{00000000-0005-0000-0000-000026060000}"/>
    <cellStyle name="%_Actuate_3_Karthik_Bamboo_QA v3_Change Control tab_dpn 270709 v1 16" xfId="4604" xr:uid="{00000000-0005-0000-0000-000027060000}"/>
    <cellStyle name="%_Actuate_3_Karthik_Bamboo_QA v3_Change Control tab_dpn 270709 v1 17" xfId="4605" xr:uid="{00000000-0005-0000-0000-000028060000}"/>
    <cellStyle name="%_Actuate_3_Karthik_Bamboo_QA v3_Change Control tab_dpn 270709 v1 18" xfId="4606" xr:uid="{00000000-0005-0000-0000-000029060000}"/>
    <cellStyle name="%_Actuate_3_Karthik_Bamboo_QA v3_Change Control tab_dpn 270709 v1 19" xfId="4607" xr:uid="{00000000-0005-0000-0000-00002A060000}"/>
    <cellStyle name="%_Actuate_3_Karthik_Bamboo_QA v3_Change Control tab_dpn 270709 v1 2" xfId="4608" xr:uid="{00000000-0005-0000-0000-00002B060000}"/>
    <cellStyle name="%_Actuate_3_Karthik_Bamboo_QA v3_Change Control tab_dpn 270709 v1 20" xfId="4609" xr:uid="{00000000-0005-0000-0000-00002C060000}"/>
    <cellStyle name="%_Actuate_3_Karthik_Bamboo_QA v3_Change Control tab_dpn 270709 v1 21" xfId="4610" xr:uid="{00000000-0005-0000-0000-00002D060000}"/>
    <cellStyle name="%_Actuate_3_Karthik_Bamboo_QA v3_Change Control tab_dpn 270709 v1 22" xfId="4611" xr:uid="{00000000-0005-0000-0000-00002E060000}"/>
    <cellStyle name="%_Actuate_3_Karthik_Bamboo_QA v3_Change Control tab_dpn 270709 v1 23" xfId="4612" xr:uid="{00000000-0005-0000-0000-00002F060000}"/>
    <cellStyle name="%_Actuate_3_Karthik_Bamboo_QA v3_Change Control tab_dpn 270709 v1 24" xfId="4613" xr:uid="{00000000-0005-0000-0000-000030060000}"/>
    <cellStyle name="%_Actuate_3_Karthik_Bamboo_QA v3_Change Control tab_dpn 270709 v1 25" xfId="4614" xr:uid="{00000000-0005-0000-0000-000031060000}"/>
    <cellStyle name="%_Actuate_3_Karthik_Bamboo_QA v3_Change Control tab_dpn 270709 v1 26" xfId="4615" xr:uid="{00000000-0005-0000-0000-000032060000}"/>
    <cellStyle name="%_Actuate_3_Karthik_Bamboo_QA v3_Change Control tab_dpn 270709 v1 27" xfId="4616" xr:uid="{00000000-0005-0000-0000-000033060000}"/>
    <cellStyle name="%_Actuate_3_Karthik_Bamboo_QA v3_Change Control tab_dpn 270709 v1 28" xfId="4617" xr:uid="{00000000-0005-0000-0000-000034060000}"/>
    <cellStyle name="%_Actuate_3_Karthik_Bamboo_QA v3_Change Control tab_dpn 270709 v1 29" xfId="4618" xr:uid="{00000000-0005-0000-0000-000035060000}"/>
    <cellStyle name="%_Actuate_3_Karthik_Bamboo_QA v3_Change Control tab_dpn 270709 v1 3" xfId="4619" xr:uid="{00000000-0005-0000-0000-000036060000}"/>
    <cellStyle name="%_Actuate_3_Karthik_Bamboo_QA v3_Change Control tab_dpn 270709 v1 30" xfId="4620" xr:uid="{00000000-0005-0000-0000-000037060000}"/>
    <cellStyle name="%_Actuate_3_Karthik_Bamboo_QA v3_Change Control tab_dpn 270709 v1 31" xfId="4621" xr:uid="{00000000-0005-0000-0000-000038060000}"/>
    <cellStyle name="%_Actuate_3_Karthik_Bamboo_QA v3_Change Control tab_dpn 270709 v1 32" xfId="4622" xr:uid="{00000000-0005-0000-0000-000039060000}"/>
    <cellStyle name="%_Actuate_3_Karthik_Bamboo_QA v3_Change Control tab_dpn 270709 v1 33" xfId="4623" xr:uid="{00000000-0005-0000-0000-00003A060000}"/>
    <cellStyle name="%_Actuate_3_Karthik_Bamboo_QA v3_Change Control tab_dpn 270709 v1 34" xfId="4624" xr:uid="{00000000-0005-0000-0000-00003B060000}"/>
    <cellStyle name="%_Actuate_3_Karthik_Bamboo_QA v3_Change Control tab_dpn 270709 v1 35" xfId="4625" xr:uid="{00000000-0005-0000-0000-00003C060000}"/>
    <cellStyle name="%_Actuate_3_Karthik_Bamboo_QA v3_Change Control tab_dpn 270709 v1 36" xfId="4626" xr:uid="{00000000-0005-0000-0000-00003D060000}"/>
    <cellStyle name="%_Actuate_3_Karthik_Bamboo_QA v3_Change Control tab_dpn 270709 v1 37" xfId="4627" xr:uid="{00000000-0005-0000-0000-00003E060000}"/>
    <cellStyle name="%_Actuate_3_Karthik_Bamboo_QA v3_Change Control tab_dpn 270709 v1 38" xfId="4628" xr:uid="{00000000-0005-0000-0000-00003F060000}"/>
    <cellStyle name="%_Actuate_3_Karthik_Bamboo_QA v3_Change Control tab_dpn 270709 v1 39" xfId="4629" xr:uid="{00000000-0005-0000-0000-000040060000}"/>
    <cellStyle name="%_Actuate_3_Karthik_Bamboo_QA v3_Change Control tab_dpn 270709 v1 4" xfId="4630" xr:uid="{00000000-0005-0000-0000-000041060000}"/>
    <cellStyle name="%_Actuate_3_Karthik_Bamboo_QA v3_Change Control tab_dpn 270709 v1 40" xfId="4631" xr:uid="{00000000-0005-0000-0000-000042060000}"/>
    <cellStyle name="%_Actuate_3_Karthik_Bamboo_QA v3_Change Control tab_dpn 270709 v1 41" xfId="4632" xr:uid="{00000000-0005-0000-0000-000043060000}"/>
    <cellStyle name="%_Actuate_3_Karthik_Bamboo_QA v3_Change Control tab_dpn 270709 v1 42" xfId="4633" xr:uid="{00000000-0005-0000-0000-000044060000}"/>
    <cellStyle name="%_Actuate_3_Karthik_Bamboo_QA v3_Change Control tab_dpn 270709 v1 43" xfId="4634" xr:uid="{00000000-0005-0000-0000-000045060000}"/>
    <cellStyle name="%_Actuate_3_Karthik_Bamboo_QA v3_Change Control tab_dpn 270709 v1 44" xfId="4635" xr:uid="{00000000-0005-0000-0000-000046060000}"/>
    <cellStyle name="%_Actuate_3_Karthik_Bamboo_QA v3_Change Control tab_dpn 270709 v1 45" xfId="4636" xr:uid="{00000000-0005-0000-0000-000047060000}"/>
    <cellStyle name="%_Actuate_3_Karthik_Bamboo_QA v3_Change Control tab_dpn 270709 v1 46" xfId="4637" xr:uid="{00000000-0005-0000-0000-000048060000}"/>
    <cellStyle name="%_Actuate_3_Karthik_Bamboo_QA v3_Change Control tab_dpn 270709 v1 47" xfId="4638" xr:uid="{00000000-0005-0000-0000-000049060000}"/>
    <cellStyle name="%_Actuate_3_Karthik_Bamboo_QA v3_Change Control tab_dpn 270709 v1 48" xfId="4639" xr:uid="{00000000-0005-0000-0000-00004A060000}"/>
    <cellStyle name="%_Actuate_3_Karthik_Bamboo_QA v3_Change Control tab_dpn 270709 v1 49" xfId="4640" xr:uid="{00000000-0005-0000-0000-00004B060000}"/>
    <cellStyle name="%_Actuate_3_Karthik_Bamboo_QA v3_Change Control tab_dpn 270709 v1 5" xfId="4641" xr:uid="{00000000-0005-0000-0000-00004C060000}"/>
    <cellStyle name="%_Actuate_3_Karthik_Bamboo_QA v3_Change Control tab_dpn 270709 v1 50" xfId="4642" xr:uid="{00000000-0005-0000-0000-00004D060000}"/>
    <cellStyle name="%_Actuate_3_Karthik_Bamboo_QA v3_Change Control tab_dpn 270709 v1 51" xfId="4643" xr:uid="{00000000-0005-0000-0000-00004E060000}"/>
    <cellStyle name="%_Actuate_3_Karthik_Bamboo_QA v3_Change Control tab_dpn 270709 v1 52" xfId="4644" xr:uid="{00000000-0005-0000-0000-00004F060000}"/>
    <cellStyle name="%_Actuate_3_Karthik_Bamboo_QA v3_Change Control tab_dpn 270709 v1 53" xfId="4645" xr:uid="{00000000-0005-0000-0000-000050060000}"/>
    <cellStyle name="%_Actuate_3_Karthik_Bamboo_QA v3_Change Control tab_dpn 270709 v1 54" xfId="4646" xr:uid="{00000000-0005-0000-0000-000051060000}"/>
    <cellStyle name="%_Actuate_3_Karthik_Bamboo_QA v3_Change Control tab_dpn 270709 v1 55" xfId="4647" xr:uid="{00000000-0005-0000-0000-000052060000}"/>
    <cellStyle name="%_Actuate_3_Karthik_Bamboo_QA v3_Change Control tab_dpn 270709 v1 6" xfId="4648" xr:uid="{00000000-0005-0000-0000-000053060000}"/>
    <cellStyle name="%_Actuate_3_Karthik_Bamboo_QA v3_Change Control tab_dpn 270709 v1 7" xfId="4649" xr:uid="{00000000-0005-0000-0000-000054060000}"/>
    <cellStyle name="%_Actuate_3_Karthik_Bamboo_QA v3_Change Control tab_dpn 270709 v1 8" xfId="4650" xr:uid="{00000000-0005-0000-0000-000055060000}"/>
    <cellStyle name="%_Actuate_3_Karthik_Bamboo_QA v3_Change Control tab_dpn 270709 v1 9" xfId="4651" xr:uid="{00000000-0005-0000-0000-000056060000}"/>
    <cellStyle name="%_Actuate_3_Karthik_Bamboo_QA v3_Change Control tab_dpn 270709 v1_Hour-by-Hour" xfId="4652" xr:uid="{00000000-0005-0000-0000-000057060000}"/>
    <cellStyle name="%_Actuate_3_Karthik_Bamboo_QA v3_Change Control tab_dpn 270709 v1_Pre-Migration" xfId="4653" xr:uid="{00000000-0005-0000-0000-000058060000}"/>
    <cellStyle name="%_Actuate_3_Karthik_Bamboo_QA v3_DB Overview" xfId="4654" xr:uid="{00000000-0005-0000-0000-000059060000}"/>
    <cellStyle name="%_Actuate_3_Karthik_Bamboo_QA v3_DB Overview 10" xfId="4655" xr:uid="{00000000-0005-0000-0000-00005A060000}"/>
    <cellStyle name="%_Actuate_3_Karthik_Bamboo_QA v3_DB Overview 11" xfId="4656" xr:uid="{00000000-0005-0000-0000-00005B060000}"/>
    <cellStyle name="%_Actuate_3_Karthik_Bamboo_QA v3_DB Overview 12" xfId="4657" xr:uid="{00000000-0005-0000-0000-00005C060000}"/>
    <cellStyle name="%_Actuate_3_Karthik_Bamboo_QA v3_DB Overview 13" xfId="4658" xr:uid="{00000000-0005-0000-0000-00005D060000}"/>
    <cellStyle name="%_Actuate_3_Karthik_Bamboo_QA v3_DB Overview 14" xfId="4659" xr:uid="{00000000-0005-0000-0000-00005E060000}"/>
    <cellStyle name="%_Actuate_3_Karthik_Bamboo_QA v3_DB Overview 15" xfId="4660" xr:uid="{00000000-0005-0000-0000-00005F060000}"/>
    <cellStyle name="%_Actuate_3_Karthik_Bamboo_QA v3_DB Overview 16" xfId="4661" xr:uid="{00000000-0005-0000-0000-000060060000}"/>
    <cellStyle name="%_Actuate_3_Karthik_Bamboo_QA v3_DB Overview 17" xfId="4662" xr:uid="{00000000-0005-0000-0000-000061060000}"/>
    <cellStyle name="%_Actuate_3_Karthik_Bamboo_QA v3_DB Overview 18" xfId="4663" xr:uid="{00000000-0005-0000-0000-000062060000}"/>
    <cellStyle name="%_Actuate_3_Karthik_Bamboo_QA v3_DB Overview 19" xfId="4664" xr:uid="{00000000-0005-0000-0000-000063060000}"/>
    <cellStyle name="%_Actuate_3_Karthik_Bamboo_QA v3_DB Overview 2" xfId="4665" xr:uid="{00000000-0005-0000-0000-000064060000}"/>
    <cellStyle name="%_Actuate_3_Karthik_Bamboo_QA v3_DB Overview 20" xfId="4666" xr:uid="{00000000-0005-0000-0000-000065060000}"/>
    <cellStyle name="%_Actuate_3_Karthik_Bamboo_QA v3_DB Overview 21" xfId="4667" xr:uid="{00000000-0005-0000-0000-000066060000}"/>
    <cellStyle name="%_Actuate_3_Karthik_Bamboo_QA v3_DB Overview 22" xfId="4668" xr:uid="{00000000-0005-0000-0000-000067060000}"/>
    <cellStyle name="%_Actuate_3_Karthik_Bamboo_QA v3_DB Overview 23" xfId="4669" xr:uid="{00000000-0005-0000-0000-000068060000}"/>
    <cellStyle name="%_Actuate_3_Karthik_Bamboo_QA v3_DB Overview 24" xfId="4670" xr:uid="{00000000-0005-0000-0000-000069060000}"/>
    <cellStyle name="%_Actuate_3_Karthik_Bamboo_QA v3_DB Overview 25" xfId="4671" xr:uid="{00000000-0005-0000-0000-00006A060000}"/>
    <cellStyle name="%_Actuate_3_Karthik_Bamboo_QA v3_DB Overview 26" xfId="4672" xr:uid="{00000000-0005-0000-0000-00006B060000}"/>
    <cellStyle name="%_Actuate_3_Karthik_Bamboo_QA v3_DB Overview 27" xfId="4673" xr:uid="{00000000-0005-0000-0000-00006C060000}"/>
    <cellStyle name="%_Actuate_3_Karthik_Bamboo_QA v3_DB Overview 28" xfId="4674" xr:uid="{00000000-0005-0000-0000-00006D060000}"/>
    <cellStyle name="%_Actuate_3_Karthik_Bamboo_QA v3_DB Overview 29" xfId="4675" xr:uid="{00000000-0005-0000-0000-00006E060000}"/>
    <cellStyle name="%_Actuate_3_Karthik_Bamboo_QA v3_DB Overview 3" xfId="4676" xr:uid="{00000000-0005-0000-0000-00006F060000}"/>
    <cellStyle name="%_Actuate_3_Karthik_Bamboo_QA v3_DB Overview 30" xfId="4677" xr:uid="{00000000-0005-0000-0000-000070060000}"/>
    <cellStyle name="%_Actuate_3_Karthik_Bamboo_QA v3_DB Overview 31" xfId="4678" xr:uid="{00000000-0005-0000-0000-000071060000}"/>
    <cellStyle name="%_Actuate_3_Karthik_Bamboo_QA v3_DB Overview 32" xfId="4679" xr:uid="{00000000-0005-0000-0000-000072060000}"/>
    <cellStyle name="%_Actuate_3_Karthik_Bamboo_QA v3_DB Overview 33" xfId="4680" xr:uid="{00000000-0005-0000-0000-000073060000}"/>
    <cellStyle name="%_Actuate_3_Karthik_Bamboo_QA v3_DB Overview 34" xfId="4681" xr:uid="{00000000-0005-0000-0000-000074060000}"/>
    <cellStyle name="%_Actuate_3_Karthik_Bamboo_QA v3_DB Overview 35" xfId="4682" xr:uid="{00000000-0005-0000-0000-000075060000}"/>
    <cellStyle name="%_Actuate_3_Karthik_Bamboo_QA v3_DB Overview 36" xfId="4683" xr:uid="{00000000-0005-0000-0000-000076060000}"/>
    <cellStyle name="%_Actuate_3_Karthik_Bamboo_QA v3_DB Overview 37" xfId="4684" xr:uid="{00000000-0005-0000-0000-000077060000}"/>
    <cellStyle name="%_Actuate_3_Karthik_Bamboo_QA v3_DB Overview 38" xfId="4685" xr:uid="{00000000-0005-0000-0000-000078060000}"/>
    <cellStyle name="%_Actuate_3_Karthik_Bamboo_QA v3_DB Overview 39" xfId="4686" xr:uid="{00000000-0005-0000-0000-000079060000}"/>
    <cellStyle name="%_Actuate_3_Karthik_Bamboo_QA v3_DB Overview 4" xfId="4687" xr:uid="{00000000-0005-0000-0000-00007A060000}"/>
    <cellStyle name="%_Actuate_3_Karthik_Bamboo_QA v3_DB Overview 40" xfId="4688" xr:uid="{00000000-0005-0000-0000-00007B060000}"/>
    <cellStyle name="%_Actuate_3_Karthik_Bamboo_QA v3_DB Overview 41" xfId="4689" xr:uid="{00000000-0005-0000-0000-00007C060000}"/>
    <cellStyle name="%_Actuate_3_Karthik_Bamboo_QA v3_DB Overview 42" xfId="4690" xr:uid="{00000000-0005-0000-0000-00007D060000}"/>
    <cellStyle name="%_Actuate_3_Karthik_Bamboo_QA v3_DB Overview 43" xfId="4691" xr:uid="{00000000-0005-0000-0000-00007E060000}"/>
    <cellStyle name="%_Actuate_3_Karthik_Bamboo_QA v3_DB Overview 44" xfId="4692" xr:uid="{00000000-0005-0000-0000-00007F060000}"/>
    <cellStyle name="%_Actuate_3_Karthik_Bamboo_QA v3_DB Overview 45" xfId="4693" xr:uid="{00000000-0005-0000-0000-000080060000}"/>
    <cellStyle name="%_Actuate_3_Karthik_Bamboo_QA v3_DB Overview 46" xfId="4694" xr:uid="{00000000-0005-0000-0000-000081060000}"/>
    <cellStyle name="%_Actuate_3_Karthik_Bamboo_QA v3_DB Overview 47" xfId="4695" xr:uid="{00000000-0005-0000-0000-000082060000}"/>
    <cellStyle name="%_Actuate_3_Karthik_Bamboo_QA v3_DB Overview 48" xfId="4696" xr:uid="{00000000-0005-0000-0000-000083060000}"/>
    <cellStyle name="%_Actuate_3_Karthik_Bamboo_QA v3_DB Overview 49" xfId="4697" xr:uid="{00000000-0005-0000-0000-000084060000}"/>
    <cellStyle name="%_Actuate_3_Karthik_Bamboo_QA v3_DB Overview 5" xfId="4698" xr:uid="{00000000-0005-0000-0000-000085060000}"/>
    <cellStyle name="%_Actuate_3_Karthik_Bamboo_QA v3_DB Overview 50" xfId="4699" xr:uid="{00000000-0005-0000-0000-000086060000}"/>
    <cellStyle name="%_Actuate_3_Karthik_Bamboo_QA v3_DB Overview 51" xfId="4700" xr:uid="{00000000-0005-0000-0000-000087060000}"/>
    <cellStyle name="%_Actuate_3_Karthik_Bamboo_QA v3_DB Overview 52" xfId="4701" xr:uid="{00000000-0005-0000-0000-000088060000}"/>
    <cellStyle name="%_Actuate_3_Karthik_Bamboo_QA v3_DB Overview 53" xfId="4702" xr:uid="{00000000-0005-0000-0000-000089060000}"/>
    <cellStyle name="%_Actuate_3_Karthik_Bamboo_QA v3_DB Overview 54" xfId="4703" xr:uid="{00000000-0005-0000-0000-00008A060000}"/>
    <cellStyle name="%_Actuate_3_Karthik_Bamboo_QA v3_DB Overview 55" xfId="4704" xr:uid="{00000000-0005-0000-0000-00008B060000}"/>
    <cellStyle name="%_Actuate_3_Karthik_Bamboo_QA v3_DB Overview 6" xfId="4705" xr:uid="{00000000-0005-0000-0000-00008C060000}"/>
    <cellStyle name="%_Actuate_3_Karthik_Bamboo_QA v3_DB Overview 7" xfId="4706" xr:uid="{00000000-0005-0000-0000-00008D060000}"/>
    <cellStyle name="%_Actuate_3_Karthik_Bamboo_QA v3_DB Overview 8" xfId="4707" xr:uid="{00000000-0005-0000-0000-00008E060000}"/>
    <cellStyle name="%_Actuate_3_Karthik_Bamboo_QA v3_DB Overview 9" xfId="4708" xr:uid="{00000000-0005-0000-0000-00008F060000}"/>
    <cellStyle name="%_Actuate_3_Karthik_Bamboo_QA v3_DB Overview_Hour-by-Hour" xfId="4709" xr:uid="{00000000-0005-0000-0000-000090060000}"/>
    <cellStyle name="%_Actuate_3_Karthik_Bamboo_QA v3_DB Overview_Pre-Migration" xfId="4710" xr:uid="{00000000-0005-0000-0000-000091060000}"/>
    <cellStyle name="%_Actuate_3_Karthik_Bamboo_QA v3_GSK DCM - Migration Execution Plan - ANTLIA  -  090728 jr v7.0" xfId="4711" xr:uid="{00000000-0005-0000-0000-000092060000}"/>
    <cellStyle name="%_Actuate_3_Karthik_Bamboo_QA v3_GSK DCM - Migration Execution Plan - ANTLIA  -  090729 dpn v6 BASELINE" xfId="4712" xr:uid="{00000000-0005-0000-0000-000093060000}"/>
    <cellStyle name="%_Actuate_3_Karthik_Bamboo_QA v3_GSK DCM - Migration Execution Plan - ANTLIA  -  090729 v7.4.7a BASELINE dpn" xfId="4713" xr:uid="{00000000-0005-0000-0000-000094060000}"/>
    <cellStyle name="%_Actuate_3_Karthik_Bamboo_QA v3_Hour-by-Hour" xfId="4714" xr:uid="{00000000-0005-0000-0000-000095060000}"/>
    <cellStyle name="%_Actuate_3_Karthik_Bamboo_QA v3_KOP-MUL-Test-Dev-0004_01 " xfId="4715" xr:uid="{00000000-0005-0000-0000-000096060000}"/>
    <cellStyle name="%_Actuate_3_Karthik_Bamboo_QA v3_KOP-MUL-Test-Dev-0004_01  10" xfId="4716" xr:uid="{00000000-0005-0000-0000-000097060000}"/>
    <cellStyle name="%_Actuate_3_Karthik_Bamboo_QA v3_KOP-MUL-Test-Dev-0004_01  11" xfId="4717" xr:uid="{00000000-0005-0000-0000-000098060000}"/>
    <cellStyle name="%_Actuate_3_Karthik_Bamboo_QA v3_KOP-MUL-Test-Dev-0004_01  12" xfId="4718" xr:uid="{00000000-0005-0000-0000-000099060000}"/>
    <cellStyle name="%_Actuate_3_Karthik_Bamboo_QA v3_KOP-MUL-Test-Dev-0004_01  13" xfId="4719" xr:uid="{00000000-0005-0000-0000-00009A060000}"/>
    <cellStyle name="%_Actuate_3_Karthik_Bamboo_QA v3_KOP-MUL-Test-Dev-0004_01  14" xfId="4720" xr:uid="{00000000-0005-0000-0000-00009B060000}"/>
    <cellStyle name="%_Actuate_3_Karthik_Bamboo_QA v3_KOP-MUL-Test-Dev-0004_01  15" xfId="4721" xr:uid="{00000000-0005-0000-0000-00009C060000}"/>
    <cellStyle name="%_Actuate_3_Karthik_Bamboo_QA v3_KOP-MUL-Test-Dev-0004_01  16" xfId="4722" xr:uid="{00000000-0005-0000-0000-00009D060000}"/>
    <cellStyle name="%_Actuate_3_Karthik_Bamboo_QA v3_KOP-MUL-Test-Dev-0004_01  17" xfId="4723" xr:uid="{00000000-0005-0000-0000-00009E060000}"/>
    <cellStyle name="%_Actuate_3_Karthik_Bamboo_QA v3_KOP-MUL-Test-Dev-0004_01  18" xfId="4724" xr:uid="{00000000-0005-0000-0000-00009F060000}"/>
    <cellStyle name="%_Actuate_3_Karthik_Bamboo_QA v3_KOP-MUL-Test-Dev-0004_01  19" xfId="4725" xr:uid="{00000000-0005-0000-0000-0000A0060000}"/>
    <cellStyle name="%_Actuate_3_Karthik_Bamboo_QA v3_KOP-MUL-Test-Dev-0004_01  2" xfId="4726" xr:uid="{00000000-0005-0000-0000-0000A1060000}"/>
    <cellStyle name="%_Actuate_3_Karthik_Bamboo_QA v3_KOP-MUL-Test-Dev-0004_01  20" xfId="4727" xr:uid="{00000000-0005-0000-0000-0000A2060000}"/>
    <cellStyle name="%_Actuate_3_Karthik_Bamboo_QA v3_KOP-MUL-Test-Dev-0004_01  21" xfId="4728" xr:uid="{00000000-0005-0000-0000-0000A3060000}"/>
    <cellStyle name="%_Actuate_3_Karthik_Bamboo_QA v3_KOP-MUL-Test-Dev-0004_01  22" xfId="4729" xr:uid="{00000000-0005-0000-0000-0000A4060000}"/>
    <cellStyle name="%_Actuate_3_Karthik_Bamboo_QA v3_KOP-MUL-Test-Dev-0004_01  23" xfId="4730" xr:uid="{00000000-0005-0000-0000-0000A5060000}"/>
    <cellStyle name="%_Actuate_3_Karthik_Bamboo_QA v3_KOP-MUL-Test-Dev-0004_01  24" xfId="4731" xr:uid="{00000000-0005-0000-0000-0000A6060000}"/>
    <cellStyle name="%_Actuate_3_Karthik_Bamboo_QA v3_KOP-MUL-Test-Dev-0004_01  25" xfId="4732" xr:uid="{00000000-0005-0000-0000-0000A7060000}"/>
    <cellStyle name="%_Actuate_3_Karthik_Bamboo_QA v3_KOP-MUL-Test-Dev-0004_01  26" xfId="4733" xr:uid="{00000000-0005-0000-0000-0000A8060000}"/>
    <cellStyle name="%_Actuate_3_Karthik_Bamboo_QA v3_KOP-MUL-Test-Dev-0004_01  27" xfId="4734" xr:uid="{00000000-0005-0000-0000-0000A9060000}"/>
    <cellStyle name="%_Actuate_3_Karthik_Bamboo_QA v3_KOP-MUL-Test-Dev-0004_01  28" xfId="4735" xr:uid="{00000000-0005-0000-0000-0000AA060000}"/>
    <cellStyle name="%_Actuate_3_Karthik_Bamboo_QA v3_KOP-MUL-Test-Dev-0004_01  29" xfId="4736" xr:uid="{00000000-0005-0000-0000-0000AB060000}"/>
    <cellStyle name="%_Actuate_3_Karthik_Bamboo_QA v3_KOP-MUL-Test-Dev-0004_01  3" xfId="4737" xr:uid="{00000000-0005-0000-0000-0000AC060000}"/>
    <cellStyle name="%_Actuate_3_Karthik_Bamboo_QA v3_KOP-MUL-Test-Dev-0004_01  30" xfId="4738" xr:uid="{00000000-0005-0000-0000-0000AD060000}"/>
    <cellStyle name="%_Actuate_3_Karthik_Bamboo_QA v3_KOP-MUL-Test-Dev-0004_01  31" xfId="4739" xr:uid="{00000000-0005-0000-0000-0000AE060000}"/>
    <cellStyle name="%_Actuate_3_Karthik_Bamboo_QA v3_KOP-MUL-Test-Dev-0004_01  32" xfId="4740" xr:uid="{00000000-0005-0000-0000-0000AF060000}"/>
    <cellStyle name="%_Actuate_3_Karthik_Bamboo_QA v3_KOP-MUL-Test-Dev-0004_01  33" xfId="4741" xr:uid="{00000000-0005-0000-0000-0000B0060000}"/>
    <cellStyle name="%_Actuate_3_Karthik_Bamboo_QA v3_KOP-MUL-Test-Dev-0004_01  34" xfId="4742" xr:uid="{00000000-0005-0000-0000-0000B1060000}"/>
    <cellStyle name="%_Actuate_3_Karthik_Bamboo_QA v3_KOP-MUL-Test-Dev-0004_01  35" xfId="4743" xr:uid="{00000000-0005-0000-0000-0000B2060000}"/>
    <cellStyle name="%_Actuate_3_Karthik_Bamboo_QA v3_KOP-MUL-Test-Dev-0004_01  36" xfId="4744" xr:uid="{00000000-0005-0000-0000-0000B3060000}"/>
    <cellStyle name="%_Actuate_3_Karthik_Bamboo_QA v3_KOP-MUL-Test-Dev-0004_01  37" xfId="4745" xr:uid="{00000000-0005-0000-0000-0000B4060000}"/>
    <cellStyle name="%_Actuate_3_Karthik_Bamboo_QA v3_KOP-MUL-Test-Dev-0004_01  38" xfId="4746" xr:uid="{00000000-0005-0000-0000-0000B5060000}"/>
    <cellStyle name="%_Actuate_3_Karthik_Bamboo_QA v3_KOP-MUL-Test-Dev-0004_01  39" xfId="4747" xr:uid="{00000000-0005-0000-0000-0000B6060000}"/>
    <cellStyle name="%_Actuate_3_Karthik_Bamboo_QA v3_KOP-MUL-Test-Dev-0004_01  4" xfId="4748" xr:uid="{00000000-0005-0000-0000-0000B7060000}"/>
    <cellStyle name="%_Actuate_3_Karthik_Bamboo_QA v3_KOP-MUL-Test-Dev-0004_01  40" xfId="4749" xr:uid="{00000000-0005-0000-0000-0000B8060000}"/>
    <cellStyle name="%_Actuate_3_Karthik_Bamboo_QA v3_KOP-MUL-Test-Dev-0004_01  41" xfId="4750" xr:uid="{00000000-0005-0000-0000-0000B9060000}"/>
    <cellStyle name="%_Actuate_3_Karthik_Bamboo_QA v3_KOP-MUL-Test-Dev-0004_01  42" xfId="4751" xr:uid="{00000000-0005-0000-0000-0000BA060000}"/>
    <cellStyle name="%_Actuate_3_Karthik_Bamboo_QA v3_KOP-MUL-Test-Dev-0004_01  43" xfId="4752" xr:uid="{00000000-0005-0000-0000-0000BB060000}"/>
    <cellStyle name="%_Actuate_3_Karthik_Bamboo_QA v3_KOP-MUL-Test-Dev-0004_01  44" xfId="4753" xr:uid="{00000000-0005-0000-0000-0000BC060000}"/>
    <cellStyle name="%_Actuate_3_Karthik_Bamboo_QA v3_KOP-MUL-Test-Dev-0004_01  45" xfId="4754" xr:uid="{00000000-0005-0000-0000-0000BD060000}"/>
    <cellStyle name="%_Actuate_3_Karthik_Bamboo_QA v3_KOP-MUL-Test-Dev-0004_01  46" xfId="4755" xr:uid="{00000000-0005-0000-0000-0000BE060000}"/>
    <cellStyle name="%_Actuate_3_Karthik_Bamboo_QA v3_KOP-MUL-Test-Dev-0004_01  47" xfId="4756" xr:uid="{00000000-0005-0000-0000-0000BF060000}"/>
    <cellStyle name="%_Actuate_3_Karthik_Bamboo_QA v3_KOP-MUL-Test-Dev-0004_01  48" xfId="4757" xr:uid="{00000000-0005-0000-0000-0000C0060000}"/>
    <cellStyle name="%_Actuate_3_Karthik_Bamboo_QA v3_KOP-MUL-Test-Dev-0004_01  49" xfId="4758" xr:uid="{00000000-0005-0000-0000-0000C1060000}"/>
    <cellStyle name="%_Actuate_3_Karthik_Bamboo_QA v3_KOP-MUL-Test-Dev-0004_01  5" xfId="4759" xr:uid="{00000000-0005-0000-0000-0000C2060000}"/>
    <cellStyle name="%_Actuate_3_Karthik_Bamboo_QA v3_KOP-MUL-Test-Dev-0004_01  50" xfId="4760" xr:uid="{00000000-0005-0000-0000-0000C3060000}"/>
    <cellStyle name="%_Actuate_3_Karthik_Bamboo_QA v3_KOP-MUL-Test-Dev-0004_01  51" xfId="4761" xr:uid="{00000000-0005-0000-0000-0000C4060000}"/>
    <cellStyle name="%_Actuate_3_Karthik_Bamboo_QA v3_KOP-MUL-Test-Dev-0004_01  52" xfId="4762" xr:uid="{00000000-0005-0000-0000-0000C5060000}"/>
    <cellStyle name="%_Actuate_3_Karthik_Bamboo_QA v3_KOP-MUL-Test-Dev-0004_01  53" xfId="4763" xr:uid="{00000000-0005-0000-0000-0000C6060000}"/>
    <cellStyle name="%_Actuate_3_Karthik_Bamboo_QA v3_KOP-MUL-Test-Dev-0004_01  54" xfId="4764" xr:uid="{00000000-0005-0000-0000-0000C7060000}"/>
    <cellStyle name="%_Actuate_3_Karthik_Bamboo_QA v3_KOP-MUL-Test-Dev-0004_01  55" xfId="4765" xr:uid="{00000000-0005-0000-0000-0000C8060000}"/>
    <cellStyle name="%_Actuate_3_Karthik_Bamboo_QA v3_KOP-MUL-Test-Dev-0004_01  6" xfId="4766" xr:uid="{00000000-0005-0000-0000-0000C9060000}"/>
    <cellStyle name="%_Actuate_3_Karthik_Bamboo_QA v3_KOP-MUL-Test-Dev-0004_01  7" xfId="4767" xr:uid="{00000000-0005-0000-0000-0000CA060000}"/>
    <cellStyle name="%_Actuate_3_Karthik_Bamboo_QA v3_KOP-MUL-Test-Dev-0004_01  8" xfId="4768" xr:uid="{00000000-0005-0000-0000-0000CB060000}"/>
    <cellStyle name="%_Actuate_3_Karthik_Bamboo_QA v3_KOP-MUL-Test-Dev-0004_01  9" xfId="4769" xr:uid="{00000000-0005-0000-0000-0000CC060000}"/>
    <cellStyle name="%_Actuate_3_Karthik_Bamboo_QA v3_KOP-MUL-Test-Dev-0004_01 _Hour-by-Hour" xfId="4770" xr:uid="{00000000-0005-0000-0000-0000CD060000}"/>
    <cellStyle name="%_Actuate_3_Karthik_Bamboo_QA v3_KOP-MUL-Test-Dev-0004_01 _Pre-Migration" xfId="4771" xr:uid="{00000000-0005-0000-0000-0000CE060000}"/>
    <cellStyle name="%_Actuate_3_Karthik_Bamboo_QA v3_KOP-STD-Test-Dev-0002" xfId="4772" xr:uid="{00000000-0005-0000-0000-0000CF060000}"/>
    <cellStyle name="%_Actuate_3_Karthik_Bamboo_QA v3_KOP-STD-Test-Dev-0002 10" xfId="4773" xr:uid="{00000000-0005-0000-0000-0000D0060000}"/>
    <cellStyle name="%_Actuate_3_Karthik_Bamboo_QA v3_KOP-STD-Test-Dev-0002 11" xfId="4774" xr:uid="{00000000-0005-0000-0000-0000D1060000}"/>
    <cellStyle name="%_Actuate_3_Karthik_Bamboo_QA v3_KOP-STD-Test-Dev-0002 12" xfId="4775" xr:uid="{00000000-0005-0000-0000-0000D2060000}"/>
    <cellStyle name="%_Actuate_3_Karthik_Bamboo_QA v3_KOP-STD-Test-Dev-0002 13" xfId="4776" xr:uid="{00000000-0005-0000-0000-0000D3060000}"/>
    <cellStyle name="%_Actuate_3_Karthik_Bamboo_QA v3_KOP-STD-Test-Dev-0002 14" xfId="4777" xr:uid="{00000000-0005-0000-0000-0000D4060000}"/>
    <cellStyle name="%_Actuate_3_Karthik_Bamboo_QA v3_KOP-STD-Test-Dev-0002 15" xfId="4778" xr:uid="{00000000-0005-0000-0000-0000D5060000}"/>
    <cellStyle name="%_Actuate_3_Karthik_Bamboo_QA v3_KOP-STD-Test-Dev-0002 16" xfId="4779" xr:uid="{00000000-0005-0000-0000-0000D6060000}"/>
    <cellStyle name="%_Actuate_3_Karthik_Bamboo_QA v3_KOP-STD-Test-Dev-0002 17" xfId="4780" xr:uid="{00000000-0005-0000-0000-0000D7060000}"/>
    <cellStyle name="%_Actuate_3_Karthik_Bamboo_QA v3_KOP-STD-Test-Dev-0002 18" xfId="4781" xr:uid="{00000000-0005-0000-0000-0000D8060000}"/>
    <cellStyle name="%_Actuate_3_Karthik_Bamboo_QA v3_KOP-STD-Test-Dev-0002 19" xfId="4782" xr:uid="{00000000-0005-0000-0000-0000D9060000}"/>
    <cellStyle name="%_Actuate_3_Karthik_Bamboo_QA v3_KOP-STD-Test-Dev-0002 2" xfId="4783" xr:uid="{00000000-0005-0000-0000-0000DA060000}"/>
    <cellStyle name="%_Actuate_3_Karthik_Bamboo_QA v3_KOP-STD-Test-Dev-0002 20" xfId="4784" xr:uid="{00000000-0005-0000-0000-0000DB060000}"/>
    <cellStyle name="%_Actuate_3_Karthik_Bamboo_QA v3_KOP-STD-Test-Dev-0002 21" xfId="4785" xr:uid="{00000000-0005-0000-0000-0000DC060000}"/>
    <cellStyle name="%_Actuate_3_Karthik_Bamboo_QA v3_KOP-STD-Test-Dev-0002 22" xfId="4786" xr:uid="{00000000-0005-0000-0000-0000DD060000}"/>
    <cellStyle name="%_Actuate_3_Karthik_Bamboo_QA v3_KOP-STD-Test-Dev-0002 23" xfId="4787" xr:uid="{00000000-0005-0000-0000-0000DE060000}"/>
    <cellStyle name="%_Actuate_3_Karthik_Bamboo_QA v3_KOP-STD-Test-Dev-0002 24" xfId="4788" xr:uid="{00000000-0005-0000-0000-0000DF060000}"/>
    <cellStyle name="%_Actuate_3_Karthik_Bamboo_QA v3_KOP-STD-Test-Dev-0002 25" xfId="4789" xr:uid="{00000000-0005-0000-0000-0000E0060000}"/>
    <cellStyle name="%_Actuate_3_Karthik_Bamboo_QA v3_KOP-STD-Test-Dev-0002 26" xfId="4790" xr:uid="{00000000-0005-0000-0000-0000E1060000}"/>
    <cellStyle name="%_Actuate_3_Karthik_Bamboo_QA v3_KOP-STD-Test-Dev-0002 27" xfId="4791" xr:uid="{00000000-0005-0000-0000-0000E2060000}"/>
    <cellStyle name="%_Actuate_3_Karthik_Bamboo_QA v3_KOP-STD-Test-Dev-0002 28" xfId="4792" xr:uid="{00000000-0005-0000-0000-0000E3060000}"/>
    <cellStyle name="%_Actuate_3_Karthik_Bamboo_QA v3_KOP-STD-Test-Dev-0002 29" xfId="4793" xr:uid="{00000000-0005-0000-0000-0000E4060000}"/>
    <cellStyle name="%_Actuate_3_Karthik_Bamboo_QA v3_KOP-STD-Test-Dev-0002 3" xfId="4794" xr:uid="{00000000-0005-0000-0000-0000E5060000}"/>
    <cellStyle name="%_Actuate_3_Karthik_Bamboo_QA v3_KOP-STD-Test-Dev-0002 30" xfId="4795" xr:uid="{00000000-0005-0000-0000-0000E6060000}"/>
    <cellStyle name="%_Actuate_3_Karthik_Bamboo_QA v3_KOP-STD-Test-Dev-0002 31" xfId="4796" xr:uid="{00000000-0005-0000-0000-0000E7060000}"/>
    <cellStyle name="%_Actuate_3_Karthik_Bamboo_QA v3_KOP-STD-Test-Dev-0002 32" xfId="4797" xr:uid="{00000000-0005-0000-0000-0000E8060000}"/>
    <cellStyle name="%_Actuate_3_Karthik_Bamboo_QA v3_KOP-STD-Test-Dev-0002 33" xfId="4798" xr:uid="{00000000-0005-0000-0000-0000E9060000}"/>
    <cellStyle name="%_Actuate_3_Karthik_Bamboo_QA v3_KOP-STD-Test-Dev-0002 34" xfId="4799" xr:uid="{00000000-0005-0000-0000-0000EA060000}"/>
    <cellStyle name="%_Actuate_3_Karthik_Bamboo_QA v3_KOP-STD-Test-Dev-0002 35" xfId="4800" xr:uid="{00000000-0005-0000-0000-0000EB060000}"/>
    <cellStyle name="%_Actuate_3_Karthik_Bamboo_QA v3_KOP-STD-Test-Dev-0002 36" xfId="4801" xr:uid="{00000000-0005-0000-0000-0000EC060000}"/>
    <cellStyle name="%_Actuate_3_Karthik_Bamboo_QA v3_KOP-STD-Test-Dev-0002 37" xfId="4802" xr:uid="{00000000-0005-0000-0000-0000ED060000}"/>
    <cellStyle name="%_Actuate_3_Karthik_Bamboo_QA v3_KOP-STD-Test-Dev-0002 38" xfId="4803" xr:uid="{00000000-0005-0000-0000-0000EE060000}"/>
    <cellStyle name="%_Actuate_3_Karthik_Bamboo_QA v3_KOP-STD-Test-Dev-0002 39" xfId="4804" xr:uid="{00000000-0005-0000-0000-0000EF060000}"/>
    <cellStyle name="%_Actuate_3_Karthik_Bamboo_QA v3_KOP-STD-Test-Dev-0002 4" xfId="4805" xr:uid="{00000000-0005-0000-0000-0000F0060000}"/>
    <cellStyle name="%_Actuate_3_Karthik_Bamboo_QA v3_KOP-STD-Test-Dev-0002 40" xfId="4806" xr:uid="{00000000-0005-0000-0000-0000F1060000}"/>
    <cellStyle name="%_Actuate_3_Karthik_Bamboo_QA v3_KOP-STD-Test-Dev-0002 41" xfId="4807" xr:uid="{00000000-0005-0000-0000-0000F2060000}"/>
    <cellStyle name="%_Actuate_3_Karthik_Bamboo_QA v3_KOP-STD-Test-Dev-0002 42" xfId="4808" xr:uid="{00000000-0005-0000-0000-0000F3060000}"/>
    <cellStyle name="%_Actuate_3_Karthik_Bamboo_QA v3_KOP-STD-Test-Dev-0002 43" xfId="4809" xr:uid="{00000000-0005-0000-0000-0000F4060000}"/>
    <cellStyle name="%_Actuate_3_Karthik_Bamboo_QA v3_KOP-STD-Test-Dev-0002 44" xfId="4810" xr:uid="{00000000-0005-0000-0000-0000F5060000}"/>
    <cellStyle name="%_Actuate_3_Karthik_Bamboo_QA v3_KOP-STD-Test-Dev-0002 45" xfId="4811" xr:uid="{00000000-0005-0000-0000-0000F6060000}"/>
    <cellStyle name="%_Actuate_3_Karthik_Bamboo_QA v3_KOP-STD-Test-Dev-0002 46" xfId="4812" xr:uid="{00000000-0005-0000-0000-0000F7060000}"/>
    <cellStyle name="%_Actuate_3_Karthik_Bamboo_QA v3_KOP-STD-Test-Dev-0002 47" xfId="4813" xr:uid="{00000000-0005-0000-0000-0000F8060000}"/>
    <cellStyle name="%_Actuate_3_Karthik_Bamboo_QA v3_KOP-STD-Test-Dev-0002 48" xfId="4814" xr:uid="{00000000-0005-0000-0000-0000F9060000}"/>
    <cellStyle name="%_Actuate_3_Karthik_Bamboo_QA v3_KOP-STD-Test-Dev-0002 49" xfId="4815" xr:uid="{00000000-0005-0000-0000-0000FA060000}"/>
    <cellStyle name="%_Actuate_3_Karthik_Bamboo_QA v3_KOP-STD-Test-Dev-0002 5" xfId="4816" xr:uid="{00000000-0005-0000-0000-0000FB060000}"/>
    <cellStyle name="%_Actuate_3_Karthik_Bamboo_QA v3_KOP-STD-Test-Dev-0002 50" xfId="4817" xr:uid="{00000000-0005-0000-0000-0000FC060000}"/>
    <cellStyle name="%_Actuate_3_Karthik_Bamboo_QA v3_KOP-STD-Test-Dev-0002 51" xfId="4818" xr:uid="{00000000-0005-0000-0000-0000FD060000}"/>
    <cellStyle name="%_Actuate_3_Karthik_Bamboo_QA v3_KOP-STD-Test-Dev-0002 52" xfId="4819" xr:uid="{00000000-0005-0000-0000-0000FE060000}"/>
    <cellStyle name="%_Actuate_3_Karthik_Bamboo_QA v3_KOP-STD-Test-Dev-0002 53" xfId="4820" xr:uid="{00000000-0005-0000-0000-0000FF060000}"/>
    <cellStyle name="%_Actuate_3_Karthik_Bamboo_QA v3_KOP-STD-Test-Dev-0002 54" xfId="4821" xr:uid="{00000000-0005-0000-0000-000000070000}"/>
    <cellStyle name="%_Actuate_3_Karthik_Bamboo_QA v3_KOP-STD-Test-Dev-0002 55" xfId="4822" xr:uid="{00000000-0005-0000-0000-000001070000}"/>
    <cellStyle name="%_Actuate_3_Karthik_Bamboo_QA v3_KOP-STD-Test-Dev-0002 6" xfId="4823" xr:uid="{00000000-0005-0000-0000-000002070000}"/>
    <cellStyle name="%_Actuate_3_Karthik_Bamboo_QA v3_KOP-STD-Test-Dev-0002 7" xfId="4824" xr:uid="{00000000-0005-0000-0000-000003070000}"/>
    <cellStyle name="%_Actuate_3_Karthik_Bamboo_QA v3_KOP-STD-Test-Dev-0002 8" xfId="4825" xr:uid="{00000000-0005-0000-0000-000004070000}"/>
    <cellStyle name="%_Actuate_3_Karthik_Bamboo_QA v3_KOP-STD-Test-Dev-0002 9" xfId="4826" xr:uid="{00000000-0005-0000-0000-000005070000}"/>
    <cellStyle name="%_Actuate_3_Karthik_Bamboo_QA v3_KOP-STD-Test-Dev-0002_Hour-by-Hour" xfId="4827" xr:uid="{00000000-0005-0000-0000-000006070000}"/>
    <cellStyle name="%_Actuate_3_Karthik_Bamboo_QA v3_KOP-STD-Test-Dev-0002_Pre-Migration" xfId="4828" xr:uid="{00000000-0005-0000-0000-000007070000}"/>
    <cellStyle name="%_Actuate_3_Karthik_Bamboo_QA v3_KOP-STD-Test-Dev-0003" xfId="4829" xr:uid="{00000000-0005-0000-0000-000008070000}"/>
    <cellStyle name="%_Actuate_3_Karthik_Bamboo_QA v3_KOP-STD-Test-Dev-0003 10" xfId="4830" xr:uid="{00000000-0005-0000-0000-000009070000}"/>
    <cellStyle name="%_Actuate_3_Karthik_Bamboo_QA v3_KOP-STD-Test-Dev-0003 11" xfId="4831" xr:uid="{00000000-0005-0000-0000-00000A070000}"/>
    <cellStyle name="%_Actuate_3_Karthik_Bamboo_QA v3_KOP-STD-Test-Dev-0003 12" xfId="4832" xr:uid="{00000000-0005-0000-0000-00000B070000}"/>
    <cellStyle name="%_Actuate_3_Karthik_Bamboo_QA v3_KOP-STD-Test-Dev-0003 13" xfId="4833" xr:uid="{00000000-0005-0000-0000-00000C070000}"/>
    <cellStyle name="%_Actuate_3_Karthik_Bamboo_QA v3_KOP-STD-Test-Dev-0003 14" xfId="4834" xr:uid="{00000000-0005-0000-0000-00000D070000}"/>
    <cellStyle name="%_Actuate_3_Karthik_Bamboo_QA v3_KOP-STD-Test-Dev-0003 15" xfId="4835" xr:uid="{00000000-0005-0000-0000-00000E070000}"/>
    <cellStyle name="%_Actuate_3_Karthik_Bamboo_QA v3_KOP-STD-Test-Dev-0003 16" xfId="4836" xr:uid="{00000000-0005-0000-0000-00000F070000}"/>
    <cellStyle name="%_Actuate_3_Karthik_Bamboo_QA v3_KOP-STD-Test-Dev-0003 17" xfId="4837" xr:uid="{00000000-0005-0000-0000-000010070000}"/>
    <cellStyle name="%_Actuate_3_Karthik_Bamboo_QA v3_KOP-STD-Test-Dev-0003 18" xfId="4838" xr:uid="{00000000-0005-0000-0000-000011070000}"/>
    <cellStyle name="%_Actuate_3_Karthik_Bamboo_QA v3_KOP-STD-Test-Dev-0003 19" xfId="4839" xr:uid="{00000000-0005-0000-0000-000012070000}"/>
    <cellStyle name="%_Actuate_3_Karthik_Bamboo_QA v3_KOP-STD-Test-Dev-0003 2" xfId="4840" xr:uid="{00000000-0005-0000-0000-000013070000}"/>
    <cellStyle name="%_Actuate_3_Karthik_Bamboo_QA v3_KOP-STD-Test-Dev-0003 20" xfId="4841" xr:uid="{00000000-0005-0000-0000-000014070000}"/>
    <cellStyle name="%_Actuate_3_Karthik_Bamboo_QA v3_KOP-STD-Test-Dev-0003 21" xfId="4842" xr:uid="{00000000-0005-0000-0000-000015070000}"/>
    <cellStyle name="%_Actuate_3_Karthik_Bamboo_QA v3_KOP-STD-Test-Dev-0003 22" xfId="4843" xr:uid="{00000000-0005-0000-0000-000016070000}"/>
    <cellStyle name="%_Actuate_3_Karthik_Bamboo_QA v3_KOP-STD-Test-Dev-0003 23" xfId="4844" xr:uid="{00000000-0005-0000-0000-000017070000}"/>
    <cellStyle name="%_Actuate_3_Karthik_Bamboo_QA v3_KOP-STD-Test-Dev-0003 24" xfId="4845" xr:uid="{00000000-0005-0000-0000-000018070000}"/>
    <cellStyle name="%_Actuate_3_Karthik_Bamboo_QA v3_KOP-STD-Test-Dev-0003 25" xfId="4846" xr:uid="{00000000-0005-0000-0000-000019070000}"/>
    <cellStyle name="%_Actuate_3_Karthik_Bamboo_QA v3_KOP-STD-Test-Dev-0003 26" xfId="4847" xr:uid="{00000000-0005-0000-0000-00001A070000}"/>
    <cellStyle name="%_Actuate_3_Karthik_Bamboo_QA v3_KOP-STD-Test-Dev-0003 27" xfId="4848" xr:uid="{00000000-0005-0000-0000-00001B070000}"/>
    <cellStyle name="%_Actuate_3_Karthik_Bamboo_QA v3_KOP-STD-Test-Dev-0003 28" xfId="4849" xr:uid="{00000000-0005-0000-0000-00001C070000}"/>
    <cellStyle name="%_Actuate_3_Karthik_Bamboo_QA v3_KOP-STD-Test-Dev-0003 29" xfId="4850" xr:uid="{00000000-0005-0000-0000-00001D070000}"/>
    <cellStyle name="%_Actuate_3_Karthik_Bamboo_QA v3_KOP-STD-Test-Dev-0003 3" xfId="4851" xr:uid="{00000000-0005-0000-0000-00001E070000}"/>
    <cellStyle name="%_Actuate_3_Karthik_Bamboo_QA v3_KOP-STD-Test-Dev-0003 30" xfId="4852" xr:uid="{00000000-0005-0000-0000-00001F070000}"/>
    <cellStyle name="%_Actuate_3_Karthik_Bamboo_QA v3_KOP-STD-Test-Dev-0003 31" xfId="4853" xr:uid="{00000000-0005-0000-0000-000020070000}"/>
    <cellStyle name="%_Actuate_3_Karthik_Bamboo_QA v3_KOP-STD-Test-Dev-0003 32" xfId="4854" xr:uid="{00000000-0005-0000-0000-000021070000}"/>
    <cellStyle name="%_Actuate_3_Karthik_Bamboo_QA v3_KOP-STD-Test-Dev-0003 33" xfId="4855" xr:uid="{00000000-0005-0000-0000-000022070000}"/>
    <cellStyle name="%_Actuate_3_Karthik_Bamboo_QA v3_KOP-STD-Test-Dev-0003 34" xfId="4856" xr:uid="{00000000-0005-0000-0000-000023070000}"/>
    <cellStyle name="%_Actuate_3_Karthik_Bamboo_QA v3_KOP-STD-Test-Dev-0003 35" xfId="4857" xr:uid="{00000000-0005-0000-0000-000024070000}"/>
    <cellStyle name="%_Actuate_3_Karthik_Bamboo_QA v3_KOP-STD-Test-Dev-0003 36" xfId="4858" xr:uid="{00000000-0005-0000-0000-000025070000}"/>
    <cellStyle name="%_Actuate_3_Karthik_Bamboo_QA v3_KOP-STD-Test-Dev-0003 37" xfId="4859" xr:uid="{00000000-0005-0000-0000-000026070000}"/>
    <cellStyle name="%_Actuate_3_Karthik_Bamboo_QA v3_KOP-STD-Test-Dev-0003 38" xfId="4860" xr:uid="{00000000-0005-0000-0000-000027070000}"/>
    <cellStyle name="%_Actuate_3_Karthik_Bamboo_QA v3_KOP-STD-Test-Dev-0003 39" xfId="4861" xr:uid="{00000000-0005-0000-0000-000028070000}"/>
    <cellStyle name="%_Actuate_3_Karthik_Bamboo_QA v3_KOP-STD-Test-Dev-0003 4" xfId="4862" xr:uid="{00000000-0005-0000-0000-000029070000}"/>
    <cellStyle name="%_Actuate_3_Karthik_Bamboo_QA v3_KOP-STD-Test-Dev-0003 40" xfId="4863" xr:uid="{00000000-0005-0000-0000-00002A070000}"/>
    <cellStyle name="%_Actuate_3_Karthik_Bamboo_QA v3_KOP-STD-Test-Dev-0003 41" xfId="4864" xr:uid="{00000000-0005-0000-0000-00002B070000}"/>
    <cellStyle name="%_Actuate_3_Karthik_Bamboo_QA v3_KOP-STD-Test-Dev-0003 42" xfId="4865" xr:uid="{00000000-0005-0000-0000-00002C070000}"/>
    <cellStyle name="%_Actuate_3_Karthik_Bamboo_QA v3_KOP-STD-Test-Dev-0003 43" xfId="4866" xr:uid="{00000000-0005-0000-0000-00002D070000}"/>
    <cellStyle name="%_Actuate_3_Karthik_Bamboo_QA v3_KOP-STD-Test-Dev-0003 44" xfId="4867" xr:uid="{00000000-0005-0000-0000-00002E070000}"/>
    <cellStyle name="%_Actuate_3_Karthik_Bamboo_QA v3_KOP-STD-Test-Dev-0003 45" xfId="4868" xr:uid="{00000000-0005-0000-0000-00002F070000}"/>
    <cellStyle name="%_Actuate_3_Karthik_Bamboo_QA v3_KOP-STD-Test-Dev-0003 46" xfId="4869" xr:uid="{00000000-0005-0000-0000-000030070000}"/>
    <cellStyle name="%_Actuate_3_Karthik_Bamboo_QA v3_KOP-STD-Test-Dev-0003 47" xfId="4870" xr:uid="{00000000-0005-0000-0000-000031070000}"/>
    <cellStyle name="%_Actuate_3_Karthik_Bamboo_QA v3_KOP-STD-Test-Dev-0003 48" xfId="4871" xr:uid="{00000000-0005-0000-0000-000032070000}"/>
    <cellStyle name="%_Actuate_3_Karthik_Bamboo_QA v3_KOP-STD-Test-Dev-0003 49" xfId="4872" xr:uid="{00000000-0005-0000-0000-000033070000}"/>
    <cellStyle name="%_Actuate_3_Karthik_Bamboo_QA v3_KOP-STD-Test-Dev-0003 5" xfId="4873" xr:uid="{00000000-0005-0000-0000-000034070000}"/>
    <cellStyle name="%_Actuate_3_Karthik_Bamboo_QA v3_KOP-STD-Test-Dev-0003 50" xfId="4874" xr:uid="{00000000-0005-0000-0000-000035070000}"/>
    <cellStyle name="%_Actuate_3_Karthik_Bamboo_QA v3_KOP-STD-Test-Dev-0003 51" xfId="4875" xr:uid="{00000000-0005-0000-0000-000036070000}"/>
    <cellStyle name="%_Actuate_3_Karthik_Bamboo_QA v3_KOP-STD-Test-Dev-0003 52" xfId="4876" xr:uid="{00000000-0005-0000-0000-000037070000}"/>
    <cellStyle name="%_Actuate_3_Karthik_Bamboo_QA v3_KOP-STD-Test-Dev-0003 53" xfId="4877" xr:uid="{00000000-0005-0000-0000-000038070000}"/>
    <cellStyle name="%_Actuate_3_Karthik_Bamboo_QA v3_KOP-STD-Test-Dev-0003 54" xfId="4878" xr:uid="{00000000-0005-0000-0000-000039070000}"/>
    <cellStyle name="%_Actuate_3_Karthik_Bamboo_QA v3_KOP-STD-Test-Dev-0003 55" xfId="4879" xr:uid="{00000000-0005-0000-0000-00003A070000}"/>
    <cellStyle name="%_Actuate_3_Karthik_Bamboo_QA v3_KOP-STD-Test-Dev-0003 6" xfId="4880" xr:uid="{00000000-0005-0000-0000-00003B070000}"/>
    <cellStyle name="%_Actuate_3_Karthik_Bamboo_QA v3_KOP-STD-Test-Dev-0003 7" xfId="4881" xr:uid="{00000000-0005-0000-0000-00003C070000}"/>
    <cellStyle name="%_Actuate_3_Karthik_Bamboo_QA v3_KOP-STD-Test-Dev-0003 8" xfId="4882" xr:uid="{00000000-0005-0000-0000-00003D070000}"/>
    <cellStyle name="%_Actuate_3_Karthik_Bamboo_QA v3_KOP-STD-Test-Dev-0003 9" xfId="4883" xr:uid="{00000000-0005-0000-0000-00003E070000}"/>
    <cellStyle name="%_Actuate_3_Karthik_Bamboo_QA v3_KOP-STD-Test-Dev-0003_Hour-by-Hour" xfId="4884" xr:uid="{00000000-0005-0000-0000-00003F070000}"/>
    <cellStyle name="%_Actuate_3_Karthik_Bamboo_QA v3_KOP-STD-Test-Dev-0003_Pre-Migration" xfId="4885" xr:uid="{00000000-0005-0000-0000-000040070000}"/>
    <cellStyle name="%_Actuate_3_Karthik_Bamboo_QA v3_Migration Wave Plan 04-26-10 - Wave 0 - v2.0 (drw)" xfId="2062" xr:uid="{00000000-0005-0000-0000-000041070000}"/>
    <cellStyle name="%_Actuate_3_Karthik_Bamboo_QA v3_Pre Migration" xfId="4886" xr:uid="{00000000-0005-0000-0000-000042070000}"/>
    <cellStyle name="%_Actuate_3_Karthik_Bamboo_QA v3_Pre Migration 10" xfId="4887" xr:uid="{00000000-0005-0000-0000-000043070000}"/>
    <cellStyle name="%_Actuate_3_Karthik_Bamboo_QA v3_Pre Migration 11" xfId="4888" xr:uid="{00000000-0005-0000-0000-000044070000}"/>
    <cellStyle name="%_Actuate_3_Karthik_Bamboo_QA v3_Pre Migration 12" xfId="4889" xr:uid="{00000000-0005-0000-0000-000045070000}"/>
    <cellStyle name="%_Actuate_3_Karthik_Bamboo_QA v3_Pre Migration 13" xfId="4890" xr:uid="{00000000-0005-0000-0000-000046070000}"/>
    <cellStyle name="%_Actuate_3_Karthik_Bamboo_QA v3_Pre Migration 14" xfId="4891" xr:uid="{00000000-0005-0000-0000-000047070000}"/>
    <cellStyle name="%_Actuate_3_Karthik_Bamboo_QA v3_Pre Migration 15" xfId="4892" xr:uid="{00000000-0005-0000-0000-000048070000}"/>
    <cellStyle name="%_Actuate_3_Karthik_Bamboo_QA v3_Pre Migration 16" xfId="4893" xr:uid="{00000000-0005-0000-0000-000049070000}"/>
    <cellStyle name="%_Actuate_3_Karthik_Bamboo_QA v3_Pre Migration 17" xfId="4894" xr:uid="{00000000-0005-0000-0000-00004A070000}"/>
    <cellStyle name="%_Actuate_3_Karthik_Bamboo_QA v3_Pre Migration 18" xfId="4895" xr:uid="{00000000-0005-0000-0000-00004B070000}"/>
    <cellStyle name="%_Actuate_3_Karthik_Bamboo_QA v3_Pre Migration 19" xfId="4896" xr:uid="{00000000-0005-0000-0000-00004C070000}"/>
    <cellStyle name="%_Actuate_3_Karthik_Bamboo_QA v3_Pre Migration 2" xfId="4897" xr:uid="{00000000-0005-0000-0000-00004D070000}"/>
    <cellStyle name="%_Actuate_3_Karthik_Bamboo_QA v3_Pre Migration 20" xfId="4898" xr:uid="{00000000-0005-0000-0000-00004E070000}"/>
    <cellStyle name="%_Actuate_3_Karthik_Bamboo_QA v3_Pre Migration 21" xfId="4899" xr:uid="{00000000-0005-0000-0000-00004F070000}"/>
    <cellStyle name="%_Actuate_3_Karthik_Bamboo_QA v3_Pre Migration 22" xfId="4900" xr:uid="{00000000-0005-0000-0000-000050070000}"/>
    <cellStyle name="%_Actuate_3_Karthik_Bamboo_QA v3_Pre Migration 23" xfId="4901" xr:uid="{00000000-0005-0000-0000-000051070000}"/>
    <cellStyle name="%_Actuate_3_Karthik_Bamboo_QA v3_Pre Migration 24" xfId="4902" xr:uid="{00000000-0005-0000-0000-000052070000}"/>
    <cellStyle name="%_Actuate_3_Karthik_Bamboo_QA v3_Pre Migration 25" xfId="4903" xr:uid="{00000000-0005-0000-0000-000053070000}"/>
    <cellStyle name="%_Actuate_3_Karthik_Bamboo_QA v3_Pre Migration 26" xfId="4904" xr:uid="{00000000-0005-0000-0000-000054070000}"/>
    <cellStyle name="%_Actuate_3_Karthik_Bamboo_QA v3_Pre Migration 27" xfId="4905" xr:uid="{00000000-0005-0000-0000-000055070000}"/>
    <cellStyle name="%_Actuate_3_Karthik_Bamboo_QA v3_Pre Migration 28" xfId="4906" xr:uid="{00000000-0005-0000-0000-000056070000}"/>
    <cellStyle name="%_Actuate_3_Karthik_Bamboo_QA v3_Pre Migration 29" xfId="4907" xr:uid="{00000000-0005-0000-0000-000057070000}"/>
    <cellStyle name="%_Actuate_3_Karthik_Bamboo_QA v3_Pre Migration 3" xfId="4908" xr:uid="{00000000-0005-0000-0000-000058070000}"/>
    <cellStyle name="%_Actuate_3_Karthik_Bamboo_QA v3_Pre Migration 30" xfId="4909" xr:uid="{00000000-0005-0000-0000-000059070000}"/>
    <cellStyle name="%_Actuate_3_Karthik_Bamboo_QA v3_Pre Migration 31" xfId="4910" xr:uid="{00000000-0005-0000-0000-00005A070000}"/>
    <cellStyle name="%_Actuate_3_Karthik_Bamboo_QA v3_Pre Migration 32" xfId="4911" xr:uid="{00000000-0005-0000-0000-00005B070000}"/>
    <cellStyle name="%_Actuate_3_Karthik_Bamboo_QA v3_Pre Migration 33" xfId="4912" xr:uid="{00000000-0005-0000-0000-00005C070000}"/>
    <cellStyle name="%_Actuate_3_Karthik_Bamboo_QA v3_Pre Migration 34" xfId="4913" xr:uid="{00000000-0005-0000-0000-00005D070000}"/>
    <cellStyle name="%_Actuate_3_Karthik_Bamboo_QA v3_Pre Migration 35" xfId="4914" xr:uid="{00000000-0005-0000-0000-00005E070000}"/>
    <cellStyle name="%_Actuate_3_Karthik_Bamboo_QA v3_Pre Migration 36" xfId="4915" xr:uid="{00000000-0005-0000-0000-00005F070000}"/>
    <cellStyle name="%_Actuate_3_Karthik_Bamboo_QA v3_Pre Migration 37" xfId="4916" xr:uid="{00000000-0005-0000-0000-000060070000}"/>
    <cellStyle name="%_Actuate_3_Karthik_Bamboo_QA v3_Pre Migration 38" xfId="4917" xr:uid="{00000000-0005-0000-0000-000061070000}"/>
    <cellStyle name="%_Actuate_3_Karthik_Bamboo_QA v3_Pre Migration 39" xfId="4918" xr:uid="{00000000-0005-0000-0000-000062070000}"/>
    <cellStyle name="%_Actuate_3_Karthik_Bamboo_QA v3_Pre Migration 4" xfId="4919" xr:uid="{00000000-0005-0000-0000-000063070000}"/>
    <cellStyle name="%_Actuate_3_Karthik_Bamboo_QA v3_Pre Migration 40" xfId="4920" xr:uid="{00000000-0005-0000-0000-000064070000}"/>
    <cellStyle name="%_Actuate_3_Karthik_Bamboo_QA v3_Pre Migration 41" xfId="4921" xr:uid="{00000000-0005-0000-0000-000065070000}"/>
    <cellStyle name="%_Actuate_3_Karthik_Bamboo_QA v3_Pre Migration 42" xfId="4922" xr:uid="{00000000-0005-0000-0000-000066070000}"/>
    <cellStyle name="%_Actuate_3_Karthik_Bamboo_QA v3_Pre Migration 43" xfId="4923" xr:uid="{00000000-0005-0000-0000-000067070000}"/>
    <cellStyle name="%_Actuate_3_Karthik_Bamboo_QA v3_Pre Migration 44" xfId="4924" xr:uid="{00000000-0005-0000-0000-000068070000}"/>
    <cellStyle name="%_Actuate_3_Karthik_Bamboo_QA v3_Pre Migration 45" xfId="4925" xr:uid="{00000000-0005-0000-0000-000069070000}"/>
    <cellStyle name="%_Actuate_3_Karthik_Bamboo_QA v3_Pre Migration 46" xfId="4926" xr:uid="{00000000-0005-0000-0000-00006A070000}"/>
    <cellStyle name="%_Actuate_3_Karthik_Bamboo_QA v3_Pre Migration 47" xfId="4927" xr:uid="{00000000-0005-0000-0000-00006B070000}"/>
    <cellStyle name="%_Actuate_3_Karthik_Bamboo_QA v3_Pre Migration 48" xfId="4928" xr:uid="{00000000-0005-0000-0000-00006C070000}"/>
    <cellStyle name="%_Actuate_3_Karthik_Bamboo_QA v3_Pre Migration 49" xfId="4929" xr:uid="{00000000-0005-0000-0000-00006D070000}"/>
    <cellStyle name="%_Actuate_3_Karthik_Bamboo_QA v3_Pre Migration 5" xfId="4930" xr:uid="{00000000-0005-0000-0000-00006E070000}"/>
    <cellStyle name="%_Actuate_3_Karthik_Bamboo_QA v3_Pre Migration 50" xfId="4931" xr:uid="{00000000-0005-0000-0000-00006F070000}"/>
    <cellStyle name="%_Actuate_3_Karthik_Bamboo_QA v3_Pre Migration 51" xfId="4932" xr:uid="{00000000-0005-0000-0000-000070070000}"/>
    <cellStyle name="%_Actuate_3_Karthik_Bamboo_QA v3_Pre Migration 52" xfId="4933" xr:uid="{00000000-0005-0000-0000-000071070000}"/>
    <cellStyle name="%_Actuate_3_Karthik_Bamboo_QA v3_Pre Migration 53" xfId="4934" xr:uid="{00000000-0005-0000-0000-000072070000}"/>
    <cellStyle name="%_Actuate_3_Karthik_Bamboo_QA v3_Pre Migration 54" xfId="4935" xr:uid="{00000000-0005-0000-0000-000073070000}"/>
    <cellStyle name="%_Actuate_3_Karthik_Bamboo_QA v3_Pre Migration 55" xfId="4936" xr:uid="{00000000-0005-0000-0000-000074070000}"/>
    <cellStyle name="%_Actuate_3_Karthik_Bamboo_QA v3_Pre Migration 6" xfId="4937" xr:uid="{00000000-0005-0000-0000-000075070000}"/>
    <cellStyle name="%_Actuate_3_Karthik_Bamboo_QA v3_Pre Migration 7" xfId="4938" xr:uid="{00000000-0005-0000-0000-000076070000}"/>
    <cellStyle name="%_Actuate_3_Karthik_Bamboo_QA v3_Pre Migration 8" xfId="4939" xr:uid="{00000000-0005-0000-0000-000077070000}"/>
    <cellStyle name="%_Actuate_3_Karthik_Bamboo_QA v3_Pre Migration 9" xfId="4940" xr:uid="{00000000-0005-0000-0000-000078070000}"/>
    <cellStyle name="%_Actuate_3_Karthik_Bamboo_QA v3_Pre Migration_Hour-by-Hour" xfId="4941" xr:uid="{00000000-0005-0000-0000-000079070000}"/>
    <cellStyle name="%_Actuate_3_Karthik_Bamboo_QA v3_Pre Migration_Pre-Migration" xfId="4942" xr:uid="{00000000-0005-0000-0000-00007A070000}"/>
    <cellStyle name="%_Actuate_3_Karthik_Bamboo_QA v3_Pre-Migration" xfId="4943" xr:uid="{00000000-0005-0000-0000-00007B070000}"/>
    <cellStyle name="%_Actuate_3_Karthik_Bamboo_QA v3_RTPN-STD-PROD-SITE-EXP-0001 - new format" xfId="4944" xr:uid="{00000000-0005-0000-0000-00007C070000}"/>
    <cellStyle name="%_Actuate_3_Karthik_Bamboo_QA v3_Server From To List" xfId="4945" xr:uid="{00000000-0005-0000-0000-00007D070000}"/>
    <cellStyle name="%_Actuate_3_Karthik_Bamboo_QA v3_Server From To List 10" xfId="4946" xr:uid="{00000000-0005-0000-0000-00007E070000}"/>
    <cellStyle name="%_Actuate_3_Karthik_Bamboo_QA v3_Server From To List 11" xfId="4947" xr:uid="{00000000-0005-0000-0000-00007F070000}"/>
    <cellStyle name="%_Actuate_3_Karthik_Bamboo_QA v3_Server From To List 12" xfId="4948" xr:uid="{00000000-0005-0000-0000-000080070000}"/>
    <cellStyle name="%_Actuate_3_Karthik_Bamboo_QA v3_Server From To List 13" xfId="4949" xr:uid="{00000000-0005-0000-0000-000081070000}"/>
    <cellStyle name="%_Actuate_3_Karthik_Bamboo_QA v3_Server From To List 14" xfId="4950" xr:uid="{00000000-0005-0000-0000-000082070000}"/>
    <cellStyle name="%_Actuate_3_Karthik_Bamboo_QA v3_Server From To List 15" xfId="4951" xr:uid="{00000000-0005-0000-0000-000083070000}"/>
    <cellStyle name="%_Actuate_3_Karthik_Bamboo_QA v3_Server From To List 16" xfId="4952" xr:uid="{00000000-0005-0000-0000-000084070000}"/>
    <cellStyle name="%_Actuate_3_Karthik_Bamboo_QA v3_Server From To List 17" xfId="4953" xr:uid="{00000000-0005-0000-0000-000085070000}"/>
    <cellStyle name="%_Actuate_3_Karthik_Bamboo_QA v3_Server From To List 18" xfId="4954" xr:uid="{00000000-0005-0000-0000-000086070000}"/>
    <cellStyle name="%_Actuate_3_Karthik_Bamboo_QA v3_Server From To List 19" xfId="4955" xr:uid="{00000000-0005-0000-0000-000087070000}"/>
    <cellStyle name="%_Actuate_3_Karthik_Bamboo_QA v3_Server From To List 2" xfId="4956" xr:uid="{00000000-0005-0000-0000-000088070000}"/>
    <cellStyle name="%_Actuate_3_Karthik_Bamboo_QA v3_Server From To List 20" xfId="4957" xr:uid="{00000000-0005-0000-0000-000089070000}"/>
    <cellStyle name="%_Actuate_3_Karthik_Bamboo_QA v3_Server From To List 21" xfId="4958" xr:uid="{00000000-0005-0000-0000-00008A070000}"/>
    <cellStyle name="%_Actuate_3_Karthik_Bamboo_QA v3_Server From To List 22" xfId="4959" xr:uid="{00000000-0005-0000-0000-00008B070000}"/>
    <cellStyle name="%_Actuate_3_Karthik_Bamboo_QA v3_Server From To List 23" xfId="4960" xr:uid="{00000000-0005-0000-0000-00008C070000}"/>
    <cellStyle name="%_Actuate_3_Karthik_Bamboo_QA v3_Server From To List 24" xfId="4961" xr:uid="{00000000-0005-0000-0000-00008D070000}"/>
    <cellStyle name="%_Actuate_3_Karthik_Bamboo_QA v3_Server From To List 25" xfId="4962" xr:uid="{00000000-0005-0000-0000-00008E070000}"/>
    <cellStyle name="%_Actuate_3_Karthik_Bamboo_QA v3_Server From To List 26" xfId="4963" xr:uid="{00000000-0005-0000-0000-00008F070000}"/>
    <cellStyle name="%_Actuate_3_Karthik_Bamboo_QA v3_Server From To List 27" xfId="4964" xr:uid="{00000000-0005-0000-0000-000090070000}"/>
    <cellStyle name="%_Actuate_3_Karthik_Bamboo_QA v3_Server From To List 28" xfId="4965" xr:uid="{00000000-0005-0000-0000-000091070000}"/>
    <cellStyle name="%_Actuate_3_Karthik_Bamboo_QA v3_Server From To List 29" xfId="4966" xr:uid="{00000000-0005-0000-0000-000092070000}"/>
    <cellStyle name="%_Actuate_3_Karthik_Bamboo_QA v3_Server From To List 3" xfId="4967" xr:uid="{00000000-0005-0000-0000-000093070000}"/>
    <cellStyle name="%_Actuate_3_Karthik_Bamboo_QA v3_Server From To List 30" xfId="4968" xr:uid="{00000000-0005-0000-0000-000094070000}"/>
    <cellStyle name="%_Actuate_3_Karthik_Bamboo_QA v3_Server From To List 31" xfId="4969" xr:uid="{00000000-0005-0000-0000-000095070000}"/>
    <cellStyle name="%_Actuate_3_Karthik_Bamboo_QA v3_Server From To List 32" xfId="4970" xr:uid="{00000000-0005-0000-0000-000096070000}"/>
    <cellStyle name="%_Actuate_3_Karthik_Bamboo_QA v3_Server From To List 33" xfId="4971" xr:uid="{00000000-0005-0000-0000-000097070000}"/>
    <cellStyle name="%_Actuate_3_Karthik_Bamboo_QA v3_Server From To List 34" xfId="4972" xr:uid="{00000000-0005-0000-0000-000098070000}"/>
    <cellStyle name="%_Actuate_3_Karthik_Bamboo_QA v3_Server From To List 35" xfId="4973" xr:uid="{00000000-0005-0000-0000-000099070000}"/>
    <cellStyle name="%_Actuate_3_Karthik_Bamboo_QA v3_Server From To List 36" xfId="4974" xr:uid="{00000000-0005-0000-0000-00009A070000}"/>
    <cellStyle name="%_Actuate_3_Karthik_Bamboo_QA v3_Server From To List 37" xfId="4975" xr:uid="{00000000-0005-0000-0000-00009B070000}"/>
    <cellStyle name="%_Actuate_3_Karthik_Bamboo_QA v3_Server From To List 38" xfId="4976" xr:uid="{00000000-0005-0000-0000-00009C070000}"/>
    <cellStyle name="%_Actuate_3_Karthik_Bamboo_QA v3_Server From To List 39" xfId="4977" xr:uid="{00000000-0005-0000-0000-00009D070000}"/>
    <cellStyle name="%_Actuate_3_Karthik_Bamboo_QA v3_Server From To List 4" xfId="4978" xr:uid="{00000000-0005-0000-0000-00009E070000}"/>
    <cellStyle name="%_Actuate_3_Karthik_Bamboo_QA v3_Server From To List 40" xfId="4979" xr:uid="{00000000-0005-0000-0000-00009F070000}"/>
    <cellStyle name="%_Actuate_3_Karthik_Bamboo_QA v3_Server From To List 41" xfId="4980" xr:uid="{00000000-0005-0000-0000-0000A0070000}"/>
    <cellStyle name="%_Actuate_3_Karthik_Bamboo_QA v3_Server From To List 42" xfId="4981" xr:uid="{00000000-0005-0000-0000-0000A1070000}"/>
    <cellStyle name="%_Actuate_3_Karthik_Bamboo_QA v3_Server From To List 43" xfId="4982" xr:uid="{00000000-0005-0000-0000-0000A2070000}"/>
    <cellStyle name="%_Actuate_3_Karthik_Bamboo_QA v3_Server From To List 44" xfId="4983" xr:uid="{00000000-0005-0000-0000-0000A3070000}"/>
    <cellStyle name="%_Actuate_3_Karthik_Bamboo_QA v3_Server From To List 45" xfId="4984" xr:uid="{00000000-0005-0000-0000-0000A4070000}"/>
    <cellStyle name="%_Actuate_3_Karthik_Bamboo_QA v3_Server From To List 46" xfId="4985" xr:uid="{00000000-0005-0000-0000-0000A5070000}"/>
    <cellStyle name="%_Actuate_3_Karthik_Bamboo_QA v3_Server From To List 47" xfId="4986" xr:uid="{00000000-0005-0000-0000-0000A6070000}"/>
    <cellStyle name="%_Actuate_3_Karthik_Bamboo_QA v3_Server From To List 48" xfId="4987" xr:uid="{00000000-0005-0000-0000-0000A7070000}"/>
    <cellStyle name="%_Actuate_3_Karthik_Bamboo_QA v3_Server From To List 49" xfId="4988" xr:uid="{00000000-0005-0000-0000-0000A8070000}"/>
    <cellStyle name="%_Actuate_3_Karthik_Bamboo_QA v3_Server From To List 5" xfId="4989" xr:uid="{00000000-0005-0000-0000-0000A9070000}"/>
    <cellStyle name="%_Actuate_3_Karthik_Bamboo_QA v3_Server From To List 50" xfId="4990" xr:uid="{00000000-0005-0000-0000-0000AA070000}"/>
    <cellStyle name="%_Actuate_3_Karthik_Bamboo_QA v3_Server From To List 51" xfId="4991" xr:uid="{00000000-0005-0000-0000-0000AB070000}"/>
    <cellStyle name="%_Actuate_3_Karthik_Bamboo_QA v3_Server From To List 52" xfId="4992" xr:uid="{00000000-0005-0000-0000-0000AC070000}"/>
    <cellStyle name="%_Actuate_3_Karthik_Bamboo_QA v3_Server From To List 53" xfId="4993" xr:uid="{00000000-0005-0000-0000-0000AD070000}"/>
    <cellStyle name="%_Actuate_3_Karthik_Bamboo_QA v3_Server From To List 54" xfId="4994" xr:uid="{00000000-0005-0000-0000-0000AE070000}"/>
    <cellStyle name="%_Actuate_3_Karthik_Bamboo_QA v3_Server From To List 55" xfId="4995" xr:uid="{00000000-0005-0000-0000-0000AF070000}"/>
    <cellStyle name="%_Actuate_3_Karthik_Bamboo_QA v3_Server From To List 6" xfId="4996" xr:uid="{00000000-0005-0000-0000-0000B0070000}"/>
    <cellStyle name="%_Actuate_3_Karthik_Bamboo_QA v3_Server From To List 7" xfId="4997" xr:uid="{00000000-0005-0000-0000-0000B1070000}"/>
    <cellStyle name="%_Actuate_3_Karthik_Bamboo_QA v3_Server From To List 8" xfId="4998" xr:uid="{00000000-0005-0000-0000-0000B2070000}"/>
    <cellStyle name="%_Actuate_3_Karthik_Bamboo_QA v3_Server From To List 9" xfId="4999" xr:uid="{00000000-0005-0000-0000-0000B3070000}"/>
    <cellStyle name="%_Actuate_3_Karthik_Bamboo_QA v3_Server From To List_Hour-by-Hour" xfId="5000" xr:uid="{00000000-0005-0000-0000-0000B4070000}"/>
    <cellStyle name="%_Actuate_3_Karthik_Bamboo_QA v3_Server From To List_Pre-Migration" xfId="5001" xr:uid="{00000000-0005-0000-0000-0000B5070000}"/>
    <cellStyle name="%_Actuate_3_KOP-MUL-Test-Dev-0004_01 " xfId="5002" xr:uid="{00000000-0005-0000-0000-0000B6070000}"/>
    <cellStyle name="%_Actuate_3_KOP-MUL-Test-Dev-0004_01  10" xfId="5003" xr:uid="{00000000-0005-0000-0000-0000B7070000}"/>
    <cellStyle name="%_Actuate_3_KOP-MUL-Test-Dev-0004_01  11" xfId="5004" xr:uid="{00000000-0005-0000-0000-0000B8070000}"/>
    <cellStyle name="%_Actuate_3_KOP-MUL-Test-Dev-0004_01  12" xfId="5005" xr:uid="{00000000-0005-0000-0000-0000B9070000}"/>
    <cellStyle name="%_Actuate_3_KOP-MUL-Test-Dev-0004_01  13" xfId="5006" xr:uid="{00000000-0005-0000-0000-0000BA070000}"/>
    <cellStyle name="%_Actuate_3_KOP-MUL-Test-Dev-0004_01  14" xfId="5007" xr:uid="{00000000-0005-0000-0000-0000BB070000}"/>
    <cellStyle name="%_Actuate_3_KOP-MUL-Test-Dev-0004_01  15" xfId="5008" xr:uid="{00000000-0005-0000-0000-0000BC070000}"/>
    <cellStyle name="%_Actuate_3_KOP-MUL-Test-Dev-0004_01  16" xfId="5009" xr:uid="{00000000-0005-0000-0000-0000BD070000}"/>
    <cellStyle name="%_Actuate_3_KOP-MUL-Test-Dev-0004_01  17" xfId="5010" xr:uid="{00000000-0005-0000-0000-0000BE070000}"/>
    <cellStyle name="%_Actuate_3_KOP-MUL-Test-Dev-0004_01  18" xfId="5011" xr:uid="{00000000-0005-0000-0000-0000BF070000}"/>
    <cellStyle name="%_Actuate_3_KOP-MUL-Test-Dev-0004_01  19" xfId="5012" xr:uid="{00000000-0005-0000-0000-0000C0070000}"/>
    <cellStyle name="%_Actuate_3_KOP-MUL-Test-Dev-0004_01  2" xfId="5013" xr:uid="{00000000-0005-0000-0000-0000C1070000}"/>
    <cellStyle name="%_Actuate_3_KOP-MUL-Test-Dev-0004_01  20" xfId="5014" xr:uid="{00000000-0005-0000-0000-0000C2070000}"/>
    <cellStyle name="%_Actuate_3_KOP-MUL-Test-Dev-0004_01  21" xfId="5015" xr:uid="{00000000-0005-0000-0000-0000C3070000}"/>
    <cellStyle name="%_Actuate_3_KOP-MUL-Test-Dev-0004_01  22" xfId="5016" xr:uid="{00000000-0005-0000-0000-0000C4070000}"/>
    <cellStyle name="%_Actuate_3_KOP-MUL-Test-Dev-0004_01  23" xfId="5017" xr:uid="{00000000-0005-0000-0000-0000C5070000}"/>
    <cellStyle name="%_Actuate_3_KOP-MUL-Test-Dev-0004_01  24" xfId="5018" xr:uid="{00000000-0005-0000-0000-0000C6070000}"/>
    <cellStyle name="%_Actuate_3_KOP-MUL-Test-Dev-0004_01  25" xfId="5019" xr:uid="{00000000-0005-0000-0000-0000C7070000}"/>
    <cellStyle name="%_Actuate_3_KOP-MUL-Test-Dev-0004_01  26" xfId="5020" xr:uid="{00000000-0005-0000-0000-0000C8070000}"/>
    <cellStyle name="%_Actuate_3_KOP-MUL-Test-Dev-0004_01  27" xfId="5021" xr:uid="{00000000-0005-0000-0000-0000C9070000}"/>
    <cellStyle name="%_Actuate_3_KOP-MUL-Test-Dev-0004_01  28" xfId="5022" xr:uid="{00000000-0005-0000-0000-0000CA070000}"/>
    <cellStyle name="%_Actuate_3_KOP-MUL-Test-Dev-0004_01  29" xfId="5023" xr:uid="{00000000-0005-0000-0000-0000CB070000}"/>
    <cellStyle name="%_Actuate_3_KOP-MUL-Test-Dev-0004_01  3" xfId="5024" xr:uid="{00000000-0005-0000-0000-0000CC070000}"/>
    <cellStyle name="%_Actuate_3_KOP-MUL-Test-Dev-0004_01  30" xfId="5025" xr:uid="{00000000-0005-0000-0000-0000CD070000}"/>
    <cellStyle name="%_Actuate_3_KOP-MUL-Test-Dev-0004_01  31" xfId="5026" xr:uid="{00000000-0005-0000-0000-0000CE070000}"/>
    <cellStyle name="%_Actuate_3_KOP-MUL-Test-Dev-0004_01  32" xfId="5027" xr:uid="{00000000-0005-0000-0000-0000CF070000}"/>
    <cellStyle name="%_Actuate_3_KOP-MUL-Test-Dev-0004_01  33" xfId="5028" xr:uid="{00000000-0005-0000-0000-0000D0070000}"/>
    <cellStyle name="%_Actuate_3_KOP-MUL-Test-Dev-0004_01  34" xfId="5029" xr:uid="{00000000-0005-0000-0000-0000D1070000}"/>
    <cellStyle name="%_Actuate_3_KOP-MUL-Test-Dev-0004_01  35" xfId="5030" xr:uid="{00000000-0005-0000-0000-0000D2070000}"/>
    <cellStyle name="%_Actuate_3_KOP-MUL-Test-Dev-0004_01  36" xfId="5031" xr:uid="{00000000-0005-0000-0000-0000D3070000}"/>
    <cellStyle name="%_Actuate_3_KOP-MUL-Test-Dev-0004_01  37" xfId="5032" xr:uid="{00000000-0005-0000-0000-0000D4070000}"/>
    <cellStyle name="%_Actuate_3_KOP-MUL-Test-Dev-0004_01  38" xfId="5033" xr:uid="{00000000-0005-0000-0000-0000D5070000}"/>
    <cellStyle name="%_Actuate_3_KOP-MUL-Test-Dev-0004_01  39" xfId="5034" xr:uid="{00000000-0005-0000-0000-0000D6070000}"/>
    <cellStyle name="%_Actuate_3_KOP-MUL-Test-Dev-0004_01  4" xfId="5035" xr:uid="{00000000-0005-0000-0000-0000D7070000}"/>
    <cellStyle name="%_Actuate_3_KOP-MUL-Test-Dev-0004_01  40" xfId="5036" xr:uid="{00000000-0005-0000-0000-0000D8070000}"/>
    <cellStyle name="%_Actuate_3_KOP-MUL-Test-Dev-0004_01  41" xfId="5037" xr:uid="{00000000-0005-0000-0000-0000D9070000}"/>
    <cellStyle name="%_Actuate_3_KOP-MUL-Test-Dev-0004_01  42" xfId="5038" xr:uid="{00000000-0005-0000-0000-0000DA070000}"/>
    <cellStyle name="%_Actuate_3_KOP-MUL-Test-Dev-0004_01  43" xfId="5039" xr:uid="{00000000-0005-0000-0000-0000DB070000}"/>
    <cellStyle name="%_Actuate_3_KOP-MUL-Test-Dev-0004_01  44" xfId="5040" xr:uid="{00000000-0005-0000-0000-0000DC070000}"/>
    <cellStyle name="%_Actuate_3_KOP-MUL-Test-Dev-0004_01  45" xfId="5041" xr:uid="{00000000-0005-0000-0000-0000DD070000}"/>
    <cellStyle name="%_Actuate_3_KOP-MUL-Test-Dev-0004_01  46" xfId="5042" xr:uid="{00000000-0005-0000-0000-0000DE070000}"/>
    <cellStyle name="%_Actuate_3_KOP-MUL-Test-Dev-0004_01  47" xfId="5043" xr:uid="{00000000-0005-0000-0000-0000DF070000}"/>
    <cellStyle name="%_Actuate_3_KOP-MUL-Test-Dev-0004_01  48" xfId="5044" xr:uid="{00000000-0005-0000-0000-0000E0070000}"/>
    <cellStyle name="%_Actuate_3_KOP-MUL-Test-Dev-0004_01  49" xfId="5045" xr:uid="{00000000-0005-0000-0000-0000E1070000}"/>
    <cellStyle name="%_Actuate_3_KOP-MUL-Test-Dev-0004_01  5" xfId="5046" xr:uid="{00000000-0005-0000-0000-0000E2070000}"/>
    <cellStyle name="%_Actuate_3_KOP-MUL-Test-Dev-0004_01  50" xfId="5047" xr:uid="{00000000-0005-0000-0000-0000E3070000}"/>
    <cellStyle name="%_Actuate_3_KOP-MUL-Test-Dev-0004_01  51" xfId="5048" xr:uid="{00000000-0005-0000-0000-0000E4070000}"/>
    <cellStyle name="%_Actuate_3_KOP-MUL-Test-Dev-0004_01  52" xfId="5049" xr:uid="{00000000-0005-0000-0000-0000E5070000}"/>
    <cellStyle name="%_Actuate_3_KOP-MUL-Test-Dev-0004_01  53" xfId="5050" xr:uid="{00000000-0005-0000-0000-0000E6070000}"/>
    <cellStyle name="%_Actuate_3_KOP-MUL-Test-Dev-0004_01  54" xfId="5051" xr:uid="{00000000-0005-0000-0000-0000E7070000}"/>
    <cellStyle name="%_Actuate_3_KOP-MUL-Test-Dev-0004_01  55" xfId="5052" xr:uid="{00000000-0005-0000-0000-0000E8070000}"/>
    <cellStyle name="%_Actuate_3_KOP-MUL-Test-Dev-0004_01  6" xfId="5053" xr:uid="{00000000-0005-0000-0000-0000E9070000}"/>
    <cellStyle name="%_Actuate_3_KOP-MUL-Test-Dev-0004_01  7" xfId="5054" xr:uid="{00000000-0005-0000-0000-0000EA070000}"/>
    <cellStyle name="%_Actuate_3_KOP-MUL-Test-Dev-0004_01  8" xfId="5055" xr:uid="{00000000-0005-0000-0000-0000EB070000}"/>
    <cellStyle name="%_Actuate_3_KOP-MUL-Test-Dev-0004_01  9" xfId="5056" xr:uid="{00000000-0005-0000-0000-0000EC070000}"/>
    <cellStyle name="%_Actuate_3_KOP-MUL-Test-Dev-0004_01 _Hour-by-Hour" xfId="5057" xr:uid="{00000000-0005-0000-0000-0000ED070000}"/>
    <cellStyle name="%_Actuate_3_KOP-MUL-Test-Dev-0004_01 _Pre-Migration" xfId="5058" xr:uid="{00000000-0005-0000-0000-0000EE070000}"/>
    <cellStyle name="%_Actuate_3_KOP-STD-Test-Dev-0002" xfId="5059" xr:uid="{00000000-0005-0000-0000-0000EF070000}"/>
    <cellStyle name="%_Actuate_3_KOP-STD-Test-Dev-0002 10" xfId="5060" xr:uid="{00000000-0005-0000-0000-0000F0070000}"/>
    <cellStyle name="%_Actuate_3_KOP-STD-Test-Dev-0002 11" xfId="5061" xr:uid="{00000000-0005-0000-0000-0000F1070000}"/>
    <cellStyle name="%_Actuate_3_KOP-STD-Test-Dev-0002 12" xfId="5062" xr:uid="{00000000-0005-0000-0000-0000F2070000}"/>
    <cellStyle name="%_Actuate_3_KOP-STD-Test-Dev-0002 13" xfId="5063" xr:uid="{00000000-0005-0000-0000-0000F3070000}"/>
    <cellStyle name="%_Actuate_3_KOP-STD-Test-Dev-0002 14" xfId="5064" xr:uid="{00000000-0005-0000-0000-0000F4070000}"/>
    <cellStyle name="%_Actuate_3_KOP-STD-Test-Dev-0002 15" xfId="5065" xr:uid="{00000000-0005-0000-0000-0000F5070000}"/>
    <cellStyle name="%_Actuate_3_KOP-STD-Test-Dev-0002 16" xfId="5066" xr:uid="{00000000-0005-0000-0000-0000F6070000}"/>
    <cellStyle name="%_Actuate_3_KOP-STD-Test-Dev-0002 17" xfId="5067" xr:uid="{00000000-0005-0000-0000-0000F7070000}"/>
    <cellStyle name="%_Actuate_3_KOP-STD-Test-Dev-0002 18" xfId="5068" xr:uid="{00000000-0005-0000-0000-0000F8070000}"/>
    <cellStyle name="%_Actuate_3_KOP-STD-Test-Dev-0002 19" xfId="5069" xr:uid="{00000000-0005-0000-0000-0000F9070000}"/>
    <cellStyle name="%_Actuate_3_KOP-STD-Test-Dev-0002 2" xfId="5070" xr:uid="{00000000-0005-0000-0000-0000FA070000}"/>
    <cellStyle name="%_Actuate_3_KOP-STD-Test-Dev-0002 20" xfId="5071" xr:uid="{00000000-0005-0000-0000-0000FB070000}"/>
    <cellStyle name="%_Actuate_3_KOP-STD-Test-Dev-0002 21" xfId="5072" xr:uid="{00000000-0005-0000-0000-0000FC070000}"/>
    <cellStyle name="%_Actuate_3_KOP-STD-Test-Dev-0002 22" xfId="5073" xr:uid="{00000000-0005-0000-0000-0000FD070000}"/>
    <cellStyle name="%_Actuate_3_KOP-STD-Test-Dev-0002 23" xfId="5074" xr:uid="{00000000-0005-0000-0000-0000FE070000}"/>
    <cellStyle name="%_Actuate_3_KOP-STD-Test-Dev-0002 24" xfId="5075" xr:uid="{00000000-0005-0000-0000-0000FF070000}"/>
    <cellStyle name="%_Actuate_3_KOP-STD-Test-Dev-0002 25" xfId="5076" xr:uid="{00000000-0005-0000-0000-000000080000}"/>
    <cellStyle name="%_Actuate_3_KOP-STD-Test-Dev-0002 26" xfId="5077" xr:uid="{00000000-0005-0000-0000-000001080000}"/>
    <cellStyle name="%_Actuate_3_KOP-STD-Test-Dev-0002 27" xfId="5078" xr:uid="{00000000-0005-0000-0000-000002080000}"/>
    <cellStyle name="%_Actuate_3_KOP-STD-Test-Dev-0002 28" xfId="5079" xr:uid="{00000000-0005-0000-0000-000003080000}"/>
    <cellStyle name="%_Actuate_3_KOP-STD-Test-Dev-0002 29" xfId="5080" xr:uid="{00000000-0005-0000-0000-000004080000}"/>
    <cellStyle name="%_Actuate_3_KOP-STD-Test-Dev-0002 3" xfId="5081" xr:uid="{00000000-0005-0000-0000-000005080000}"/>
    <cellStyle name="%_Actuate_3_KOP-STD-Test-Dev-0002 30" xfId="5082" xr:uid="{00000000-0005-0000-0000-000006080000}"/>
    <cellStyle name="%_Actuate_3_KOP-STD-Test-Dev-0002 31" xfId="5083" xr:uid="{00000000-0005-0000-0000-000007080000}"/>
    <cellStyle name="%_Actuate_3_KOP-STD-Test-Dev-0002 32" xfId="5084" xr:uid="{00000000-0005-0000-0000-000008080000}"/>
    <cellStyle name="%_Actuate_3_KOP-STD-Test-Dev-0002 33" xfId="5085" xr:uid="{00000000-0005-0000-0000-000009080000}"/>
    <cellStyle name="%_Actuate_3_KOP-STD-Test-Dev-0002 34" xfId="5086" xr:uid="{00000000-0005-0000-0000-00000A080000}"/>
    <cellStyle name="%_Actuate_3_KOP-STD-Test-Dev-0002 35" xfId="5087" xr:uid="{00000000-0005-0000-0000-00000B080000}"/>
    <cellStyle name="%_Actuate_3_KOP-STD-Test-Dev-0002 36" xfId="5088" xr:uid="{00000000-0005-0000-0000-00000C080000}"/>
    <cellStyle name="%_Actuate_3_KOP-STD-Test-Dev-0002 37" xfId="5089" xr:uid="{00000000-0005-0000-0000-00000D080000}"/>
    <cellStyle name="%_Actuate_3_KOP-STD-Test-Dev-0002 38" xfId="5090" xr:uid="{00000000-0005-0000-0000-00000E080000}"/>
    <cellStyle name="%_Actuate_3_KOP-STD-Test-Dev-0002 39" xfId="5091" xr:uid="{00000000-0005-0000-0000-00000F080000}"/>
    <cellStyle name="%_Actuate_3_KOP-STD-Test-Dev-0002 4" xfId="5092" xr:uid="{00000000-0005-0000-0000-000010080000}"/>
    <cellStyle name="%_Actuate_3_KOP-STD-Test-Dev-0002 40" xfId="5093" xr:uid="{00000000-0005-0000-0000-000011080000}"/>
    <cellStyle name="%_Actuate_3_KOP-STD-Test-Dev-0002 41" xfId="5094" xr:uid="{00000000-0005-0000-0000-000012080000}"/>
    <cellStyle name="%_Actuate_3_KOP-STD-Test-Dev-0002 42" xfId="5095" xr:uid="{00000000-0005-0000-0000-000013080000}"/>
    <cellStyle name="%_Actuate_3_KOP-STD-Test-Dev-0002 43" xfId="5096" xr:uid="{00000000-0005-0000-0000-000014080000}"/>
    <cellStyle name="%_Actuate_3_KOP-STD-Test-Dev-0002 44" xfId="5097" xr:uid="{00000000-0005-0000-0000-000015080000}"/>
    <cellStyle name="%_Actuate_3_KOP-STD-Test-Dev-0002 45" xfId="5098" xr:uid="{00000000-0005-0000-0000-000016080000}"/>
    <cellStyle name="%_Actuate_3_KOP-STD-Test-Dev-0002 46" xfId="5099" xr:uid="{00000000-0005-0000-0000-000017080000}"/>
    <cellStyle name="%_Actuate_3_KOP-STD-Test-Dev-0002 47" xfId="5100" xr:uid="{00000000-0005-0000-0000-000018080000}"/>
    <cellStyle name="%_Actuate_3_KOP-STD-Test-Dev-0002 48" xfId="5101" xr:uid="{00000000-0005-0000-0000-000019080000}"/>
    <cellStyle name="%_Actuate_3_KOP-STD-Test-Dev-0002 49" xfId="5102" xr:uid="{00000000-0005-0000-0000-00001A080000}"/>
    <cellStyle name="%_Actuate_3_KOP-STD-Test-Dev-0002 5" xfId="5103" xr:uid="{00000000-0005-0000-0000-00001B080000}"/>
    <cellStyle name="%_Actuate_3_KOP-STD-Test-Dev-0002 50" xfId="5104" xr:uid="{00000000-0005-0000-0000-00001C080000}"/>
    <cellStyle name="%_Actuate_3_KOP-STD-Test-Dev-0002 51" xfId="5105" xr:uid="{00000000-0005-0000-0000-00001D080000}"/>
    <cellStyle name="%_Actuate_3_KOP-STD-Test-Dev-0002 52" xfId="5106" xr:uid="{00000000-0005-0000-0000-00001E080000}"/>
    <cellStyle name="%_Actuate_3_KOP-STD-Test-Dev-0002 53" xfId="5107" xr:uid="{00000000-0005-0000-0000-00001F080000}"/>
    <cellStyle name="%_Actuate_3_KOP-STD-Test-Dev-0002 54" xfId="5108" xr:uid="{00000000-0005-0000-0000-000020080000}"/>
    <cellStyle name="%_Actuate_3_KOP-STD-Test-Dev-0002 55" xfId="5109" xr:uid="{00000000-0005-0000-0000-000021080000}"/>
    <cellStyle name="%_Actuate_3_KOP-STD-Test-Dev-0002 6" xfId="5110" xr:uid="{00000000-0005-0000-0000-000022080000}"/>
    <cellStyle name="%_Actuate_3_KOP-STD-Test-Dev-0002 7" xfId="5111" xr:uid="{00000000-0005-0000-0000-000023080000}"/>
    <cellStyle name="%_Actuate_3_KOP-STD-Test-Dev-0002 8" xfId="5112" xr:uid="{00000000-0005-0000-0000-000024080000}"/>
    <cellStyle name="%_Actuate_3_KOP-STD-Test-Dev-0002 9" xfId="5113" xr:uid="{00000000-0005-0000-0000-000025080000}"/>
    <cellStyle name="%_Actuate_3_KOP-STD-Test-Dev-0002_Hour-by-Hour" xfId="5114" xr:uid="{00000000-0005-0000-0000-000026080000}"/>
    <cellStyle name="%_Actuate_3_KOP-STD-Test-Dev-0002_Pre-Migration" xfId="5115" xr:uid="{00000000-0005-0000-0000-000027080000}"/>
    <cellStyle name="%_Actuate_3_KOP-STD-Test-Dev-0003" xfId="5116" xr:uid="{00000000-0005-0000-0000-000028080000}"/>
    <cellStyle name="%_Actuate_3_KOP-STD-Test-Dev-0003 10" xfId="5117" xr:uid="{00000000-0005-0000-0000-000029080000}"/>
    <cellStyle name="%_Actuate_3_KOP-STD-Test-Dev-0003 11" xfId="5118" xr:uid="{00000000-0005-0000-0000-00002A080000}"/>
    <cellStyle name="%_Actuate_3_KOP-STD-Test-Dev-0003 12" xfId="5119" xr:uid="{00000000-0005-0000-0000-00002B080000}"/>
    <cellStyle name="%_Actuate_3_KOP-STD-Test-Dev-0003 13" xfId="5120" xr:uid="{00000000-0005-0000-0000-00002C080000}"/>
    <cellStyle name="%_Actuate_3_KOP-STD-Test-Dev-0003 14" xfId="5121" xr:uid="{00000000-0005-0000-0000-00002D080000}"/>
    <cellStyle name="%_Actuate_3_KOP-STD-Test-Dev-0003 15" xfId="5122" xr:uid="{00000000-0005-0000-0000-00002E080000}"/>
    <cellStyle name="%_Actuate_3_KOP-STD-Test-Dev-0003 16" xfId="5123" xr:uid="{00000000-0005-0000-0000-00002F080000}"/>
    <cellStyle name="%_Actuate_3_KOP-STD-Test-Dev-0003 17" xfId="5124" xr:uid="{00000000-0005-0000-0000-000030080000}"/>
    <cellStyle name="%_Actuate_3_KOP-STD-Test-Dev-0003 18" xfId="5125" xr:uid="{00000000-0005-0000-0000-000031080000}"/>
    <cellStyle name="%_Actuate_3_KOP-STD-Test-Dev-0003 19" xfId="5126" xr:uid="{00000000-0005-0000-0000-000032080000}"/>
    <cellStyle name="%_Actuate_3_KOP-STD-Test-Dev-0003 2" xfId="5127" xr:uid="{00000000-0005-0000-0000-000033080000}"/>
    <cellStyle name="%_Actuate_3_KOP-STD-Test-Dev-0003 20" xfId="5128" xr:uid="{00000000-0005-0000-0000-000034080000}"/>
    <cellStyle name="%_Actuate_3_KOP-STD-Test-Dev-0003 21" xfId="5129" xr:uid="{00000000-0005-0000-0000-000035080000}"/>
    <cellStyle name="%_Actuate_3_KOP-STD-Test-Dev-0003 22" xfId="5130" xr:uid="{00000000-0005-0000-0000-000036080000}"/>
    <cellStyle name="%_Actuate_3_KOP-STD-Test-Dev-0003 23" xfId="5131" xr:uid="{00000000-0005-0000-0000-000037080000}"/>
    <cellStyle name="%_Actuate_3_KOP-STD-Test-Dev-0003 24" xfId="5132" xr:uid="{00000000-0005-0000-0000-000038080000}"/>
    <cellStyle name="%_Actuate_3_KOP-STD-Test-Dev-0003 25" xfId="5133" xr:uid="{00000000-0005-0000-0000-000039080000}"/>
    <cellStyle name="%_Actuate_3_KOP-STD-Test-Dev-0003 26" xfId="5134" xr:uid="{00000000-0005-0000-0000-00003A080000}"/>
    <cellStyle name="%_Actuate_3_KOP-STD-Test-Dev-0003 27" xfId="5135" xr:uid="{00000000-0005-0000-0000-00003B080000}"/>
    <cellStyle name="%_Actuate_3_KOP-STD-Test-Dev-0003 28" xfId="5136" xr:uid="{00000000-0005-0000-0000-00003C080000}"/>
    <cellStyle name="%_Actuate_3_KOP-STD-Test-Dev-0003 29" xfId="5137" xr:uid="{00000000-0005-0000-0000-00003D080000}"/>
    <cellStyle name="%_Actuate_3_KOP-STD-Test-Dev-0003 3" xfId="5138" xr:uid="{00000000-0005-0000-0000-00003E080000}"/>
    <cellStyle name="%_Actuate_3_KOP-STD-Test-Dev-0003 30" xfId="5139" xr:uid="{00000000-0005-0000-0000-00003F080000}"/>
    <cellStyle name="%_Actuate_3_KOP-STD-Test-Dev-0003 31" xfId="5140" xr:uid="{00000000-0005-0000-0000-000040080000}"/>
    <cellStyle name="%_Actuate_3_KOP-STD-Test-Dev-0003 32" xfId="5141" xr:uid="{00000000-0005-0000-0000-000041080000}"/>
    <cellStyle name="%_Actuate_3_KOP-STD-Test-Dev-0003 33" xfId="5142" xr:uid="{00000000-0005-0000-0000-000042080000}"/>
    <cellStyle name="%_Actuate_3_KOP-STD-Test-Dev-0003 34" xfId="5143" xr:uid="{00000000-0005-0000-0000-000043080000}"/>
    <cellStyle name="%_Actuate_3_KOP-STD-Test-Dev-0003 35" xfId="5144" xr:uid="{00000000-0005-0000-0000-000044080000}"/>
    <cellStyle name="%_Actuate_3_KOP-STD-Test-Dev-0003 36" xfId="5145" xr:uid="{00000000-0005-0000-0000-000045080000}"/>
    <cellStyle name="%_Actuate_3_KOP-STD-Test-Dev-0003 37" xfId="5146" xr:uid="{00000000-0005-0000-0000-000046080000}"/>
    <cellStyle name="%_Actuate_3_KOP-STD-Test-Dev-0003 38" xfId="5147" xr:uid="{00000000-0005-0000-0000-000047080000}"/>
    <cellStyle name="%_Actuate_3_KOP-STD-Test-Dev-0003 39" xfId="5148" xr:uid="{00000000-0005-0000-0000-000048080000}"/>
    <cellStyle name="%_Actuate_3_KOP-STD-Test-Dev-0003 4" xfId="5149" xr:uid="{00000000-0005-0000-0000-000049080000}"/>
    <cellStyle name="%_Actuate_3_KOP-STD-Test-Dev-0003 40" xfId="5150" xr:uid="{00000000-0005-0000-0000-00004A080000}"/>
    <cellStyle name="%_Actuate_3_KOP-STD-Test-Dev-0003 41" xfId="5151" xr:uid="{00000000-0005-0000-0000-00004B080000}"/>
    <cellStyle name="%_Actuate_3_KOP-STD-Test-Dev-0003 42" xfId="5152" xr:uid="{00000000-0005-0000-0000-00004C080000}"/>
    <cellStyle name="%_Actuate_3_KOP-STD-Test-Dev-0003 43" xfId="5153" xr:uid="{00000000-0005-0000-0000-00004D080000}"/>
    <cellStyle name="%_Actuate_3_KOP-STD-Test-Dev-0003 44" xfId="5154" xr:uid="{00000000-0005-0000-0000-00004E080000}"/>
    <cellStyle name="%_Actuate_3_KOP-STD-Test-Dev-0003 45" xfId="5155" xr:uid="{00000000-0005-0000-0000-00004F080000}"/>
    <cellStyle name="%_Actuate_3_KOP-STD-Test-Dev-0003 46" xfId="5156" xr:uid="{00000000-0005-0000-0000-000050080000}"/>
    <cellStyle name="%_Actuate_3_KOP-STD-Test-Dev-0003 47" xfId="5157" xr:uid="{00000000-0005-0000-0000-000051080000}"/>
    <cellStyle name="%_Actuate_3_KOP-STD-Test-Dev-0003 48" xfId="5158" xr:uid="{00000000-0005-0000-0000-000052080000}"/>
    <cellStyle name="%_Actuate_3_KOP-STD-Test-Dev-0003 49" xfId="5159" xr:uid="{00000000-0005-0000-0000-000053080000}"/>
    <cellStyle name="%_Actuate_3_KOP-STD-Test-Dev-0003 5" xfId="5160" xr:uid="{00000000-0005-0000-0000-000054080000}"/>
    <cellStyle name="%_Actuate_3_KOP-STD-Test-Dev-0003 50" xfId="5161" xr:uid="{00000000-0005-0000-0000-000055080000}"/>
    <cellStyle name="%_Actuate_3_KOP-STD-Test-Dev-0003 51" xfId="5162" xr:uid="{00000000-0005-0000-0000-000056080000}"/>
    <cellStyle name="%_Actuate_3_KOP-STD-Test-Dev-0003 52" xfId="5163" xr:uid="{00000000-0005-0000-0000-000057080000}"/>
    <cellStyle name="%_Actuate_3_KOP-STD-Test-Dev-0003 53" xfId="5164" xr:uid="{00000000-0005-0000-0000-000058080000}"/>
    <cellStyle name="%_Actuate_3_KOP-STD-Test-Dev-0003 54" xfId="5165" xr:uid="{00000000-0005-0000-0000-000059080000}"/>
    <cellStyle name="%_Actuate_3_KOP-STD-Test-Dev-0003 55" xfId="5166" xr:uid="{00000000-0005-0000-0000-00005A080000}"/>
    <cellStyle name="%_Actuate_3_KOP-STD-Test-Dev-0003 6" xfId="5167" xr:uid="{00000000-0005-0000-0000-00005B080000}"/>
    <cellStyle name="%_Actuate_3_KOP-STD-Test-Dev-0003 7" xfId="5168" xr:uid="{00000000-0005-0000-0000-00005C080000}"/>
    <cellStyle name="%_Actuate_3_KOP-STD-Test-Dev-0003 8" xfId="5169" xr:uid="{00000000-0005-0000-0000-00005D080000}"/>
    <cellStyle name="%_Actuate_3_KOP-STD-Test-Dev-0003 9" xfId="5170" xr:uid="{00000000-0005-0000-0000-00005E080000}"/>
    <cellStyle name="%_Actuate_3_KOP-STD-Test-Dev-0003_Hour-by-Hour" xfId="5171" xr:uid="{00000000-0005-0000-0000-00005F080000}"/>
    <cellStyle name="%_Actuate_3_KOP-STD-Test-Dev-0003_Pre-Migration" xfId="5172" xr:uid="{00000000-0005-0000-0000-000060080000}"/>
    <cellStyle name="%_Actuate_3_Migration Wave Plan 04-26-10 - Wave 0 - v2.0 (drw)" xfId="2063" xr:uid="{00000000-0005-0000-0000-000061080000}"/>
    <cellStyle name="%_Actuate_3_Pre Migration" xfId="5173" xr:uid="{00000000-0005-0000-0000-000062080000}"/>
    <cellStyle name="%_Actuate_3_Pre Migration 10" xfId="5174" xr:uid="{00000000-0005-0000-0000-000063080000}"/>
    <cellStyle name="%_Actuate_3_Pre Migration 11" xfId="5175" xr:uid="{00000000-0005-0000-0000-000064080000}"/>
    <cellStyle name="%_Actuate_3_Pre Migration 12" xfId="5176" xr:uid="{00000000-0005-0000-0000-000065080000}"/>
    <cellStyle name="%_Actuate_3_Pre Migration 13" xfId="5177" xr:uid="{00000000-0005-0000-0000-000066080000}"/>
    <cellStyle name="%_Actuate_3_Pre Migration 14" xfId="5178" xr:uid="{00000000-0005-0000-0000-000067080000}"/>
    <cellStyle name="%_Actuate_3_Pre Migration 15" xfId="5179" xr:uid="{00000000-0005-0000-0000-000068080000}"/>
    <cellStyle name="%_Actuate_3_Pre Migration 16" xfId="5180" xr:uid="{00000000-0005-0000-0000-000069080000}"/>
    <cellStyle name="%_Actuate_3_Pre Migration 17" xfId="5181" xr:uid="{00000000-0005-0000-0000-00006A080000}"/>
    <cellStyle name="%_Actuate_3_Pre Migration 18" xfId="5182" xr:uid="{00000000-0005-0000-0000-00006B080000}"/>
    <cellStyle name="%_Actuate_3_Pre Migration 19" xfId="5183" xr:uid="{00000000-0005-0000-0000-00006C080000}"/>
    <cellStyle name="%_Actuate_3_Pre Migration 2" xfId="5184" xr:uid="{00000000-0005-0000-0000-00006D080000}"/>
    <cellStyle name="%_Actuate_3_Pre Migration 20" xfId="5185" xr:uid="{00000000-0005-0000-0000-00006E080000}"/>
    <cellStyle name="%_Actuate_3_Pre Migration 21" xfId="5186" xr:uid="{00000000-0005-0000-0000-00006F080000}"/>
    <cellStyle name="%_Actuate_3_Pre Migration 22" xfId="5187" xr:uid="{00000000-0005-0000-0000-000070080000}"/>
    <cellStyle name="%_Actuate_3_Pre Migration 23" xfId="5188" xr:uid="{00000000-0005-0000-0000-000071080000}"/>
    <cellStyle name="%_Actuate_3_Pre Migration 24" xfId="5189" xr:uid="{00000000-0005-0000-0000-000072080000}"/>
    <cellStyle name="%_Actuate_3_Pre Migration 25" xfId="5190" xr:uid="{00000000-0005-0000-0000-000073080000}"/>
    <cellStyle name="%_Actuate_3_Pre Migration 26" xfId="5191" xr:uid="{00000000-0005-0000-0000-000074080000}"/>
    <cellStyle name="%_Actuate_3_Pre Migration 27" xfId="5192" xr:uid="{00000000-0005-0000-0000-000075080000}"/>
    <cellStyle name="%_Actuate_3_Pre Migration 28" xfId="5193" xr:uid="{00000000-0005-0000-0000-000076080000}"/>
    <cellStyle name="%_Actuate_3_Pre Migration 29" xfId="5194" xr:uid="{00000000-0005-0000-0000-000077080000}"/>
    <cellStyle name="%_Actuate_3_Pre Migration 3" xfId="5195" xr:uid="{00000000-0005-0000-0000-000078080000}"/>
    <cellStyle name="%_Actuate_3_Pre Migration 30" xfId="5196" xr:uid="{00000000-0005-0000-0000-000079080000}"/>
    <cellStyle name="%_Actuate_3_Pre Migration 31" xfId="5197" xr:uid="{00000000-0005-0000-0000-00007A080000}"/>
    <cellStyle name="%_Actuate_3_Pre Migration 32" xfId="5198" xr:uid="{00000000-0005-0000-0000-00007B080000}"/>
    <cellStyle name="%_Actuate_3_Pre Migration 33" xfId="5199" xr:uid="{00000000-0005-0000-0000-00007C080000}"/>
    <cellStyle name="%_Actuate_3_Pre Migration 34" xfId="5200" xr:uid="{00000000-0005-0000-0000-00007D080000}"/>
    <cellStyle name="%_Actuate_3_Pre Migration 35" xfId="5201" xr:uid="{00000000-0005-0000-0000-00007E080000}"/>
    <cellStyle name="%_Actuate_3_Pre Migration 36" xfId="5202" xr:uid="{00000000-0005-0000-0000-00007F080000}"/>
    <cellStyle name="%_Actuate_3_Pre Migration 37" xfId="5203" xr:uid="{00000000-0005-0000-0000-000080080000}"/>
    <cellStyle name="%_Actuate_3_Pre Migration 38" xfId="5204" xr:uid="{00000000-0005-0000-0000-000081080000}"/>
    <cellStyle name="%_Actuate_3_Pre Migration 39" xfId="5205" xr:uid="{00000000-0005-0000-0000-000082080000}"/>
    <cellStyle name="%_Actuate_3_Pre Migration 4" xfId="5206" xr:uid="{00000000-0005-0000-0000-000083080000}"/>
    <cellStyle name="%_Actuate_3_Pre Migration 40" xfId="5207" xr:uid="{00000000-0005-0000-0000-000084080000}"/>
    <cellStyle name="%_Actuate_3_Pre Migration 41" xfId="5208" xr:uid="{00000000-0005-0000-0000-000085080000}"/>
    <cellStyle name="%_Actuate_3_Pre Migration 42" xfId="5209" xr:uid="{00000000-0005-0000-0000-000086080000}"/>
    <cellStyle name="%_Actuate_3_Pre Migration 43" xfId="5210" xr:uid="{00000000-0005-0000-0000-000087080000}"/>
    <cellStyle name="%_Actuate_3_Pre Migration 44" xfId="5211" xr:uid="{00000000-0005-0000-0000-000088080000}"/>
    <cellStyle name="%_Actuate_3_Pre Migration 45" xfId="5212" xr:uid="{00000000-0005-0000-0000-000089080000}"/>
    <cellStyle name="%_Actuate_3_Pre Migration 46" xfId="5213" xr:uid="{00000000-0005-0000-0000-00008A080000}"/>
    <cellStyle name="%_Actuate_3_Pre Migration 47" xfId="5214" xr:uid="{00000000-0005-0000-0000-00008B080000}"/>
    <cellStyle name="%_Actuate_3_Pre Migration 48" xfId="5215" xr:uid="{00000000-0005-0000-0000-00008C080000}"/>
    <cellStyle name="%_Actuate_3_Pre Migration 49" xfId="5216" xr:uid="{00000000-0005-0000-0000-00008D080000}"/>
    <cellStyle name="%_Actuate_3_Pre Migration 5" xfId="5217" xr:uid="{00000000-0005-0000-0000-00008E080000}"/>
    <cellStyle name="%_Actuate_3_Pre Migration 50" xfId="5218" xr:uid="{00000000-0005-0000-0000-00008F080000}"/>
    <cellStyle name="%_Actuate_3_Pre Migration 51" xfId="5219" xr:uid="{00000000-0005-0000-0000-000090080000}"/>
    <cellStyle name="%_Actuate_3_Pre Migration 52" xfId="5220" xr:uid="{00000000-0005-0000-0000-000091080000}"/>
    <cellStyle name="%_Actuate_3_Pre Migration 53" xfId="5221" xr:uid="{00000000-0005-0000-0000-000092080000}"/>
    <cellStyle name="%_Actuate_3_Pre Migration 54" xfId="5222" xr:uid="{00000000-0005-0000-0000-000093080000}"/>
    <cellStyle name="%_Actuate_3_Pre Migration 55" xfId="5223" xr:uid="{00000000-0005-0000-0000-000094080000}"/>
    <cellStyle name="%_Actuate_3_Pre Migration 6" xfId="5224" xr:uid="{00000000-0005-0000-0000-000095080000}"/>
    <cellStyle name="%_Actuate_3_Pre Migration 7" xfId="5225" xr:uid="{00000000-0005-0000-0000-000096080000}"/>
    <cellStyle name="%_Actuate_3_Pre Migration 8" xfId="5226" xr:uid="{00000000-0005-0000-0000-000097080000}"/>
    <cellStyle name="%_Actuate_3_Pre Migration 9" xfId="5227" xr:uid="{00000000-0005-0000-0000-000098080000}"/>
    <cellStyle name="%_Actuate_3_Pre Migration_Hour-by-Hour" xfId="5228" xr:uid="{00000000-0005-0000-0000-000099080000}"/>
    <cellStyle name="%_Actuate_3_Pre Migration_Pre-Migration" xfId="5229" xr:uid="{00000000-0005-0000-0000-00009A080000}"/>
    <cellStyle name="%_Actuate_3_Pre-Migration" xfId="5230" xr:uid="{00000000-0005-0000-0000-00009B080000}"/>
    <cellStyle name="%_Actuate_3_RTPN-STD-PROD-SITE-EXP-0001 - new format" xfId="5231" xr:uid="{00000000-0005-0000-0000-00009C080000}"/>
    <cellStyle name="%_Actuate_3_Server From To List" xfId="5232" xr:uid="{00000000-0005-0000-0000-00009D080000}"/>
    <cellStyle name="%_Actuate_3_Server From To List 10" xfId="5233" xr:uid="{00000000-0005-0000-0000-00009E080000}"/>
    <cellStyle name="%_Actuate_3_Server From To List 11" xfId="5234" xr:uid="{00000000-0005-0000-0000-00009F080000}"/>
    <cellStyle name="%_Actuate_3_Server From To List 12" xfId="5235" xr:uid="{00000000-0005-0000-0000-0000A0080000}"/>
    <cellStyle name="%_Actuate_3_Server From To List 13" xfId="5236" xr:uid="{00000000-0005-0000-0000-0000A1080000}"/>
    <cellStyle name="%_Actuate_3_Server From To List 14" xfId="5237" xr:uid="{00000000-0005-0000-0000-0000A2080000}"/>
    <cellStyle name="%_Actuate_3_Server From To List 15" xfId="5238" xr:uid="{00000000-0005-0000-0000-0000A3080000}"/>
    <cellStyle name="%_Actuate_3_Server From To List 16" xfId="5239" xr:uid="{00000000-0005-0000-0000-0000A4080000}"/>
    <cellStyle name="%_Actuate_3_Server From To List 17" xfId="5240" xr:uid="{00000000-0005-0000-0000-0000A5080000}"/>
    <cellStyle name="%_Actuate_3_Server From To List 18" xfId="5241" xr:uid="{00000000-0005-0000-0000-0000A6080000}"/>
    <cellStyle name="%_Actuate_3_Server From To List 19" xfId="5242" xr:uid="{00000000-0005-0000-0000-0000A7080000}"/>
    <cellStyle name="%_Actuate_3_Server From To List 2" xfId="5243" xr:uid="{00000000-0005-0000-0000-0000A8080000}"/>
    <cellStyle name="%_Actuate_3_Server From To List 20" xfId="5244" xr:uid="{00000000-0005-0000-0000-0000A9080000}"/>
    <cellStyle name="%_Actuate_3_Server From To List 21" xfId="5245" xr:uid="{00000000-0005-0000-0000-0000AA080000}"/>
    <cellStyle name="%_Actuate_3_Server From To List 22" xfId="5246" xr:uid="{00000000-0005-0000-0000-0000AB080000}"/>
    <cellStyle name="%_Actuate_3_Server From To List 23" xfId="5247" xr:uid="{00000000-0005-0000-0000-0000AC080000}"/>
    <cellStyle name="%_Actuate_3_Server From To List 24" xfId="5248" xr:uid="{00000000-0005-0000-0000-0000AD080000}"/>
    <cellStyle name="%_Actuate_3_Server From To List 25" xfId="5249" xr:uid="{00000000-0005-0000-0000-0000AE080000}"/>
    <cellStyle name="%_Actuate_3_Server From To List 26" xfId="5250" xr:uid="{00000000-0005-0000-0000-0000AF080000}"/>
    <cellStyle name="%_Actuate_3_Server From To List 27" xfId="5251" xr:uid="{00000000-0005-0000-0000-0000B0080000}"/>
    <cellStyle name="%_Actuate_3_Server From To List 28" xfId="5252" xr:uid="{00000000-0005-0000-0000-0000B1080000}"/>
    <cellStyle name="%_Actuate_3_Server From To List 29" xfId="5253" xr:uid="{00000000-0005-0000-0000-0000B2080000}"/>
    <cellStyle name="%_Actuate_3_Server From To List 3" xfId="5254" xr:uid="{00000000-0005-0000-0000-0000B3080000}"/>
    <cellStyle name="%_Actuate_3_Server From To List 30" xfId="5255" xr:uid="{00000000-0005-0000-0000-0000B4080000}"/>
    <cellStyle name="%_Actuate_3_Server From To List 31" xfId="5256" xr:uid="{00000000-0005-0000-0000-0000B5080000}"/>
    <cellStyle name="%_Actuate_3_Server From To List 32" xfId="5257" xr:uid="{00000000-0005-0000-0000-0000B6080000}"/>
    <cellStyle name="%_Actuate_3_Server From To List 33" xfId="5258" xr:uid="{00000000-0005-0000-0000-0000B7080000}"/>
    <cellStyle name="%_Actuate_3_Server From To List 34" xfId="5259" xr:uid="{00000000-0005-0000-0000-0000B8080000}"/>
    <cellStyle name="%_Actuate_3_Server From To List 35" xfId="5260" xr:uid="{00000000-0005-0000-0000-0000B9080000}"/>
    <cellStyle name="%_Actuate_3_Server From To List 36" xfId="5261" xr:uid="{00000000-0005-0000-0000-0000BA080000}"/>
    <cellStyle name="%_Actuate_3_Server From To List 37" xfId="5262" xr:uid="{00000000-0005-0000-0000-0000BB080000}"/>
    <cellStyle name="%_Actuate_3_Server From To List 38" xfId="5263" xr:uid="{00000000-0005-0000-0000-0000BC080000}"/>
    <cellStyle name="%_Actuate_3_Server From To List 39" xfId="5264" xr:uid="{00000000-0005-0000-0000-0000BD080000}"/>
    <cellStyle name="%_Actuate_3_Server From To List 4" xfId="5265" xr:uid="{00000000-0005-0000-0000-0000BE080000}"/>
    <cellStyle name="%_Actuate_3_Server From To List 40" xfId="5266" xr:uid="{00000000-0005-0000-0000-0000BF080000}"/>
    <cellStyle name="%_Actuate_3_Server From To List 41" xfId="5267" xr:uid="{00000000-0005-0000-0000-0000C0080000}"/>
    <cellStyle name="%_Actuate_3_Server From To List 42" xfId="5268" xr:uid="{00000000-0005-0000-0000-0000C1080000}"/>
    <cellStyle name="%_Actuate_3_Server From To List 43" xfId="5269" xr:uid="{00000000-0005-0000-0000-0000C2080000}"/>
    <cellStyle name="%_Actuate_3_Server From To List 44" xfId="5270" xr:uid="{00000000-0005-0000-0000-0000C3080000}"/>
    <cellStyle name="%_Actuate_3_Server From To List 45" xfId="5271" xr:uid="{00000000-0005-0000-0000-0000C4080000}"/>
    <cellStyle name="%_Actuate_3_Server From To List 46" xfId="5272" xr:uid="{00000000-0005-0000-0000-0000C5080000}"/>
    <cellStyle name="%_Actuate_3_Server From To List 47" xfId="5273" xr:uid="{00000000-0005-0000-0000-0000C6080000}"/>
    <cellStyle name="%_Actuate_3_Server From To List 48" xfId="5274" xr:uid="{00000000-0005-0000-0000-0000C7080000}"/>
    <cellStyle name="%_Actuate_3_Server From To List 49" xfId="5275" xr:uid="{00000000-0005-0000-0000-0000C8080000}"/>
    <cellStyle name="%_Actuate_3_Server From To List 5" xfId="5276" xr:uid="{00000000-0005-0000-0000-0000C9080000}"/>
    <cellStyle name="%_Actuate_3_Server From To List 50" xfId="5277" xr:uid="{00000000-0005-0000-0000-0000CA080000}"/>
    <cellStyle name="%_Actuate_3_Server From To List 51" xfId="5278" xr:uid="{00000000-0005-0000-0000-0000CB080000}"/>
    <cellStyle name="%_Actuate_3_Server From To List 52" xfId="5279" xr:uid="{00000000-0005-0000-0000-0000CC080000}"/>
    <cellStyle name="%_Actuate_3_Server From To List 53" xfId="5280" xr:uid="{00000000-0005-0000-0000-0000CD080000}"/>
    <cellStyle name="%_Actuate_3_Server From To List 54" xfId="5281" xr:uid="{00000000-0005-0000-0000-0000CE080000}"/>
    <cellStyle name="%_Actuate_3_Server From To List 55" xfId="5282" xr:uid="{00000000-0005-0000-0000-0000CF080000}"/>
    <cellStyle name="%_Actuate_3_Server From To List 6" xfId="5283" xr:uid="{00000000-0005-0000-0000-0000D0080000}"/>
    <cellStyle name="%_Actuate_3_Server From To List 7" xfId="5284" xr:uid="{00000000-0005-0000-0000-0000D1080000}"/>
    <cellStyle name="%_Actuate_3_Server From To List 8" xfId="5285" xr:uid="{00000000-0005-0000-0000-0000D2080000}"/>
    <cellStyle name="%_Actuate_3_Server From To List 9" xfId="5286" xr:uid="{00000000-0005-0000-0000-0000D3080000}"/>
    <cellStyle name="%_Actuate_3_Server From To List_Hour-by-Hour" xfId="5287" xr:uid="{00000000-0005-0000-0000-0000D4080000}"/>
    <cellStyle name="%_Actuate_3_Server From To List_Pre-Migration" xfId="5288" xr:uid="{00000000-0005-0000-0000-0000D5080000}"/>
    <cellStyle name="%_Bamboo DNS Work Sheet - Final_Updated" xfId="2064" xr:uid="{00000000-0005-0000-0000-0000D6080000}"/>
    <cellStyle name="%_Bamboo DNS Work Sheet - Final_Updated 10" xfId="5289" xr:uid="{00000000-0005-0000-0000-0000D7080000}"/>
    <cellStyle name="%_Bamboo DNS Work Sheet - Final_Updated 11" xfId="5290" xr:uid="{00000000-0005-0000-0000-0000D8080000}"/>
    <cellStyle name="%_Bamboo DNS Work Sheet - Final_Updated 12" xfId="5291" xr:uid="{00000000-0005-0000-0000-0000D9080000}"/>
    <cellStyle name="%_Bamboo DNS Work Sheet - Final_Updated 13" xfId="5292" xr:uid="{00000000-0005-0000-0000-0000DA080000}"/>
    <cellStyle name="%_Bamboo DNS Work Sheet - Final_Updated 14" xfId="5293" xr:uid="{00000000-0005-0000-0000-0000DB080000}"/>
    <cellStyle name="%_Bamboo DNS Work Sheet - Final_Updated 15" xfId="5294" xr:uid="{00000000-0005-0000-0000-0000DC080000}"/>
    <cellStyle name="%_Bamboo DNS Work Sheet - Final_Updated 16" xfId="5295" xr:uid="{00000000-0005-0000-0000-0000DD080000}"/>
    <cellStyle name="%_Bamboo DNS Work Sheet - Final_Updated 17" xfId="5296" xr:uid="{00000000-0005-0000-0000-0000DE080000}"/>
    <cellStyle name="%_Bamboo DNS Work Sheet - Final_Updated 18" xfId="5297" xr:uid="{00000000-0005-0000-0000-0000DF080000}"/>
    <cellStyle name="%_Bamboo DNS Work Sheet - Final_Updated 19" xfId="5298" xr:uid="{00000000-0005-0000-0000-0000E0080000}"/>
    <cellStyle name="%_Bamboo DNS Work Sheet - Final_Updated 2" xfId="5299" xr:uid="{00000000-0005-0000-0000-0000E1080000}"/>
    <cellStyle name="%_Bamboo DNS Work Sheet - Final_Updated 20" xfId="5300" xr:uid="{00000000-0005-0000-0000-0000E2080000}"/>
    <cellStyle name="%_Bamboo DNS Work Sheet - Final_Updated 21" xfId="5301" xr:uid="{00000000-0005-0000-0000-0000E3080000}"/>
    <cellStyle name="%_Bamboo DNS Work Sheet - Final_Updated 22" xfId="5302" xr:uid="{00000000-0005-0000-0000-0000E4080000}"/>
    <cellStyle name="%_Bamboo DNS Work Sheet - Final_Updated 23" xfId="5303" xr:uid="{00000000-0005-0000-0000-0000E5080000}"/>
    <cellStyle name="%_Bamboo DNS Work Sheet - Final_Updated 24" xfId="5304" xr:uid="{00000000-0005-0000-0000-0000E6080000}"/>
    <cellStyle name="%_Bamboo DNS Work Sheet - Final_Updated 25" xfId="5305" xr:uid="{00000000-0005-0000-0000-0000E7080000}"/>
    <cellStyle name="%_Bamboo DNS Work Sheet - Final_Updated 26" xfId="5306" xr:uid="{00000000-0005-0000-0000-0000E8080000}"/>
    <cellStyle name="%_Bamboo DNS Work Sheet - Final_Updated 27" xfId="5307" xr:uid="{00000000-0005-0000-0000-0000E9080000}"/>
    <cellStyle name="%_Bamboo DNS Work Sheet - Final_Updated 28" xfId="5308" xr:uid="{00000000-0005-0000-0000-0000EA080000}"/>
    <cellStyle name="%_Bamboo DNS Work Sheet - Final_Updated 29" xfId="5309" xr:uid="{00000000-0005-0000-0000-0000EB080000}"/>
    <cellStyle name="%_Bamboo DNS Work Sheet - Final_Updated 3" xfId="5310" xr:uid="{00000000-0005-0000-0000-0000EC080000}"/>
    <cellStyle name="%_Bamboo DNS Work Sheet - Final_Updated 30" xfId="5311" xr:uid="{00000000-0005-0000-0000-0000ED080000}"/>
    <cellStyle name="%_Bamboo DNS Work Sheet - Final_Updated 31" xfId="5312" xr:uid="{00000000-0005-0000-0000-0000EE080000}"/>
    <cellStyle name="%_Bamboo DNS Work Sheet - Final_Updated 32" xfId="5313" xr:uid="{00000000-0005-0000-0000-0000EF080000}"/>
    <cellStyle name="%_Bamboo DNS Work Sheet - Final_Updated 33" xfId="5314" xr:uid="{00000000-0005-0000-0000-0000F0080000}"/>
    <cellStyle name="%_Bamboo DNS Work Sheet - Final_Updated 34" xfId="5315" xr:uid="{00000000-0005-0000-0000-0000F1080000}"/>
    <cellStyle name="%_Bamboo DNS Work Sheet - Final_Updated 35" xfId="5316" xr:uid="{00000000-0005-0000-0000-0000F2080000}"/>
    <cellStyle name="%_Bamboo DNS Work Sheet - Final_Updated 36" xfId="5317" xr:uid="{00000000-0005-0000-0000-0000F3080000}"/>
    <cellStyle name="%_Bamboo DNS Work Sheet - Final_Updated 37" xfId="5318" xr:uid="{00000000-0005-0000-0000-0000F4080000}"/>
    <cellStyle name="%_Bamboo DNS Work Sheet - Final_Updated 38" xfId="5319" xr:uid="{00000000-0005-0000-0000-0000F5080000}"/>
    <cellStyle name="%_Bamboo DNS Work Sheet - Final_Updated 39" xfId="5320" xr:uid="{00000000-0005-0000-0000-0000F6080000}"/>
    <cellStyle name="%_Bamboo DNS Work Sheet - Final_Updated 4" xfId="5321" xr:uid="{00000000-0005-0000-0000-0000F7080000}"/>
    <cellStyle name="%_Bamboo DNS Work Sheet - Final_Updated 40" xfId="5322" xr:uid="{00000000-0005-0000-0000-0000F8080000}"/>
    <cellStyle name="%_Bamboo DNS Work Sheet - Final_Updated 41" xfId="5323" xr:uid="{00000000-0005-0000-0000-0000F9080000}"/>
    <cellStyle name="%_Bamboo DNS Work Sheet - Final_Updated 42" xfId="5324" xr:uid="{00000000-0005-0000-0000-0000FA080000}"/>
    <cellStyle name="%_Bamboo DNS Work Sheet - Final_Updated 43" xfId="5325" xr:uid="{00000000-0005-0000-0000-0000FB080000}"/>
    <cellStyle name="%_Bamboo DNS Work Sheet - Final_Updated 44" xfId="5326" xr:uid="{00000000-0005-0000-0000-0000FC080000}"/>
    <cellStyle name="%_Bamboo DNS Work Sheet - Final_Updated 45" xfId="5327" xr:uid="{00000000-0005-0000-0000-0000FD080000}"/>
    <cellStyle name="%_Bamboo DNS Work Sheet - Final_Updated 46" xfId="5328" xr:uid="{00000000-0005-0000-0000-0000FE080000}"/>
    <cellStyle name="%_Bamboo DNS Work Sheet - Final_Updated 47" xfId="5329" xr:uid="{00000000-0005-0000-0000-0000FF080000}"/>
    <cellStyle name="%_Bamboo DNS Work Sheet - Final_Updated 48" xfId="5330" xr:uid="{00000000-0005-0000-0000-000000090000}"/>
    <cellStyle name="%_Bamboo DNS Work Sheet - Final_Updated 49" xfId="5331" xr:uid="{00000000-0005-0000-0000-000001090000}"/>
    <cellStyle name="%_Bamboo DNS Work Sheet - Final_Updated 5" xfId="5332" xr:uid="{00000000-0005-0000-0000-000002090000}"/>
    <cellStyle name="%_Bamboo DNS Work Sheet - Final_Updated 50" xfId="5333" xr:uid="{00000000-0005-0000-0000-000003090000}"/>
    <cellStyle name="%_Bamboo DNS Work Sheet - Final_Updated 51" xfId="5334" xr:uid="{00000000-0005-0000-0000-000004090000}"/>
    <cellStyle name="%_Bamboo DNS Work Sheet - Final_Updated 52" xfId="5335" xr:uid="{00000000-0005-0000-0000-000005090000}"/>
    <cellStyle name="%_Bamboo DNS Work Sheet - Final_Updated 53" xfId="5336" xr:uid="{00000000-0005-0000-0000-000006090000}"/>
    <cellStyle name="%_Bamboo DNS Work Sheet - Final_Updated 54" xfId="5337" xr:uid="{00000000-0005-0000-0000-000007090000}"/>
    <cellStyle name="%_Bamboo DNS Work Sheet - Final_Updated 55" xfId="5338" xr:uid="{00000000-0005-0000-0000-000008090000}"/>
    <cellStyle name="%_Bamboo DNS Work Sheet - Final_Updated 6" xfId="5339" xr:uid="{00000000-0005-0000-0000-000009090000}"/>
    <cellStyle name="%_Bamboo DNS Work Sheet - Final_Updated 7" xfId="5340" xr:uid="{00000000-0005-0000-0000-00000A090000}"/>
    <cellStyle name="%_Bamboo DNS Work Sheet - Final_Updated 8" xfId="5341" xr:uid="{00000000-0005-0000-0000-00000B090000}"/>
    <cellStyle name="%_Bamboo DNS Work Sheet - Final_Updated 9" xfId="5342" xr:uid="{00000000-0005-0000-0000-00000C090000}"/>
    <cellStyle name="%_Bamboo DNS Work Sheet - Final_Updated_Change Control tab_dpn 270709 v1" xfId="5343" xr:uid="{00000000-0005-0000-0000-00000D090000}"/>
    <cellStyle name="%_Bamboo DNS Work Sheet - Final_Updated_Change Control tab_dpn 270709 v1 10" xfId="5344" xr:uid="{00000000-0005-0000-0000-00000E090000}"/>
    <cellStyle name="%_Bamboo DNS Work Sheet - Final_Updated_Change Control tab_dpn 270709 v1 11" xfId="5345" xr:uid="{00000000-0005-0000-0000-00000F090000}"/>
    <cellStyle name="%_Bamboo DNS Work Sheet - Final_Updated_Change Control tab_dpn 270709 v1 12" xfId="5346" xr:uid="{00000000-0005-0000-0000-000010090000}"/>
    <cellStyle name="%_Bamboo DNS Work Sheet - Final_Updated_Change Control tab_dpn 270709 v1 13" xfId="5347" xr:uid="{00000000-0005-0000-0000-000011090000}"/>
    <cellStyle name="%_Bamboo DNS Work Sheet - Final_Updated_Change Control tab_dpn 270709 v1 14" xfId="5348" xr:uid="{00000000-0005-0000-0000-000012090000}"/>
    <cellStyle name="%_Bamboo DNS Work Sheet - Final_Updated_Change Control tab_dpn 270709 v1 15" xfId="5349" xr:uid="{00000000-0005-0000-0000-000013090000}"/>
    <cellStyle name="%_Bamboo DNS Work Sheet - Final_Updated_Change Control tab_dpn 270709 v1 16" xfId="5350" xr:uid="{00000000-0005-0000-0000-000014090000}"/>
    <cellStyle name="%_Bamboo DNS Work Sheet - Final_Updated_Change Control tab_dpn 270709 v1 17" xfId="5351" xr:uid="{00000000-0005-0000-0000-000015090000}"/>
    <cellStyle name="%_Bamboo DNS Work Sheet - Final_Updated_Change Control tab_dpn 270709 v1 18" xfId="5352" xr:uid="{00000000-0005-0000-0000-000016090000}"/>
    <cellStyle name="%_Bamboo DNS Work Sheet - Final_Updated_Change Control tab_dpn 270709 v1 19" xfId="5353" xr:uid="{00000000-0005-0000-0000-000017090000}"/>
    <cellStyle name="%_Bamboo DNS Work Sheet - Final_Updated_Change Control tab_dpn 270709 v1 2" xfId="5354" xr:uid="{00000000-0005-0000-0000-000018090000}"/>
    <cellStyle name="%_Bamboo DNS Work Sheet - Final_Updated_Change Control tab_dpn 270709 v1 20" xfId="5355" xr:uid="{00000000-0005-0000-0000-000019090000}"/>
    <cellStyle name="%_Bamboo DNS Work Sheet - Final_Updated_Change Control tab_dpn 270709 v1 21" xfId="5356" xr:uid="{00000000-0005-0000-0000-00001A090000}"/>
    <cellStyle name="%_Bamboo DNS Work Sheet - Final_Updated_Change Control tab_dpn 270709 v1 22" xfId="5357" xr:uid="{00000000-0005-0000-0000-00001B090000}"/>
    <cellStyle name="%_Bamboo DNS Work Sheet - Final_Updated_Change Control tab_dpn 270709 v1 23" xfId="5358" xr:uid="{00000000-0005-0000-0000-00001C090000}"/>
    <cellStyle name="%_Bamboo DNS Work Sheet - Final_Updated_Change Control tab_dpn 270709 v1 24" xfId="5359" xr:uid="{00000000-0005-0000-0000-00001D090000}"/>
    <cellStyle name="%_Bamboo DNS Work Sheet - Final_Updated_Change Control tab_dpn 270709 v1 25" xfId="5360" xr:uid="{00000000-0005-0000-0000-00001E090000}"/>
    <cellStyle name="%_Bamboo DNS Work Sheet - Final_Updated_Change Control tab_dpn 270709 v1 26" xfId="5361" xr:uid="{00000000-0005-0000-0000-00001F090000}"/>
    <cellStyle name="%_Bamboo DNS Work Sheet - Final_Updated_Change Control tab_dpn 270709 v1 27" xfId="5362" xr:uid="{00000000-0005-0000-0000-000020090000}"/>
    <cellStyle name="%_Bamboo DNS Work Sheet - Final_Updated_Change Control tab_dpn 270709 v1 28" xfId="5363" xr:uid="{00000000-0005-0000-0000-000021090000}"/>
    <cellStyle name="%_Bamboo DNS Work Sheet - Final_Updated_Change Control tab_dpn 270709 v1 29" xfId="5364" xr:uid="{00000000-0005-0000-0000-000022090000}"/>
    <cellStyle name="%_Bamboo DNS Work Sheet - Final_Updated_Change Control tab_dpn 270709 v1 3" xfId="5365" xr:uid="{00000000-0005-0000-0000-000023090000}"/>
    <cellStyle name="%_Bamboo DNS Work Sheet - Final_Updated_Change Control tab_dpn 270709 v1 30" xfId="5366" xr:uid="{00000000-0005-0000-0000-000024090000}"/>
    <cellStyle name="%_Bamboo DNS Work Sheet - Final_Updated_Change Control tab_dpn 270709 v1 31" xfId="5367" xr:uid="{00000000-0005-0000-0000-000025090000}"/>
    <cellStyle name="%_Bamboo DNS Work Sheet - Final_Updated_Change Control tab_dpn 270709 v1 32" xfId="5368" xr:uid="{00000000-0005-0000-0000-000026090000}"/>
    <cellStyle name="%_Bamboo DNS Work Sheet - Final_Updated_Change Control tab_dpn 270709 v1 33" xfId="5369" xr:uid="{00000000-0005-0000-0000-000027090000}"/>
    <cellStyle name="%_Bamboo DNS Work Sheet - Final_Updated_Change Control tab_dpn 270709 v1 34" xfId="5370" xr:uid="{00000000-0005-0000-0000-000028090000}"/>
    <cellStyle name="%_Bamboo DNS Work Sheet - Final_Updated_Change Control tab_dpn 270709 v1 35" xfId="5371" xr:uid="{00000000-0005-0000-0000-000029090000}"/>
    <cellStyle name="%_Bamboo DNS Work Sheet - Final_Updated_Change Control tab_dpn 270709 v1 36" xfId="5372" xr:uid="{00000000-0005-0000-0000-00002A090000}"/>
    <cellStyle name="%_Bamboo DNS Work Sheet - Final_Updated_Change Control tab_dpn 270709 v1 37" xfId="5373" xr:uid="{00000000-0005-0000-0000-00002B090000}"/>
    <cellStyle name="%_Bamboo DNS Work Sheet - Final_Updated_Change Control tab_dpn 270709 v1 38" xfId="5374" xr:uid="{00000000-0005-0000-0000-00002C090000}"/>
    <cellStyle name="%_Bamboo DNS Work Sheet - Final_Updated_Change Control tab_dpn 270709 v1 39" xfId="5375" xr:uid="{00000000-0005-0000-0000-00002D090000}"/>
    <cellStyle name="%_Bamboo DNS Work Sheet - Final_Updated_Change Control tab_dpn 270709 v1 4" xfId="5376" xr:uid="{00000000-0005-0000-0000-00002E090000}"/>
    <cellStyle name="%_Bamboo DNS Work Sheet - Final_Updated_Change Control tab_dpn 270709 v1 40" xfId="5377" xr:uid="{00000000-0005-0000-0000-00002F090000}"/>
    <cellStyle name="%_Bamboo DNS Work Sheet - Final_Updated_Change Control tab_dpn 270709 v1 41" xfId="5378" xr:uid="{00000000-0005-0000-0000-000030090000}"/>
    <cellStyle name="%_Bamboo DNS Work Sheet - Final_Updated_Change Control tab_dpn 270709 v1 42" xfId="5379" xr:uid="{00000000-0005-0000-0000-000031090000}"/>
    <cellStyle name="%_Bamboo DNS Work Sheet - Final_Updated_Change Control tab_dpn 270709 v1 43" xfId="5380" xr:uid="{00000000-0005-0000-0000-000032090000}"/>
    <cellStyle name="%_Bamboo DNS Work Sheet - Final_Updated_Change Control tab_dpn 270709 v1 44" xfId="5381" xr:uid="{00000000-0005-0000-0000-000033090000}"/>
    <cellStyle name="%_Bamboo DNS Work Sheet - Final_Updated_Change Control tab_dpn 270709 v1 45" xfId="5382" xr:uid="{00000000-0005-0000-0000-000034090000}"/>
    <cellStyle name="%_Bamboo DNS Work Sheet - Final_Updated_Change Control tab_dpn 270709 v1 46" xfId="5383" xr:uid="{00000000-0005-0000-0000-000035090000}"/>
    <cellStyle name="%_Bamboo DNS Work Sheet - Final_Updated_Change Control tab_dpn 270709 v1 47" xfId="5384" xr:uid="{00000000-0005-0000-0000-000036090000}"/>
    <cellStyle name="%_Bamboo DNS Work Sheet - Final_Updated_Change Control tab_dpn 270709 v1 48" xfId="5385" xr:uid="{00000000-0005-0000-0000-000037090000}"/>
    <cellStyle name="%_Bamboo DNS Work Sheet - Final_Updated_Change Control tab_dpn 270709 v1 49" xfId="5386" xr:uid="{00000000-0005-0000-0000-000038090000}"/>
    <cellStyle name="%_Bamboo DNS Work Sheet - Final_Updated_Change Control tab_dpn 270709 v1 5" xfId="5387" xr:uid="{00000000-0005-0000-0000-000039090000}"/>
    <cellStyle name="%_Bamboo DNS Work Sheet - Final_Updated_Change Control tab_dpn 270709 v1 50" xfId="5388" xr:uid="{00000000-0005-0000-0000-00003A090000}"/>
    <cellStyle name="%_Bamboo DNS Work Sheet - Final_Updated_Change Control tab_dpn 270709 v1 51" xfId="5389" xr:uid="{00000000-0005-0000-0000-00003B090000}"/>
    <cellStyle name="%_Bamboo DNS Work Sheet - Final_Updated_Change Control tab_dpn 270709 v1 52" xfId="5390" xr:uid="{00000000-0005-0000-0000-00003C090000}"/>
    <cellStyle name="%_Bamboo DNS Work Sheet - Final_Updated_Change Control tab_dpn 270709 v1 53" xfId="5391" xr:uid="{00000000-0005-0000-0000-00003D090000}"/>
    <cellStyle name="%_Bamboo DNS Work Sheet - Final_Updated_Change Control tab_dpn 270709 v1 54" xfId="5392" xr:uid="{00000000-0005-0000-0000-00003E090000}"/>
    <cellStyle name="%_Bamboo DNS Work Sheet - Final_Updated_Change Control tab_dpn 270709 v1 55" xfId="5393" xr:uid="{00000000-0005-0000-0000-00003F090000}"/>
    <cellStyle name="%_Bamboo DNS Work Sheet - Final_Updated_Change Control tab_dpn 270709 v1 6" xfId="5394" xr:uid="{00000000-0005-0000-0000-000040090000}"/>
    <cellStyle name="%_Bamboo DNS Work Sheet - Final_Updated_Change Control tab_dpn 270709 v1 7" xfId="5395" xr:uid="{00000000-0005-0000-0000-000041090000}"/>
    <cellStyle name="%_Bamboo DNS Work Sheet - Final_Updated_Change Control tab_dpn 270709 v1 8" xfId="5396" xr:uid="{00000000-0005-0000-0000-000042090000}"/>
    <cellStyle name="%_Bamboo DNS Work Sheet - Final_Updated_Change Control tab_dpn 270709 v1 9" xfId="5397" xr:uid="{00000000-0005-0000-0000-000043090000}"/>
    <cellStyle name="%_Bamboo DNS Work Sheet - Final_Updated_Change Control tab_dpn 270709 v1_Hour-by-Hour" xfId="5398" xr:uid="{00000000-0005-0000-0000-000044090000}"/>
    <cellStyle name="%_Bamboo DNS Work Sheet - Final_Updated_Change Control tab_dpn 270709 v1_Pre-Migration" xfId="5399" xr:uid="{00000000-0005-0000-0000-000045090000}"/>
    <cellStyle name="%_Bamboo DNS Work Sheet - Final_Updated_DB Overview" xfId="5400" xr:uid="{00000000-0005-0000-0000-000046090000}"/>
    <cellStyle name="%_Bamboo DNS Work Sheet - Final_Updated_DB Overview 10" xfId="5401" xr:uid="{00000000-0005-0000-0000-000047090000}"/>
    <cellStyle name="%_Bamboo DNS Work Sheet - Final_Updated_DB Overview 11" xfId="5402" xr:uid="{00000000-0005-0000-0000-000048090000}"/>
    <cellStyle name="%_Bamboo DNS Work Sheet - Final_Updated_DB Overview 12" xfId="5403" xr:uid="{00000000-0005-0000-0000-000049090000}"/>
    <cellStyle name="%_Bamboo DNS Work Sheet - Final_Updated_DB Overview 13" xfId="5404" xr:uid="{00000000-0005-0000-0000-00004A090000}"/>
    <cellStyle name="%_Bamboo DNS Work Sheet - Final_Updated_DB Overview 14" xfId="5405" xr:uid="{00000000-0005-0000-0000-00004B090000}"/>
    <cellStyle name="%_Bamboo DNS Work Sheet - Final_Updated_DB Overview 15" xfId="5406" xr:uid="{00000000-0005-0000-0000-00004C090000}"/>
    <cellStyle name="%_Bamboo DNS Work Sheet - Final_Updated_DB Overview 16" xfId="5407" xr:uid="{00000000-0005-0000-0000-00004D090000}"/>
    <cellStyle name="%_Bamboo DNS Work Sheet - Final_Updated_DB Overview 17" xfId="5408" xr:uid="{00000000-0005-0000-0000-00004E090000}"/>
    <cellStyle name="%_Bamboo DNS Work Sheet - Final_Updated_DB Overview 18" xfId="5409" xr:uid="{00000000-0005-0000-0000-00004F090000}"/>
    <cellStyle name="%_Bamboo DNS Work Sheet - Final_Updated_DB Overview 19" xfId="5410" xr:uid="{00000000-0005-0000-0000-000050090000}"/>
    <cellStyle name="%_Bamboo DNS Work Sheet - Final_Updated_DB Overview 2" xfId="5411" xr:uid="{00000000-0005-0000-0000-000051090000}"/>
    <cellStyle name="%_Bamboo DNS Work Sheet - Final_Updated_DB Overview 20" xfId="5412" xr:uid="{00000000-0005-0000-0000-000052090000}"/>
    <cellStyle name="%_Bamboo DNS Work Sheet - Final_Updated_DB Overview 21" xfId="5413" xr:uid="{00000000-0005-0000-0000-000053090000}"/>
    <cellStyle name="%_Bamboo DNS Work Sheet - Final_Updated_DB Overview 22" xfId="5414" xr:uid="{00000000-0005-0000-0000-000054090000}"/>
    <cellStyle name="%_Bamboo DNS Work Sheet - Final_Updated_DB Overview 23" xfId="5415" xr:uid="{00000000-0005-0000-0000-000055090000}"/>
    <cellStyle name="%_Bamboo DNS Work Sheet - Final_Updated_DB Overview 24" xfId="5416" xr:uid="{00000000-0005-0000-0000-000056090000}"/>
    <cellStyle name="%_Bamboo DNS Work Sheet - Final_Updated_DB Overview 25" xfId="5417" xr:uid="{00000000-0005-0000-0000-000057090000}"/>
    <cellStyle name="%_Bamboo DNS Work Sheet - Final_Updated_DB Overview 26" xfId="5418" xr:uid="{00000000-0005-0000-0000-000058090000}"/>
    <cellStyle name="%_Bamboo DNS Work Sheet - Final_Updated_DB Overview 27" xfId="5419" xr:uid="{00000000-0005-0000-0000-000059090000}"/>
    <cellStyle name="%_Bamboo DNS Work Sheet - Final_Updated_DB Overview 28" xfId="5420" xr:uid="{00000000-0005-0000-0000-00005A090000}"/>
    <cellStyle name="%_Bamboo DNS Work Sheet - Final_Updated_DB Overview 29" xfId="5421" xr:uid="{00000000-0005-0000-0000-00005B090000}"/>
    <cellStyle name="%_Bamboo DNS Work Sheet - Final_Updated_DB Overview 3" xfId="5422" xr:uid="{00000000-0005-0000-0000-00005C090000}"/>
    <cellStyle name="%_Bamboo DNS Work Sheet - Final_Updated_DB Overview 30" xfId="5423" xr:uid="{00000000-0005-0000-0000-00005D090000}"/>
    <cellStyle name="%_Bamboo DNS Work Sheet - Final_Updated_DB Overview 31" xfId="5424" xr:uid="{00000000-0005-0000-0000-00005E090000}"/>
    <cellStyle name="%_Bamboo DNS Work Sheet - Final_Updated_DB Overview 32" xfId="5425" xr:uid="{00000000-0005-0000-0000-00005F090000}"/>
    <cellStyle name="%_Bamboo DNS Work Sheet - Final_Updated_DB Overview 33" xfId="5426" xr:uid="{00000000-0005-0000-0000-000060090000}"/>
    <cellStyle name="%_Bamboo DNS Work Sheet - Final_Updated_DB Overview 34" xfId="5427" xr:uid="{00000000-0005-0000-0000-000061090000}"/>
    <cellStyle name="%_Bamboo DNS Work Sheet - Final_Updated_DB Overview 35" xfId="5428" xr:uid="{00000000-0005-0000-0000-000062090000}"/>
    <cellStyle name="%_Bamboo DNS Work Sheet - Final_Updated_DB Overview 36" xfId="5429" xr:uid="{00000000-0005-0000-0000-000063090000}"/>
    <cellStyle name="%_Bamboo DNS Work Sheet - Final_Updated_DB Overview 37" xfId="5430" xr:uid="{00000000-0005-0000-0000-000064090000}"/>
    <cellStyle name="%_Bamboo DNS Work Sheet - Final_Updated_DB Overview 38" xfId="5431" xr:uid="{00000000-0005-0000-0000-000065090000}"/>
    <cellStyle name="%_Bamboo DNS Work Sheet - Final_Updated_DB Overview 39" xfId="5432" xr:uid="{00000000-0005-0000-0000-000066090000}"/>
    <cellStyle name="%_Bamboo DNS Work Sheet - Final_Updated_DB Overview 4" xfId="5433" xr:uid="{00000000-0005-0000-0000-000067090000}"/>
    <cellStyle name="%_Bamboo DNS Work Sheet - Final_Updated_DB Overview 40" xfId="5434" xr:uid="{00000000-0005-0000-0000-000068090000}"/>
    <cellStyle name="%_Bamboo DNS Work Sheet - Final_Updated_DB Overview 41" xfId="5435" xr:uid="{00000000-0005-0000-0000-000069090000}"/>
    <cellStyle name="%_Bamboo DNS Work Sheet - Final_Updated_DB Overview 42" xfId="5436" xr:uid="{00000000-0005-0000-0000-00006A090000}"/>
    <cellStyle name="%_Bamboo DNS Work Sheet - Final_Updated_DB Overview 43" xfId="5437" xr:uid="{00000000-0005-0000-0000-00006B090000}"/>
    <cellStyle name="%_Bamboo DNS Work Sheet - Final_Updated_DB Overview 44" xfId="5438" xr:uid="{00000000-0005-0000-0000-00006C090000}"/>
    <cellStyle name="%_Bamboo DNS Work Sheet - Final_Updated_DB Overview 45" xfId="5439" xr:uid="{00000000-0005-0000-0000-00006D090000}"/>
    <cellStyle name="%_Bamboo DNS Work Sheet - Final_Updated_DB Overview 46" xfId="5440" xr:uid="{00000000-0005-0000-0000-00006E090000}"/>
    <cellStyle name="%_Bamboo DNS Work Sheet - Final_Updated_DB Overview 47" xfId="5441" xr:uid="{00000000-0005-0000-0000-00006F090000}"/>
    <cellStyle name="%_Bamboo DNS Work Sheet - Final_Updated_DB Overview 48" xfId="5442" xr:uid="{00000000-0005-0000-0000-000070090000}"/>
    <cellStyle name="%_Bamboo DNS Work Sheet - Final_Updated_DB Overview 49" xfId="5443" xr:uid="{00000000-0005-0000-0000-000071090000}"/>
    <cellStyle name="%_Bamboo DNS Work Sheet - Final_Updated_DB Overview 5" xfId="5444" xr:uid="{00000000-0005-0000-0000-000072090000}"/>
    <cellStyle name="%_Bamboo DNS Work Sheet - Final_Updated_DB Overview 50" xfId="5445" xr:uid="{00000000-0005-0000-0000-000073090000}"/>
    <cellStyle name="%_Bamboo DNS Work Sheet - Final_Updated_DB Overview 51" xfId="5446" xr:uid="{00000000-0005-0000-0000-000074090000}"/>
    <cellStyle name="%_Bamboo DNS Work Sheet - Final_Updated_DB Overview 52" xfId="5447" xr:uid="{00000000-0005-0000-0000-000075090000}"/>
    <cellStyle name="%_Bamboo DNS Work Sheet - Final_Updated_DB Overview 53" xfId="5448" xr:uid="{00000000-0005-0000-0000-000076090000}"/>
    <cellStyle name="%_Bamboo DNS Work Sheet - Final_Updated_DB Overview 54" xfId="5449" xr:uid="{00000000-0005-0000-0000-000077090000}"/>
    <cellStyle name="%_Bamboo DNS Work Sheet - Final_Updated_DB Overview 55" xfId="5450" xr:uid="{00000000-0005-0000-0000-000078090000}"/>
    <cellStyle name="%_Bamboo DNS Work Sheet - Final_Updated_DB Overview 6" xfId="5451" xr:uid="{00000000-0005-0000-0000-000079090000}"/>
    <cellStyle name="%_Bamboo DNS Work Sheet - Final_Updated_DB Overview 7" xfId="5452" xr:uid="{00000000-0005-0000-0000-00007A090000}"/>
    <cellStyle name="%_Bamboo DNS Work Sheet - Final_Updated_DB Overview 8" xfId="5453" xr:uid="{00000000-0005-0000-0000-00007B090000}"/>
    <cellStyle name="%_Bamboo DNS Work Sheet - Final_Updated_DB Overview 9" xfId="5454" xr:uid="{00000000-0005-0000-0000-00007C090000}"/>
    <cellStyle name="%_Bamboo DNS Work Sheet - Final_Updated_DB Overview_Hour-by-Hour" xfId="5455" xr:uid="{00000000-0005-0000-0000-00007D090000}"/>
    <cellStyle name="%_Bamboo DNS Work Sheet - Final_Updated_DB Overview_Pre-Migration" xfId="5456" xr:uid="{00000000-0005-0000-0000-00007E090000}"/>
    <cellStyle name="%_Bamboo DNS Work Sheet - Final_Updated_GSK DCM - Migration Execution Plan - ANTLIA  -  090728 jr v7.0" xfId="5457" xr:uid="{00000000-0005-0000-0000-00007F090000}"/>
    <cellStyle name="%_Bamboo DNS Work Sheet - Final_Updated_GSK DCM - Migration Execution Plan - ANTLIA  -  090729 dpn v6 BASELINE" xfId="5458" xr:uid="{00000000-0005-0000-0000-000080090000}"/>
    <cellStyle name="%_Bamboo DNS Work Sheet - Final_Updated_GSK DCM - Migration Execution Plan - ANTLIA  -  090729 v7.4.7a BASELINE dpn" xfId="5459" xr:uid="{00000000-0005-0000-0000-000081090000}"/>
    <cellStyle name="%_Bamboo DNS Work Sheet - Final_Updated_Hour-by-Hour" xfId="5460" xr:uid="{00000000-0005-0000-0000-000082090000}"/>
    <cellStyle name="%_Bamboo DNS Work Sheet - Final_Updated_KOP-MUL-Test-Dev-0004_01 " xfId="5461" xr:uid="{00000000-0005-0000-0000-000083090000}"/>
    <cellStyle name="%_Bamboo DNS Work Sheet - Final_Updated_KOP-MUL-Test-Dev-0004_01  10" xfId="5462" xr:uid="{00000000-0005-0000-0000-000084090000}"/>
    <cellStyle name="%_Bamboo DNS Work Sheet - Final_Updated_KOP-MUL-Test-Dev-0004_01  11" xfId="5463" xr:uid="{00000000-0005-0000-0000-000085090000}"/>
    <cellStyle name="%_Bamboo DNS Work Sheet - Final_Updated_KOP-MUL-Test-Dev-0004_01  12" xfId="5464" xr:uid="{00000000-0005-0000-0000-000086090000}"/>
    <cellStyle name="%_Bamboo DNS Work Sheet - Final_Updated_KOP-MUL-Test-Dev-0004_01  13" xfId="5465" xr:uid="{00000000-0005-0000-0000-000087090000}"/>
    <cellStyle name="%_Bamboo DNS Work Sheet - Final_Updated_KOP-MUL-Test-Dev-0004_01  14" xfId="5466" xr:uid="{00000000-0005-0000-0000-000088090000}"/>
    <cellStyle name="%_Bamboo DNS Work Sheet - Final_Updated_KOP-MUL-Test-Dev-0004_01  15" xfId="5467" xr:uid="{00000000-0005-0000-0000-000089090000}"/>
    <cellStyle name="%_Bamboo DNS Work Sheet - Final_Updated_KOP-MUL-Test-Dev-0004_01  16" xfId="5468" xr:uid="{00000000-0005-0000-0000-00008A090000}"/>
    <cellStyle name="%_Bamboo DNS Work Sheet - Final_Updated_KOP-MUL-Test-Dev-0004_01  17" xfId="5469" xr:uid="{00000000-0005-0000-0000-00008B090000}"/>
    <cellStyle name="%_Bamboo DNS Work Sheet - Final_Updated_KOP-MUL-Test-Dev-0004_01  18" xfId="5470" xr:uid="{00000000-0005-0000-0000-00008C090000}"/>
    <cellStyle name="%_Bamboo DNS Work Sheet - Final_Updated_KOP-MUL-Test-Dev-0004_01  19" xfId="5471" xr:uid="{00000000-0005-0000-0000-00008D090000}"/>
    <cellStyle name="%_Bamboo DNS Work Sheet - Final_Updated_KOP-MUL-Test-Dev-0004_01  2" xfId="5472" xr:uid="{00000000-0005-0000-0000-00008E090000}"/>
    <cellStyle name="%_Bamboo DNS Work Sheet - Final_Updated_KOP-MUL-Test-Dev-0004_01  20" xfId="5473" xr:uid="{00000000-0005-0000-0000-00008F090000}"/>
    <cellStyle name="%_Bamboo DNS Work Sheet - Final_Updated_KOP-MUL-Test-Dev-0004_01  21" xfId="5474" xr:uid="{00000000-0005-0000-0000-000090090000}"/>
    <cellStyle name="%_Bamboo DNS Work Sheet - Final_Updated_KOP-MUL-Test-Dev-0004_01  22" xfId="5475" xr:uid="{00000000-0005-0000-0000-000091090000}"/>
    <cellStyle name="%_Bamboo DNS Work Sheet - Final_Updated_KOP-MUL-Test-Dev-0004_01  23" xfId="5476" xr:uid="{00000000-0005-0000-0000-000092090000}"/>
    <cellStyle name="%_Bamboo DNS Work Sheet - Final_Updated_KOP-MUL-Test-Dev-0004_01  24" xfId="5477" xr:uid="{00000000-0005-0000-0000-000093090000}"/>
    <cellStyle name="%_Bamboo DNS Work Sheet - Final_Updated_KOP-MUL-Test-Dev-0004_01  25" xfId="5478" xr:uid="{00000000-0005-0000-0000-000094090000}"/>
    <cellStyle name="%_Bamboo DNS Work Sheet - Final_Updated_KOP-MUL-Test-Dev-0004_01  26" xfId="5479" xr:uid="{00000000-0005-0000-0000-000095090000}"/>
    <cellStyle name="%_Bamboo DNS Work Sheet - Final_Updated_KOP-MUL-Test-Dev-0004_01  27" xfId="5480" xr:uid="{00000000-0005-0000-0000-000096090000}"/>
    <cellStyle name="%_Bamboo DNS Work Sheet - Final_Updated_KOP-MUL-Test-Dev-0004_01  28" xfId="5481" xr:uid="{00000000-0005-0000-0000-000097090000}"/>
    <cellStyle name="%_Bamboo DNS Work Sheet - Final_Updated_KOP-MUL-Test-Dev-0004_01  29" xfId="5482" xr:uid="{00000000-0005-0000-0000-000098090000}"/>
    <cellStyle name="%_Bamboo DNS Work Sheet - Final_Updated_KOP-MUL-Test-Dev-0004_01  3" xfId="5483" xr:uid="{00000000-0005-0000-0000-000099090000}"/>
    <cellStyle name="%_Bamboo DNS Work Sheet - Final_Updated_KOP-MUL-Test-Dev-0004_01  30" xfId="5484" xr:uid="{00000000-0005-0000-0000-00009A090000}"/>
    <cellStyle name="%_Bamboo DNS Work Sheet - Final_Updated_KOP-MUL-Test-Dev-0004_01  31" xfId="5485" xr:uid="{00000000-0005-0000-0000-00009B090000}"/>
    <cellStyle name="%_Bamboo DNS Work Sheet - Final_Updated_KOP-MUL-Test-Dev-0004_01  32" xfId="5486" xr:uid="{00000000-0005-0000-0000-00009C090000}"/>
    <cellStyle name="%_Bamboo DNS Work Sheet - Final_Updated_KOP-MUL-Test-Dev-0004_01  33" xfId="5487" xr:uid="{00000000-0005-0000-0000-00009D090000}"/>
    <cellStyle name="%_Bamboo DNS Work Sheet - Final_Updated_KOP-MUL-Test-Dev-0004_01  34" xfId="5488" xr:uid="{00000000-0005-0000-0000-00009E090000}"/>
    <cellStyle name="%_Bamboo DNS Work Sheet - Final_Updated_KOP-MUL-Test-Dev-0004_01  35" xfId="5489" xr:uid="{00000000-0005-0000-0000-00009F090000}"/>
    <cellStyle name="%_Bamboo DNS Work Sheet - Final_Updated_KOP-MUL-Test-Dev-0004_01  36" xfId="5490" xr:uid="{00000000-0005-0000-0000-0000A0090000}"/>
    <cellStyle name="%_Bamboo DNS Work Sheet - Final_Updated_KOP-MUL-Test-Dev-0004_01  37" xfId="5491" xr:uid="{00000000-0005-0000-0000-0000A1090000}"/>
    <cellStyle name="%_Bamboo DNS Work Sheet - Final_Updated_KOP-MUL-Test-Dev-0004_01  38" xfId="5492" xr:uid="{00000000-0005-0000-0000-0000A2090000}"/>
    <cellStyle name="%_Bamboo DNS Work Sheet - Final_Updated_KOP-MUL-Test-Dev-0004_01  39" xfId="5493" xr:uid="{00000000-0005-0000-0000-0000A3090000}"/>
    <cellStyle name="%_Bamboo DNS Work Sheet - Final_Updated_KOP-MUL-Test-Dev-0004_01  4" xfId="5494" xr:uid="{00000000-0005-0000-0000-0000A4090000}"/>
    <cellStyle name="%_Bamboo DNS Work Sheet - Final_Updated_KOP-MUL-Test-Dev-0004_01  40" xfId="5495" xr:uid="{00000000-0005-0000-0000-0000A5090000}"/>
    <cellStyle name="%_Bamboo DNS Work Sheet - Final_Updated_KOP-MUL-Test-Dev-0004_01  41" xfId="5496" xr:uid="{00000000-0005-0000-0000-0000A6090000}"/>
    <cellStyle name="%_Bamboo DNS Work Sheet - Final_Updated_KOP-MUL-Test-Dev-0004_01  42" xfId="5497" xr:uid="{00000000-0005-0000-0000-0000A7090000}"/>
    <cellStyle name="%_Bamboo DNS Work Sheet - Final_Updated_KOP-MUL-Test-Dev-0004_01  43" xfId="5498" xr:uid="{00000000-0005-0000-0000-0000A8090000}"/>
    <cellStyle name="%_Bamboo DNS Work Sheet - Final_Updated_KOP-MUL-Test-Dev-0004_01  44" xfId="5499" xr:uid="{00000000-0005-0000-0000-0000A9090000}"/>
    <cellStyle name="%_Bamboo DNS Work Sheet - Final_Updated_KOP-MUL-Test-Dev-0004_01  45" xfId="5500" xr:uid="{00000000-0005-0000-0000-0000AA090000}"/>
    <cellStyle name="%_Bamboo DNS Work Sheet - Final_Updated_KOP-MUL-Test-Dev-0004_01  46" xfId="5501" xr:uid="{00000000-0005-0000-0000-0000AB090000}"/>
    <cellStyle name="%_Bamboo DNS Work Sheet - Final_Updated_KOP-MUL-Test-Dev-0004_01  47" xfId="5502" xr:uid="{00000000-0005-0000-0000-0000AC090000}"/>
    <cellStyle name="%_Bamboo DNS Work Sheet - Final_Updated_KOP-MUL-Test-Dev-0004_01  48" xfId="5503" xr:uid="{00000000-0005-0000-0000-0000AD090000}"/>
    <cellStyle name="%_Bamboo DNS Work Sheet - Final_Updated_KOP-MUL-Test-Dev-0004_01  49" xfId="5504" xr:uid="{00000000-0005-0000-0000-0000AE090000}"/>
    <cellStyle name="%_Bamboo DNS Work Sheet - Final_Updated_KOP-MUL-Test-Dev-0004_01  5" xfId="5505" xr:uid="{00000000-0005-0000-0000-0000AF090000}"/>
    <cellStyle name="%_Bamboo DNS Work Sheet - Final_Updated_KOP-MUL-Test-Dev-0004_01  50" xfId="5506" xr:uid="{00000000-0005-0000-0000-0000B0090000}"/>
    <cellStyle name="%_Bamboo DNS Work Sheet - Final_Updated_KOP-MUL-Test-Dev-0004_01  51" xfId="5507" xr:uid="{00000000-0005-0000-0000-0000B1090000}"/>
    <cellStyle name="%_Bamboo DNS Work Sheet - Final_Updated_KOP-MUL-Test-Dev-0004_01  52" xfId="5508" xr:uid="{00000000-0005-0000-0000-0000B2090000}"/>
    <cellStyle name="%_Bamboo DNS Work Sheet - Final_Updated_KOP-MUL-Test-Dev-0004_01  53" xfId="5509" xr:uid="{00000000-0005-0000-0000-0000B3090000}"/>
    <cellStyle name="%_Bamboo DNS Work Sheet - Final_Updated_KOP-MUL-Test-Dev-0004_01  54" xfId="5510" xr:uid="{00000000-0005-0000-0000-0000B4090000}"/>
    <cellStyle name="%_Bamboo DNS Work Sheet - Final_Updated_KOP-MUL-Test-Dev-0004_01  55" xfId="5511" xr:uid="{00000000-0005-0000-0000-0000B5090000}"/>
    <cellStyle name="%_Bamboo DNS Work Sheet - Final_Updated_KOP-MUL-Test-Dev-0004_01  6" xfId="5512" xr:uid="{00000000-0005-0000-0000-0000B6090000}"/>
    <cellStyle name="%_Bamboo DNS Work Sheet - Final_Updated_KOP-MUL-Test-Dev-0004_01  7" xfId="5513" xr:uid="{00000000-0005-0000-0000-0000B7090000}"/>
    <cellStyle name="%_Bamboo DNS Work Sheet - Final_Updated_KOP-MUL-Test-Dev-0004_01  8" xfId="5514" xr:uid="{00000000-0005-0000-0000-0000B8090000}"/>
    <cellStyle name="%_Bamboo DNS Work Sheet - Final_Updated_KOP-MUL-Test-Dev-0004_01  9" xfId="5515" xr:uid="{00000000-0005-0000-0000-0000B9090000}"/>
    <cellStyle name="%_Bamboo DNS Work Sheet - Final_Updated_KOP-MUL-Test-Dev-0004_01 _Hour-by-Hour" xfId="5516" xr:uid="{00000000-0005-0000-0000-0000BA090000}"/>
    <cellStyle name="%_Bamboo DNS Work Sheet - Final_Updated_KOP-MUL-Test-Dev-0004_01 _Pre-Migration" xfId="5517" xr:uid="{00000000-0005-0000-0000-0000BB090000}"/>
    <cellStyle name="%_Bamboo DNS Work Sheet - Final_Updated_KOP-STD-Test-Dev-0002" xfId="5518" xr:uid="{00000000-0005-0000-0000-0000BC090000}"/>
    <cellStyle name="%_Bamboo DNS Work Sheet - Final_Updated_KOP-STD-Test-Dev-0002 10" xfId="5519" xr:uid="{00000000-0005-0000-0000-0000BD090000}"/>
    <cellStyle name="%_Bamboo DNS Work Sheet - Final_Updated_KOP-STD-Test-Dev-0002 11" xfId="5520" xr:uid="{00000000-0005-0000-0000-0000BE090000}"/>
    <cellStyle name="%_Bamboo DNS Work Sheet - Final_Updated_KOP-STD-Test-Dev-0002 12" xfId="5521" xr:uid="{00000000-0005-0000-0000-0000BF090000}"/>
    <cellStyle name="%_Bamboo DNS Work Sheet - Final_Updated_KOP-STD-Test-Dev-0002 13" xfId="5522" xr:uid="{00000000-0005-0000-0000-0000C0090000}"/>
    <cellStyle name="%_Bamboo DNS Work Sheet - Final_Updated_KOP-STD-Test-Dev-0002 14" xfId="5523" xr:uid="{00000000-0005-0000-0000-0000C1090000}"/>
    <cellStyle name="%_Bamboo DNS Work Sheet - Final_Updated_KOP-STD-Test-Dev-0002 15" xfId="5524" xr:uid="{00000000-0005-0000-0000-0000C2090000}"/>
    <cellStyle name="%_Bamboo DNS Work Sheet - Final_Updated_KOP-STD-Test-Dev-0002 16" xfId="5525" xr:uid="{00000000-0005-0000-0000-0000C3090000}"/>
    <cellStyle name="%_Bamboo DNS Work Sheet - Final_Updated_KOP-STD-Test-Dev-0002 17" xfId="5526" xr:uid="{00000000-0005-0000-0000-0000C4090000}"/>
    <cellStyle name="%_Bamboo DNS Work Sheet - Final_Updated_KOP-STD-Test-Dev-0002 18" xfId="5527" xr:uid="{00000000-0005-0000-0000-0000C5090000}"/>
    <cellStyle name="%_Bamboo DNS Work Sheet - Final_Updated_KOP-STD-Test-Dev-0002 19" xfId="5528" xr:uid="{00000000-0005-0000-0000-0000C6090000}"/>
    <cellStyle name="%_Bamboo DNS Work Sheet - Final_Updated_KOP-STD-Test-Dev-0002 2" xfId="5529" xr:uid="{00000000-0005-0000-0000-0000C7090000}"/>
    <cellStyle name="%_Bamboo DNS Work Sheet - Final_Updated_KOP-STD-Test-Dev-0002 20" xfId="5530" xr:uid="{00000000-0005-0000-0000-0000C8090000}"/>
    <cellStyle name="%_Bamboo DNS Work Sheet - Final_Updated_KOP-STD-Test-Dev-0002 21" xfId="5531" xr:uid="{00000000-0005-0000-0000-0000C9090000}"/>
    <cellStyle name="%_Bamboo DNS Work Sheet - Final_Updated_KOP-STD-Test-Dev-0002 22" xfId="5532" xr:uid="{00000000-0005-0000-0000-0000CA090000}"/>
    <cellStyle name="%_Bamboo DNS Work Sheet - Final_Updated_KOP-STD-Test-Dev-0002 23" xfId="5533" xr:uid="{00000000-0005-0000-0000-0000CB090000}"/>
    <cellStyle name="%_Bamboo DNS Work Sheet - Final_Updated_KOP-STD-Test-Dev-0002 24" xfId="5534" xr:uid="{00000000-0005-0000-0000-0000CC090000}"/>
    <cellStyle name="%_Bamboo DNS Work Sheet - Final_Updated_KOP-STD-Test-Dev-0002 25" xfId="5535" xr:uid="{00000000-0005-0000-0000-0000CD090000}"/>
    <cellStyle name="%_Bamboo DNS Work Sheet - Final_Updated_KOP-STD-Test-Dev-0002 26" xfId="5536" xr:uid="{00000000-0005-0000-0000-0000CE090000}"/>
    <cellStyle name="%_Bamboo DNS Work Sheet - Final_Updated_KOP-STD-Test-Dev-0002 27" xfId="5537" xr:uid="{00000000-0005-0000-0000-0000CF090000}"/>
    <cellStyle name="%_Bamboo DNS Work Sheet - Final_Updated_KOP-STD-Test-Dev-0002 28" xfId="5538" xr:uid="{00000000-0005-0000-0000-0000D0090000}"/>
    <cellStyle name="%_Bamboo DNS Work Sheet - Final_Updated_KOP-STD-Test-Dev-0002 29" xfId="5539" xr:uid="{00000000-0005-0000-0000-0000D1090000}"/>
    <cellStyle name="%_Bamboo DNS Work Sheet - Final_Updated_KOP-STD-Test-Dev-0002 3" xfId="5540" xr:uid="{00000000-0005-0000-0000-0000D2090000}"/>
    <cellStyle name="%_Bamboo DNS Work Sheet - Final_Updated_KOP-STD-Test-Dev-0002 30" xfId="5541" xr:uid="{00000000-0005-0000-0000-0000D3090000}"/>
    <cellStyle name="%_Bamboo DNS Work Sheet - Final_Updated_KOP-STD-Test-Dev-0002 31" xfId="5542" xr:uid="{00000000-0005-0000-0000-0000D4090000}"/>
    <cellStyle name="%_Bamboo DNS Work Sheet - Final_Updated_KOP-STD-Test-Dev-0002 32" xfId="5543" xr:uid="{00000000-0005-0000-0000-0000D5090000}"/>
    <cellStyle name="%_Bamboo DNS Work Sheet - Final_Updated_KOP-STD-Test-Dev-0002 33" xfId="5544" xr:uid="{00000000-0005-0000-0000-0000D6090000}"/>
    <cellStyle name="%_Bamboo DNS Work Sheet - Final_Updated_KOP-STD-Test-Dev-0002 34" xfId="5545" xr:uid="{00000000-0005-0000-0000-0000D7090000}"/>
    <cellStyle name="%_Bamboo DNS Work Sheet - Final_Updated_KOP-STD-Test-Dev-0002 35" xfId="5546" xr:uid="{00000000-0005-0000-0000-0000D8090000}"/>
    <cellStyle name="%_Bamboo DNS Work Sheet - Final_Updated_KOP-STD-Test-Dev-0002 36" xfId="5547" xr:uid="{00000000-0005-0000-0000-0000D9090000}"/>
    <cellStyle name="%_Bamboo DNS Work Sheet - Final_Updated_KOP-STD-Test-Dev-0002 37" xfId="5548" xr:uid="{00000000-0005-0000-0000-0000DA090000}"/>
    <cellStyle name="%_Bamboo DNS Work Sheet - Final_Updated_KOP-STD-Test-Dev-0002 38" xfId="5549" xr:uid="{00000000-0005-0000-0000-0000DB090000}"/>
    <cellStyle name="%_Bamboo DNS Work Sheet - Final_Updated_KOP-STD-Test-Dev-0002 39" xfId="5550" xr:uid="{00000000-0005-0000-0000-0000DC090000}"/>
    <cellStyle name="%_Bamboo DNS Work Sheet - Final_Updated_KOP-STD-Test-Dev-0002 4" xfId="5551" xr:uid="{00000000-0005-0000-0000-0000DD090000}"/>
    <cellStyle name="%_Bamboo DNS Work Sheet - Final_Updated_KOP-STD-Test-Dev-0002 40" xfId="5552" xr:uid="{00000000-0005-0000-0000-0000DE090000}"/>
    <cellStyle name="%_Bamboo DNS Work Sheet - Final_Updated_KOP-STD-Test-Dev-0002 41" xfId="5553" xr:uid="{00000000-0005-0000-0000-0000DF090000}"/>
    <cellStyle name="%_Bamboo DNS Work Sheet - Final_Updated_KOP-STD-Test-Dev-0002 42" xfId="5554" xr:uid="{00000000-0005-0000-0000-0000E0090000}"/>
    <cellStyle name="%_Bamboo DNS Work Sheet - Final_Updated_KOP-STD-Test-Dev-0002 43" xfId="5555" xr:uid="{00000000-0005-0000-0000-0000E1090000}"/>
    <cellStyle name="%_Bamboo DNS Work Sheet - Final_Updated_KOP-STD-Test-Dev-0002 44" xfId="5556" xr:uid="{00000000-0005-0000-0000-0000E2090000}"/>
    <cellStyle name="%_Bamboo DNS Work Sheet - Final_Updated_KOP-STD-Test-Dev-0002 45" xfId="5557" xr:uid="{00000000-0005-0000-0000-0000E3090000}"/>
    <cellStyle name="%_Bamboo DNS Work Sheet - Final_Updated_KOP-STD-Test-Dev-0002 46" xfId="5558" xr:uid="{00000000-0005-0000-0000-0000E4090000}"/>
    <cellStyle name="%_Bamboo DNS Work Sheet - Final_Updated_KOP-STD-Test-Dev-0002 47" xfId="5559" xr:uid="{00000000-0005-0000-0000-0000E5090000}"/>
    <cellStyle name="%_Bamboo DNS Work Sheet - Final_Updated_KOP-STD-Test-Dev-0002 48" xfId="5560" xr:uid="{00000000-0005-0000-0000-0000E6090000}"/>
    <cellStyle name="%_Bamboo DNS Work Sheet - Final_Updated_KOP-STD-Test-Dev-0002 49" xfId="5561" xr:uid="{00000000-0005-0000-0000-0000E7090000}"/>
    <cellStyle name="%_Bamboo DNS Work Sheet - Final_Updated_KOP-STD-Test-Dev-0002 5" xfId="5562" xr:uid="{00000000-0005-0000-0000-0000E8090000}"/>
    <cellStyle name="%_Bamboo DNS Work Sheet - Final_Updated_KOP-STD-Test-Dev-0002 50" xfId="5563" xr:uid="{00000000-0005-0000-0000-0000E9090000}"/>
    <cellStyle name="%_Bamboo DNS Work Sheet - Final_Updated_KOP-STD-Test-Dev-0002 51" xfId="5564" xr:uid="{00000000-0005-0000-0000-0000EA090000}"/>
    <cellStyle name="%_Bamboo DNS Work Sheet - Final_Updated_KOP-STD-Test-Dev-0002 52" xfId="5565" xr:uid="{00000000-0005-0000-0000-0000EB090000}"/>
    <cellStyle name="%_Bamboo DNS Work Sheet - Final_Updated_KOP-STD-Test-Dev-0002 53" xfId="5566" xr:uid="{00000000-0005-0000-0000-0000EC090000}"/>
    <cellStyle name="%_Bamboo DNS Work Sheet - Final_Updated_KOP-STD-Test-Dev-0002 54" xfId="5567" xr:uid="{00000000-0005-0000-0000-0000ED090000}"/>
    <cellStyle name="%_Bamboo DNS Work Sheet - Final_Updated_KOP-STD-Test-Dev-0002 55" xfId="5568" xr:uid="{00000000-0005-0000-0000-0000EE090000}"/>
    <cellStyle name="%_Bamboo DNS Work Sheet - Final_Updated_KOP-STD-Test-Dev-0002 6" xfId="5569" xr:uid="{00000000-0005-0000-0000-0000EF090000}"/>
    <cellStyle name="%_Bamboo DNS Work Sheet - Final_Updated_KOP-STD-Test-Dev-0002 7" xfId="5570" xr:uid="{00000000-0005-0000-0000-0000F0090000}"/>
    <cellStyle name="%_Bamboo DNS Work Sheet - Final_Updated_KOP-STD-Test-Dev-0002 8" xfId="5571" xr:uid="{00000000-0005-0000-0000-0000F1090000}"/>
    <cellStyle name="%_Bamboo DNS Work Sheet - Final_Updated_KOP-STD-Test-Dev-0002 9" xfId="5572" xr:uid="{00000000-0005-0000-0000-0000F2090000}"/>
    <cellStyle name="%_Bamboo DNS Work Sheet - Final_Updated_KOP-STD-Test-Dev-0002_Hour-by-Hour" xfId="5573" xr:uid="{00000000-0005-0000-0000-0000F3090000}"/>
    <cellStyle name="%_Bamboo DNS Work Sheet - Final_Updated_KOP-STD-Test-Dev-0002_Pre-Migration" xfId="5574" xr:uid="{00000000-0005-0000-0000-0000F4090000}"/>
    <cellStyle name="%_Bamboo DNS Work Sheet - Final_Updated_KOP-STD-Test-Dev-0003" xfId="5575" xr:uid="{00000000-0005-0000-0000-0000F5090000}"/>
    <cellStyle name="%_Bamboo DNS Work Sheet - Final_Updated_KOP-STD-Test-Dev-0003 10" xfId="5576" xr:uid="{00000000-0005-0000-0000-0000F6090000}"/>
    <cellStyle name="%_Bamboo DNS Work Sheet - Final_Updated_KOP-STD-Test-Dev-0003 11" xfId="5577" xr:uid="{00000000-0005-0000-0000-0000F7090000}"/>
    <cellStyle name="%_Bamboo DNS Work Sheet - Final_Updated_KOP-STD-Test-Dev-0003 12" xfId="5578" xr:uid="{00000000-0005-0000-0000-0000F8090000}"/>
    <cellStyle name="%_Bamboo DNS Work Sheet - Final_Updated_KOP-STD-Test-Dev-0003 13" xfId="5579" xr:uid="{00000000-0005-0000-0000-0000F9090000}"/>
    <cellStyle name="%_Bamboo DNS Work Sheet - Final_Updated_KOP-STD-Test-Dev-0003 14" xfId="5580" xr:uid="{00000000-0005-0000-0000-0000FA090000}"/>
    <cellStyle name="%_Bamboo DNS Work Sheet - Final_Updated_KOP-STD-Test-Dev-0003 15" xfId="5581" xr:uid="{00000000-0005-0000-0000-0000FB090000}"/>
    <cellStyle name="%_Bamboo DNS Work Sheet - Final_Updated_KOP-STD-Test-Dev-0003 16" xfId="5582" xr:uid="{00000000-0005-0000-0000-0000FC090000}"/>
    <cellStyle name="%_Bamboo DNS Work Sheet - Final_Updated_KOP-STD-Test-Dev-0003 17" xfId="5583" xr:uid="{00000000-0005-0000-0000-0000FD090000}"/>
    <cellStyle name="%_Bamboo DNS Work Sheet - Final_Updated_KOP-STD-Test-Dev-0003 18" xfId="5584" xr:uid="{00000000-0005-0000-0000-0000FE090000}"/>
    <cellStyle name="%_Bamboo DNS Work Sheet - Final_Updated_KOP-STD-Test-Dev-0003 19" xfId="5585" xr:uid="{00000000-0005-0000-0000-0000FF090000}"/>
    <cellStyle name="%_Bamboo DNS Work Sheet - Final_Updated_KOP-STD-Test-Dev-0003 2" xfId="5586" xr:uid="{00000000-0005-0000-0000-0000000A0000}"/>
    <cellStyle name="%_Bamboo DNS Work Sheet - Final_Updated_KOP-STD-Test-Dev-0003 20" xfId="5587" xr:uid="{00000000-0005-0000-0000-0000010A0000}"/>
    <cellStyle name="%_Bamboo DNS Work Sheet - Final_Updated_KOP-STD-Test-Dev-0003 21" xfId="5588" xr:uid="{00000000-0005-0000-0000-0000020A0000}"/>
    <cellStyle name="%_Bamboo DNS Work Sheet - Final_Updated_KOP-STD-Test-Dev-0003 22" xfId="5589" xr:uid="{00000000-0005-0000-0000-0000030A0000}"/>
    <cellStyle name="%_Bamboo DNS Work Sheet - Final_Updated_KOP-STD-Test-Dev-0003 23" xfId="5590" xr:uid="{00000000-0005-0000-0000-0000040A0000}"/>
    <cellStyle name="%_Bamboo DNS Work Sheet - Final_Updated_KOP-STD-Test-Dev-0003 24" xfId="5591" xr:uid="{00000000-0005-0000-0000-0000050A0000}"/>
    <cellStyle name="%_Bamboo DNS Work Sheet - Final_Updated_KOP-STD-Test-Dev-0003 25" xfId="5592" xr:uid="{00000000-0005-0000-0000-0000060A0000}"/>
    <cellStyle name="%_Bamboo DNS Work Sheet - Final_Updated_KOP-STD-Test-Dev-0003 26" xfId="5593" xr:uid="{00000000-0005-0000-0000-0000070A0000}"/>
    <cellStyle name="%_Bamboo DNS Work Sheet - Final_Updated_KOP-STD-Test-Dev-0003 27" xfId="5594" xr:uid="{00000000-0005-0000-0000-0000080A0000}"/>
    <cellStyle name="%_Bamboo DNS Work Sheet - Final_Updated_KOP-STD-Test-Dev-0003 28" xfId="5595" xr:uid="{00000000-0005-0000-0000-0000090A0000}"/>
    <cellStyle name="%_Bamboo DNS Work Sheet - Final_Updated_KOP-STD-Test-Dev-0003 29" xfId="5596" xr:uid="{00000000-0005-0000-0000-00000A0A0000}"/>
    <cellStyle name="%_Bamboo DNS Work Sheet - Final_Updated_KOP-STD-Test-Dev-0003 3" xfId="5597" xr:uid="{00000000-0005-0000-0000-00000B0A0000}"/>
    <cellStyle name="%_Bamboo DNS Work Sheet - Final_Updated_KOP-STD-Test-Dev-0003 30" xfId="5598" xr:uid="{00000000-0005-0000-0000-00000C0A0000}"/>
    <cellStyle name="%_Bamboo DNS Work Sheet - Final_Updated_KOP-STD-Test-Dev-0003 31" xfId="5599" xr:uid="{00000000-0005-0000-0000-00000D0A0000}"/>
    <cellStyle name="%_Bamboo DNS Work Sheet - Final_Updated_KOP-STD-Test-Dev-0003 32" xfId="5600" xr:uid="{00000000-0005-0000-0000-00000E0A0000}"/>
    <cellStyle name="%_Bamboo DNS Work Sheet - Final_Updated_KOP-STD-Test-Dev-0003 33" xfId="5601" xr:uid="{00000000-0005-0000-0000-00000F0A0000}"/>
    <cellStyle name="%_Bamboo DNS Work Sheet - Final_Updated_KOP-STD-Test-Dev-0003 34" xfId="5602" xr:uid="{00000000-0005-0000-0000-0000100A0000}"/>
    <cellStyle name="%_Bamboo DNS Work Sheet - Final_Updated_KOP-STD-Test-Dev-0003 35" xfId="5603" xr:uid="{00000000-0005-0000-0000-0000110A0000}"/>
    <cellStyle name="%_Bamboo DNS Work Sheet - Final_Updated_KOP-STD-Test-Dev-0003 36" xfId="5604" xr:uid="{00000000-0005-0000-0000-0000120A0000}"/>
    <cellStyle name="%_Bamboo DNS Work Sheet - Final_Updated_KOP-STD-Test-Dev-0003 37" xfId="5605" xr:uid="{00000000-0005-0000-0000-0000130A0000}"/>
    <cellStyle name="%_Bamboo DNS Work Sheet - Final_Updated_KOP-STD-Test-Dev-0003 38" xfId="5606" xr:uid="{00000000-0005-0000-0000-0000140A0000}"/>
    <cellStyle name="%_Bamboo DNS Work Sheet - Final_Updated_KOP-STD-Test-Dev-0003 39" xfId="5607" xr:uid="{00000000-0005-0000-0000-0000150A0000}"/>
    <cellStyle name="%_Bamboo DNS Work Sheet - Final_Updated_KOP-STD-Test-Dev-0003 4" xfId="5608" xr:uid="{00000000-0005-0000-0000-0000160A0000}"/>
    <cellStyle name="%_Bamboo DNS Work Sheet - Final_Updated_KOP-STD-Test-Dev-0003 40" xfId="5609" xr:uid="{00000000-0005-0000-0000-0000170A0000}"/>
    <cellStyle name="%_Bamboo DNS Work Sheet - Final_Updated_KOP-STD-Test-Dev-0003 41" xfId="5610" xr:uid="{00000000-0005-0000-0000-0000180A0000}"/>
    <cellStyle name="%_Bamboo DNS Work Sheet - Final_Updated_KOP-STD-Test-Dev-0003 42" xfId="5611" xr:uid="{00000000-0005-0000-0000-0000190A0000}"/>
    <cellStyle name="%_Bamboo DNS Work Sheet - Final_Updated_KOP-STD-Test-Dev-0003 43" xfId="5612" xr:uid="{00000000-0005-0000-0000-00001A0A0000}"/>
    <cellStyle name="%_Bamboo DNS Work Sheet - Final_Updated_KOP-STD-Test-Dev-0003 44" xfId="5613" xr:uid="{00000000-0005-0000-0000-00001B0A0000}"/>
    <cellStyle name="%_Bamboo DNS Work Sheet - Final_Updated_KOP-STD-Test-Dev-0003 45" xfId="5614" xr:uid="{00000000-0005-0000-0000-00001C0A0000}"/>
    <cellStyle name="%_Bamboo DNS Work Sheet - Final_Updated_KOP-STD-Test-Dev-0003 46" xfId="5615" xr:uid="{00000000-0005-0000-0000-00001D0A0000}"/>
    <cellStyle name="%_Bamboo DNS Work Sheet - Final_Updated_KOP-STD-Test-Dev-0003 47" xfId="5616" xr:uid="{00000000-0005-0000-0000-00001E0A0000}"/>
    <cellStyle name="%_Bamboo DNS Work Sheet - Final_Updated_KOP-STD-Test-Dev-0003 48" xfId="5617" xr:uid="{00000000-0005-0000-0000-00001F0A0000}"/>
    <cellStyle name="%_Bamboo DNS Work Sheet - Final_Updated_KOP-STD-Test-Dev-0003 49" xfId="5618" xr:uid="{00000000-0005-0000-0000-0000200A0000}"/>
    <cellStyle name="%_Bamboo DNS Work Sheet - Final_Updated_KOP-STD-Test-Dev-0003 5" xfId="5619" xr:uid="{00000000-0005-0000-0000-0000210A0000}"/>
    <cellStyle name="%_Bamboo DNS Work Sheet - Final_Updated_KOP-STD-Test-Dev-0003 50" xfId="5620" xr:uid="{00000000-0005-0000-0000-0000220A0000}"/>
    <cellStyle name="%_Bamboo DNS Work Sheet - Final_Updated_KOP-STD-Test-Dev-0003 51" xfId="5621" xr:uid="{00000000-0005-0000-0000-0000230A0000}"/>
    <cellStyle name="%_Bamboo DNS Work Sheet - Final_Updated_KOP-STD-Test-Dev-0003 52" xfId="5622" xr:uid="{00000000-0005-0000-0000-0000240A0000}"/>
    <cellStyle name="%_Bamboo DNS Work Sheet - Final_Updated_KOP-STD-Test-Dev-0003 53" xfId="5623" xr:uid="{00000000-0005-0000-0000-0000250A0000}"/>
    <cellStyle name="%_Bamboo DNS Work Sheet - Final_Updated_KOP-STD-Test-Dev-0003 54" xfId="5624" xr:uid="{00000000-0005-0000-0000-0000260A0000}"/>
    <cellStyle name="%_Bamboo DNS Work Sheet - Final_Updated_KOP-STD-Test-Dev-0003 55" xfId="5625" xr:uid="{00000000-0005-0000-0000-0000270A0000}"/>
    <cellStyle name="%_Bamboo DNS Work Sheet - Final_Updated_KOP-STD-Test-Dev-0003 6" xfId="5626" xr:uid="{00000000-0005-0000-0000-0000280A0000}"/>
    <cellStyle name="%_Bamboo DNS Work Sheet - Final_Updated_KOP-STD-Test-Dev-0003 7" xfId="5627" xr:uid="{00000000-0005-0000-0000-0000290A0000}"/>
    <cellStyle name="%_Bamboo DNS Work Sheet - Final_Updated_KOP-STD-Test-Dev-0003 8" xfId="5628" xr:uid="{00000000-0005-0000-0000-00002A0A0000}"/>
    <cellStyle name="%_Bamboo DNS Work Sheet - Final_Updated_KOP-STD-Test-Dev-0003 9" xfId="5629" xr:uid="{00000000-0005-0000-0000-00002B0A0000}"/>
    <cellStyle name="%_Bamboo DNS Work Sheet - Final_Updated_KOP-STD-Test-Dev-0003_Hour-by-Hour" xfId="5630" xr:uid="{00000000-0005-0000-0000-00002C0A0000}"/>
    <cellStyle name="%_Bamboo DNS Work Sheet - Final_Updated_KOP-STD-Test-Dev-0003_Pre-Migration" xfId="5631" xr:uid="{00000000-0005-0000-0000-00002D0A0000}"/>
    <cellStyle name="%_Bamboo DNS Work Sheet - Final_Updated_Pre Migration" xfId="5632" xr:uid="{00000000-0005-0000-0000-00002E0A0000}"/>
    <cellStyle name="%_Bamboo DNS Work Sheet - Final_Updated_Pre Migration 10" xfId="5633" xr:uid="{00000000-0005-0000-0000-00002F0A0000}"/>
    <cellStyle name="%_Bamboo DNS Work Sheet - Final_Updated_Pre Migration 11" xfId="5634" xr:uid="{00000000-0005-0000-0000-0000300A0000}"/>
    <cellStyle name="%_Bamboo DNS Work Sheet - Final_Updated_Pre Migration 12" xfId="5635" xr:uid="{00000000-0005-0000-0000-0000310A0000}"/>
    <cellStyle name="%_Bamboo DNS Work Sheet - Final_Updated_Pre Migration 13" xfId="5636" xr:uid="{00000000-0005-0000-0000-0000320A0000}"/>
    <cellStyle name="%_Bamboo DNS Work Sheet - Final_Updated_Pre Migration 14" xfId="5637" xr:uid="{00000000-0005-0000-0000-0000330A0000}"/>
    <cellStyle name="%_Bamboo DNS Work Sheet - Final_Updated_Pre Migration 15" xfId="5638" xr:uid="{00000000-0005-0000-0000-0000340A0000}"/>
    <cellStyle name="%_Bamboo DNS Work Sheet - Final_Updated_Pre Migration 16" xfId="5639" xr:uid="{00000000-0005-0000-0000-0000350A0000}"/>
    <cellStyle name="%_Bamboo DNS Work Sheet - Final_Updated_Pre Migration 17" xfId="5640" xr:uid="{00000000-0005-0000-0000-0000360A0000}"/>
    <cellStyle name="%_Bamboo DNS Work Sheet - Final_Updated_Pre Migration 18" xfId="5641" xr:uid="{00000000-0005-0000-0000-0000370A0000}"/>
    <cellStyle name="%_Bamboo DNS Work Sheet - Final_Updated_Pre Migration 19" xfId="5642" xr:uid="{00000000-0005-0000-0000-0000380A0000}"/>
    <cellStyle name="%_Bamboo DNS Work Sheet - Final_Updated_Pre Migration 2" xfId="5643" xr:uid="{00000000-0005-0000-0000-0000390A0000}"/>
    <cellStyle name="%_Bamboo DNS Work Sheet - Final_Updated_Pre Migration 20" xfId="5644" xr:uid="{00000000-0005-0000-0000-00003A0A0000}"/>
    <cellStyle name="%_Bamboo DNS Work Sheet - Final_Updated_Pre Migration 21" xfId="5645" xr:uid="{00000000-0005-0000-0000-00003B0A0000}"/>
    <cellStyle name="%_Bamboo DNS Work Sheet - Final_Updated_Pre Migration 22" xfId="5646" xr:uid="{00000000-0005-0000-0000-00003C0A0000}"/>
    <cellStyle name="%_Bamboo DNS Work Sheet - Final_Updated_Pre Migration 23" xfId="5647" xr:uid="{00000000-0005-0000-0000-00003D0A0000}"/>
    <cellStyle name="%_Bamboo DNS Work Sheet - Final_Updated_Pre Migration 24" xfId="5648" xr:uid="{00000000-0005-0000-0000-00003E0A0000}"/>
    <cellStyle name="%_Bamboo DNS Work Sheet - Final_Updated_Pre Migration 25" xfId="5649" xr:uid="{00000000-0005-0000-0000-00003F0A0000}"/>
    <cellStyle name="%_Bamboo DNS Work Sheet - Final_Updated_Pre Migration 26" xfId="5650" xr:uid="{00000000-0005-0000-0000-0000400A0000}"/>
    <cellStyle name="%_Bamboo DNS Work Sheet - Final_Updated_Pre Migration 27" xfId="5651" xr:uid="{00000000-0005-0000-0000-0000410A0000}"/>
    <cellStyle name="%_Bamboo DNS Work Sheet - Final_Updated_Pre Migration 28" xfId="5652" xr:uid="{00000000-0005-0000-0000-0000420A0000}"/>
    <cellStyle name="%_Bamboo DNS Work Sheet - Final_Updated_Pre Migration 29" xfId="5653" xr:uid="{00000000-0005-0000-0000-0000430A0000}"/>
    <cellStyle name="%_Bamboo DNS Work Sheet - Final_Updated_Pre Migration 3" xfId="5654" xr:uid="{00000000-0005-0000-0000-0000440A0000}"/>
    <cellStyle name="%_Bamboo DNS Work Sheet - Final_Updated_Pre Migration 30" xfId="5655" xr:uid="{00000000-0005-0000-0000-0000450A0000}"/>
    <cellStyle name="%_Bamboo DNS Work Sheet - Final_Updated_Pre Migration 31" xfId="5656" xr:uid="{00000000-0005-0000-0000-0000460A0000}"/>
    <cellStyle name="%_Bamboo DNS Work Sheet - Final_Updated_Pre Migration 32" xfId="5657" xr:uid="{00000000-0005-0000-0000-0000470A0000}"/>
    <cellStyle name="%_Bamboo DNS Work Sheet - Final_Updated_Pre Migration 33" xfId="5658" xr:uid="{00000000-0005-0000-0000-0000480A0000}"/>
    <cellStyle name="%_Bamboo DNS Work Sheet - Final_Updated_Pre Migration 34" xfId="5659" xr:uid="{00000000-0005-0000-0000-0000490A0000}"/>
    <cellStyle name="%_Bamboo DNS Work Sheet - Final_Updated_Pre Migration 35" xfId="5660" xr:uid="{00000000-0005-0000-0000-00004A0A0000}"/>
    <cellStyle name="%_Bamboo DNS Work Sheet - Final_Updated_Pre Migration 36" xfId="5661" xr:uid="{00000000-0005-0000-0000-00004B0A0000}"/>
    <cellStyle name="%_Bamboo DNS Work Sheet - Final_Updated_Pre Migration 37" xfId="5662" xr:uid="{00000000-0005-0000-0000-00004C0A0000}"/>
    <cellStyle name="%_Bamboo DNS Work Sheet - Final_Updated_Pre Migration 38" xfId="5663" xr:uid="{00000000-0005-0000-0000-00004D0A0000}"/>
    <cellStyle name="%_Bamboo DNS Work Sheet - Final_Updated_Pre Migration 39" xfId="5664" xr:uid="{00000000-0005-0000-0000-00004E0A0000}"/>
    <cellStyle name="%_Bamboo DNS Work Sheet - Final_Updated_Pre Migration 4" xfId="5665" xr:uid="{00000000-0005-0000-0000-00004F0A0000}"/>
    <cellStyle name="%_Bamboo DNS Work Sheet - Final_Updated_Pre Migration 40" xfId="5666" xr:uid="{00000000-0005-0000-0000-0000500A0000}"/>
    <cellStyle name="%_Bamboo DNS Work Sheet - Final_Updated_Pre Migration 41" xfId="5667" xr:uid="{00000000-0005-0000-0000-0000510A0000}"/>
    <cellStyle name="%_Bamboo DNS Work Sheet - Final_Updated_Pre Migration 42" xfId="5668" xr:uid="{00000000-0005-0000-0000-0000520A0000}"/>
    <cellStyle name="%_Bamboo DNS Work Sheet - Final_Updated_Pre Migration 43" xfId="5669" xr:uid="{00000000-0005-0000-0000-0000530A0000}"/>
    <cellStyle name="%_Bamboo DNS Work Sheet - Final_Updated_Pre Migration 44" xfId="5670" xr:uid="{00000000-0005-0000-0000-0000540A0000}"/>
    <cellStyle name="%_Bamboo DNS Work Sheet - Final_Updated_Pre Migration 45" xfId="5671" xr:uid="{00000000-0005-0000-0000-0000550A0000}"/>
    <cellStyle name="%_Bamboo DNS Work Sheet - Final_Updated_Pre Migration 46" xfId="5672" xr:uid="{00000000-0005-0000-0000-0000560A0000}"/>
    <cellStyle name="%_Bamboo DNS Work Sheet - Final_Updated_Pre Migration 47" xfId="5673" xr:uid="{00000000-0005-0000-0000-0000570A0000}"/>
    <cellStyle name="%_Bamboo DNS Work Sheet - Final_Updated_Pre Migration 48" xfId="5674" xr:uid="{00000000-0005-0000-0000-0000580A0000}"/>
    <cellStyle name="%_Bamboo DNS Work Sheet - Final_Updated_Pre Migration 49" xfId="5675" xr:uid="{00000000-0005-0000-0000-0000590A0000}"/>
    <cellStyle name="%_Bamboo DNS Work Sheet - Final_Updated_Pre Migration 5" xfId="5676" xr:uid="{00000000-0005-0000-0000-00005A0A0000}"/>
    <cellStyle name="%_Bamboo DNS Work Sheet - Final_Updated_Pre Migration 50" xfId="5677" xr:uid="{00000000-0005-0000-0000-00005B0A0000}"/>
    <cellStyle name="%_Bamboo DNS Work Sheet - Final_Updated_Pre Migration 51" xfId="5678" xr:uid="{00000000-0005-0000-0000-00005C0A0000}"/>
    <cellStyle name="%_Bamboo DNS Work Sheet - Final_Updated_Pre Migration 52" xfId="5679" xr:uid="{00000000-0005-0000-0000-00005D0A0000}"/>
    <cellStyle name="%_Bamboo DNS Work Sheet - Final_Updated_Pre Migration 53" xfId="5680" xr:uid="{00000000-0005-0000-0000-00005E0A0000}"/>
    <cellStyle name="%_Bamboo DNS Work Sheet - Final_Updated_Pre Migration 54" xfId="5681" xr:uid="{00000000-0005-0000-0000-00005F0A0000}"/>
    <cellStyle name="%_Bamboo DNS Work Sheet - Final_Updated_Pre Migration 55" xfId="5682" xr:uid="{00000000-0005-0000-0000-0000600A0000}"/>
    <cellStyle name="%_Bamboo DNS Work Sheet - Final_Updated_Pre Migration 6" xfId="5683" xr:uid="{00000000-0005-0000-0000-0000610A0000}"/>
    <cellStyle name="%_Bamboo DNS Work Sheet - Final_Updated_Pre Migration 7" xfId="5684" xr:uid="{00000000-0005-0000-0000-0000620A0000}"/>
    <cellStyle name="%_Bamboo DNS Work Sheet - Final_Updated_Pre Migration 8" xfId="5685" xr:uid="{00000000-0005-0000-0000-0000630A0000}"/>
    <cellStyle name="%_Bamboo DNS Work Sheet - Final_Updated_Pre Migration 9" xfId="5686" xr:uid="{00000000-0005-0000-0000-0000640A0000}"/>
    <cellStyle name="%_Bamboo DNS Work Sheet - Final_Updated_Pre Migration_Hour-by-Hour" xfId="5687" xr:uid="{00000000-0005-0000-0000-0000650A0000}"/>
    <cellStyle name="%_Bamboo DNS Work Sheet - Final_Updated_Pre Migration_Pre-Migration" xfId="5688" xr:uid="{00000000-0005-0000-0000-0000660A0000}"/>
    <cellStyle name="%_Bamboo DNS Work Sheet - Final_Updated_Pre-Migration" xfId="5689" xr:uid="{00000000-0005-0000-0000-0000670A0000}"/>
    <cellStyle name="%_Bamboo DNS Work Sheet - Final_Updated_RTPN-STD-PROD-SITE-EXP-0001 - new format" xfId="5690" xr:uid="{00000000-0005-0000-0000-0000680A0000}"/>
    <cellStyle name="%_Bamboo DNS Work Sheet - Final_Updated_Server From To List" xfId="5691" xr:uid="{00000000-0005-0000-0000-0000690A0000}"/>
    <cellStyle name="%_Bamboo DNS Work Sheet - Final_Updated_Server From To List 10" xfId="5692" xr:uid="{00000000-0005-0000-0000-00006A0A0000}"/>
    <cellStyle name="%_Bamboo DNS Work Sheet - Final_Updated_Server From To List 11" xfId="5693" xr:uid="{00000000-0005-0000-0000-00006B0A0000}"/>
    <cellStyle name="%_Bamboo DNS Work Sheet - Final_Updated_Server From To List 12" xfId="5694" xr:uid="{00000000-0005-0000-0000-00006C0A0000}"/>
    <cellStyle name="%_Bamboo DNS Work Sheet - Final_Updated_Server From To List 13" xfId="5695" xr:uid="{00000000-0005-0000-0000-00006D0A0000}"/>
    <cellStyle name="%_Bamboo DNS Work Sheet - Final_Updated_Server From To List 14" xfId="5696" xr:uid="{00000000-0005-0000-0000-00006E0A0000}"/>
    <cellStyle name="%_Bamboo DNS Work Sheet - Final_Updated_Server From To List 15" xfId="5697" xr:uid="{00000000-0005-0000-0000-00006F0A0000}"/>
    <cellStyle name="%_Bamboo DNS Work Sheet - Final_Updated_Server From To List 16" xfId="5698" xr:uid="{00000000-0005-0000-0000-0000700A0000}"/>
    <cellStyle name="%_Bamboo DNS Work Sheet - Final_Updated_Server From To List 17" xfId="5699" xr:uid="{00000000-0005-0000-0000-0000710A0000}"/>
    <cellStyle name="%_Bamboo DNS Work Sheet - Final_Updated_Server From To List 18" xfId="5700" xr:uid="{00000000-0005-0000-0000-0000720A0000}"/>
    <cellStyle name="%_Bamboo DNS Work Sheet - Final_Updated_Server From To List 19" xfId="5701" xr:uid="{00000000-0005-0000-0000-0000730A0000}"/>
    <cellStyle name="%_Bamboo DNS Work Sheet - Final_Updated_Server From To List 2" xfId="5702" xr:uid="{00000000-0005-0000-0000-0000740A0000}"/>
    <cellStyle name="%_Bamboo DNS Work Sheet - Final_Updated_Server From To List 20" xfId="5703" xr:uid="{00000000-0005-0000-0000-0000750A0000}"/>
    <cellStyle name="%_Bamboo DNS Work Sheet - Final_Updated_Server From To List 21" xfId="5704" xr:uid="{00000000-0005-0000-0000-0000760A0000}"/>
    <cellStyle name="%_Bamboo DNS Work Sheet - Final_Updated_Server From To List 22" xfId="5705" xr:uid="{00000000-0005-0000-0000-0000770A0000}"/>
    <cellStyle name="%_Bamboo DNS Work Sheet - Final_Updated_Server From To List 23" xfId="5706" xr:uid="{00000000-0005-0000-0000-0000780A0000}"/>
    <cellStyle name="%_Bamboo DNS Work Sheet - Final_Updated_Server From To List 24" xfId="5707" xr:uid="{00000000-0005-0000-0000-0000790A0000}"/>
    <cellStyle name="%_Bamboo DNS Work Sheet - Final_Updated_Server From To List 25" xfId="5708" xr:uid="{00000000-0005-0000-0000-00007A0A0000}"/>
    <cellStyle name="%_Bamboo DNS Work Sheet - Final_Updated_Server From To List 26" xfId="5709" xr:uid="{00000000-0005-0000-0000-00007B0A0000}"/>
    <cellStyle name="%_Bamboo DNS Work Sheet - Final_Updated_Server From To List 27" xfId="5710" xr:uid="{00000000-0005-0000-0000-00007C0A0000}"/>
    <cellStyle name="%_Bamboo DNS Work Sheet - Final_Updated_Server From To List 28" xfId="5711" xr:uid="{00000000-0005-0000-0000-00007D0A0000}"/>
    <cellStyle name="%_Bamboo DNS Work Sheet - Final_Updated_Server From To List 29" xfId="5712" xr:uid="{00000000-0005-0000-0000-00007E0A0000}"/>
    <cellStyle name="%_Bamboo DNS Work Sheet - Final_Updated_Server From To List 3" xfId="5713" xr:uid="{00000000-0005-0000-0000-00007F0A0000}"/>
    <cellStyle name="%_Bamboo DNS Work Sheet - Final_Updated_Server From To List 30" xfId="5714" xr:uid="{00000000-0005-0000-0000-0000800A0000}"/>
    <cellStyle name="%_Bamboo DNS Work Sheet - Final_Updated_Server From To List 31" xfId="5715" xr:uid="{00000000-0005-0000-0000-0000810A0000}"/>
    <cellStyle name="%_Bamboo DNS Work Sheet - Final_Updated_Server From To List 32" xfId="5716" xr:uid="{00000000-0005-0000-0000-0000820A0000}"/>
    <cellStyle name="%_Bamboo DNS Work Sheet - Final_Updated_Server From To List 33" xfId="5717" xr:uid="{00000000-0005-0000-0000-0000830A0000}"/>
    <cellStyle name="%_Bamboo DNS Work Sheet - Final_Updated_Server From To List 34" xfId="5718" xr:uid="{00000000-0005-0000-0000-0000840A0000}"/>
    <cellStyle name="%_Bamboo DNS Work Sheet - Final_Updated_Server From To List 35" xfId="5719" xr:uid="{00000000-0005-0000-0000-0000850A0000}"/>
    <cellStyle name="%_Bamboo DNS Work Sheet - Final_Updated_Server From To List 36" xfId="5720" xr:uid="{00000000-0005-0000-0000-0000860A0000}"/>
    <cellStyle name="%_Bamboo DNS Work Sheet - Final_Updated_Server From To List 37" xfId="5721" xr:uid="{00000000-0005-0000-0000-0000870A0000}"/>
    <cellStyle name="%_Bamboo DNS Work Sheet - Final_Updated_Server From To List 38" xfId="5722" xr:uid="{00000000-0005-0000-0000-0000880A0000}"/>
    <cellStyle name="%_Bamboo DNS Work Sheet - Final_Updated_Server From To List 39" xfId="5723" xr:uid="{00000000-0005-0000-0000-0000890A0000}"/>
    <cellStyle name="%_Bamboo DNS Work Sheet - Final_Updated_Server From To List 4" xfId="5724" xr:uid="{00000000-0005-0000-0000-00008A0A0000}"/>
    <cellStyle name="%_Bamboo DNS Work Sheet - Final_Updated_Server From To List 40" xfId="5725" xr:uid="{00000000-0005-0000-0000-00008B0A0000}"/>
    <cellStyle name="%_Bamboo DNS Work Sheet - Final_Updated_Server From To List 41" xfId="5726" xr:uid="{00000000-0005-0000-0000-00008C0A0000}"/>
    <cellStyle name="%_Bamboo DNS Work Sheet - Final_Updated_Server From To List 42" xfId="5727" xr:uid="{00000000-0005-0000-0000-00008D0A0000}"/>
    <cellStyle name="%_Bamboo DNS Work Sheet - Final_Updated_Server From To List 43" xfId="5728" xr:uid="{00000000-0005-0000-0000-00008E0A0000}"/>
    <cellStyle name="%_Bamboo DNS Work Sheet - Final_Updated_Server From To List 44" xfId="5729" xr:uid="{00000000-0005-0000-0000-00008F0A0000}"/>
    <cellStyle name="%_Bamboo DNS Work Sheet - Final_Updated_Server From To List 45" xfId="5730" xr:uid="{00000000-0005-0000-0000-0000900A0000}"/>
    <cellStyle name="%_Bamboo DNS Work Sheet - Final_Updated_Server From To List 46" xfId="5731" xr:uid="{00000000-0005-0000-0000-0000910A0000}"/>
    <cellStyle name="%_Bamboo DNS Work Sheet - Final_Updated_Server From To List 47" xfId="5732" xr:uid="{00000000-0005-0000-0000-0000920A0000}"/>
    <cellStyle name="%_Bamboo DNS Work Sheet - Final_Updated_Server From To List 48" xfId="5733" xr:uid="{00000000-0005-0000-0000-0000930A0000}"/>
    <cellStyle name="%_Bamboo DNS Work Sheet - Final_Updated_Server From To List 49" xfId="5734" xr:uid="{00000000-0005-0000-0000-0000940A0000}"/>
    <cellStyle name="%_Bamboo DNS Work Sheet - Final_Updated_Server From To List 5" xfId="5735" xr:uid="{00000000-0005-0000-0000-0000950A0000}"/>
    <cellStyle name="%_Bamboo DNS Work Sheet - Final_Updated_Server From To List 50" xfId="5736" xr:uid="{00000000-0005-0000-0000-0000960A0000}"/>
    <cellStyle name="%_Bamboo DNS Work Sheet - Final_Updated_Server From To List 51" xfId="5737" xr:uid="{00000000-0005-0000-0000-0000970A0000}"/>
    <cellStyle name="%_Bamboo DNS Work Sheet - Final_Updated_Server From To List 52" xfId="5738" xr:uid="{00000000-0005-0000-0000-0000980A0000}"/>
    <cellStyle name="%_Bamboo DNS Work Sheet - Final_Updated_Server From To List 53" xfId="5739" xr:uid="{00000000-0005-0000-0000-0000990A0000}"/>
    <cellStyle name="%_Bamboo DNS Work Sheet - Final_Updated_Server From To List 54" xfId="5740" xr:uid="{00000000-0005-0000-0000-00009A0A0000}"/>
    <cellStyle name="%_Bamboo DNS Work Sheet - Final_Updated_Server From To List 55" xfId="5741" xr:uid="{00000000-0005-0000-0000-00009B0A0000}"/>
    <cellStyle name="%_Bamboo DNS Work Sheet - Final_Updated_Server From To List 6" xfId="5742" xr:uid="{00000000-0005-0000-0000-00009C0A0000}"/>
    <cellStyle name="%_Bamboo DNS Work Sheet - Final_Updated_Server From To List 7" xfId="5743" xr:uid="{00000000-0005-0000-0000-00009D0A0000}"/>
    <cellStyle name="%_Bamboo DNS Work Sheet - Final_Updated_Server From To List 8" xfId="5744" xr:uid="{00000000-0005-0000-0000-00009E0A0000}"/>
    <cellStyle name="%_Bamboo DNS Work Sheet - Final_Updated_Server From To List 9" xfId="5745" xr:uid="{00000000-0005-0000-0000-00009F0A0000}"/>
    <cellStyle name="%_Bamboo DNS Work Sheet - Final_Updated_Server From To List_Hour-by-Hour" xfId="5746" xr:uid="{00000000-0005-0000-0000-0000A00A0000}"/>
    <cellStyle name="%_Bamboo DNS Work Sheet - Final_Updated_Server From To List_Pre-Migration" xfId="5747" xr:uid="{00000000-0005-0000-0000-0000A10A0000}"/>
    <cellStyle name="%_Beech DNS Work Sheet Final" xfId="2065" xr:uid="{00000000-0005-0000-0000-0000A20A0000}"/>
    <cellStyle name="%_Beech DNS Work Sheet Final 10" xfId="5748" xr:uid="{00000000-0005-0000-0000-0000A30A0000}"/>
    <cellStyle name="%_Beech DNS Work Sheet Final 11" xfId="5749" xr:uid="{00000000-0005-0000-0000-0000A40A0000}"/>
    <cellStyle name="%_Beech DNS Work Sheet Final 12" xfId="5750" xr:uid="{00000000-0005-0000-0000-0000A50A0000}"/>
    <cellStyle name="%_Beech DNS Work Sheet Final 13" xfId="5751" xr:uid="{00000000-0005-0000-0000-0000A60A0000}"/>
    <cellStyle name="%_Beech DNS Work Sheet Final 14" xfId="5752" xr:uid="{00000000-0005-0000-0000-0000A70A0000}"/>
    <cellStyle name="%_Beech DNS Work Sheet Final 15" xfId="5753" xr:uid="{00000000-0005-0000-0000-0000A80A0000}"/>
    <cellStyle name="%_Beech DNS Work Sheet Final 16" xfId="5754" xr:uid="{00000000-0005-0000-0000-0000A90A0000}"/>
    <cellStyle name="%_Beech DNS Work Sheet Final 17" xfId="5755" xr:uid="{00000000-0005-0000-0000-0000AA0A0000}"/>
    <cellStyle name="%_Beech DNS Work Sheet Final 18" xfId="5756" xr:uid="{00000000-0005-0000-0000-0000AB0A0000}"/>
    <cellStyle name="%_Beech DNS Work Sheet Final 19" xfId="5757" xr:uid="{00000000-0005-0000-0000-0000AC0A0000}"/>
    <cellStyle name="%_Beech DNS Work Sheet Final 2" xfId="5758" xr:uid="{00000000-0005-0000-0000-0000AD0A0000}"/>
    <cellStyle name="%_Beech DNS Work Sheet Final 20" xfId="5759" xr:uid="{00000000-0005-0000-0000-0000AE0A0000}"/>
    <cellStyle name="%_Beech DNS Work Sheet Final 21" xfId="5760" xr:uid="{00000000-0005-0000-0000-0000AF0A0000}"/>
    <cellStyle name="%_Beech DNS Work Sheet Final 22" xfId="5761" xr:uid="{00000000-0005-0000-0000-0000B00A0000}"/>
    <cellStyle name="%_Beech DNS Work Sheet Final 23" xfId="5762" xr:uid="{00000000-0005-0000-0000-0000B10A0000}"/>
    <cellStyle name="%_Beech DNS Work Sheet Final 24" xfId="5763" xr:uid="{00000000-0005-0000-0000-0000B20A0000}"/>
    <cellStyle name="%_Beech DNS Work Sheet Final 25" xfId="5764" xr:uid="{00000000-0005-0000-0000-0000B30A0000}"/>
    <cellStyle name="%_Beech DNS Work Sheet Final 26" xfId="5765" xr:uid="{00000000-0005-0000-0000-0000B40A0000}"/>
    <cellStyle name="%_Beech DNS Work Sheet Final 27" xfId="5766" xr:uid="{00000000-0005-0000-0000-0000B50A0000}"/>
    <cellStyle name="%_Beech DNS Work Sheet Final 28" xfId="5767" xr:uid="{00000000-0005-0000-0000-0000B60A0000}"/>
    <cellStyle name="%_Beech DNS Work Sheet Final 29" xfId="5768" xr:uid="{00000000-0005-0000-0000-0000B70A0000}"/>
    <cellStyle name="%_Beech DNS Work Sheet Final 3" xfId="5769" xr:uid="{00000000-0005-0000-0000-0000B80A0000}"/>
    <cellStyle name="%_Beech DNS Work Sheet Final 30" xfId="5770" xr:uid="{00000000-0005-0000-0000-0000B90A0000}"/>
    <cellStyle name="%_Beech DNS Work Sheet Final 31" xfId="5771" xr:uid="{00000000-0005-0000-0000-0000BA0A0000}"/>
    <cellStyle name="%_Beech DNS Work Sheet Final 32" xfId="5772" xr:uid="{00000000-0005-0000-0000-0000BB0A0000}"/>
    <cellStyle name="%_Beech DNS Work Sheet Final 33" xfId="5773" xr:uid="{00000000-0005-0000-0000-0000BC0A0000}"/>
    <cellStyle name="%_Beech DNS Work Sheet Final 34" xfId="5774" xr:uid="{00000000-0005-0000-0000-0000BD0A0000}"/>
    <cellStyle name="%_Beech DNS Work Sheet Final 35" xfId="5775" xr:uid="{00000000-0005-0000-0000-0000BE0A0000}"/>
    <cellStyle name="%_Beech DNS Work Sheet Final 36" xfId="5776" xr:uid="{00000000-0005-0000-0000-0000BF0A0000}"/>
    <cellStyle name="%_Beech DNS Work Sheet Final 37" xfId="5777" xr:uid="{00000000-0005-0000-0000-0000C00A0000}"/>
    <cellStyle name="%_Beech DNS Work Sheet Final 38" xfId="5778" xr:uid="{00000000-0005-0000-0000-0000C10A0000}"/>
    <cellStyle name="%_Beech DNS Work Sheet Final 39" xfId="5779" xr:uid="{00000000-0005-0000-0000-0000C20A0000}"/>
    <cellStyle name="%_Beech DNS Work Sheet Final 4" xfId="5780" xr:uid="{00000000-0005-0000-0000-0000C30A0000}"/>
    <cellStyle name="%_Beech DNS Work Sheet Final 40" xfId="5781" xr:uid="{00000000-0005-0000-0000-0000C40A0000}"/>
    <cellStyle name="%_Beech DNS Work Sheet Final 41" xfId="5782" xr:uid="{00000000-0005-0000-0000-0000C50A0000}"/>
    <cellStyle name="%_Beech DNS Work Sheet Final 42" xfId="5783" xr:uid="{00000000-0005-0000-0000-0000C60A0000}"/>
    <cellStyle name="%_Beech DNS Work Sheet Final 43" xfId="5784" xr:uid="{00000000-0005-0000-0000-0000C70A0000}"/>
    <cellStyle name="%_Beech DNS Work Sheet Final 44" xfId="5785" xr:uid="{00000000-0005-0000-0000-0000C80A0000}"/>
    <cellStyle name="%_Beech DNS Work Sheet Final 45" xfId="5786" xr:uid="{00000000-0005-0000-0000-0000C90A0000}"/>
    <cellStyle name="%_Beech DNS Work Sheet Final 46" xfId="5787" xr:uid="{00000000-0005-0000-0000-0000CA0A0000}"/>
    <cellStyle name="%_Beech DNS Work Sheet Final 47" xfId="5788" xr:uid="{00000000-0005-0000-0000-0000CB0A0000}"/>
    <cellStyle name="%_Beech DNS Work Sheet Final 48" xfId="5789" xr:uid="{00000000-0005-0000-0000-0000CC0A0000}"/>
    <cellStyle name="%_Beech DNS Work Sheet Final 49" xfId="5790" xr:uid="{00000000-0005-0000-0000-0000CD0A0000}"/>
    <cellStyle name="%_Beech DNS Work Sheet Final 5" xfId="5791" xr:uid="{00000000-0005-0000-0000-0000CE0A0000}"/>
    <cellStyle name="%_Beech DNS Work Sheet Final 50" xfId="5792" xr:uid="{00000000-0005-0000-0000-0000CF0A0000}"/>
    <cellStyle name="%_Beech DNS Work Sheet Final 51" xfId="5793" xr:uid="{00000000-0005-0000-0000-0000D00A0000}"/>
    <cellStyle name="%_Beech DNS Work Sheet Final 52" xfId="5794" xr:uid="{00000000-0005-0000-0000-0000D10A0000}"/>
    <cellStyle name="%_Beech DNS Work Sheet Final 53" xfId="5795" xr:uid="{00000000-0005-0000-0000-0000D20A0000}"/>
    <cellStyle name="%_Beech DNS Work Sheet Final 54" xfId="5796" xr:uid="{00000000-0005-0000-0000-0000D30A0000}"/>
    <cellStyle name="%_Beech DNS Work Sheet Final 55" xfId="5797" xr:uid="{00000000-0005-0000-0000-0000D40A0000}"/>
    <cellStyle name="%_Beech DNS Work Sheet Final 6" xfId="5798" xr:uid="{00000000-0005-0000-0000-0000D50A0000}"/>
    <cellStyle name="%_Beech DNS Work Sheet Final 7" xfId="5799" xr:uid="{00000000-0005-0000-0000-0000D60A0000}"/>
    <cellStyle name="%_Beech DNS Work Sheet Final 8" xfId="5800" xr:uid="{00000000-0005-0000-0000-0000D70A0000}"/>
    <cellStyle name="%_Beech DNS Work Sheet Final 9" xfId="5801" xr:uid="{00000000-0005-0000-0000-0000D80A0000}"/>
    <cellStyle name="%_Beech DNS Work Sheet Final_Change Control tab_dpn 270709 v1" xfId="5802" xr:uid="{00000000-0005-0000-0000-0000D90A0000}"/>
    <cellStyle name="%_Beech DNS Work Sheet Final_Change Control tab_dpn 270709 v1 10" xfId="5803" xr:uid="{00000000-0005-0000-0000-0000DA0A0000}"/>
    <cellStyle name="%_Beech DNS Work Sheet Final_Change Control tab_dpn 270709 v1 11" xfId="5804" xr:uid="{00000000-0005-0000-0000-0000DB0A0000}"/>
    <cellStyle name="%_Beech DNS Work Sheet Final_Change Control tab_dpn 270709 v1 12" xfId="5805" xr:uid="{00000000-0005-0000-0000-0000DC0A0000}"/>
    <cellStyle name="%_Beech DNS Work Sheet Final_Change Control tab_dpn 270709 v1 13" xfId="5806" xr:uid="{00000000-0005-0000-0000-0000DD0A0000}"/>
    <cellStyle name="%_Beech DNS Work Sheet Final_Change Control tab_dpn 270709 v1 14" xfId="5807" xr:uid="{00000000-0005-0000-0000-0000DE0A0000}"/>
    <cellStyle name="%_Beech DNS Work Sheet Final_Change Control tab_dpn 270709 v1 15" xfId="5808" xr:uid="{00000000-0005-0000-0000-0000DF0A0000}"/>
    <cellStyle name="%_Beech DNS Work Sheet Final_Change Control tab_dpn 270709 v1 16" xfId="5809" xr:uid="{00000000-0005-0000-0000-0000E00A0000}"/>
    <cellStyle name="%_Beech DNS Work Sheet Final_Change Control tab_dpn 270709 v1 17" xfId="5810" xr:uid="{00000000-0005-0000-0000-0000E10A0000}"/>
    <cellStyle name="%_Beech DNS Work Sheet Final_Change Control tab_dpn 270709 v1 18" xfId="5811" xr:uid="{00000000-0005-0000-0000-0000E20A0000}"/>
    <cellStyle name="%_Beech DNS Work Sheet Final_Change Control tab_dpn 270709 v1 19" xfId="5812" xr:uid="{00000000-0005-0000-0000-0000E30A0000}"/>
    <cellStyle name="%_Beech DNS Work Sheet Final_Change Control tab_dpn 270709 v1 2" xfId="5813" xr:uid="{00000000-0005-0000-0000-0000E40A0000}"/>
    <cellStyle name="%_Beech DNS Work Sheet Final_Change Control tab_dpn 270709 v1 20" xfId="5814" xr:uid="{00000000-0005-0000-0000-0000E50A0000}"/>
    <cellStyle name="%_Beech DNS Work Sheet Final_Change Control tab_dpn 270709 v1 21" xfId="5815" xr:uid="{00000000-0005-0000-0000-0000E60A0000}"/>
    <cellStyle name="%_Beech DNS Work Sheet Final_Change Control tab_dpn 270709 v1 22" xfId="5816" xr:uid="{00000000-0005-0000-0000-0000E70A0000}"/>
    <cellStyle name="%_Beech DNS Work Sheet Final_Change Control tab_dpn 270709 v1 23" xfId="5817" xr:uid="{00000000-0005-0000-0000-0000E80A0000}"/>
    <cellStyle name="%_Beech DNS Work Sheet Final_Change Control tab_dpn 270709 v1 24" xfId="5818" xr:uid="{00000000-0005-0000-0000-0000E90A0000}"/>
    <cellStyle name="%_Beech DNS Work Sheet Final_Change Control tab_dpn 270709 v1 25" xfId="5819" xr:uid="{00000000-0005-0000-0000-0000EA0A0000}"/>
    <cellStyle name="%_Beech DNS Work Sheet Final_Change Control tab_dpn 270709 v1 26" xfId="5820" xr:uid="{00000000-0005-0000-0000-0000EB0A0000}"/>
    <cellStyle name="%_Beech DNS Work Sheet Final_Change Control tab_dpn 270709 v1 27" xfId="5821" xr:uid="{00000000-0005-0000-0000-0000EC0A0000}"/>
    <cellStyle name="%_Beech DNS Work Sheet Final_Change Control tab_dpn 270709 v1 28" xfId="5822" xr:uid="{00000000-0005-0000-0000-0000ED0A0000}"/>
    <cellStyle name="%_Beech DNS Work Sheet Final_Change Control tab_dpn 270709 v1 29" xfId="5823" xr:uid="{00000000-0005-0000-0000-0000EE0A0000}"/>
    <cellStyle name="%_Beech DNS Work Sheet Final_Change Control tab_dpn 270709 v1 3" xfId="5824" xr:uid="{00000000-0005-0000-0000-0000EF0A0000}"/>
    <cellStyle name="%_Beech DNS Work Sheet Final_Change Control tab_dpn 270709 v1 30" xfId="5825" xr:uid="{00000000-0005-0000-0000-0000F00A0000}"/>
    <cellStyle name="%_Beech DNS Work Sheet Final_Change Control tab_dpn 270709 v1 31" xfId="5826" xr:uid="{00000000-0005-0000-0000-0000F10A0000}"/>
    <cellStyle name="%_Beech DNS Work Sheet Final_Change Control tab_dpn 270709 v1 32" xfId="5827" xr:uid="{00000000-0005-0000-0000-0000F20A0000}"/>
    <cellStyle name="%_Beech DNS Work Sheet Final_Change Control tab_dpn 270709 v1 33" xfId="5828" xr:uid="{00000000-0005-0000-0000-0000F30A0000}"/>
    <cellStyle name="%_Beech DNS Work Sheet Final_Change Control tab_dpn 270709 v1 34" xfId="5829" xr:uid="{00000000-0005-0000-0000-0000F40A0000}"/>
    <cellStyle name="%_Beech DNS Work Sheet Final_Change Control tab_dpn 270709 v1 35" xfId="5830" xr:uid="{00000000-0005-0000-0000-0000F50A0000}"/>
    <cellStyle name="%_Beech DNS Work Sheet Final_Change Control tab_dpn 270709 v1 36" xfId="5831" xr:uid="{00000000-0005-0000-0000-0000F60A0000}"/>
    <cellStyle name="%_Beech DNS Work Sheet Final_Change Control tab_dpn 270709 v1 37" xfId="5832" xr:uid="{00000000-0005-0000-0000-0000F70A0000}"/>
    <cellStyle name="%_Beech DNS Work Sheet Final_Change Control tab_dpn 270709 v1 38" xfId="5833" xr:uid="{00000000-0005-0000-0000-0000F80A0000}"/>
    <cellStyle name="%_Beech DNS Work Sheet Final_Change Control tab_dpn 270709 v1 39" xfId="5834" xr:uid="{00000000-0005-0000-0000-0000F90A0000}"/>
    <cellStyle name="%_Beech DNS Work Sheet Final_Change Control tab_dpn 270709 v1 4" xfId="5835" xr:uid="{00000000-0005-0000-0000-0000FA0A0000}"/>
    <cellStyle name="%_Beech DNS Work Sheet Final_Change Control tab_dpn 270709 v1 40" xfId="5836" xr:uid="{00000000-0005-0000-0000-0000FB0A0000}"/>
    <cellStyle name="%_Beech DNS Work Sheet Final_Change Control tab_dpn 270709 v1 41" xfId="5837" xr:uid="{00000000-0005-0000-0000-0000FC0A0000}"/>
    <cellStyle name="%_Beech DNS Work Sheet Final_Change Control tab_dpn 270709 v1 42" xfId="5838" xr:uid="{00000000-0005-0000-0000-0000FD0A0000}"/>
    <cellStyle name="%_Beech DNS Work Sheet Final_Change Control tab_dpn 270709 v1 43" xfId="5839" xr:uid="{00000000-0005-0000-0000-0000FE0A0000}"/>
    <cellStyle name="%_Beech DNS Work Sheet Final_Change Control tab_dpn 270709 v1 44" xfId="5840" xr:uid="{00000000-0005-0000-0000-0000FF0A0000}"/>
    <cellStyle name="%_Beech DNS Work Sheet Final_Change Control tab_dpn 270709 v1 45" xfId="5841" xr:uid="{00000000-0005-0000-0000-0000000B0000}"/>
    <cellStyle name="%_Beech DNS Work Sheet Final_Change Control tab_dpn 270709 v1 46" xfId="5842" xr:uid="{00000000-0005-0000-0000-0000010B0000}"/>
    <cellStyle name="%_Beech DNS Work Sheet Final_Change Control tab_dpn 270709 v1 47" xfId="5843" xr:uid="{00000000-0005-0000-0000-0000020B0000}"/>
    <cellStyle name="%_Beech DNS Work Sheet Final_Change Control tab_dpn 270709 v1 48" xfId="5844" xr:uid="{00000000-0005-0000-0000-0000030B0000}"/>
    <cellStyle name="%_Beech DNS Work Sheet Final_Change Control tab_dpn 270709 v1 49" xfId="5845" xr:uid="{00000000-0005-0000-0000-0000040B0000}"/>
    <cellStyle name="%_Beech DNS Work Sheet Final_Change Control tab_dpn 270709 v1 5" xfId="5846" xr:uid="{00000000-0005-0000-0000-0000050B0000}"/>
    <cellStyle name="%_Beech DNS Work Sheet Final_Change Control tab_dpn 270709 v1 50" xfId="5847" xr:uid="{00000000-0005-0000-0000-0000060B0000}"/>
    <cellStyle name="%_Beech DNS Work Sheet Final_Change Control tab_dpn 270709 v1 51" xfId="5848" xr:uid="{00000000-0005-0000-0000-0000070B0000}"/>
    <cellStyle name="%_Beech DNS Work Sheet Final_Change Control tab_dpn 270709 v1 52" xfId="5849" xr:uid="{00000000-0005-0000-0000-0000080B0000}"/>
    <cellStyle name="%_Beech DNS Work Sheet Final_Change Control tab_dpn 270709 v1 53" xfId="5850" xr:uid="{00000000-0005-0000-0000-0000090B0000}"/>
    <cellStyle name="%_Beech DNS Work Sheet Final_Change Control tab_dpn 270709 v1 54" xfId="5851" xr:uid="{00000000-0005-0000-0000-00000A0B0000}"/>
    <cellStyle name="%_Beech DNS Work Sheet Final_Change Control tab_dpn 270709 v1 55" xfId="5852" xr:uid="{00000000-0005-0000-0000-00000B0B0000}"/>
    <cellStyle name="%_Beech DNS Work Sheet Final_Change Control tab_dpn 270709 v1 6" xfId="5853" xr:uid="{00000000-0005-0000-0000-00000C0B0000}"/>
    <cellStyle name="%_Beech DNS Work Sheet Final_Change Control tab_dpn 270709 v1 7" xfId="5854" xr:uid="{00000000-0005-0000-0000-00000D0B0000}"/>
    <cellStyle name="%_Beech DNS Work Sheet Final_Change Control tab_dpn 270709 v1 8" xfId="5855" xr:uid="{00000000-0005-0000-0000-00000E0B0000}"/>
    <cellStyle name="%_Beech DNS Work Sheet Final_Change Control tab_dpn 270709 v1 9" xfId="5856" xr:uid="{00000000-0005-0000-0000-00000F0B0000}"/>
    <cellStyle name="%_Beech DNS Work Sheet Final_Change Control tab_dpn 270709 v1_Hour-by-Hour" xfId="5857" xr:uid="{00000000-0005-0000-0000-0000100B0000}"/>
    <cellStyle name="%_Beech DNS Work Sheet Final_Change Control tab_dpn 270709 v1_Pre-Migration" xfId="5858" xr:uid="{00000000-0005-0000-0000-0000110B0000}"/>
    <cellStyle name="%_Beech DNS Work Sheet Final_DB Overview" xfId="5859" xr:uid="{00000000-0005-0000-0000-0000120B0000}"/>
    <cellStyle name="%_Beech DNS Work Sheet Final_DB Overview 10" xfId="5860" xr:uid="{00000000-0005-0000-0000-0000130B0000}"/>
    <cellStyle name="%_Beech DNS Work Sheet Final_DB Overview 11" xfId="5861" xr:uid="{00000000-0005-0000-0000-0000140B0000}"/>
    <cellStyle name="%_Beech DNS Work Sheet Final_DB Overview 12" xfId="5862" xr:uid="{00000000-0005-0000-0000-0000150B0000}"/>
    <cellStyle name="%_Beech DNS Work Sheet Final_DB Overview 13" xfId="5863" xr:uid="{00000000-0005-0000-0000-0000160B0000}"/>
    <cellStyle name="%_Beech DNS Work Sheet Final_DB Overview 14" xfId="5864" xr:uid="{00000000-0005-0000-0000-0000170B0000}"/>
    <cellStyle name="%_Beech DNS Work Sheet Final_DB Overview 15" xfId="5865" xr:uid="{00000000-0005-0000-0000-0000180B0000}"/>
    <cellStyle name="%_Beech DNS Work Sheet Final_DB Overview 16" xfId="5866" xr:uid="{00000000-0005-0000-0000-0000190B0000}"/>
    <cellStyle name="%_Beech DNS Work Sheet Final_DB Overview 17" xfId="5867" xr:uid="{00000000-0005-0000-0000-00001A0B0000}"/>
    <cellStyle name="%_Beech DNS Work Sheet Final_DB Overview 18" xfId="5868" xr:uid="{00000000-0005-0000-0000-00001B0B0000}"/>
    <cellStyle name="%_Beech DNS Work Sheet Final_DB Overview 19" xfId="5869" xr:uid="{00000000-0005-0000-0000-00001C0B0000}"/>
    <cellStyle name="%_Beech DNS Work Sheet Final_DB Overview 2" xfId="5870" xr:uid="{00000000-0005-0000-0000-00001D0B0000}"/>
    <cellStyle name="%_Beech DNS Work Sheet Final_DB Overview 20" xfId="5871" xr:uid="{00000000-0005-0000-0000-00001E0B0000}"/>
    <cellStyle name="%_Beech DNS Work Sheet Final_DB Overview 21" xfId="5872" xr:uid="{00000000-0005-0000-0000-00001F0B0000}"/>
    <cellStyle name="%_Beech DNS Work Sheet Final_DB Overview 22" xfId="5873" xr:uid="{00000000-0005-0000-0000-0000200B0000}"/>
    <cellStyle name="%_Beech DNS Work Sheet Final_DB Overview 23" xfId="5874" xr:uid="{00000000-0005-0000-0000-0000210B0000}"/>
    <cellStyle name="%_Beech DNS Work Sheet Final_DB Overview 24" xfId="5875" xr:uid="{00000000-0005-0000-0000-0000220B0000}"/>
    <cellStyle name="%_Beech DNS Work Sheet Final_DB Overview 25" xfId="5876" xr:uid="{00000000-0005-0000-0000-0000230B0000}"/>
    <cellStyle name="%_Beech DNS Work Sheet Final_DB Overview 26" xfId="5877" xr:uid="{00000000-0005-0000-0000-0000240B0000}"/>
    <cellStyle name="%_Beech DNS Work Sheet Final_DB Overview 27" xfId="5878" xr:uid="{00000000-0005-0000-0000-0000250B0000}"/>
    <cellStyle name="%_Beech DNS Work Sheet Final_DB Overview 28" xfId="5879" xr:uid="{00000000-0005-0000-0000-0000260B0000}"/>
    <cellStyle name="%_Beech DNS Work Sheet Final_DB Overview 29" xfId="5880" xr:uid="{00000000-0005-0000-0000-0000270B0000}"/>
    <cellStyle name="%_Beech DNS Work Sheet Final_DB Overview 3" xfId="5881" xr:uid="{00000000-0005-0000-0000-0000280B0000}"/>
    <cellStyle name="%_Beech DNS Work Sheet Final_DB Overview 30" xfId="5882" xr:uid="{00000000-0005-0000-0000-0000290B0000}"/>
    <cellStyle name="%_Beech DNS Work Sheet Final_DB Overview 31" xfId="5883" xr:uid="{00000000-0005-0000-0000-00002A0B0000}"/>
    <cellStyle name="%_Beech DNS Work Sheet Final_DB Overview 32" xfId="5884" xr:uid="{00000000-0005-0000-0000-00002B0B0000}"/>
    <cellStyle name="%_Beech DNS Work Sheet Final_DB Overview 33" xfId="5885" xr:uid="{00000000-0005-0000-0000-00002C0B0000}"/>
    <cellStyle name="%_Beech DNS Work Sheet Final_DB Overview 34" xfId="5886" xr:uid="{00000000-0005-0000-0000-00002D0B0000}"/>
    <cellStyle name="%_Beech DNS Work Sheet Final_DB Overview 35" xfId="5887" xr:uid="{00000000-0005-0000-0000-00002E0B0000}"/>
    <cellStyle name="%_Beech DNS Work Sheet Final_DB Overview 36" xfId="5888" xr:uid="{00000000-0005-0000-0000-00002F0B0000}"/>
    <cellStyle name="%_Beech DNS Work Sheet Final_DB Overview 37" xfId="5889" xr:uid="{00000000-0005-0000-0000-0000300B0000}"/>
    <cellStyle name="%_Beech DNS Work Sheet Final_DB Overview 38" xfId="5890" xr:uid="{00000000-0005-0000-0000-0000310B0000}"/>
    <cellStyle name="%_Beech DNS Work Sheet Final_DB Overview 39" xfId="5891" xr:uid="{00000000-0005-0000-0000-0000320B0000}"/>
    <cellStyle name="%_Beech DNS Work Sheet Final_DB Overview 4" xfId="5892" xr:uid="{00000000-0005-0000-0000-0000330B0000}"/>
    <cellStyle name="%_Beech DNS Work Sheet Final_DB Overview 40" xfId="5893" xr:uid="{00000000-0005-0000-0000-0000340B0000}"/>
    <cellStyle name="%_Beech DNS Work Sheet Final_DB Overview 41" xfId="5894" xr:uid="{00000000-0005-0000-0000-0000350B0000}"/>
    <cellStyle name="%_Beech DNS Work Sheet Final_DB Overview 42" xfId="5895" xr:uid="{00000000-0005-0000-0000-0000360B0000}"/>
    <cellStyle name="%_Beech DNS Work Sheet Final_DB Overview 43" xfId="5896" xr:uid="{00000000-0005-0000-0000-0000370B0000}"/>
    <cellStyle name="%_Beech DNS Work Sheet Final_DB Overview 44" xfId="5897" xr:uid="{00000000-0005-0000-0000-0000380B0000}"/>
    <cellStyle name="%_Beech DNS Work Sheet Final_DB Overview 45" xfId="5898" xr:uid="{00000000-0005-0000-0000-0000390B0000}"/>
    <cellStyle name="%_Beech DNS Work Sheet Final_DB Overview 46" xfId="5899" xr:uid="{00000000-0005-0000-0000-00003A0B0000}"/>
    <cellStyle name="%_Beech DNS Work Sheet Final_DB Overview 47" xfId="5900" xr:uid="{00000000-0005-0000-0000-00003B0B0000}"/>
    <cellStyle name="%_Beech DNS Work Sheet Final_DB Overview 48" xfId="5901" xr:uid="{00000000-0005-0000-0000-00003C0B0000}"/>
    <cellStyle name="%_Beech DNS Work Sheet Final_DB Overview 49" xfId="5902" xr:uid="{00000000-0005-0000-0000-00003D0B0000}"/>
    <cellStyle name="%_Beech DNS Work Sheet Final_DB Overview 5" xfId="5903" xr:uid="{00000000-0005-0000-0000-00003E0B0000}"/>
    <cellStyle name="%_Beech DNS Work Sheet Final_DB Overview 50" xfId="5904" xr:uid="{00000000-0005-0000-0000-00003F0B0000}"/>
    <cellStyle name="%_Beech DNS Work Sheet Final_DB Overview 51" xfId="5905" xr:uid="{00000000-0005-0000-0000-0000400B0000}"/>
    <cellStyle name="%_Beech DNS Work Sheet Final_DB Overview 52" xfId="5906" xr:uid="{00000000-0005-0000-0000-0000410B0000}"/>
    <cellStyle name="%_Beech DNS Work Sheet Final_DB Overview 53" xfId="5907" xr:uid="{00000000-0005-0000-0000-0000420B0000}"/>
    <cellStyle name="%_Beech DNS Work Sheet Final_DB Overview 54" xfId="5908" xr:uid="{00000000-0005-0000-0000-0000430B0000}"/>
    <cellStyle name="%_Beech DNS Work Sheet Final_DB Overview 55" xfId="5909" xr:uid="{00000000-0005-0000-0000-0000440B0000}"/>
    <cellStyle name="%_Beech DNS Work Sheet Final_DB Overview 6" xfId="5910" xr:uid="{00000000-0005-0000-0000-0000450B0000}"/>
    <cellStyle name="%_Beech DNS Work Sheet Final_DB Overview 7" xfId="5911" xr:uid="{00000000-0005-0000-0000-0000460B0000}"/>
    <cellStyle name="%_Beech DNS Work Sheet Final_DB Overview 8" xfId="5912" xr:uid="{00000000-0005-0000-0000-0000470B0000}"/>
    <cellStyle name="%_Beech DNS Work Sheet Final_DB Overview 9" xfId="5913" xr:uid="{00000000-0005-0000-0000-0000480B0000}"/>
    <cellStyle name="%_Beech DNS Work Sheet Final_DB Overview_Hour-by-Hour" xfId="5914" xr:uid="{00000000-0005-0000-0000-0000490B0000}"/>
    <cellStyle name="%_Beech DNS Work Sheet Final_DB Overview_Pre-Migration" xfId="5915" xr:uid="{00000000-0005-0000-0000-00004A0B0000}"/>
    <cellStyle name="%_Beech DNS Work Sheet Final_GSK DCM - Migration Execution Plan - ANTLIA  -  090728 jr v7.0" xfId="5916" xr:uid="{00000000-0005-0000-0000-00004B0B0000}"/>
    <cellStyle name="%_Beech DNS Work Sheet Final_GSK DCM - Migration Execution Plan - ANTLIA  -  090729 dpn v6 BASELINE" xfId="5917" xr:uid="{00000000-0005-0000-0000-00004C0B0000}"/>
    <cellStyle name="%_Beech DNS Work Sheet Final_GSK DCM - Migration Execution Plan - ANTLIA  -  090729 v7.4.7a BASELINE dpn" xfId="5918" xr:uid="{00000000-0005-0000-0000-00004D0B0000}"/>
    <cellStyle name="%_Beech DNS Work Sheet Final_Hour-by-Hour" xfId="5919" xr:uid="{00000000-0005-0000-0000-00004E0B0000}"/>
    <cellStyle name="%_Beech DNS Work Sheet Final_KOP-MUL-Test-Dev-0004_01 " xfId="5920" xr:uid="{00000000-0005-0000-0000-00004F0B0000}"/>
    <cellStyle name="%_Beech DNS Work Sheet Final_KOP-MUL-Test-Dev-0004_01  10" xfId="5921" xr:uid="{00000000-0005-0000-0000-0000500B0000}"/>
    <cellStyle name="%_Beech DNS Work Sheet Final_KOP-MUL-Test-Dev-0004_01  11" xfId="5922" xr:uid="{00000000-0005-0000-0000-0000510B0000}"/>
    <cellStyle name="%_Beech DNS Work Sheet Final_KOP-MUL-Test-Dev-0004_01  12" xfId="5923" xr:uid="{00000000-0005-0000-0000-0000520B0000}"/>
    <cellStyle name="%_Beech DNS Work Sheet Final_KOP-MUL-Test-Dev-0004_01  13" xfId="5924" xr:uid="{00000000-0005-0000-0000-0000530B0000}"/>
    <cellStyle name="%_Beech DNS Work Sheet Final_KOP-MUL-Test-Dev-0004_01  14" xfId="5925" xr:uid="{00000000-0005-0000-0000-0000540B0000}"/>
    <cellStyle name="%_Beech DNS Work Sheet Final_KOP-MUL-Test-Dev-0004_01  15" xfId="5926" xr:uid="{00000000-0005-0000-0000-0000550B0000}"/>
    <cellStyle name="%_Beech DNS Work Sheet Final_KOP-MUL-Test-Dev-0004_01  16" xfId="5927" xr:uid="{00000000-0005-0000-0000-0000560B0000}"/>
    <cellStyle name="%_Beech DNS Work Sheet Final_KOP-MUL-Test-Dev-0004_01  17" xfId="5928" xr:uid="{00000000-0005-0000-0000-0000570B0000}"/>
    <cellStyle name="%_Beech DNS Work Sheet Final_KOP-MUL-Test-Dev-0004_01  18" xfId="5929" xr:uid="{00000000-0005-0000-0000-0000580B0000}"/>
    <cellStyle name="%_Beech DNS Work Sheet Final_KOP-MUL-Test-Dev-0004_01  19" xfId="5930" xr:uid="{00000000-0005-0000-0000-0000590B0000}"/>
    <cellStyle name="%_Beech DNS Work Sheet Final_KOP-MUL-Test-Dev-0004_01  2" xfId="5931" xr:uid="{00000000-0005-0000-0000-00005A0B0000}"/>
    <cellStyle name="%_Beech DNS Work Sheet Final_KOP-MUL-Test-Dev-0004_01  20" xfId="5932" xr:uid="{00000000-0005-0000-0000-00005B0B0000}"/>
    <cellStyle name="%_Beech DNS Work Sheet Final_KOP-MUL-Test-Dev-0004_01  21" xfId="5933" xr:uid="{00000000-0005-0000-0000-00005C0B0000}"/>
    <cellStyle name="%_Beech DNS Work Sheet Final_KOP-MUL-Test-Dev-0004_01  22" xfId="5934" xr:uid="{00000000-0005-0000-0000-00005D0B0000}"/>
    <cellStyle name="%_Beech DNS Work Sheet Final_KOP-MUL-Test-Dev-0004_01  23" xfId="5935" xr:uid="{00000000-0005-0000-0000-00005E0B0000}"/>
    <cellStyle name="%_Beech DNS Work Sheet Final_KOP-MUL-Test-Dev-0004_01  24" xfId="5936" xr:uid="{00000000-0005-0000-0000-00005F0B0000}"/>
    <cellStyle name="%_Beech DNS Work Sheet Final_KOP-MUL-Test-Dev-0004_01  25" xfId="5937" xr:uid="{00000000-0005-0000-0000-0000600B0000}"/>
    <cellStyle name="%_Beech DNS Work Sheet Final_KOP-MUL-Test-Dev-0004_01  26" xfId="5938" xr:uid="{00000000-0005-0000-0000-0000610B0000}"/>
    <cellStyle name="%_Beech DNS Work Sheet Final_KOP-MUL-Test-Dev-0004_01  27" xfId="5939" xr:uid="{00000000-0005-0000-0000-0000620B0000}"/>
    <cellStyle name="%_Beech DNS Work Sheet Final_KOP-MUL-Test-Dev-0004_01  28" xfId="5940" xr:uid="{00000000-0005-0000-0000-0000630B0000}"/>
    <cellStyle name="%_Beech DNS Work Sheet Final_KOP-MUL-Test-Dev-0004_01  29" xfId="5941" xr:uid="{00000000-0005-0000-0000-0000640B0000}"/>
    <cellStyle name="%_Beech DNS Work Sheet Final_KOP-MUL-Test-Dev-0004_01  3" xfId="5942" xr:uid="{00000000-0005-0000-0000-0000650B0000}"/>
    <cellStyle name="%_Beech DNS Work Sheet Final_KOP-MUL-Test-Dev-0004_01  30" xfId="5943" xr:uid="{00000000-0005-0000-0000-0000660B0000}"/>
    <cellStyle name="%_Beech DNS Work Sheet Final_KOP-MUL-Test-Dev-0004_01  31" xfId="5944" xr:uid="{00000000-0005-0000-0000-0000670B0000}"/>
    <cellStyle name="%_Beech DNS Work Sheet Final_KOP-MUL-Test-Dev-0004_01  32" xfId="5945" xr:uid="{00000000-0005-0000-0000-0000680B0000}"/>
    <cellStyle name="%_Beech DNS Work Sheet Final_KOP-MUL-Test-Dev-0004_01  33" xfId="5946" xr:uid="{00000000-0005-0000-0000-0000690B0000}"/>
    <cellStyle name="%_Beech DNS Work Sheet Final_KOP-MUL-Test-Dev-0004_01  34" xfId="5947" xr:uid="{00000000-0005-0000-0000-00006A0B0000}"/>
    <cellStyle name="%_Beech DNS Work Sheet Final_KOP-MUL-Test-Dev-0004_01  35" xfId="5948" xr:uid="{00000000-0005-0000-0000-00006B0B0000}"/>
    <cellStyle name="%_Beech DNS Work Sheet Final_KOP-MUL-Test-Dev-0004_01  36" xfId="5949" xr:uid="{00000000-0005-0000-0000-00006C0B0000}"/>
    <cellStyle name="%_Beech DNS Work Sheet Final_KOP-MUL-Test-Dev-0004_01  37" xfId="5950" xr:uid="{00000000-0005-0000-0000-00006D0B0000}"/>
    <cellStyle name="%_Beech DNS Work Sheet Final_KOP-MUL-Test-Dev-0004_01  38" xfId="5951" xr:uid="{00000000-0005-0000-0000-00006E0B0000}"/>
    <cellStyle name="%_Beech DNS Work Sheet Final_KOP-MUL-Test-Dev-0004_01  39" xfId="5952" xr:uid="{00000000-0005-0000-0000-00006F0B0000}"/>
    <cellStyle name="%_Beech DNS Work Sheet Final_KOP-MUL-Test-Dev-0004_01  4" xfId="5953" xr:uid="{00000000-0005-0000-0000-0000700B0000}"/>
    <cellStyle name="%_Beech DNS Work Sheet Final_KOP-MUL-Test-Dev-0004_01  40" xfId="5954" xr:uid="{00000000-0005-0000-0000-0000710B0000}"/>
    <cellStyle name="%_Beech DNS Work Sheet Final_KOP-MUL-Test-Dev-0004_01  41" xfId="5955" xr:uid="{00000000-0005-0000-0000-0000720B0000}"/>
    <cellStyle name="%_Beech DNS Work Sheet Final_KOP-MUL-Test-Dev-0004_01  42" xfId="5956" xr:uid="{00000000-0005-0000-0000-0000730B0000}"/>
    <cellStyle name="%_Beech DNS Work Sheet Final_KOP-MUL-Test-Dev-0004_01  43" xfId="5957" xr:uid="{00000000-0005-0000-0000-0000740B0000}"/>
    <cellStyle name="%_Beech DNS Work Sheet Final_KOP-MUL-Test-Dev-0004_01  44" xfId="5958" xr:uid="{00000000-0005-0000-0000-0000750B0000}"/>
    <cellStyle name="%_Beech DNS Work Sheet Final_KOP-MUL-Test-Dev-0004_01  45" xfId="5959" xr:uid="{00000000-0005-0000-0000-0000760B0000}"/>
    <cellStyle name="%_Beech DNS Work Sheet Final_KOP-MUL-Test-Dev-0004_01  46" xfId="5960" xr:uid="{00000000-0005-0000-0000-0000770B0000}"/>
    <cellStyle name="%_Beech DNS Work Sheet Final_KOP-MUL-Test-Dev-0004_01  47" xfId="5961" xr:uid="{00000000-0005-0000-0000-0000780B0000}"/>
    <cellStyle name="%_Beech DNS Work Sheet Final_KOP-MUL-Test-Dev-0004_01  48" xfId="5962" xr:uid="{00000000-0005-0000-0000-0000790B0000}"/>
    <cellStyle name="%_Beech DNS Work Sheet Final_KOP-MUL-Test-Dev-0004_01  49" xfId="5963" xr:uid="{00000000-0005-0000-0000-00007A0B0000}"/>
    <cellStyle name="%_Beech DNS Work Sheet Final_KOP-MUL-Test-Dev-0004_01  5" xfId="5964" xr:uid="{00000000-0005-0000-0000-00007B0B0000}"/>
    <cellStyle name="%_Beech DNS Work Sheet Final_KOP-MUL-Test-Dev-0004_01  50" xfId="5965" xr:uid="{00000000-0005-0000-0000-00007C0B0000}"/>
    <cellStyle name="%_Beech DNS Work Sheet Final_KOP-MUL-Test-Dev-0004_01  51" xfId="5966" xr:uid="{00000000-0005-0000-0000-00007D0B0000}"/>
    <cellStyle name="%_Beech DNS Work Sheet Final_KOP-MUL-Test-Dev-0004_01  52" xfId="5967" xr:uid="{00000000-0005-0000-0000-00007E0B0000}"/>
    <cellStyle name="%_Beech DNS Work Sheet Final_KOP-MUL-Test-Dev-0004_01  53" xfId="5968" xr:uid="{00000000-0005-0000-0000-00007F0B0000}"/>
    <cellStyle name="%_Beech DNS Work Sheet Final_KOP-MUL-Test-Dev-0004_01  54" xfId="5969" xr:uid="{00000000-0005-0000-0000-0000800B0000}"/>
    <cellStyle name="%_Beech DNS Work Sheet Final_KOP-MUL-Test-Dev-0004_01  55" xfId="5970" xr:uid="{00000000-0005-0000-0000-0000810B0000}"/>
    <cellStyle name="%_Beech DNS Work Sheet Final_KOP-MUL-Test-Dev-0004_01  6" xfId="5971" xr:uid="{00000000-0005-0000-0000-0000820B0000}"/>
    <cellStyle name="%_Beech DNS Work Sheet Final_KOP-MUL-Test-Dev-0004_01  7" xfId="5972" xr:uid="{00000000-0005-0000-0000-0000830B0000}"/>
    <cellStyle name="%_Beech DNS Work Sheet Final_KOP-MUL-Test-Dev-0004_01  8" xfId="5973" xr:uid="{00000000-0005-0000-0000-0000840B0000}"/>
    <cellStyle name="%_Beech DNS Work Sheet Final_KOP-MUL-Test-Dev-0004_01  9" xfId="5974" xr:uid="{00000000-0005-0000-0000-0000850B0000}"/>
    <cellStyle name="%_Beech DNS Work Sheet Final_KOP-MUL-Test-Dev-0004_01 _Hour-by-Hour" xfId="5975" xr:uid="{00000000-0005-0000-0000-0000860B0000}"/>
    <cellStyle name="%_Beech DNS Work Sheet Final_KOP-MUL-Test-Dev-0004_01 _Pre-Migration" xfId="5976" xr:uid="{00000000-0005-0000-0000-0000870B0000}"/>
    <cellStyle name="%_Beech DNS Work Sheet Final_KOP-STD-Test-Dev-0002" xfId="5977" xr:uid="{00000000-0005-0000-0000-0000880B0000}"/>
    <cellStyle name="%_Beech DNS Work Sheet Final_KOP-STD-Test-Dev-0002 10" xfId="5978" xr:uid="{00000000-0005-0000-0000-0000890B0000}"/>
    <cellStyle name="%_Beech DNS Work Sheet Final_KOP-STD-Test-Dev-0002 11" xfId="5979" xr:uid="{00000000-0005-0000-0000-00008A0B0000}"/>
    <cellStyle name="%_Beech DNS Work Sheet Final_KOP-STD-Test-Dev-0002 12" xfId="5980" xr:uid="{00000000-0005-0000-0000-00008B0B0000}"/>
    <cellStyle name="%_Beech DNS Work Sheet Final_KOP-STD-Test-Dev-0002 13" xfId="5981" xr:uid="{00000000-0005-0000-0000-00008C0B0000}"/>
    <cellStyle name="%_Beech DNS Work Sheet Final_KOP-STD-Test-Dev-0002 14" xfId="5982" xr:uid="{00000000-0005-0000-0000-00008D0B0000}"/>
    <cellStyle name="%_Beech DNS Work Sheet Final_KOP-STD-Test-Dev-0002 15" xfId="5983" xr:uid="{00000000-0005-0000-0000-00008E0B0000}"/>
    <cellStyle name="%_Beech DNS Work Sheet Final_KOP-STD-Test-Dev-0002 16" xfId="5984" xr:uid="{00000000-0005-0000-0000-00008F0B0000}"/>
    <cellStyle name="%_Beech DNS Work Sheet Final_KOP-STD-Test-Dev-0002 17" xfId="5985" xr:uid="{00000000-0005-0000-0000-0000900B0000}"/>
    <cellStyle name="%_Beech DNS Work Sheet Final_KOP-STD-Test-Dev-0002 18" xfId="5986" xr:uid="{00000000-0005-0000-0000-0000910B0000}"/>
    <cellStyle name="%_Beech DNS Work Sheet Final_KOP-STD-Test-Dev-0002 19" xfId="5987" xr:uid="{00000000-0005-0000-0000-0000920B0000}"/>
    <cellStyle name="%_Beech DNS Work Sheet Final_KOP-STD-Test-Dev-0002 2" xfId="5988" xr:uid="{00000000-0005-0000-0000-0000930B0000}"/>
    <cellStyle name="%_Beech DNS Work Sheet Final_KOP-STD-Test-Dev-0002 20" xfId="5989" xr:uid="{00000000-0005-0000-0000-0000940B0000}"/>
    <cellStyle name="%_Beech DNS Work Sheet Final_KOP-STD-Test-Dev-0002 21" xfId="5990" xr:uid="{00000000-0005-0000-0000-0000950B0000}"/>
    <cellStyle name="%_Beech DNS Work Sheet Final_KOP-STD-Test-Dev-0002 22" xfId="5991" xr:uid="{00000000-0005-0000-0000-0000960B0000}"/>
    <cellStyle name="%_Beech DNS Work Sheet Final_KOP-STD-Test-Dev-0002 23" xfId="5992" xr:uid="{00000000-0005-0000-0000-0000970B0000}"/>
    <cellStyle name="%_Beech DNS Work Sheet Final_KOP-STD-Test-Dev-0002 24" xfId="5993" xr:uid="{00000000-0005-0000-0000-0000980B0000}"/>
    <cellStyle name="%_Beech DNS Work Sheet Final_KOP-STD-Test-Dev-0002 25" xfId="5994" xr:uid="{00000000-0005-0000-0000-0000990B0000}"/>
    <cellStyle name="%_Beech DNS Work Sheet Final_KOP-STD-Test-Dev-0002 26" xfId="5995" xr:uid="{00000000-0005-0000-0000-00009A0B0000}"/>
    <cellStyle name="%_Beech DNS Work Sheet Final_KOP-STD-Test-Dev-0002 27" xfId="5996" xr:uid="{00000000-0005-0000-0000-00009B0B0000}"/>
    <cellStyle name="%_Beech DNS Work Sheet Final_KOP-STD-Test-Dev-0002 28" xfId="5997" xr:uid="{00000000-0005-0000-0000-00009C0B0000}"/>
    <cellStyle name="%_Beech DNS Work Sheet Final_KOP-STD-Test-Dev-0002 29" xfId="5998" xr:uid="{00000000-0005-0000-0000-00009D0B0000}"/>
    <cellStyle name="%_Beech DNS Work Sheet Final_KOP-STD-Test-Dev-0002 3" xfId="5999" xr:uid="{00000000-0005-0000-0000-00009E0B0000}"/>
    <cellStyle name="%_Beech DNS Work Sheet Final_KOP-STD-Test-Dev-0002 30" xfId="6000" xr:uid="{00000000-0005-0000-0000-00009F0B0000}"/>
    <cellStyle name="%_Beech DNS Work Sheet Final_KOP-STD-Test-Dev-0002 31" xfId="6001" xr:uid="{00000000-0005-0000-0000-0000A00B0000}"/>
    <cellStyle name="%_Beech DNS Work Sheet Final_KOP-STD-Test-Dev-0002 32" xfId="6002" xr:uid="{00000000-0005-0000-0000-0000A10B0000}"/>
    <cellStyle name="%_Beech DNS Work Sheet Final_KOP-STD-Test-Dev-0002 33" xfId="6003" xr:uid="{00000000-0005-0000-0000-0000A20B0000}"/>
    <cellStyle name="%_Beech DNS Work Sheet Final_KOP-STD-Test-Dev-0002 34" xfId="6004" xr:uid="{00000000-0005-0000-0000-0000A30B0000}"/>
    <cellStyle name="%_Beech DNS Work Sheet Final_KOP-STD-Test-Dev-0002 35" xfId="6005" xr:uid="{00000000-0005-0000-0000-0000A40B0000}"/>
    <cellStyle name="%_Beech DNS Work Sheet Final_KOP-STD-Test-Dev-0002 36" xfId="6006" xr:uid="{00000000-0005-0000-0000-0000A50B0000}"/>
    <cellStyle name="%_Beech DNS Work Sheet Final_KOP-STD-Test-Dev-0002 37" xfId="6007" xr:uid="{00000000-0005-0000-0000-0000A60B0000}"/>
    <cellStyle name="%_Beech DNS Work Sheet Final_KOP-STD-Test-Dev-0002 38" xfId="6008" xr:uid="{00000000-0005-0000-0000-0000A70B0000}"/>
    <cellStyle name="%_Beech DNS Work Sheet Final_KOP-STD-Test-Dev-0002 39" xfId="6009" xr:uid="{00000000-0005-0000-0000-0000A80B0000}"/>
    <cellStyle name="%_Beech DNS Work Sheet Final_KOP-STD-Test-Dev-0002 4" xfId="6010" xr:uid="{00000000-0005-0000-0000-0000A90B0000}"/>
    <cellStyle name="%_Beech DNS Work Sheet Final_KOP-STD-Test-Dev-0002 40" xfId="6011" xr:uid="{00000000-0005-0000-0000-0000AA0B0000}"/>
    <cellStyle name="%_Beech DNS Work Sheet Final_KOP-STD-Test-Dev-0002 41" xfId="6012" xr:uid="{00000000-0005-0000-0000-0000AB0B0000}"/>
    <cellStyle name="%_Beech DNS Work Sheet Final_KOP-STD-Test-Dev-0002 42" xfId="6013" xr:uid="{00000000-0005-0000-0000-0000AC0B0000}"/>
    <cellStyle name="%_Beech DNS Work Sheet Final_KOP-STD-Test-Dev-0002 43" xfId="6014" xr:uid="{00000000-0005-0000-0000-0000AD0B0000}"/>
    <cellStyle name="%_Beech DNS Work Sheet Final_KOP-STD-Test-Dev-0002 44" xfId="6015" xr:uid="{00000000-0005-0000-0000-0000AE0B0000}"/>
    <cellStyle name="%_Beech DNS Work Sheet Final_KOP-STD-Test-Dev-0002 45" xfId="6016" xr:uid="{00000000-0005-0000-0000-0000AF0B0000}"/>
    <cellStyle name="%_Beech DNS Work Sheet Final_KOP-STD-Test-Dev-0002 46" xfId="6017" xr:uid="{00000000-0005-0000-0000-0000B00B0000}"/>
    <cellStyle name="%_Beech DNS Work Sheet Final_KOP-STD-Test-Dev-0002 47" xfId="6018" xr:uid="{00000000-0005-0000-0000-0000B10B0000}"/>
    <cellStyle name="%_Beech DNS Work Sheet Final_KOP-STD-Test-Dev-0002 48" xfId="6019" xr:uid="{00000000-0005-0000-0000-0000B20B0000}"/>
    <cellStyle name="%_Beech DNS Work Sheet Final_KOP-STD-Test-Dev-0002 49" xfId="6020" xr:uid="{00000000-0005-0000-0000-0000B30B0000}"/>
    <cellStyle name="%_Beech DNS Work Sheet Final_KOP-STD-Test-Dev-0002 5" xfId="6021" xr:uid="{00000000-0005-0000-0000-0000B40B0000}"/>
    <cellStyle name="%_Beech DNS Work Sheet Final_KOP-STD-Test-Dev-0002 50" xfId="6022" xr:uid="{00000000-0005-0000-0000-0000B50B0000}"/>
    <cellStyle name="%_Beech DNS Work Sheet Final_KOP-STD-Test-Dev-0002 51" xfId="6023" xr:uid="{00000000-0005-0000-0000-0000B60B0000}"/>
    <cellStyle name="%_Beech DNS Work Sheet Final_KOP-STD-Test-Dev-0002 52" xfId="6024" xr:uid="{00000000-0005-0000-0000-0000B70B0000}"/>
    <cellStyle name="%_Beech DNS Work Sheet Final_KOP-STD-Test-Dev-0002 53" xfId="6025" xr:uid="{00000000-0005-0000-0000-0000B80B0000}"/>
    <cellStyle name="%_Beech DNS Work Sheet Final_KOP-STD-Test-Dev-0002 54" xfId="6026" xr:uid="{00000000-0005-0000-0000-0000B90B0000}"/>
    <cellStyle name="%_Beech DNS Work Sheet Final_KOP-STD-Test-Dev-0002 55" xfId="6027" xr:uid="{00000000-0005-0000-0000-0000BA0B0000}"/>
    <cellStyle name="%_Beech DNS Work Sheet Final_KOP-STD-Test-Dev-0002 6" xfId="6028" xr:uid="{00000000-0005-0000-0000-0000BB0B0000}"/>
    <cellStyle name="%_Beech DNS Work Sheet Final_KOP-STD-Test-Dev-0002 7" xfId="6029" xr:uid="{00000000-0005-0000-0000-0000BC0B0000}"/>
    <cellStyle name="%_Beech DNS Work Sheet Final_KOP-STD-Test-Dev-0002 8" xfId="6030" xr:uid="{00000000-0005-0000-0000-0000BD0B0000}"/>
    <cellStyle name="%_Beech DNS Work Sheet Final_KOP-STD-Test-Dev-0002 9" xfId="6031" xr:uid="{00000000-0005-0000-0000-0000BE0B0000}"/>
    <cellStyle name="%_Beech DNS Work Sheet Final_KOP-STD-Test-Dev-0002_Hour-by-Hour" xfId="6032" xr:uid="{00000000-0005-0000-0000-0000BF0B0000}"/>
    <cellStyle name="%_Beech DNS Work Sheet Final_KOP-STD-Test-Dev-0002_Pre-Migration" xfId="6033" xr:uid="{00000000-0005-0000-0000-0000C00B0000}"/>
    <cellStyle name="%_Beech DNS Work Sheet Final_KOP-STD-Test-Dev-0003" xfId="6034" xr:uid="{00000000-0005-0000-0000-0000C10B0000}"/>
    <cellStyle name="%_Beech DNS Work Sheet Final_KOP-STD-Test-Dev-0003 10" xfId="6035" xr:uid="{00000000-0005-0000-0000-0000C20B0000}"/>
    <cellStyle name="%_Beech DNS Work Sheet Final_KOP-STD-Test-Dev-0003 11" xfId="6036" xr:uid="{00000000-0005-0000-0000-0000C30B0000}"/>
    <cellStyle name="%_Beech DNS Work Sheet Final_KOP-STD-Test-Dev-0003 12" xfId="6037" xr:uid="{00000000-0005-0000-0000-0000C40B0000}"/>
    <cellStyle name="%_Beech DNS Work Sheet Final_KOP-STD-Test-Dev-0003 13" xfId="6038" xr:uid="{00000000-0005-0000-0000-0000C50B0000}"/>
    <cellStyle name="%_Beech DNS Work Sheet Final_KOP-STD-Test-Dev-0003 14" xfId="6039" xr:uid="{00000000-0005-0000-0000-0000C60B0000}"/>
    <cellStyle name="%_Beech DNS Work Sheet Final_KOP-STD-Test-Dev-0003 15" xfId="6040" xr:uid="{00000000-0005-0000-0000-0000C70B0000}"/>
    <cellStyle name="%_Beech DNS Work Sheet Final_KOP-STD-Test-Dev-0003 16" xfId="6041" xr:uid="{00000000-0005-0000-0000-0000C80B0000}"/>
    <cellStyle name="%_Beech DNS Work Sheet Final_KOP-STD-Test-Dev-0003 17" xfId="6042" xr:uid="{00000000-0005-0000-0000-0000C90B0000}"/>
    <cellStyle name="%_Beech DNS Work Sheet Final_KOP-STD-Test-Dev-0003 18" xfId="6043" xr:uid="{00000000-0005-0000-0000-0000CA0B0000}"/>
    <cellStyle name="%_Beech DNS Work Sheet Final_KOP-STD-Test-Dev-0003 19" xfId="6044" xr:uid="{00000000-0005-0000-0000-0000CB0B0000}"/>
    <cellStyle name="%_Beech DNS Work Sheet Final_KOP-STD-Test-Dev-0003 2" xfId="6045" xr:uid="{00000000-0005-0000-0000-0000CC0B0000}"/>
    <cellStyle name="%_Beech DNS Work Sheet Final_KOP-STD-Test-Dev-0003 20" xfId="6046" xr:uid="{00000000-0005-0000-0000-0000CD0B0000}"/>
    <cellStyle name="%_Beech DNS Work Sheet Final_KOP-STD-Test-Dev-0003 21" xfId="6047" xr:uid="{00000000-0005-0000-0000-0000CE0B0000}"/>
    <cellStyle name="%_Beech DNS Work Sheet Final_KOP-STD-Test-Dev-0003 22" xfId="6048" xr:uid="{00000000-0005-0000-0000-0000CF0B0000}"/>
    <cellStyle name="%_Beech DNS Work Sheet Final_KOP-STD-Test-Dev-0003 23" xfId="6049" xr:uid="{00000000-0005-0000-0000-0000D00B0000}"/>
    <cellStyle name="%_Beech DNS Work Sheet Final_KOP-STD-Test-Dev-0003 24" xfId="6050" xr:uid="{00000000-0005-0000-0000-0000D10B0000}"/>
    <cellStyle name="%_Beech DNS Work Sheet Final_KOP-STD-Test-Dev-0003 25" xfId="6051" xr:uid="{00000000-0005-0000-0000-0000D20B0000}"/>
    <cellStyle name="%_Beech DNS Work Sheet Final_KOP-STD-Test-Dev-0003 26" xfId="6052" xr:uid="{00000000-0005-0000-0000-0000D30B0000}"/>
    <cellStyle name="%_Beech DNS Work Sheet Final_KOP-STD-Test-Dev-0003 27" xfId="6053" xr:uid="{00000000-0005-0000-0000-0000D40B0000}"/>
    <cellStyle name="%_Beech DNS Work Sheet Final_KOP-STD-Test-Dev-0003 28" xfId="6054" xr:uid="{00000000-0005-0000-0000-0000D50B0000}"/>
    <cellStyle name="%_Beech DNS Work Sheet Final_KOP-STD-Test-Dev-0003 29" xfId="6055" xr:uid="{00000000-0005-0000-0000-0000D60B0000}"/>
    <cellStyle name="%_Beech DNS Work Sheet Final_KOP-STD-Test-Dev-0003 3" xfId="6056" xr:uid="{00000000-0005-0000-0000-0000D70B0000}"/>
    <cellStyle name="%_Beech DNS Work Sheet Final_KOP-STD-Test-Dev-0003 30" xfId="6057" xr:uid="{00000000-0005-0000-0000-0000D80B0000}"/>
    <cellStyle name="%_Beech DNS Work Sheet Final_KOP-STD-Test-Dev-0003 31" xfId="6058" xr:uid="{00000000-0005-0000-0000-0000D90B0000}"/>
    <cellStyle name="%_Beech DNS Work Sheet Final_KOP-STD-Test-Dev-0003 32" xfId="6059" xr:uid="{00000000-0005-0000-0000-0000DA0B0000}"/>
    <cellStyle name="%_Beech DNS Work Sheet Final_KOP-STD-Test-Dev-0003 33" xfId="6060" xr:uid="{00000000-0005-0000-0000-0000DB0B0000}"/>
    <cellStyle name="%_Beech DNS Work Sheet Final_KOP-STD-Test-Dev-0003 34" xfId="6061" xr:uid="{00000000-0005-0000-0000-0000DC0B0000}"/>
    <cellStyle name="%_Beech DNS Work Sheet Final_KOP-STD-Test-Dev-0003 35" xfId="6062" xr:uid="{00000000-0005-0000-0000-0000DD0B0000}"/>
    <cellStyle name="%_Beech DNS Work Sheet Final_KOP-STD-Test-Dev-0003 36" xfId="6063" xr:uid="{00000000-0005-0000-0000-0000DE0B0000}"/>
    <cellStyle name="%_Beech DNS Work Sheet Final_KOP-STD-Test-Dev-0003 37" xfId="6064" xr:uid="{00000000-0005-0000-0000-0000DF0B0000}"/>
    <cellStyle name="%_Beech DNS Work Sheet Final_KOP-STD-Test-Dev-0003 38" xfId="6065" xr:uid="{00000000-0005-0000-0000-0000E00B0000}"/>
    <cellStyle name="%_Beech DNS Work Sheet Final_KOP-STD-Test-Dev-0003 39" xfId="6066" xr:uid="{00000000-0005-0000-0000-0000E10B0000}"/>
    <cellStyle name="%_Beech DNS Work Sheet Final_KOP-STD-Test-Dev-0003 4" xfId="6067" xr:uid="{00000000-0005-0000-0000-0000E20B0000}"/>
    <cellStyle name="%_Beech DNS Work Sheet Final_KOP-STD-Test-Dev-0003 40" xfId="6068" xr:uid="{00000000-0005-0000-0000-0000E30B0000}"/>
    <cellStyle name="%_Beech DNS Work Sheet Final_KOP-STD-Test-Dev-0003 41" xfId="6069" xr:uid="{00000000-0005-0000-0000-0000E40B0000}"/>
    <cellStyle name="%_Beech DNS Work Sheet Final_KOP-STD-Test-Dev-0003 42" xfId="6070" xr:uid="{00000000-0005-0000-0000-0000E50B0000}"/>
    <cellStyle name="%_Beech DNS Work Sheet Final_KOP-STD-Test-Dev-0003 43" xfId="6071" xr:uid="{00000000-0005-0000-0000-0000E60B0000}"/>
    <cellStyle name="%_Beech DNS Work Sheet Final_KOP-STD-Test-Dev-0003 44" xfId="6072" xr:uid="{00000000-0005-0000-0000-0000E70B0000}"/>
    <cellStyle name="%_Beech DNS Work Sheet Final_KOP-STD-Test-Dev-0003 45" xfId="6073" xr:uid="{00000000-0005-0000-0000-0000E80B0000}"/>
    <cellStyle name="%_Beech DNS Work Sheet Final_KOP-STD-Test-Dev-0003 46" xfId="6074" xr:uid="{00000000-0005-0000-0000-0000E90B0000}"/>
    <cellStyle name="%_Beech DNS Work Sheet Final_KOP-STD-Test-Dev-0003 47" xfId="6075" xr:uid="{00000000-0005-0000-0000-0000EA0B0000}"/>
    <cellStyle name="%_Beech DNS Work Sheet Final_KOP-STD-Test-Dev-0003 48" xfId="6076" xr:uid="{00000000-0005-0000-0000-0000EB0B0000}"/>
    <cellStyle name="%_Beech DNS Work Sheet Final_KOP-STD-Test-Dev-0003 49" xfId="6077" xr:uid="{00000000-0005-0000-0000-0000EC0B0000}"/>
    <cellStyle name="%_Beech DNS Work Sheet Final_KOP-STD-Test-Dev-0003 5" xfId="6078" xr:uid="{00000000-0005-0000-0000-0000ED0B0000}"/>
    <cellStyle name="%_Beech DNS Work Sheet Final_KOP-STD-Test-Dev-0003 50" xfId="6079" xr:uid="{00000000-0005-0000-0000-0000EE0B0000}"/>
    <cellStyle name="%_Beech DNS Work Sheet Final_KOP-STD-Test-Dev-0003 51" xfId="6080" xr:uid="{00000000-0005-0000-0000-0000EF0B0000}"/>
    <cellStyle name="%_Beech DNS Work Sheet Final_KOP-STD-Test-Dev-0003 52" xfId="6081" xr:uid="{00000000-0005-0000-0000-0000F00B0000}"/>
    <cellStyle name="%_Beech DNS Work Sheet Final_KOP-STD-Test-Dev-0003 53" xfId="6082" xr:uid="{00000000-0005-0000-0000-0000F10B0000}"/>
    <cellStyle name="%_Beech DNS Work Sheet Final_KOP-STD-Test-Dev-0003 54" xfId="6083" xr:uid="{00000000-0005-0000-0000-0000F20B0000}"/>
    <cellStyle name="%_Beech DNS Work Sheet Final_KOP-STD-Test-Dev-0003 55" xfId="6084" xr:uid="{00000000-0005-0000-0000-0000F30B0000}"/>
    <cellStyle name="%_Beech DNS Work Sheet Final_KOP-STD-Test-Dev-0003 6" xfId="6085" xr:uid="{00000000-0005-0000-0000-0000F40B0000}"/>
    <cellStyle name="%_Beech DNS Work Sheet Final_KOP-STD-Test-Dev-0003 7" xfId="6086" xr:uid="{00000000-0005-0000-0000-0000F50B0000}"/>
    <cellStyle name="%_Beech DNS Work Sheet Final_KOP-STD-Test-Dev-0003 8" xfId="6087" xr:uid="{00000000-0005-0000-0000-0000F60B0000}"/>
    <cellStyle name="%_Beech DNS Work Sheet Final_KOP-STD-Test-Dev-0003 9" xfId="6088" xr:uid="{00000000-0005-0000-0000-0000F70B0000}"/>
    <cellStyle name="%_Beech DNS Work Sheet Final_KOP-STD-Test-Dev-0003_Hour-by-Hour" xfId="6089" xr:uid="{00000000-0005-0000-0000-0000F80B0000}"/>
    <cellStyle name="%_Beech DNS Work Sheet Final_KOP-STD-Test-Dev-0003_Pre-Migration" xfId="6090" xr:uid="{00000000-0005-0000-0000-0000F90B0000}"/>
    <cellStyle name="%_Beech DNS Work Sheet Final_Pre Migration" xfId="6091" xr:uid="{00000000-0005-0000-0000-0000FA0B0000}"/>
    <cellStyle name="%_Beech DNS Work Sheet Final_Pre Migration 10" xfId="6092" xr:uid="{00000000-0005-0000-0000-0000FB0B0000}"/>
    <cellStyle name="%_Beech DNS Work Sheet Final_Pre Migration 11" xfId="6093" xr:uid="{00000000-0005-0000-0000-0000FC0B0000}"/>
    <cellStyle name="%_Beech DNS Work Sheet Final_Pre Migration 12" xfId="6094" xr:uid="{00000000-0005-0000-0000-0000FD0B0000}"/>
    <cellStyle name="%_Beech DNS Work Sheet Final_Pre Migration 13" xfId="6095" xr:uid="{00000000-0005-0000-0000-0000FE0B0000}"/>
    <cellStyle name="%_Beech DNS Work Sheet Final_Pre Migration 14" xfId="6096" xr:uid="{00000000-0005-0000-0000-0000FF0B0000}"/>
    <cellStyle name="%_Beech DNS Work Sheet Final_Pre Migration 15" xfId="6097" xr:uid="{00000000-0005-0000-0000-0000000C0000}"/>
    <cellStyle name="%_Beech DNS Work Sheet Final_Pre Migration 16" xfId="6098" xr:uid="{00000000-0005-0000-0000-0000010C0000}"/>
    <cellStyle name="%_Beech DNS Work Sheet Final_Pre Migration 17" xfId="6099" xr:uid="{00000000-0005-0000-0000-0000020C0000}"/>
    <cellStyle name="%_Beech DNS Work Sheet Final_Pre Migration 18" xfId="6100" xr:uid="{00000000-0005-0000-0000-0000030C0000}"/>
    <cellStyle name="%_Beech DNS Work Sheet Final_Pre Migration 19" xfId="6101" xr:uid="{00000000-0005-0000-0000-0000040C0000}"/>
    <cellStyle name="%_Beech DNS Work Sheet Final_Pre Migration 2" xfId="6102" xr:uid="{00000000-0005-0000-0000-0000050C0000}"/>
    <cellStyle name="%_Beech DNS Work Sheet Final_Pre Migration 20" xfId="6103" xr:uid="{00000000-0005-0000-0000-0000060C0000}"/>
    <cellStyle name="%_Beech DNS Work Sheet Final_Pre Migration 21" xfId="6104" xr:uid="{00000000-0005-0000-0000-0000070C0000}"/>
    <cellStyle name="%_Beech DNS Work Sheet Final_Pre Migration 22" xfId="6105" xr:uid="{00000000-0005-0000-0000-0000080C0000}"/>
    <cellStyle name="%_Beech DNS Work Sheet Final_Pre Migration 23" xfId="6106" xr:uid="{00000000-0005-0000-0000-0000090C0000}"/>
    <cellStyle name="%_Beech DNS Work Sheet Final_Pre Migration 24" xfId="6107" xr:uid="{00000000-0005-0000-0000-00000A0C0000}"/>
    <cellStyle name="%_Beech DNS Work Sheet Final_Pre Migration 25" xfId="6108" xr:uid="{00000000-0005-0000-0000-00000B0C0000}"/>
    <cellStyle name="%_Beech DNS Work Sheet Final_Pre Migration 26" xfId="6109" xr:uid="{00000000-0005-0000-0000-00000C0C0000}"/>
    <cellStyle name="%_Beech DNS Work Sheet Final_Pre Migration 27" xfId="6110" xr:uid="{00000000-0005-0000-0000-00000D0C0000}"/>
    <cellStyle name="%_Beech DNS Work Sheet Final_Pre Migration 28" xfId="6111" xr:uid="{00000000-0005-0000-0000-00000E0C0000}"/>
    <cellStyle name="%_Beech DNS Work Sheet Final_Pre Migration 29" xfId="6112" xr:uid="{00000000-0005-0000-0000-00000F0C0000}"/>
    <cellStyle name="%_Beech DNS Work Sheet Final_Pre Migration 3" xfId="6113" xr:uid="{00000000-0005-0000-0000-0000100C0000}"/>
    <cellStyle name="%_Beech DNS Work Sheet Final_Pre Migration 30" xfId="6114" xr:uid="{00000000-0005-0000-0000-0000110C0000}"/>
    <cellStyle name="%_Beech DNS Work Sheet Final_Pre Migration 31" xfId="6115" xr:uid="{00000000-0005-0000-0000-0000120C0000}"/>
    <cellStyle name="%_Beech DNS Work Sheet Final_Pre Migration 32" xfId="6116" xr:uid="{00000000-0005-0000-0000-0000130C0000}"/>
    <cellStyle name="%_Beech DNS Work Sheet Final_Pre Migration 33" xfId="6117" xr:uid="{00000000-0005-0000-0000-0000140C0000}"/>
    <cellStyle name="%_Beech DNS Work Sheet Final_Pre Migration 34" xfId="6118" xr:uid="{00000000-0005-0000-0000-0000150C0000}"/>
    <cellStyle name="%_Beech DNS Work Sheet Final_Pre Migration 35" xfId="6119" xr:uid="{00000000-0005-0000-0000-0000160C0000}"/>
    <cellStyle name="%_Beech DNS Work Sheet Final_Pre Migration 36" xfId="6120" xr:uid="{00000000-0005-0000-0000-0000170C0000}"/>
    <cellStyle name="%_Beech DNS Work Sheet Final_Pre Migration 37" xfId="6121" xr:uid="{00000000-0005-0000-0000-0000180C0000}"/>
    <cellStyle name="%_Beech DNS Work Sheet Final_Pre Migration 38" xfId="6122" xr:uid="{00000000-0005-0000-0000-0000190C0000}"/>
    <cellStyle name="%_Beech DNS Work Sheet Final_Pre Migration 39" xfId="6123" xr:uid="{00000000-0005-0000-0000-00001A0C0000}"/>
    <cellStyle name="%_Beech DNS Work Sheet Final_Pre Migration 4" xfId="6124" xr:uid="{00000000-0005-0000-0000-00001B0C0000}"/>
    <cellStyle name="%_Beech DNS Work Sheet Final_Pre Migration 40" xfId="6125" xr:uid="{00000000-0005-0000-0000-00001C0C0000}"/>
    <cellStyle name="%_Beech DNS Work Sheet Final_Pre Migration 41" xfId="6126" xr:uid="{00000000-0005-0000-0000-00001D0C0000}"/>
    <cellStyle name="%_Beech DNS Work Sheet Final_Pre Migration 42" xfId="6127" xr:uid="{00000000-0005-0000-0000-00001E0C0000}"/>
    <cellStyle name="%_Beech DNS Work Sheet Final_Pre Migration 43" xfId="6128" xr:uid="{00000000-0005-0000-0000-00001F0C0000}"/>
    <cellStyle name="%_Beech DNS Work Sheet Final_Pre Migration 44" xfId="6129" xr:uid="{00000000-0005-0000-0000-0000200C0000}"/>
    <cellStyle name="%_Beech DNS Work Sheet Final_Pre Migration 45" xfId="6130" xr:uid="{00000000-0005-0000-0000-0000210C0000}"/>
    <cellStyle name="%_Beech DNS Work Sheet Final_Pre Migration 46" xfId="6131" xr:uid="{00000000-0005-0000-0000-0000220C0000}"/>
    <cellStyle name="%_Beech DNS Work Sheet Final_Pre Migration 47" xfId="6132" xr:uid="{00000000-0005-0000-0000-0000230C0000}"/>
    <cellStyle name="%_Beech DNS Work Sheet Final_Pre Migration 48" xfId="6133" xr:uid="{00000000-0005-0000-0000-0000240C0000}"/>
    <cellStyle name="%_Beech DNS Work Sheet Final_Pre Migration 49" xfId="6134" xr:uid="{00000000-0005-0000-0000-0000250C0000}"/>
    <cellStyle name="%_Beech DNS Work Sheet Final_Pre Migration 5" xfId="6135" xr:uid="{00000000-0005-0000-0000-0000260C0000}"/>
    <cellStyle name="%_Beech DNS Work Sheet Final_Pre Migration 50" xfId="6136" xr:uid="{00000000-0005-0000-0000-0000270C0000}"/>
    <cellStyle name="%_Beech DNS Work Sheet Final_Pre Migration 51" xfId="6137" xr:uid="{00000000-0005-0000-0000-0000280C0000}"/>
    <cellStyle name="%_Beech DNS Work Sheet Final_Pre Migration 52" xfId="6138" xr:uid="{00000000-0005-0000-0000-0000290C0000}"/>
    <cellStyle name="%_Beech DNS Work Sheet Final_Pre Migration 53" xfId="6139" xr:uid="{00000000-0005-0000-0000-00002A0C0000}"/>
    <cellStyle name="%_Beech DNS Work Sheet Final_Pre Migration 54" xfId="6140" xr:uid="{00000000-0005-0000-0000-00002B0C0000}"/>
    <cellStyle name="%_Beech DNS Work Sheet Final_Pre Migration 55" xfId="6141" xr:uid="{00000000-0005-0000-0000-00002C0C0000}"/>
    <cellStyle name="%_Beech DNS Work Sheet Final_Pre Migration 6" xfId="6142" xr:uid="{00000000-0005-0000-0000-00002D0C0000}"/>
    <cellStyle name="%_Beech DNS Work Sheet Final_Pre Migration 7" xfId="6143" xr:uid="{00000000-0005-0000-0000-00002E0C0000}"/>
    <cellStyle name="%_Beech DNS Work Sheet Final_Pre Migration 8" xfId="6144" xr:uid="{00000000-0005-0000-0000-00002F0C0000}"/>
    <cellStyle name="%_Beech DNS Work Sheet Final_Pre Migration 9" xfId="6145" xr:uid="{00000000-0005-0000-0000-0000300C0000}"/>
    <cellStyle name="%_Beech DNS Work Sheet Final_Pre Migration_Hour-by-Hour" xfId="6146" xr:uid="{00000000-0005-0000-0000-0000310C0000}"/>
    <cellStyle name="%_Beech DNS Work Sheet Final_Pre Migration_Pre-Migration" xfId="6147" xr:uid="{00000000-0005-0000-0000-0000320C0000}"/>
    <cellStyle name="%_Beech DNS Work Sheet Final_Pre-Migration" xfId="6148" xr:uid="{00000000-0005-0000-0000-0000330C0000}"/>
    <cellStyle name="%_Beech DNS Work Sheet Final_RTPN-STD-PROD-SITE-EXP-0001 - new format" xfId="6149" xr:uid="{00000000-0005-0000-0000-0000340C0000}"/>
    <cellStyle name="%_Beech DNS Work Sheet Final_Server From To List" xfId="6150" xr:uid="{00000000-0005-0000-0000-0000350C0000}"/>
    <cellStyle name="%_Beech DNS Work Sheet Final_Server From To List 10" xfId="6151" xr:uid="{00000000-0005-0000-0000-0000360C0000}"/>
    <cellStyle name="%_Beech DNS Work Sheet Final_Server From To List 11" xfId="6152" xr:uid="{00000000-0005-0000-0000-0000370C0000}"/>
    <cellStyle name="%_Beech DNS Work Sheet Final_Server From To List 12" xfId="6153" xr:uid="{00000000-0005-0000-0000-0000380C0000}"/>
    <cellStyle name="%_Beech DNS Work Sheet Final_Server From To List 13" xfId="6154" xr:uid="{00000000-0005-0000-0000-0000390C0000}"/>
    <cellStyle name="%_Beech DNS Work Sheet Final_Server From To List 14" xfId="6155" xr:uid="{00000000-0005-0000-0000-00003A0C0000}"/>
    <cellStyle name="%_Beech DNS Work Sheet Final_Server From To List 15" xfId="6156" xr:uid="{00000000-0005-0000-0000-00003B0C0000}"/>
    <cellStyle name="%_Beech DNS Work Sheet Final_Server From To List 16" xfId="6157" xr:uid="{00000000-0005-0000-0000-00003C0C0000}"/>
    <cellStyle name="%_Beech DNS Work Sheet Final_Server From To List 17" xfId="6158" xr:uid="{00000000-0005-0000-0000-00003D0C0000}"/>
    <cellStyle name="%_Beech DNS Work Sheet Final_Server From To List 18" xfId="6159" xr:uid="{00000000-0005-0000-0000-00003E0C0000}"/>
    <cellStyle name="%_Beech DNS Work Sheet Final_Server From To List 19" xfId="6160" xr:uid="{00000000-0005-0000-0000-00003F0C0000}"/>
    <cellStyle name="%_Beech DNS Work Sheet Final_Server From To List 2" xfId="6161" xr:uid="{00000000-0005-0000-0000-0000400C0000}"/>
    <cellStyle name="%_Beech DNS Work Sheet Final_Server From To List 20" xfId="6162" xr:uid="{00000000-0005-0000-0000-0000410C0000}"/>
    <cellStyle name="%_Beech DNS Work Sheet Final_Server From To List 21" xfId="6163" xr:uid="{00000000-0005-0000-0000-0000420C0000}"/>
    <cellStyle name="%_Beech DNS Work Sheet Final_Server From To List 22" xfId="6164" xr:uid="{00000000-0005-0000-0000-0000430C0000}"/>
    <cellStyle name="%_Beech DNS Work Sheet Final_Server From To List 23" xfId="6165" xr:uid="{00000000-0005-0000-0000-0000440C0000}"/>
    <cellStyle name="%_Beech DNS Work Sheet Final_Server From To List 24" xfId="6166" xr:uid="{00000000-0005-0000-0000-0000450C0000}"/>
    <cellStyle name="%_Beech DNS Work Sheet Final_Server From To List 25" xfId="6167" xr:uid="{00000000-0005-0000-0000-0000460C0000}"/>
    <cellStyle name="%_Beech DNS Work Sheet Final_Server From To List 26" xfId="6168" xr:uid="{00000000-0005-0000-0000-0000470C0000}"/>
    <cellStyle name="%_Beech DNS Work Sheet Final_Server From To List 27" xfId="6169" xr:uid="{00000000-0005-0000-0000-0000480C0000}"/>
    <cellStyle name="%_Beech DNS Work Sheet Final_Server From To List 28" xfId="6170" xr:uid="{00000000-0005-0000-0000-0000490C0000}"/>
    <cellStyle name="%_Beech DNS Work Sheet Final_Server From To List 29" xfId="6171" xr:uid="{00000000-0005-0000-0000-00004A0C0000}"/>
    <cellStyle name="%_Beech DNS Work Sheet Final_Server From To List 3" xfId="6172" xr:uid="{00000000-0005-0000-0000-00004B0C0000}"/>
    <cellStyle name="%_Beech DNS Work Sheet Final_Server From To List 30" xfId="6173" xr:uid="{00000000-0005-0000-0000-00004C0C0000}"/>
    <cellStyle name="%_Beech DNS Work Sheet Final_Server From To List 31" xfId="6174" xr:uid="{00000000-0005-0000-0000-00004D0C0000}"/>
    <cellStyle name="%_Beech DNS Work Sheet Final_Server From To List 32" xfId="6175" xr:uid="{00000000-0005-0000-0000-00004E0C0000}"/>
    <cellStyle name="%_Beech DNS Work Sheet Final_Server From To List 33" xfId="6176" xr:uid="{00000000-0005-0000-0000-00004F0C0000}"/>
    <cellStyle name="%_Beech DNS Work Sheet Final_Server From To List 34" xfId="6177" xr:uid="{00000000-0005-0000-0000-0000500C0000}"/>
    <cellStyle name="%_Beech DNS Work Sheet Final_Server From To List 35" xfId="6178" xr:uid="{00000000-0005-0000-0000-0000510C0000}"/>
    <cellStyle name="%_Beech DNS Work Sheet Final_Server From To List 36" xfId="6179" xr:uid="{00000000-0005-0000-0000-0000520C0000}"/>
    <cellStyle name="%_Beech DNS Work Sheet Final_Server From To List 37" xfId="6180" xr:uid="{00000000-0005-0000-0000-0000530C0000}"/>
    <cellStyle name="%_Beech DNS Work Sheet Final_Server From To List 38" xfId="6181" xr:uid="{00000000-0005-0000-0000-0000540C0000}"/>
    <cellStyle name="%_Beech DNS Work Sheet Final_Server From To List 39" xfId="6182" xr:uid="{00000000-0005-0000-0000-0000550C0000}"/>
    <cellStyle name="%_Beech DNS Work Sheet Final_Server From To List 4" xfId="6183" xr:uid="{00000000-0005-0000-0000-0000560C0000}"/>
    <cellStyle name="%_Beech DNS Work Sheet Final_Server From To List 40" xfId="6184" xr:uid="{00000000-0005-0000-0000-0000570C0000}"/>
    <cellStyle name="%_Beech DNS Work Sheet Final_Server From To List 41" xfId="6185" xr:uid="{00000000-0005-0000-0000-0000580C0000}"/>
    <cellStyle name="%_Beech DNS Work Sheet Final_Server From To List 42" xfId="6186" xr:uid="{00000000-0005-0000-0000-0000590C0000}"/>
    <cellStyle name="%_Beech DNS Work Sheet Final_Server From To List 43" xfId="6187" xr:uid="{00000000-0005-0000-0000-00005A0C0000}"/>
    <cellStyle name="%_Beech DNS Work Sheet Final_Server From To List 44" xfId="6188" xr:uid="{00000000-0005-0000-0000-00005B0C0000}"/>
    <cellStyle name="%_Beech DNS Work Sheet Final_Server From To List 45" xfId="6189" xr:uid="{00000000-0005-0000-0000-00005C0C0000}"/>
    <cellStyle name="%_Beech DNS Work Sheet Final_Server From To List 46" xfId="6190" xr:uid="{00000000-0005-0000-0000-00005D0C0000}"/>
    <cellStyle name="%_Beech DNS Work Sheet Final_Server From To List 47" xfId="6191" xr:uid="{00000000-0005-0000-0000-00005E0C0000}"/>
    <cellStyle name="%_Beech DNS Work Sheet Final_Server From To List 48" xfId="6192" xr:uid="{00000000-0005-0000-0000-00005F0C0000}"/>
    <cellStyle name="%_Beech DNS Work Sheet Final_Server From To List 49" xfId="6193" xr:uid="{00000000-0005-0000-0000-0000600C0000}"/>
    <cellStyle name="%_Beech DNS Work Sheet Final_Server From To List 5" xfId="6194" xr:uid="{00000000-0005-0000-0000-0000610C0000}"/>
    <cellStyle name="%_Beech DNS Work Sheet Final_Server From To List 50" xfId="6195" xr:uid="{00000000-0005-0000-0000-0000620C0000}"/>
    <cellStyle name="%_Beech DNS Work Sheet Final_Server From To List 51" xfId="6196" xr:uid="{00000000-0005-0000-0000-0000630C0000}"/>
    <cellStyle name="%_Beech DNS Work Sheet Final_Server From To List 52" xfId="6197" xr:uid="{00000000-0005-0000-0000-0000640C0000}"/>
    <cellStyle name="%_Beech DNS Work Sheet Final_Server From To List 53" xfId="6198" xr:uid="{00000000-0005-0000-0000-0000650C0000}"/>
    <cellStyle name="%_Beech DNS Work Sheet Final_Server From To List 54" xfId="6199" xr:uid="{00000000-0005-0000-0000-0000660C0000}"/>
    <cellStyle name="%_Beech DNS Work Sheet Final_Server From To List 55" xfId="6200" xr:uid="{00000000-0005-0000-0000-0000670C0000}"/>
    <cellStyle name="%_Beech DNS Work Sheet Final_Server From To List 6" xfId="6201" xr:uid="{00000000-0005-0000-0000-0000680C0000}"/>
    <cellStyle name="%_Beech DNS Work Sheet Final_Server From To List 7" xfId="6202" xr:uid="{00000000-0005-0000-0000-0000690C0000}"/>
    <cellStyle name="%_Beech DNS Work Sheet Final_Server From To List 8" xfId="6203" xr:uid="{00000000-0005-0000-0000-00006A0C0000}"/>
    <cellStyle name="%_Beech DNS Work Sheet Final_Server From To List 9" xfId="6204" xr:uid="{00000000-0005-0000-0000-00006B0C0000}"/>
    <cellStyle name="%_Beech DNS Work Sheet Final_Server From To List_Hour-by-Hour" xfId="6205" xr:uid="{00000000-0005-0000-0000-00006C0C0000}"/>
    <cellStyle name="%_Beech DNS Work Sheet Final_Server From To List_Pre-Migration" xfId="6206" xr:uid="{00000000-0005-0000-0000-00006D0C0000}"/>
    <cellStyle name="%_Copy of MGH_MPW_Template_V4 04" xfId="2066" xr:uid="{00000000-0005-0000-0000-00006E0C0000}"/>
    <cellStyle name="%_HL Dashboard" xfId="2067" xr:uid="{00000000-0005-0000-0000-00006F0C0000}"/>
    <cellStyle name="%_HL Dashboard 10" xfId="6207" xr:uid="{00000000-0005-0000-0000-0000700C0000}"/>
    <cellStyle name="%_HL Dashboard 11" xfId="6208" xr:uid="{00000000-0005-0000-0000-0000710C0000}"/>
    <cellStyle name="%_HL Dashboard 12" xfId="6209" xr:uid="{00000000-0005-0000-0000-0000720C0000}"/>
    <cellStyle name="%_HL Dashboard 13" xfId="6210" xr:uid="{00000000-0005-0000-0000-0000730C0000}"/>
    <cellStyle name="%_HL Dashboard 14" xfId="6211" xr:uid="{00000000-0005-0000-0000-0000740C0000}"/>
    <cellStyle name="%_HL Dashboard 15" xfId="6212" xr:uid="{00000000-0005-0000-0000-0000750C0000}"/>
    <cellStyle name="%_HL Dashboard 16" xfId="6213" xr:uid="{00000000-0005-0000-0000-0000760C0000}"/>
    <cellStyle name="%_HL Dashboard 17" xfId="6214" xr:uid="{00000000-0005-0000-0000-0000770C0000}"/>
    <cellStyle name="%_HL Dashboard 18" xfId="6215" xr:uid="{00000000-0005-0000-0000-0000780C0000}"/>
    <cellStyle name="%_HL Dashboard 19" xfId="6216" xr:uid="{00000000-0005-0000-0000-0000790C0000}"/>
    <cellStyle name="%_HL Dashboard 2" xfId="6217" xr:uid="{00000000-0005-0000-0000-00007A0C0000}"/>
    <cellStyle name="%_HL Dashboard 20" xfId="6218" xr:uid="{00000000-0005-0000-0000-00007B0C0000}"/>
    <cellStyle name="%_HL Dashboard 21" xfId="6219" xr:uid="{00000000-0005-0000-0000-00007C0C0000}"/>
    <cellStyle name="%_HL Dashboard 22" xfId="6220" xr:uid="{00000000-0005-0000-0000-00007D0C0000}"/>
    <cellStyle name="%_HL Dashboard 23" xfId="6221" xr:uid="{00000000-0005-0000-0000-00007E0C0000}"/>
    <cellStyle name="%_HL Dashboard 24" xfId="6222" xr:uid="{00000000-0005-0000-0000-00007F0C0000}"/>
    <cellStyle name="%_HL Dashboard 25" xfId="6223" xr:uid="{00000000-0005-0000-0000-0000800C0000}"/>
    <cellStyle name="%_HL Dashboard 26" xfId="6224" xr:uid="{00000000-0005-0000-0000-0000810C0000}"/>
    <cellStyle name="%_HL Dashboard 27" xfId="6225" xr:uid="{00000000-0005-0000-0000-0000820C0000}"/>
    <cellStyle name="%_HL Dashboard 28" xfId="6226" xr:uid="{00000000-0005-0000-0000-0000830C0000}"/>
    <cellStyle name="%_HL Dashboard 29" xfId="6227" xr:uid="{00000000-0005-0000-0000-0000840C0000}"/>
    <cellStyle name="%_HL Dashboard 3" xfId="6228" xr:uid="{00000000-0005-0000-0000-0000850C0000}"/>
    <cellStyle name="%_HL Dashboard 30" xfId="6229" xr:uid="{00000000-0005-0000-0000-0000860C0000}"/>
    <cellStyle name="%_HL Dashboard 31" xfId="6230" xr:uid="{00000000-0005-0000-0000-0000870C0000}"/>
    <cellStyle name="%_HL Dashboard 32" xfId="6231" xr:uid="{00000000-0005-0000-0000-0000880C0000}"/>
    <cellStyle name="%_HL Dashboard 33" xfId="6232" xr:uid="{00000000-0005-0000-0000-0000890C0000}"/>
    <cellStyle name="%_HL Dashboard 34" xfId="6233" xr:uid="{00000000-0005-0000-0000-00008A0C0000}"/>
    <cellStyle name="%_HL Dashboard 35" xfId="6234" xr:uid="{00000000-0005-0000-0000-00008B0C0000}"/>
    <cellStyle name="%_HL Dashboard 36" xfId="6235" xr:uid="{00000000-0005-0000-0000-00008C0C0000}"/>
    <cellStyle name="%_HL Dashboard 37" xfId="6236" xr:uid="{00000000-0005-0000-0000-00008D0C0000}"/>
    <cellStyle name="%_HL Dashboard 38" xfId="6237" xr:uid="{00000000-0005-0000-0000-00008E0C0000}"/>
    <cellStyle name="%_HL Dashboard 39" xfId="6238" xr:uid="{00000000-0005-0000-0000-00008F0C0000}"/>
    <cellStyle name="%_HL Dashboard 4" xfId="6239" xr:uid="{00000000-0005-0000-0000-0000900C0000}"/>
    <cellStyle name="%_HL Dashboard 40" xfId="6240" xr:uid="{00000000-0005-0000-0000-0000910C0000}"/>
    <cellStyle name="%_HL Dashboard 41" xfId="6241" xr:uid="{00000000-0005-0000-0000-0000920C0000}"/>
    <cellStyle name="%_HL Dashboard 42" xfId="6242" xr:uid="{00000000-0005-0000-0000-0000930C0000}"/>
    <cellStyle name="%_HL Dashboard 43" xfId="6243" xr:uid="{00000000-0005-0000-0000-0000940C0000}"/>
    <cellStyle name="%_HL Dashboard 44" xfId="6244" xr:uid="{00000000-0005-0000-0000-0000950C0000}"/>
    <cellStyle name="%_HL Dashboard 45" xfId="6245" xr:uid="{00000000-0005-0000-0000-0000960C0000}"/>
    <cellStyle name="%_HL Dashboard 46" xfId="6246" xr:uid="{00000000-0005-0000-0000-0000970C0000}"/>
    <cellStyle name="%_HL Dashboard 47" xfId="6247" xr:uid="{00000000-0005-0000-0000-0000980C0000}"/>
    <cellStyle name="%_HL Dashboard 48" xfId="6248" xr:uid="{00000000-0005-0000-0000-0000990C0000}"/>
    <cellStyle name="%_HL Dashboard 49" xfId="6249" xr:uid="{00000000-0005-0000-0000-00009A0C0000}"/>
    <cellStyle name="%_HL Dashboard 5" xfId="6250" xr:uid="{00000000-0005-0000-0000-00009B0C0000}"/>
    <cellStyle name="%_HL Dashboard 50" xfId="6251" xr:uid="{00000000-0005-0000-0000-00009C0C0000}"/>
    <cellStyle name="%_HL Dashboard 51" xfId="6252" xr:uid="{00000000-0005-0000-0000-00009D0C0000}"/>
    <cellStyle name="%_HL Dashboard 52" xfId="6253" xr:uid="{00000000-0005-0000-0000-00009E0C0000}"/>
    <cellStyle name="%_HL Dashboard 53" xfId="6254" xr:uid="{00000000-0005-0000-0000-00009F0C0000}"/>
    <cellStyle name="%_HL Dashboard 54" xfId="6255" xr:uid="{00000000-0005-0000-0000-0000A00C0000}"/>
    <cellStyle name="%_HL Dashboard 55" xfId="6256" xr:uid="{00000000-0005-0000-0000-0000A10C0000}"/>
    <cellStyle name="%_HL Dashboard 6" xfId="6257" xr:uid="{00000000-0005-0000-0000-0000A20C0000}"/>
    <cellStyle name="%_HL Dashboard 7" xfId="6258" xr:uid="{00000000-0005-0000-0000-0000A30C0000}"/>
    <cellStyle name="%_HL Dashboard 8" xfId="6259" xr:uid="{00000000-0005-0000-0000-0000A40C0000}"/>
    <cellStyle name="%_HL Dashboard 9" xfId="6260" xr:uid="{00000000-0005-0000-0000-0000A50C0000}"/>
    <cellStyle name="%_HL Dashboard_####_Wave_Runbook_Bamboo v2" xfId="2068" xr:uid="{00000000-0005-0000-0000-0000A60C0000}"/>
    <cellStyle name="%_HL Dashboard_####_Wave_Runbook_Bamboo v2 10" xfId="6261" xr:uid="{00000000-0005-0000-0000-0000A70C0000}"/>
    <cellStyle name="%_HL Dashboard_####_Wave_Runbook_Bamboo v2 11" xfId="6262" xr:uid="{00000000-0005-0000-0000-0000A80C0000}"/>
    <cellStyle name="%_HL Dashboard_####_Wave_Runbook_Bamboo v2 12" xfId="6263" xr:uid="{00000000-0005-0000-0000-0000A90C0000}"/>
    <cellStyle name="%_HL Dashboard_####_Wave_Runbook_Bamboo v2 13" xfId="6264" xr:uid="{00000000-0005-0000-0000-0000AA0C0000}"/>
    <cellStyle name="%_HL Dashboard_####_Wave_Runbook_Bamboo v2 14" xfId="6265" xr:uid="{00000000-0005-0000-0000-0000AB0C0000}"/>
    <cellStyle name="%_HL Dashboard_####_Wave_Runbook_Bamboo v2 15" xfId="6266" xr:uid="{00000000-0005-0000-0000-0000AC0C0000}"/>
    <cellStyle name="%_HL Dashboard_####_Wave_Runbook_Bamboo v2 16" xfId="6267" xr:uid="{00000000-0005-0000-0000-0000AD0C0000}"/>
    <cellStyle name="%_HL Dashboard_####_Wave_Runbook_Bamboo v2 17" xfId="6268" xr:uid="{00000000-0005-0000-0000-0000AE0C0000}"/>
    <cellStyle name="%_HL Dashboard_####_Wave_Runbook_Bamboo v2 18" xfId="6269" xr:uid="{00000000-0005-0000-0000-0000AF0C0000}"/>
    <cellStyle name="%_HL Dashboard_####_Wave_Runbook_Bamboo v2 19" xfId="6270" xr:uid="{00000000-0005-0000-0000-0000B00C0000}"/>
    <cellStyle name="%_HL Dashboard_####_Wave_Runbook_Bamboo v2 2" xfId="2069" xr:uid="{00000000-0005-0000-0000-0000B10C0000}"/>
    <cellStyle name="%_HL Dashboard_####_Wave_Runbook_Bamboo v2 2_NSLIJH_W01_D_Migration Planning Workbook _SC 120809" xfId="2070" xr:uid="{00000000-0005-0000-0000-0000B20C0000}"/>
    <cellStyle name="%_HL Dashboard_####_Wave_Runbook_Bamboo v2 20" xfId="6271" xr:uid="{00000000-0005-0000-0000-0000B30C0000}"/>
    <cellStyle name="%_HL Dashboard_####_Wave_Runbook_Bamboo v2 21" xfId="6272" xr:uid="{00000000-0005-0000-0000-0000B40C0000}"/>
    <cellStyle name="%_HL Dashboard_####_Wave_Runbook_Bamboo v2 22" xfId="6273" xr:uid="{00000000-0005-0000-0000-0000B50C0000}"/>
    <cellStyle name="%_HL Dashboard_####_Wave_Runbook_Bamboo v2 23" xfId="6274" xr:uid="{00000000-0005-0000-0000-0000B60C0000}"/>
    <cellStyle name="%_HL Dashboard_####_Wave_Runbook_Bamboo v2 24" xfId="6275" xr:uid="{00000000-0005-0000-0000-0000B70C0000}"/>
    <cellStyle name="%_HL Dashboard_####_Wave_Runbook_Bamboo v2 25" xfId="6276" xr:uid="{00000000-0005-0000-0000-0000B80C0000}"/>
    <cellStyle name="%_HL Dashboard_####_Wave_Runbook_Bamboo v2 26" xfId="6277" xr:uid="{00000000-0005-0000-0000-0000B90C0000}"/>
    <cellStyle name="%_HL Dashboard_####_Wave_Runbook_Bamboo v2 27" xfId="6278" xr:uid="{00000000-0005-0000-0000-0000BA0C0000}"/>
    <cellStyle name="%_HL Dashboard_####_Wave_Runbook_Bamboo v2 28" xfId="6279" xr:uid="{00000000-0005-0000-0000-0000BB0C0000}"/>
    <cellStyle name="%_HL Dashboard_####_Wave_Runbook_Bamboo v2 29" xfId="6280" xr:uid="{00000000-0005-0000-0000-0000BC0C0000}"/>
    <cellStyle name="%_HL Dashboard_####_Wave_Runbook_Bamboo v2 3" xfId="2071" xr:uid="{00000000-0005-0000-0000-0000BD0C0000}"/>
    <cellStyle name="%_HL Dashboard_####_Wave_Runbook_Bamboo v2 3_NSLIJH_W01_D_Migration Planning Workbook _SC 120809" xfId="2072" xr:uid="{00000000-0005-0000-0000-0000BE0C0000}"/>
    <cellStyle name="%_HL Dashboard_####_Wave_Runbook_Bamboo v2 30" xfId="6281" xr:uid="{00000000-0005-0000-0000-0000BF0C0000}"/>
    <cellStyle name="%_HL Dashboard_####_Wave_Runbook_Bamboo v2 31" xfId="6282" xr:uid="{00000000-0005-0000-0000-0000C00C0000}"/>
    <cellStyle name="%_HL Dashboard_####_Wave_Runbook_Bamboo v2 32" xfId="6283" xr:uid="{00000000-0005-0000-0000-0000C10C0000}"/>
    <cellStyle name="%_HL Dashboard_####_Wave_Runbook_Bamboo v2 33" xfId="6284" xr:uid="{00000000-0005-0000-0000-0000C20C0000}"/>
    <cellStyle name="%_HL Dashboard_####_Wave_Runbook_Bamboo v2 34" xfId="6285" xr:uid="{00000000-0005-0000-0000-0000C30C0000}"/>
    <cellStyle name="%_HL Dashboard_####_Wave_Runbook_Bamboo v2 35" xfId="6286" xr:uid="{00000000-0005-0000-0000-0000C40C0000}"/>
    <cellStyle name="%_HL Dashboard_####_Wave_Runbook_Bamboo v2 36" xfId="6287" xr:uid="{00000000-0005-0000-0000-0000C50C0000}"/>
    <cellStyle name="%_HL Dashboard_####_Wave_Runbook_Bamboo v2 37" xfId="6288" xr:uid="{00000000-0005-0000-0000-0000C60C0000}"/>
    <cellStyle name="%_HL Dashboard_####_Wave_Runbook_Bamboo v2 38" xfId="6289" xr:uid="{00000000-0005-0000-0000-0000C70C0000}"/>
    <cellStyle name="%_HL Dashboard_####_Wave_Runbook_Bamboo v2 39" xfId="6290" xr:uid="{00000000-0005-0000-0000-0000C80C0000}"/>
    <cellStyle name="%_HL Dashboard_####_Wave_Runbook_Bamboo v2 4" xfId="2073" xr:uid="{00000000-0005-0000-0000-0000C90C0000}"/>
    <cellStyle name="%_HL Dashboard_####_Wave_Runbook_Bamboo v2 4_NSLIJH_W01_D_Migration Planning Workbook _SC 120809" xfId="2074" xr:uid="{00000000-0005-0000-0000-0000CA0C0000}"/>
    <cellStyle name="%_HL Dashboard_####_Wave_Runbook_Bamboo v2 40" xfId="6291" xr:uid="{00000000-0005-0000-0000-0000CB0C0000}"/>
    <cellStyle name="%_HL Dashboard_####_Wave_Runbook_Bamboo v2 41" xfId="6292" xr:uid="{00000000-0005-0000-0000-0000CC0C0000}"/>
    <cellStyle name="%_HL Dashboard_####_Wave_Runbook_Bamboo v2 42" xfId="6293" xr:uid="{00000000-0005-0000-0000-0000CD0C0000}"/>
    <cellStyle name="%_HL Dashboard_####_Wave_Runbook_Bamboo v2 43" xfId="6294" xr:uid="{00000000-0005-0000-0000-0000CE0C0000}"/>
    <cellStyle name="%_HL Dashboard_####_Wave_Runbook_Bamboo v2 44" xfId="6295" xr:uid="{00000000-0005-0000-0000-0000CF0C0000}"/>
    <cellStyle name="%_HL Dashboard_####_Wave_Runbook_Bamboo v2 45" xfId="6296" xr:uid="{00000000-0005-0000-0000-0000D00C0000}"/>
    <cellStyle name="%_HL Dashboard_####_Wave_Runbook_Bamboo v2 46" xfId="6297" xr:uid="{00000000-0005-0000-0000-0000D10C0000}"/>
    <cellStyle name="%_HL Dashboard_####_Wave_Runbook_Bamboo v2 47" xfId="6298" xr:uid="{00000000-0005-0000-0000-0000D20C0000}"/>
    <cellStyle name="%_HL Dashboard_####_Wave_Runbook_Bamboo v2 48" xfId="6299" xr:uid="{00000000-0005-0000-0000-0000D30C0000}"/>
    <cellStyle name="%_HL Dashboard_####_Wave_Runbook_Bamboo v2 49" xfId="6300" xr:uid="{00000000-0005-0000-0000-0000D40C0000}"/>
    <cellStyle name="%_HL Dashboard_####_Wave_Runbook_Bamboo v2 5" xfId="2075" xr:uid="{00000000-0005-0000-0000-0000D50C0000}"/>
    <cellStyle name="%_HL Dashboard_####_Wave_Runbook_Bamboo v2 5_NSLIJH_W01_D_Migration Planning Workbook _SC 120809" xfId="2076" xr:uid="{00000000-0005-0000-0000-0000D60C0000}"/>
    <cellStyle name="%_HL Dashboard_####_Wave_Runbook_Bamboo v2 50" xfId="6301" xr:uid="{00000000-0005-0000-0000-0000D70C0000}"/>
    <cellStyle name="%_HL Dashboard_####_Wave_Runbook_Bamboo v2 51" xfId="6302" xr:uid="{00000000-0005-0000-0000-0000D80C0000}"/>
    <cellStyle name="%_HL Dashboard_####_Wave_Runbook_Bamboo v2 52" xfId="6303" xr:uid="{00000000-0005-0000-0000-0000D90C0000}"/>
    <cellStyle name="%_HL Dashboard_####_Wave_Runbook_Bamboo v2 53" xfId="6304" xr:uid="{00000000-0005-0000-0000-0000DA0C0000}"/>
    <cellStyle name="%_HL Dashboard_####_Wave_Runbook_Bamboo v2 54" xfId="6305" xr:uid="{00000000-0005-0000-0000-0000DB0C0000}"/>
    <cellStyle name="%_HL Dashboard_####_Wave_Runbook_Bamboo v2 55" xfId="6306" xr:uid="{00000000-0005-0000-0000-0000DC0C0000}"/>
    <cellStyle name="%_HL Dashboard_####_Wave_Runbook_Bamboo v2 6" xfId="2077" xr:uid="{00000000-0005-0000-0000-0000DD0C0000}"/>
    <cellStyle name="%_HL Dashboard_####_Wave_Runbook_Bamboo v2 6_NSLIJH_W01_D_Migration Planning Workbook _SC 120809" xfId="2078" xr:uid="{00000000-0005-0000-0000-0000DE0C0000}"/>
    <cellStyle name="%_HL Dashboard_####_Wave_Runbook_Bamboo v2 7" xfId="2079" xr:uid="{00000000-0005-0000-0000-0000DF0C0000}"/>
    <cellStyle name="%_HL Dashboard_####_Wave_Runbook_Bamboo v2 7_NSLIJH_W01_D_Migration Planning Workbook _SC 120809" xfId="2080" xr:uid="{00000000-0005-0000-0000-0000E00C0000}"/>
    <cellStyle name="%_HL Dashboard_####_Wave_Runbook_Bamboo v2 8" xfId="2081" xr:uid="{00000000-0005-0000-0000-0000E10C0000}"/>
    <cellStyle name="%_HL Dashboard_####_Wave_Runbook_Bamboo v2 9" xfId="6307" xr:uid="{00000000-0005-0000-0000-0000E20C0000}"/>
    <cellStyle name="%_HL Dashboard_####_Wave_Runbook_Bamboo v2_1 - KOP-MUL-Test-Dev-0004" xfId="6308" xr:uid="{00000000-0005-0000-0000-0000E30C0000}"/>
    <cellStyle name="%_HL Dashboard_####_Wave_Runbook_Bamboo v2_1 - KOP-MUL-Test-Dev-0004 10" xfId="6309" xr:uid="{00000000-0005-0000-0000-0000E40C0000}"/>
    <cellStyle name="%_HL Dashboard_####_Wave_Runbook_Bamboo v2_1 - KOP-MUL-Test-Dev-0004 11" xfId="6310" xr:uid="{00000000-0005-0000-0000-0000E50C0000}"/>
    <cellStyle name="%_HL Dashboard_####_Wave_Runbook_Bamboo v2_1 - KOP-MUL-Test-Dev-0004 12" xfId="6311" xr:uid="{00000000-0005-0000-0000-0000E60C0000}"/>
    <cellStyle name="%_HL Dashboard_####_Wave_Runbook_Bamboo v2_1 - KOP-MUL-Test-Dev-0004 13" xfId="6312" xr:uid="{00000000-0005-0000-0000-0000E70C0000}"/>
    <cellStyle name="%_HL Dashboard_####_Wave_Runbook_Bamboo v2_1 - KOP-MUL-Test-Dev-0004 14" xfId="6313" xr:uid="{00000000-0005-0000-0000-0000E80C0000}"/>
    <cellStyle name="%_HL Dashboard_####_Wave_Runbook_Bamboo v2_1 - KOP-MUL-Test-Dev-0004 15" xfId="6314" xr:uid="{00000000-0005-0000-0000-0000E90C0000}"/>
    <cellStyle name="%_HL Dashboard_####_Wave_Runbook_Bamboo v2_1 - KOP-MUL-Test-Dev-0004 16" xfId="6315" xr:uid="{00000000-0005-0000-0000-0000EA0C0000}"/>
    <cellStyle name="%_HL Dashboard_####_Wave_Runbook_Bamboo v2_1 - KOP-MUL-Test-Dev-0004 17" xfId="6316" xr:uid="{00000000-0005-0000-0000-0000EB0C0000}"/>
    <cellStyle name="%_HL Dashboard_####_Wave_Runbook_Bamboo v2_1 - KOP-MUL-Test-Dev-0004 18" xfId="6317" xr:uid="{00000000-0005-0000-0000-0000EC0C0000}"/>
    <cellStyle name="%_HL Dashboard_####_Wave_Runbook_Bamboo v2_1 - KOP-MUL-Test-Dev-0004 19" xfId="6318" xr:uid="{00000000-0005-0000-0000-0000ED0C0000}"/>
    <cellStyle name="%_HL Dashboard_####_Wave_Runbook_Bamboo v2_1 - KOP-MUL-Test-Dev-0004 2" xfId="6319" xr:uid="{00000000-0005-0000-0000-0000EE0C0000}"/>
    <cellStyle name="%_HL Dashboard_####_Wave_Runbook_Bamboo v2_1 - KOP-MUL-Test-Dev-0004 20" xfId="6320" xr:uid="{00000000-0005-0000-0000-0000EF0C0000}"/>
    <cellStyle name="%_HL Dashboard_####_Wave_Runbook_Bamboo v2_1 - KOP-MUL-Test-Dev-0004 21" xfId="6321" xr:uid="{00000000-0005-0000-0000-0000F00C0000}"/>
    <cellStyle name="%_HL Dashboard_####_Wave_Runbook_Bamboo v2_1 - KOP-MUL-Test-Dev-0004 22" xfId="6322" xr:uid="{00000000-0005-0000-0000-0000F10C0000}"/>
    <cellStyle name="%_HL Dashboard_####_Wave_Runbook_Bamboo v2_1 - KOP-MUL-Test-Dev-0004 23" xfId="6323" xr:uid="{00000000-0005-0000-0000-0000F20C0000}"/>
    <cellStyle name="%_HL Dashboard_####_Wave_Runbook_Bamboo v2_1 - KOP-MUL-Test-Dev-0004 24" xfId="6324" xr:uid="{00000000-0005-0000-0000-0000F30C0000}"/>
    <cellStyle name="%_HL Dashboard_####_Wave_Runbook_Bamboo v2_1 - KOP-MUL-Test-Dev-0004 25" xfId="6325" xr:uid="{00000000-0005-0000-0000-0000F40C0000}"/>
    <cellStyle name="%_HL Dashboard_####_Wave_Runbook_Bamboo v2_1 - KOP-MUL-Test-Dev-0004 26" xfId="6326" xr:uid="{00000000-0005-0000-0000-0000F50C0000}"/>
    <cellStyle name="%_HL Dashboard_####_Wave_Runbook_Bamboo v2_1 - KOP-MUL-Test-Dev-0004 27" xfId="6327" xr:uid="{00000000-0005-0000-0000-0000F60C0000}"/>
    <cellStyle name="%_HL Dashboard_####_Wave_Runbook_Bamboo v2_1 - KOP-MUL-Test-Dev-0004 28" xfId="6328" xr:uid="{00000000-0005-0000-0000-0000F70C0000}"/>
    <cellStyle name="%_HL Dashboard_####_Wave_Runbook_Bamboo v2_1 - KOP-MUL-Test-Dev-0004 29" xfId="6329" xr:uid="{00000000-0005-0000-0000-0000F80C0000}"/>
    <cellStyle name="%_HL Dashboard_####_Wave_Runbook_Bamboo v2_1 - KOP-MUL-Test-Dev-0004 3" xfId="6330" xr:uid="{00000000-0005-0000-0000-0000F90C0000}"/>
    <cellStyle name="%_HL Dashboard_####_Wave_Runbook_Bamboo v2_1 - KOP-MUL-Test-Dev-0004 30" xfId="6331" xr:uid="{00000000-0005-0000-0000-0000FA0C0000}"/>
    <cellStyle name="%_HL Dashboard_####_Wave_Runbook_Bamboo v2_1 - KOP-MUL-Test-Dev-0004 31" xfId="6332" xr:uid="{00000000-0005-0000-0000-0000FB0C0000}"/>
    <cellStyle name="%_HL Dashboard_####_Wave_Runbook_Bamboo v2_1 - KOP-MUL-Test-Dev-0004 32" xfId="6333" xr:uid="{00000000-0005-0000-0000-0000FC0C0000}"/>
    <cellStyle name="%_HL Dashboard_####_Wave_Runbook_Bamboo v2_1 - KOP-MUL-Test-Dev-0004 33" xfId="6334" xr:uid="{00000000-0005-0000-0000-0000FD0C0000}"/>
    <cellStyle name="%_HL Dashboard_####_Wave_Runbook_Bamboo v2_1 - KOP-MUL-Test-Dev-0004 34" xfId="6335" xr:uid="{00000000-0005-0000-0000-0000FE0C0000}"/>
    <cellStyle name="%_HL Dashboard_####_Wave_Runbook_Bamboo v2_1 - KOP-MUL-Test-Dev-0004 35" xfId="6336" xr:uid="{00000000-0005-0000-0000-0000FF0C0000}"/>
    <cellStyle name="%_HL Dashboard_####_Wave_Runbook_Bamboo v2_1 - KOP-MUL-Test-Dev-0004 36" xfId="6337" xr:uid="{00000000-0005-0000-0000-0000000D0000}"/>
    <cellStyle name="%_HL Dashboard_####_Wave_Runbook_Bamboo v2_1 - KOP-MUL-Test-Dev-0004 37" xfId="6338" xr:uid="{00000000-0005-0000-0000-0000010D0000}"/>
    <cellStyle name="%_HL Dashboard_####_Wave_Runbook_Bamboo v2_1 - KOP-MUL-Test-Dev-0004 38" xfId="6339" xr:uid="{00000000-0005-0000-0000-0000020D0000}"/>
    <cellStyle name="%_HL Dashboard_####_Wave_Runbook_Bamboo v2_1 - KOP-MUL-Test-Dev-0004 39" xfId="6340" xr:uid="{00000000-0005-0000-0000-0000030D0000}"/>
    <cellStyle name="%_HL Dashboard_####_Wave_Runbook_Bamboo v2_1 - KOP-MUL-Test-Dev-0004 4" xfId="6341" xr:uid="{00000000-0005-0000-0000-0000040D0000}"/>
    <cellStyle name="%_HL Dashboard_####_Wave_Runbook_Bamboo v2_1 - KOP-MUL-Test-Dev-0004 40" xfId="6342" xr:uid="{00000000-0005-0000-0000-0000050D0000}"/>
    <cellStyle name="%_HL Dashboard_####_Wave_Runbook_Bamboo v2_1 - KOP-MUL-Test-Dev-0004 41" xfId="6343" xr:uid="{00000000-0005-0000-0000-0000060D0000}"/>
    <cellStyle name="%_HL Dashboard_####_Wave_Runbook_Bamboo v2_1 - KOP-MUL-Test-Dev-0004 42" xfId="6344" xr:uid="{00000000-0005-0000-0000-0000070D0000}"/>
    <cellStyle name="%_HL Dashboard_####_Wave_Runbook_Bamboo v2_1 - KOP-MUL-Test-Dev-0004 43" xfId="6345" xr:uid="{00000000-0005-0000-0000-0000080D0000}"/>
    <cellStyle name="%_HL Dashboard_####_Wave_Runbook_Bamboo v2_1 - KOP-MUL-Test-Dev-0004 44" xfId="6346" xr:uid="{00000000-0005-0000-0000-0000090D0000}"/>
    <cellStyle name="%_HL Dashboard_####_Wave_Runbook_Bamboo v2_1 - KOP-MUL-Test-Dev-0004 45" xfId="6347" xr:uid="{00000000-0005-0000-0000-00000A0D0000}"/>
    <cellStyle name="%_HL Dashboard_####_Wave_Runbook_Bamboo v2_1 - KOP-MUL-Test-Dev-0004 46" xfId="6348" xr:uid="{00000000-0005-0000-0000-00000B0D0000}"/>
    <cellStyle name="%_HL Dashboard_####_Wave_Runbook_Bamboo v2_1 - KOP-MUL-Test-Dev-0004 47" xfId="6349" xr:uid="{00000000-0005-0000-0000-00000C0D0000}"/>
    <cellStyle name="%_HL Dashboard_####_Wave_Runbook_Bamboo v2_1 - KOP-MUL-Test-Dev-0004 48" xfId="6350" xr:uid="{00000000-0005-0000-0000-00000D0D0000}"/>
    <cellStyle name="%_HL Dashboard_####_Wave_Runbook_Bamboo v2_1 - KOP-MUL-Test-Dev-0004 49" xfId="6351" xr:uid="{00000000-0005-0000-0000-00000E0D0000}"/>
    <cellStyle name="%_HL Dashboard_####_Wave_Runbook_Bamboo v2_1 - KOP-MUL-Test-Dev-0004 5" xfId="6352" xr:uid="{00000000-0005-0000-0000-00000F0D0000}"/>
    <cellStyle name="%_HL Dashboard_####_Wave_Runbook_Bamboo v2_1 - KOP-MUL-Test-Dev-0004 50" xfId="6353" xr:uid="{00000000-0005-0000-0000-0000100D0000}"/>
    <cellStyle name="%_HL Dashboard_####_Wave_Runbook_Bamboo v2_1 - KOP-MUL-Test-Dev-0004 51" xfId="6354" xr:uid="{00000000-0005-0000-0000-0000110D0000}"/>
    <cellStyle name="%_HL Dashboard_####_Wave_Runbook_Bamboo v2_1 - KOP-MUL-Test-Dev-0004 52" xfId="6355" xr:uid="{00000000-0005-0000-0000-0000120D0000}"/>
    <cellStyle name="%_HL Dashboard_####_Wave_Runbook_Bamboo v2_1 - KOP-MUL-Test-Dev-0004 53" xfId="6356" xr:uid="{00000000-0005-0000-0000-0000130D0000}"/>
    <cellStyle name="%_HL Dashboard_####_Wave_Runbook_Bamboo v2_1 - KOP-MUL-Test-Dev-0004 54" xfId="6357" xr:uid="{00000000-0005-0000-0000-0000140D0000}"/>
    <cellStyle name="%_HL Dashboard_####_Wave_Runbook_Bamboo v2_1 - KOP-MUL-Test-Dev-0004 55" xfId="6358" xr:uid="{00000000-0005-0000-0000-0000150D0000}"/>
    <cellStyle name="%_HL Dashboard_####_Wave_Runbook_Bamboo v2_1 - KOP-MUL-Test-Dev-0004 6" xfId="6359" xr:uid="{00000000-0005-0000-0000-0000160D0000}"/>
    <cellStyle name="%_HL Dashboard_####_Wave_Runbook_Bamboo v2_1 - KOP-MUL-Test-Dev-0004 7" xfId="6360" xr:uid="{00000000-0005-0000-0000-0000170D0000}"/>
    <cellStyle name="%_HL Dashboard_####_Wave_Runbook_Bamboo v2_1 - KOP-MUL-Test-Dev-0004 8" xfId="6361" xr:uid="{00000000-0005-0000-0000-0000180D0000}"/>
    <cellStyle name="%_HL Dashboard_####_Wave_Runbook_Bamboo v2_1 - KOP-MUL-Test-Dev-0004 9" xfId="6362" xr:uid="{00000000-0005-0000-0000-0000190D0000}"/>
    <cellStyle name="%_HL Dashboard_####_Wave_Runbook_Bamboo v2_1 - KOP-MUL-Test-Dev-0004_Hour-by-Hour" xfId="6363" xr:uid="{00000000-0005-0000-0000-00001A0D0000}"/>
    <cellStyle name="%_HL Dashboard_####_Wave_Runbook_Bamboo v2_1 - KOP-MUL-Test-Dev-0004_Pre-Migration" xfId="6364" xr:uid="{00000000-0005-0000-0000-00001B0D0000}"/>
    <cellStyle name="%_HL Dashboard_####_Wave_Runbook_Bamboo v2_Hour-by-Hour" xfId="6365" xr:uid="{00000000-0005-0000-0000-00001C0D0000}"/>
    <cellStyle name="%_HL Dashboard_####_Wave_Runbook_Bamboo v2_Network Details " xfId="2082" xr:uid="{00000000-0005-0000-0000-00001D0D0000}"/>
    <cellStyle name="%_HL Dashboard_####_Wave_Runbook_Bamboo v2_Network Details _NSLIJH_Bundle 4_Migration Planning Workbook _ EW 020810_ DRAFT v1" xfId="2083" xr:uid="{00000000-0005-0000-0000-00001E0D0000}"/>
    <cellStyle name="%_HL Dashboard_####_Wave_Runbook_Bamboo v2_Pre Migration" xfId="6366" xr:uid="{00000000-0005-0000-0000-00001F0D0000}"/>
    <cellStyle name="%_HL Dashboard_####_Wave_Runbook_Bamboo v2_Pre Migration 10" xfId="6367" xr:uid="{00000000-0005-0000-0000-0000200D0000}"/>
    <cellStyle name="%_HL Dashboard_####_Wave_Runbook_Bamboo v2_Pre Migration 11" xfId="6368" xr:uid="{00000000-0005-0000-0000-0000210D0000}"/>
    <cellStyle name="%_HL Dashboard_####_Wave_Runbook_Bamboo v2_Pre Migration 12" xfId="6369" xr:uid="{00000000-0005-0000-0000-0000220D0000}"/>
    <cellStyle name="%_HL Dashboard_####_Wave_Runbook_Bamboo v2_Pre Migration 13" xfId="6370" xr:uid="{00000000-0005-0000-0000-0000230D0000}"/>
    <cellStyle name="%_HL Dashboard_####_Wave_Runbook_Bamboo v2_Pre Migration 14" xfId="6371" xr:uid="{00000000-0005-0000-0000-0000240D0000}"/>
    <cellStyle name="%_HL Dashboard_####_Wave_Runbook_Bamboo v2_Pre Migration 15" xfId="6372" xr:uid="{00000000-0005-0000-0000-0000250D0000}"/>
    <cellStyle name="%_HL Dashboard_####_Wave_Runbook_Bamboo v2_Pre Migration 16" xfId="6373" xr:uid="{00000000-0005-0000-0000-0000260D0000}"/>
    <cellStyle name="%_HL Dashboard_####_Wave_Runbook_Bamboo v2_Pre Migration 17" xfId="6374" xr:uid="{00000000-0005-0000-0000-0000270D0000}"/>
    <cellStyle name="%_HL Dashboard_####_Wave_Runbook_Bamboo v2_Pre Migration 18" xfId="6375" xr:uid="{00000000-0005-0000-0000-0000280D0000}"/>
    <cellStyle name="%_HL Dashboard_####_Wave_Runbook_Bamboo v2_Pre Migration 19" xfId="6376" xr:uid="{00000000-0005-0000-0000-0000290D0000}"/>
    <cellStyle name="%_HL Dashboard_####_Wave_Runbook_Bamboo v2_Pre Migration 2" xfId="6377" xr:uid="{00000000-0005-0000-0000-00002A0D0000}"/>
    <cellStyle name="%_HL Dashboard_####_Wave_Runbook_Bamboo v2_Pre Migration 20" xfId="6378" xr:uid="{00000000-0005-0000-0000-00002B0D0000}"/>
    <cellStyle name="%_HL Dashboard_####_Wave_Runbook_Bamboo v2_Pre Migration 21" xfId="6379" xr:uid="{00000000-0005-0000-0000-00002C0D0000}"/>
    <cellStyle name="%_HL Dashboard_####_Wave_Runbook_Bamboo v2_Pre Migration 22" xfId="6380" xr:uid="{00000000-0005-0000-0000-00002D0D0000}"/>
    <cellStyle name="%_HL Dashboard_####_Wave_Runbook_Bamboo v2_Pre Migration 23" xfId="6381" xr:uid="{00000000-0005-0000-0000-00002E0D0000}"/>
    <cellStyle name="%_HL Dashboard_####_Wave_Runbook_Bamboo v2_Pre Migration 24" xfId="6382" xr:uid="{00000000-0005-0000-0000-00002F0D0000}"/>
    <cellStyle name="%_HL Dashboard_####_Wave_Runbook_Bamboo v2_Pre Migration 25" xfId="6383" xr:uid="{00000000-0005-0000-0000-0000300D0000}"/>
    <cellStyle name="%_HL Dashboard_####_Wave_Runbook_Bamboo v2_Pre Migration 26" xfId="6384" xr:uid="{00000000-0005-0000-0000-0000310D0000}"/>
    <cellStyle name="%_HL Dashboard_####_Wave_Runbook_Bamboo v2_Pre Migration 27" xfId="6385" xr:uid="{00000000-0005-0000-0000-0000320D0000}"/>
    <cellStyle name="%_HL Dashboard_####_Wave_Runbook_Bamboo v2_Pre Migration 28" xfId="6386" xr:uid="{00000000-0005-0000-0000-0000330D0000}"/>
    <cellStyle name="%_HL Dashboard_####_Wave_Runbook_Bamboo v2_Pre Migration 29" xfId="6387" xr:uid="{00000000-0005-0000-0000-0000340D0000}"/>
    <cellStyle name="%_HL Dashboard_####_Wave_Runbook_Bamboo v2_Pre Migration 3" xfId="6388" xr:uid="{00000000-0005-0000-0000-0000350D0000}"/>
    <cellStyle name="%_HL Dashboard_####_Wave_Runbook_Bamboo v2_Pre Migration 30" xfId="6389" xr:uid="{00000000-0005-0000-0000-0000360D0000}"/>
    <cellStyle name="%_HL Dashboard_####_Wave_Runbook_Bamboo v2_Pre Migration 31" xfId="6390" xr:uid="{00000000-0005-0000-0000-0000370D0000}"/>
    <cellStyle name="%_HL Dashboard_####_Wave_Runbook_Bamboo v2_Pre Migration 32" xfId="6391" xr:uid="{00000000-0005-0000-0000-0000380D0000}"/>
    <cellStyle name="%_HL Dashboard_####_Wave_Runbook_Bamboo v2_Pre Migration 33" xfId="6392" xr:uid="{00000000-0005-0000-0000-0000390D0000}"/>
    <cellStyle name="%_HL Dashboard_####_Wave_Runbook_Bamboo v2_Pre Migration 34" xfId="6393" xr:uid="{00000000-0005-0000-0000-00003A0D0000}"/>
    <cellStyle name="%_HL Dashboard_####_Wave_Runbook_Bamboo v2_Pre Migration 35" xfId="6394" xr:uid="{00000000-0005-0000-0000-00003B0D0000}"/>
    <cellStyle name="%_HL Dashboard_####_Wave_Runbook_Bamboo v2_Pre Migration 36" xfId="6395" xr:uid="{00000000-0005-0000-0000-00003C0D0000}"/>
    <cellStyle name="%_HL Dashboard_####_Wave_Runbook_Bamboo v2_Pre Migration 37" xfId="6396" xr:uid="{00000000-0005-0000-0000-00003D0D0000}"/>
    <cellStyle name="%_HL Dashboard_####_Wave_Runbook_Bamboo v2_Pre Migration 38" xfId="6397" xr:uid="{00000000-0005-0000-0000-00003E0D0000}"/>
    <cellStyle name="%_HL Dashboard_####_Wave_Runbook_Bamboo v2_Pre Migration 39" xfId="6398" xr:uid="{00000000-0005-0000-0000-00003F0D0000}"/>
    <cellStyle name="%_HL Dashboard_####_Wave_Runbook_Bamboo v2_Pre Migration 4" xfId="6399" xr:uid="{00000000-0005-0000-0000-0000400D0000}"/>
    <cellStyle name="%_HL Dashboard_####_Wave_Runbook_Bamboo v2_Pre Migration 40" xfId="6400" xr:uid="{00000000-0005-0000-0000-0000410D0000}"/>
    <cellStyle name="%_HL Dashboard_####_Wave_Runbook_Bamboo v2_Pre Migration 41" xfId="6401" xr:uid="{00000000-0005-0000-0000-0000420D0000}"/>
    <cellStyle name="%_HL Dashboard_####_Wave_Runbook_Bamboo v2_Pre Migration 42" xfId="6402" xr:uid="{00000000-0005-0000-0000-0000430D0000}"/>
    <cellStyle name="%_HL Dashboard_####_Wave_Runbook_Bamboo v2_Pre Migration 43" xfId="6403" xr:uid="{00000000-0005-0000-0000-0000440D0000}"/>
    <cellStyle name="%_HL Dashboard_####_Wave_Runbook_Bamboo v2_Pre Migration 44" xfId="6404" xr:uid="{00000000-0005-0000-0000-0000450D0000}"/>
    <cellStyle name="%_HL Dashboard_####_Wave_Runbook_Bamboo v2_Pre Migration 45" xfId="6405" xr:uid="{00000000-0005-0000-0000-0000460D0000}"/>
    <cellStyle name="%_HL Dashboard_####_Wave_Runbook_Bamboo v2_Pre Migration 46" xfId="6406" xr:uid="{00000000-0005-0000-0000-0000470D0000}"/>
    <cellStyle name="%_HL Dashboard_####_Wave_Runbook_Bamboo v2_Pre Migration 47" xfId="6407" xr:uid="{00000000-0005-0000-0000-0000480D0000}"/>
    <cellStyle name="%_HL Dashboard_####_Wave_Runbook_Bamboo v2_Pre Migration 48" xfId="6408" xr:uid="{00000000-0005-0000-0000-0000490D0000}"/>
    <cellStyle name="%_HL Dashboard_####_Wave_Runbook_Bamboo v2_Pre Migration 49" xfId="6409" xr:uid="{00000000-0005-0000-0000-00004A0D0000}"/>
    <cellStyle name="%_HL Dashboard_####_Wave_Runbook_Bamboo v2_Pre Migration 5" xfId="6410" xr:uid="{00000000-0005-0000-0000-00004B0D0000}"/>
    <cellStyle name="%_HL Dashboard_####_Wave_Runbook_Bamboo v2_Pre Migration 50" xfId="6411" xr:uid="{00000000-0005-0000-0000-00004C0D0000}"/>
    <cellStyle name="%_HL Dashboard_####_Wave_Runbook_Bamboo v2_Pre Migration 51" xfId="6412" xr:uid="{00000000-0005-0000-0000-00004D0D0000}"/>
    <cellStyle name="%_HL Dashboard_####_Wave_Runbook_Bamboo v2_Pre Migration 52" xfId="6413" xr:uid="{00000000-0005-0000-0000-00004E0D0000}"/>
    <cellStyle name="%_HL Dashboard_####_Wave_Runbook_Bamboo v2_Pre Migration 53" xfId="6414" xr:uid="{00000000-0005-0000-0000-00004F0D0000}"/>
    <cellStyle name="%_HL Dashboard_####_Wave_Runbook_Bamboo v2_Pre Migration 54" xfId="6415" xr:uid="{00000000-0005-0000-0000-0000500D0000}"/>
    <cellStyle name="%_HL Dashboard_####_Wave_Runbook_Bamboo v2_Pre Migration 55" xfId="6416" xr:uid="{00000000-0005-0000-0000-0000510D0000}"/>
    <cellStyle name="%_HL Dashboard_####_Wave_Runbook_Bamboo v2_Pre Migration 6" xfId="6417" xr:uid="{00000000-0005-0000-0000-0000520D0000}"/>
    <cellStyle name="%_HL Dashboard_####_Wave_Runbook_Bamboo v2_Pre Migration 7" xfId="6418" xr:uid="{00000000-0005-0000-0000-0000530D0000}"/>
    <cellStyle name="%_HL Dashboard_####_Wave_Runbook_Bamboo v2_Pre Migration 8" xfId="6419" xr:uid="{00000000-0005-0000-0000-0000540D0000}"/>
    <cellStyle name="%_HL Dashboard_####_Wave_Runbook_Bamboo v2_Pre Migration 9" xfId="6420" xr:uid="{00000000-0005-0000-0000-0000550D0000}"/>
    <cellStyle name="%_HL Dashboard_####_Wave_Runbook_Bamboo v2_Pre Migration_Hour-by-Hour" xfId="6421" xr:uid="{00000000-0005-0000-0000-0000560D0000}"/>
    <cellStyle name="%_HL Dashboard_####_Wave_Runbook_Bamboo v2_Pre Migration_Pre-Migration" xfId="6422" xr:uid="{00000000-0005-0000-0000-0000570D0000}"/>
    <cellStyle name="%_HL Dashboard_####_Wave_Runbook_Bamboo v2_Pre-Migration" xfId="6423" xr:uid="{00000000-0005-0000-0000-0000580D0000}"/>
    <cellStyle name="%_HL Dashboard_####_Wave_Runbook_Bamboo v2_Pre-Migration &amp; Migration Prep" xfId="6424" xr:uid="{00000000-0005-0000-0000-0000590D0000}"/>
    <cellStyle name="%_HL Dashboard_####_Wave_Runbook_Bamboo v2_Pre-Migration &amp; Migration Prep 10" xfId="6425" xr:uid="{00000000-0005-0000-0000-00005A0D0000}"/>
    <cellStyle name="%_HL Dashboard_####_Wave_Runbook_Bamboo v2_Pre-Migration &amp; Migration Prep 11" xfId="6426" xr:uid="{00000000-0005-0000-0000-00005B0D0000}"/>
    <cellStyle name="%_HL Dashboard_####_Wave_Runbook_Bamboo v2_Pre-Migration &amp; Migration Prep 12" xfId="6427" xr:uid="{00000000-0005-0000-0000-00005C0D0000}"/>
    <cellStyle name="%_HL Dashboard_####_Wave_Runbook_Bamboo v2_Pre-Migration &amp; Migration Prep 13" xfId="6428" xr:uid="{00000000-0005-0000-0000-00005D0D0000}"/>
    <cellStyle name="%_HL Dashboard_####_Wave_Runbook_Bamboo v2_Pre-Migration &amp; Migration Prep 14" xfId="6429" xr:uid="{00000000-0005-0000-0000-00005E0D0000}"/>
    <cellStyle name="%_HL Dashboard_####_Wave_Runbook_Bamboo v2_Pre-Migration &amp; Migration Prep 15" xfId="6430" xr:uid="{00000000-0005-0000-0000-00005F0D0000}"/>
    <cellStyle name="%_HL Dashboard_####_Wave_Runbook_Bamboo v2_Pre-Migration &amp; Migration Prep 16" xfId="6431" xr:uid="{00000000-0005-0000-0000-0000600D0000}"/>
    <cellStyle name="%_HL Dashboard_####_Wave_Runbook_Bamboo v2_Pre-Migration &amp; Migration Prep 17" xfId="6432" xr:uid="{00000000-0005-0000-0000-0000610D0000}"/>
    <cellStyle name="%_HL Dashboard_####_Wave_Runbook_Bamboo v2_Pre-Migration &amp; Migration Prep 18" xfId="6433" xr:uid="{00000000-0005-0000-0000-0000620D0000}"/>
    <cellStyle name="%_HL Dashboard_####_Wave_Runbook_Bamboo v2_Pre-Migration &amp; Migration Prep 19" xfId="6434" xr:uid="{00000000-0005-0000-0000-0000630D0000}"/>
    <cellStyle name="%_HL Dashboard_####_Wave_Runbook_Bamboo v2_Pre-Migration &amp; Migration Prep 2" xfId="6435" xr:uid="{00000000-0005-0000-0000-0000640D0000}"/>
    <cellStyle name="%_HL Dashboard_####_Wave_Runbook_Bamboo v2_Pre-Migration &amp; Migration Prep 20" xfId="6436" xr:uid="{00000000-0005-0000-0000-0000650D0000}"/>
    <cellStyle name="%_HL Dashboard_####_Wave_Runbook_Bamboo v2_Pre-Migration &amp; Migration Prep 21" xfId="6437" xr:uid="{00000000-0005-0000-0000-0000660D0000}"/>
    <cellStyle name="%_HL Dashboard_####_Wave_Runbook_Bamboo v2_Pre-Migration &amp; Migration Prep 22" xfId="6438" xr:uid="{00000000-0005-0000-0000-0000670D0000}"/>
    <cellStyle name="%_HL Dashboard_####_Wave_Runbook_Bamboo v2_Pre-Migration &amp; Migration Prep 23" xfId="6439" xr:uid="{00000000-0005-0000-0000-0000680D0000}"/>
    <cellStyle name="%_HL Dashboard_####_Wave_Runbook_Bamboo v2_Pre-Migration &amp; Migration Prep 24" xfId="6440" xr:uid="{00000000-0005-0000-0000-0000690D0000}"/>
    <cellStyle name="%_HL Dashboard_####_Wave_Runbook_Bamboo v2_Pre-Migration &amp; Migration Prep 25" xfId="6441" xr:uid="{00000000-0005-0000-0000-00006A0D0000}"/>
    <cellStyle name="%_HL Dashboard_####_Wave_Runbook_Bamboo v2_Pre-Migration &amp; Migration Prep 26" xfId="6442" xr:uid="{00000000-0005-0000-0000-00006B0D0000}"/>
    <cellStyle name="%_HL Dashboard_####_Wave_Runbook_Bamboo v2_Pre-Migration &amp; Migration Prep 27" xfId="6443" xr:uid="{00000000-0005-0000-0000-00006C0D0000}"/>
    <cellStyle name="%_HL Dashboard_####_Wave_Runbook_Bamboo v2_Pre-Migration &amp; Migration Prep 28" xfId="6444" xr:uid="{00000000-0005-0000-0000-00006D0D0000}"/>
    <cellStyle name="%_HL Dashboard_####_Wave_Runbook_Bamboo v2_Pre-Migration &amp; Migration Prep 29" xfId="6445" xr:uid="{00000000-0005-0000-0000-00006E0D0000}"/>
    <cellStyle name="%_HL Dashboard_####_Wave_Runbook_Bamboo v2_Pre-Migration &amp; Migration Prep 3" xfId="6446" xr:uid="{00000000-0005-0000-0000-00006F0D0000}"/>
    <cellStyle name="%_HL Dashboard_####_Wave_Runbook_Bamboo v2_Pre-Migration &amp; Migration Prep 30" xfId="6447" xr:uid="{00000000-0005-0000-0000-0000700D0000}"/>
    <cellStyle name="%_HL Dashboard_####_Wave_Runbook_Bamboo v2_Pre-Migration &amp; Migration Prep 31" xfId="6448" xr:uid="{00000000-0005-0000-0000-0000710D0000}"/>
    <cellStyle name="%_HL Dashboard_####_Wave_Runbook_Bamboo v2_Pre-Migration &amp; Migration Prep 32" xfId="6449" xr:uid="{00000000-0005-0000-0000-0000720D0000}"/>
    <cellStyle name="%_HL Dashboard_####_Wave_Runbook_Bamboo v2_Pre-Migration &amp; Migration Prep 33" xfId="6450" xr:uid="{00000000-0005-0000-0000-0000730D0000}"/>
    <cellStyle name="%_HL Dashboard_####_Wave_Runbook_Bamboo v2_Pre-Migration &amp; Migration Prep 34" xfId="6451" xr:uid="{00000000-0005-0000-0000-0000740D0000}"/>
    <cellStyle name="%_HL Dashboard_####_Wave_Runbook_Bamboo v2_Pre-Migration &amp; Migration Prep 35" xfId="6452" xr:uid="{00000000-0005-0000-0000-0000750D0000}"/>
    <cellStyle name="%_HL Dashboard_####_Wave_Runbook_Bamboo v2_Pre-Migration &amp; Migration Prep 36" xfId="6453" xr:uid="{00000000-0005-0000-0000-0000760D0000}"/>
    <cellStyle name="%_HL Dashboard_####_Wave_Runbook_Bamboo v2_Pre-Migration &amp; Migration Prep 37" xfId="6454" xr:uid="{00000000-0005-0000-0000-0000770D0000}"/>
    <cellStyle name="%_HL Dashboard_####_Wave_Runbook_Bamboo v2_Pre-Migration &amp; Migration Prep 38" xfId="6455" xr:uid="{00000000-0005-0000-0000-0000780D0000}"/>
    <cellStyle name="%_HL Dashboard_####_Wave_Runbook_Bamboo v2_Pre-Migration &amp; Migration Prep 39" xfId="6456" xr:uid="{00000000-0005-0000-0000-0000790D0000}"/>
    <cellStyle name="%_HL Dashboard_####_Wave_Runbook_Bamboo v2_Pre-Migration &amp; Migration Prep 4" xfId="6457" xr:uid="{00000000-0005-0000-0000-00007A0D0000}"/>
    <cellStyle name="%_HL Dashboard_####_Wave_Runbook_Bamboo v2_Pre-Migration &amp; Migration Prep 40" xfId="6458" xr:uid="{00000000-0005-0000-0000-00007B0D0000}"/>
    <cellStyle name="%_HL Dashboard_####_Wave_Runbook_Bamboo v2_Pre-Migration &amp; Migration Prep 41" xfId="6459" xr:uid="{00000000-0005-0000-0000-00007C0D0000}"/>
    <cellStyle name="%_HL Dashboard_####_Wave_Runbook_Bamboo v2_Pre-Migration &amp; Migration Prep 42" xfId="6460" xr:uid="{00000000-0005-0000-0000-00007D0D0000}"/>
    <cellStyle name="%_HL Dashboard_####_Wave_Runbook_Bamboo v2_Pre-Migration &amp; Migration Prep 43" xfId="6461" xr:uid="{00000000-0005-0000-0000-00007E0D0000}"/>
    <cellStyle name="%_HL Dashboard_####_Wave_Runbook_Bamboo v2_Pre-Migration &amp; Migration Prep 44" xfId="6462" xr:uid="{00000000-0005-0000-0000-00007F0D0000}"/>
    <cellStyle name="%_HL Dashboard_####_Wave_Runbook_Bamboo v2_Pre-Migration &amp; Migration Prep 45" xfId="6463" xr:uid="{00000000-0005-0000-0000-0000800D0000}"/>
    <cellStyle name="%_HL Dashboard_####_Wave_Runbook_Bamboo v2_Pre-Migration &amp; Migration Prep 46" xfId="6464" xr:uid="{00000000-0005-0000-0000-0000810D0000}"/>
    <cellStyle name="%_HL Dashboard_####_Wave_Runbook_Bamboo v2_Pre-Migration &amp; Migration Prep 47" xfId="6465" xr:uid="{00000000-0005-0000-0000-0000820D0000}"/>
    <cellStyle name="%_HL Dashboard_####_Wave_Runbook_Bamboo v2_Pre-Migration &amp; Migration Prep 48" xfId="6466" xr:uid="{00000000-0005-0000-0000-0000830D0000}"/>
    <cellStyle name="%_HL Dashboard_####_Wave_Runbook_Bamboo v2_Pre-Migration &amp; Migration Prep 49" xfId="6467" xr:uid="{00000000-0005-0000-0000-0000840D0000}"/>
    <cellStyle name="%_HL Dashboard_####_Wave_Runbook_Bamboo v2_Pre-Migration &amp; Migration Prep 5" xfId="6468" xr:uid="{00000000-0005-0000-0000-0000850D0000}"/>
    <cellStyle name="%_HL Dashboard_####_Wave_Runbook_Bamboo v2_Pre-Migration &amp; Migration Prep 50" xfId="6469" xr:uid="{00000000-0005-0000-0000-0000860D0000}"/>
    <cellStyle name="%_HL Dashboard_####_Wave_Runbook_Bamboo v2_Pre-Migration &amp; Migration Prep 51" xfId="6470" xr:uid="{00000000-0005-0000-0000-0000870D0000}"/>
    <cellStyle name="%_HL Dashboard_####_Wave_Runbook_Bamboo v2_Pre-Migration &amp; Migration Prep 52" xfId="6471" xr:uid="{00000000-0005-0000-0000-0000880D0000}"/>
    <cellStyle name="%_HL Dashboard_####_Wave_Runbook_Bamboo v2_Pre-Migration &amp; Migration Prep 53" xfId="6472" xr:uid="{00000000-0005-0000-0000-0000890D0000}"/>
    <cellStyle name="%_HL Dashboard_####_Wave_Runbook_Bamboo v2_Pre-Migration &amp; Migration Prep 54" xfId="6473" xr:uid="{00000000-0005-0000-0000-00008A0D0000}"/>
    <cellStyle name="%_HL Dashboard_####_Wave_Runbook_Bamboo v2_Pre-Migration &amp; Migration Prep 55" xfId="6474" xr:uid="{00000000-0005-0000-0000-00008B0D0000}"/>
    <cellStyle name="%_HL Dashboard_####_Wave_Runbook_Bamboo v2_Pre-Migration &amp; Migration Prep 6" xfId="6475" xr:uid="{00000000-0005-0000-0000-00008C0D0000}"/>
    <cellStyle name="%_HL Dashboard_####_Wave_Runbook_Bamboo v2_Pre-Migration &amp; Migration Prep 7" xfId="6476" xr:uid="{00000000-0005-0000-0000-00008D0D0000}"/>
    <cellStyle name="%_HL Dashboard_####_Wave_Runbook_Bamboo v2_Pre-Migration &amp; Migration Prep 8" xfId="6477" xr:uid="{00000000-0005-0000-0000-00008E0D0000}"/>
    <cellStyle name="%_HL Dashboard_####_Wave_Runbook_Bamboo v2_Pre-Migration &amp; Migration Prep 9" xfId="6478" xr:uid="{00000000-0005-0000-0000-00008F0D0000}"/>
    <cellStyle name="%_HL Dashboard_####_Wave_Runbook_Bamboo v2_Pre-Migration &amp; Migration Prep_Hour-by-Hour" xfId="6479" xr:uid="{00000000-0005-0000-0000-0000900D0000}"/>
    <cellStyle name="%_HL Dashboard_####_Wave_Runbook_Bamboo v2_Pre-Migration &amp; Migration Prep_Pre-Migration" xfId="6480" xr:uid="{00000000-0005-0000-0000-0000910D0000}"/>
    <cellStyle name="%_HL Dashboard_Change Control tab_dpn 270709 v1" xfId="6481" xr:uid="{00000000-0005-0000-0000-0000920D0000}"/>
    <cellStyle name="%_HL Dashboard_Change Control tab_dpn 270709 v1 10" xfId="6482" xr:uid="{00000000-0005-0000-0000-0000930D0000}"/>
    <cellStyle name="%_HL Dashboard_Change Control tab_dpn 270709 v1 11" xfId="6483" xr:uid="{00000000-0005-0000-0000-0000940D0000}"/>
    <cellStyle name="%_HL Dashboard_Change Control tab_dpn 270709 v1 12" xfId="6484" xr:uid="{00000000-0005-0000-0000-0000950D0000}"/>
    <cellStyle name="%_HL Dashboard_Change Control tab_dpn 270709 v1 13" xfId="6485" xr:uid="{00000000-0005-0000-0000-0000960D0000}"/>
    <cellStyle name="%_HL Dashboard_Change Control tab_dpn 270709 v1 14" xfId="6486" xr:uid="{00000000-0005-0000-0000-0000970D0000}"/>
    <cellStyle name="%_HL Dashboard_Change Control tab_dpn 270709 v1 15" xfId="6487" xr:uid="{00000000-0005-0000-0000-0000980D0000}"/>
    <cellStyle name="%_HL Dashboard_Change Control tab_dpn 270709 v1 16" xfId="6488" xr:uid="{00000000-0005-0000-0000-0000990D0000}"/>
    <cellStyle name="%_HL Dashboard_Change Control tab_dpn 270709 v1 17" xfId="6489" xr:uid="{00000000-0005-0000-0000-00009A0D0000}"/>
    <cellStyle name="%_HL Dashboard_Change Control tab_dpn 270709 v1 18" xfId="6490" xr:uid="{00000000-0005-0000-0000-00009B0D0000}"/>
    <cellStyle name="%_HL Dashboard_Change Control tab_dpn 270709 v1 19" xfId="6491" xr:uid="{00000000-0005-0000-0000-00009C0D0000}"/>
    <cellStyle name="%_HL Dashboard_Change Control tab_dpn 270709 v1 2" xfId="6492" xr:uid="{00000000-0005-0000-0000-00009D0D0000}"/>
    <cellStyle name="%_HL Dashboard_Change Control tab_dpn 270709 v1 20" xfId="6493" xr:uid="{00000000-0005-0000-0000-00009E0D0000}"/>
    <cellStyle name="%_HL Dashboard_Change Control tab_dpn 270709 v1 21" xfId="6494" xr:uid="{00000000-0005-0000-0000-00009F0D0000}"/>
    <cellStyle name="%_HL Dashboard_Change Control tab_dpn 270709 v1 22" xfId="6495" xr:uid="{00000000-0005-0000-0000-0000A00D0000}"/>
    <cellStyle name="%_HL Dashboard_Change Control tab_dpn 270709 v1 23" xfId="6496" xr:uid="{00000000-0005-0000-0000-0000A10D0000}"/>
    <cellStyle name="%_HL Dashboard_Change Control tab_dpn 270709 v1 24" xfId="6497" xr:uid="{00000000-0005-0000-0000-0000A20D0000}"/>
    <cellStyle name="%_HL Dashboard_Change Control tab_dpn 270709 v1 25" xfId="6498" xr:uid="{00000000-0005-0000-0000-0000A30D0000}"/>
    <cellStyle name="%_HL Dashboard_Change Control tab_dpn 270709 v1 26" xfId="6499" xr:uid="{00000000-0005-0000-0000-0000A40D0000}"/>
    <cellStyle name="%_HL Dashboard_Change Control tab_dpn 270709 v1 27" xfId="6500" xr:uid="{00000000-0005-0000-0000-0000A50D0000}"/>
    <cellStyle name="%_HL Dashboard_Change Control tab_dpn 270709 v1 28" xfId="6501" xr:uid="{00000000-0005-0000-0000-0000A60D0000}"/>
    <cellStyle name="%_HL Dashboard_Change Control tab_dpn 270709 v1 29" xfId="6502" xr:uid="{00000000-0005-0000-0000-0000A70D0000}"/>
    <cellStyle name="%_HL Dashboard_Change Control tab_dpn 270709 v1 3" xfId="6503" xr:uid="{00000000-0005-0000-0000-0000A80D0000}"/>
    <cellStyle name="%_HL Dashboard_Change Control tab_dpn 270709 v1 30" xfId="6504" xr:uid="{00000000-0005-0000-0000-0000A90D0000}"/>
    <cellStyle name="%_HL Dashboard_Change Control tab_dpn 270709 v1 31" xfId="6505" xr:uid="{00000000-0005-0000-0000-0000AA0D0000}"/>
    <cellStyle name="%_HL Dashboard_Change Control tab_dpn 270709 v1 32" xfId="6506" xr:uid="{00000000-0005-0000-0000-0000AB0D0000}"/>
    <cellStyle name="%_HL Dashboard_Change Control tab_dpn 270709 v1 33" xfId="6507" xr:uid="{00000000-0005-0000-0000-0000AC0D0000}"/>
    <cellStyle name="%_HL Dashboard_Change Control tab_dpn 270709 v1 34" xfId="6508" xr:uid="{00000000-0005-0000-0000-0000AD0D0000}"/>
    <cellStyle name="%_HL Dashboard_Change Control tab_dpn 270709 v1 35" xfId="6509" xr:uid="{00000000-0005-0000-0000-0000AE0D0000}"/>
    <cellStyle name="%_HL Dashboard_Change Control tab_dpn 270709 v1 36" xfId="6510" xr:uid="{00000000-0005-0000-0000-0000AF0D0000}"/>
    <cellStyle name="%_HL Dashboard_Change Control tab_dpn 270709 v1 37" xfId="6511" xr:uid="{00000000-0005-0000-0000-0000B00D0000}"/>
    <cellStyle name="%_HL Dashboard_Change Control tab_dpn 270709 v1 38" xfId="6512" xr:uid="{00000000-0005-0000-0000-0000B10D0000}"/>
    <cellStyle name="%_HL Dashboard_Change Control tab_dpn 270709 v1 39" xfId="6513" xr:uid="{00000000-0005-0000-0000-0000B20D0000}"/>
    <cellStyle name="%_HL Dashboard_Change Control tab_dpn 270709 v1 4" xfId="6514" xr:uid="{00000000-0005-0000-0000-0000B30D0000}"/>
    <cellStyle name="%_HL Dashboard_Change Control tab_dpn 270709 v1 40" xfId="6515" xr:uid="{00000000-0005-0000-0000-0000B40D0000}"/>
    <cellStyle name="%_HL Dashboard_Change Control tab_dpn 270709 v1 41" xfId="6516" xr:uid="{00000000-0005-0000-0000-0000B50D0000}"/>
    <cellStyle name="%_HL Dashboard_Change Control tab_dpn 270709 v1 42" xfId="6517" xr:uid="{00000000-0005-0000-0000-0000B60D0000}"/>
    <cellStyle name="%_HL Dashboard_Change Control tab_dpn 270709 v1 43" xfId="6518" xr:uid="{00000000-0005-0000-0000-0000B70D0000}"/>
    <cellStyle name="%_HL Dashboard_Change Control tab_dpn 270709 v1 44" xfId="6519" xr:uid="{00000000-0005-0000-0000-0000B80D0000}"/>
    <cellStyle name="%_HL Dashboard_Change Control tab_dpn 270709 v1 45" xfId="6520" xr:uid="{00000000-0005-0000-0000-0000B90D0000}"/>
    <cellStyle name="%_HL Dashboard_Change Control tab_dpn 270709 v1 46" xfId="6521" xr:uid="{00000000-0005-0000-0000-0000BA0D0000}"/>
    <cellStyle name="%_HL Dashboard_Change Control tab_dpn 270709 v1 47" xfId="6522" xr:uid="{00000000-0005-0000-0000-0000BB0D0000}"/>
    <cellStyle name="%_HL Dashboard_Change Control tab_dpn 270709 v1 48" xfId="6523" xr:uid="{00000000-0005-0000-0000-0000BC0D0000}"/>
    <cellStyle name="%_HL Dashboard_Change Control tab_dpn 270709 v1 49" xfId="6524" xr:uid="{00000000-0005-0000-0000-0000BD0D0000}"/>
    <cellStyle name="%_HL Dashboard_Change Control tab_dpn 270709 v1 5" xfId="6525" xr:uid="{00000000-0005-0000-0000-0000BE0D0000}"/>
    <cellStyle name="%_HL Dashboard_Change Control tab_dpn 270709 v1 50" xfId="6526" xr:uid="{00000000-0005-0000-0000-0000BF0D0000}"/>
    <cellStyle name="%_HL Dashboard_Change Control tab_dpn 270709 v1 51" xfId="6527" xr:uid="{00000000-0005-0000-0000-0000C00D0000}"/>
    <cellStyle name="%_HL Dashboard_Change Control tab_dpn 270709 v1 52" xfId="6528" xr:uid="{00000000-0005-0000-0000-0000C10D0000}"/>
    <cellStyle name="%_HL Dashboard_Change Control tab_dpn 270709 v1 53" xfId="6529" xr:uid="{00000000-0005-0000-0000-0000C20D0000}"/>
    <cellStyle name="%_HL Dashboard_Change Control tab_dpn 270709 v1 54" xfId="6530" xr:uid="{00000000-0005-0000-0000-0000C30D0000}"/>
    <cellStyle name="%_HL Dashboard_Change Control tab_dpn 270709 v1 55" xfId="6531" xr:uid="{00000000-0005-0000-0000-0000C40D0000}"/>
    <cellStyle name="%_HL Dashboard_Change Control tab_dpn 270709 v1 6" xfId="6532" xr:uid="{00000000-0005-0000-0000-0000C50D0000}"/>
    <cellStyle name="%_HL Dashboard_Change Control tab_dpn 270709 v1 7" xfId="6533" xr:uid="{00000000-0005-0000-0000-0000C60D0000}"/>
    <cellStyle name="%_HL Dashboard_Change Control tab_dpn 270709 v1 8" xfId="6534" xr:uid="{00000000-0005-0000-0000-0000C70D0000}"/>
    <cellStyle name="%_HL Dashboard_Change Control tab_dpn 270709 v1 9" xfId="6535" xr:uid="{00000000-0005-0000-0000-0000C80D0000}"/>
    <cellStyle name="%_HL Dashboard_Change Control tab_dpn 270709 v1_Hour-by-Hour" xfId="6536" xr:uid="{00000000-0005-0000-0000-0000C90D0000}"/>
    <cellStyle name="%_HL Dashboard_Change Control tab_dpn 270709 v1_Pre-Migration" xfId="6537" xr:uid="{00000000-0005-0000-0000-0000CA0D0000}"/>
    <cellStyle name="%_HL Dashboard_DB Overview" xfId="6538" xr:uid="{00000000-0005-0000-0000-0000CB0D0000}"/>
    <cellStyle name="%_HL Dashboard_DB Overview 10" xfId="6539" xr:uid="{00000000-0005-0000-0000-0000CC0D0000}"/>
    <cellStyle name="%_HL Dashboard_DB Overview 11" xfId="6540" xr:uid="{00000000-0005-0000-0000-0000CD0D0000}"/>
    <cellStyle name="%_HL Dashboard_DB Overview 12" xfId="6541" xr:uid="{00000000-0005-0000-0000-0000CE0D0000}"/>
    <cellStyle name="%_HL Dashboard_DB Overview 13" xfId="6542" xr:uid="{00000000-0005-0000-0000-0000CF0D0000}"/>
    <cellStyle name="%_HL Dashboard_DB Overview 14" xfId="6543" xr:uid="{00000000-0005-0000-0000-0000D00D0000}"/>
    <cellStyle name="%_HL Dashboard_DB Overview 15" xfId="6544" xr:uid="{00000000-0005-0000-0000-0000D10D0000}"/>
    <cellStyle name="%_HL Dashboard_DB Overview 16" xfId="6545" xr:uid="{00000000-0005-0000-0000-0000D20D0000}"/>
    <cellStyle name="%_HL Dashboard_DB Overview 17" xfId="6546" xr:uid="{00000000-0005-0000-0000-0000D30D0000}"/>
    <cellStyle name="%_HL Dashboard_DB Overview 18" xfId="6547" xr:uid="{00000000-0005-0000-0000-0000D40D0000}"/>
    <cellStyle name="%_HL Dashboard_DB Overview 19" xfId="6548" xr:uid="{00000000-0005-0000-0000-0000D50D0000}"/>
    <cellStyle name="%_HL Dashboard_DB Overview 2" xfId="6549" xr:uid="{00000000-0005-0000-0000-0000D60D0000}"/>
    <cellStyle name="%_HL Dashboard_DB Overview 20" xfId="6550" xr:uid="{00000000-0005-0000-0000-0000D70D0000}"/>
    <cellStyle name="%_HL Dashboard_DB Overview 21" xfId="6551" xr:uid="{00000000-0005-0000-0000-0000D80D0000}"/>
    <cellStyle name="%_HL Dashboard_DB Overview 22" xfId="6552" xr:uid="{00000000-0005-0000-0000-0000D90D0000}"/>
    <cellStyle name="%_HL Dashboard_DB Overview 23" xfId="6553" xr:uid="{00000000-0005-0000-0000-0000DA0D0000}"/>
    <cellStyle name="%_HL Dashboard_DB Overview 24" xfId="6554" xr:uid="{00000000-0005-0000-0000-0000DB0D0000}"/>
    <cellStyle name="%_HL Dashboard_DB Overview 25" xfId="6555" xr:uid="{00000000-0005-0000-0000-0000DC0D0000}"/>
    <cellStyle name="%_HL Dashboard_DB Overview 26" xfId="6556" xr:uid="{00000000-0005-0000-0000-0000DD0D0000}"/>
    <cellStyle name="%_HL Dashboard_DB Overview 27" xfId="6557" xr:uid="{00000000-0005-0000-0000-0000DE0D0000}"/>
    <cellStyle name="%_HL Dashboard_DB Overview 28" xfId="6558" xr:uid="{00000000-0005-0000-0000-0000DF0D0000}"/>
    <cellStyle name="%_HL Dashboard_DB Overview 29" xfId="6559" xr:uid="{00000000-0005-0000-0000-0000E00D0000}"/>
    <cellStyle name="%_HL Dashboard_DB Overview 3" xfId="6560" xr:uid="{00000000-0005-0000-0000-0000E10D0000}"/>
    <cellStyle name="%_HL Dashboard_DB Overview 30" xfId="6561" xr:uid="{00000000-0005-0000-0000-0000E20D0000}"/>
    <cellStyle name="%_HL Dashboard_DB Overview 31" xfId="6562" xr:uid="{00000000-0005-0000-0000-0000E30D0000}"/>
    <cellStyle name="%_HL Dashboard_DB Overview 32" xfId="6563" xr:uid="{00000000-0005-0000-0000-0000E40D0000}"/>
    <cellStyle name="%_HL Dashboard_DB Overview 33" xfId="6564" xr:uid="{00000000-0005-0000-0000-0000E50D0000}"/>
    <cellStyle name="%_HL Dashboard_DB Overview 34" xfId="6565" xr:uid="{00000000-0005-0000-0000-0000E60D0000}"/>
    <cellStyle name="%_HL Dashboard_DB Overview 35" xfId="6566" xr:uid="{00000000-0005-0000-0000-0000E70D0000}"/>
    <cellStyle name="%_HL Dashboard_DB Overview 36" xfId="6567" xr:uid="{00000000-0005-0000-0000-0000E80D0000}"/>
    <cellStyle name="%_HL Dashboard_DB Overview 37" xfId="6568" xr:uid="{00000000-0005-0000-0000-0000E90D0000}"/>
    <cellStyle name="%_HL Dashboard_DB Overview 38" xfId="6569" xr:uid="{00000000-0005-0000-0000-0000EA0D0000}"/>
    <cellStyle name="%_HL Dashboard_DB Overview 39" xfId="6570" xr:uid="{00000000-0005-0000-0000-0000EB0D0000}"/>
    <cellStyle name="%_HL Dashboard_DB Overview 4" xfId="6571" xr:uid="{00000000-0005-0000-0000-0000EC0D0000}"/>
    <cellStyle name="%_HL Dashboard_DB Overview 40" xfId="6572" xr:uid="{00000000-0005-0000-0000-0000ED0D0000}"/>
    <cellStyle name="%_HL Dashboard_DB Overview 41" xfId="6573" xr:uid="{00000000-0005-0000-0000-0000EE0D0000}"/>
    <cellStyle name="%_HL Dashboard_DB Overview 42" xfId="6574" xr:uid="{00000000-0005-0000-0000-0000EF0D0000}"/>
    <cellStyle name="%_HL Dashboard_DB Overview 43" xfId="6575" xr:uid="{00000000-0005-0000-0000-0000F00D0000}"/>
    <cellStyle name="%_HL Dashboard_DB Overview 44" xfId="6576" xr:uid="{00000000-0005-0000-0000-0000F10D0000}"/>
    <cellStyle name="%_HL Dashboard_DB Overview 45" xfId="6577" xr:uid="{00000000-0005-0000-0000-0000F20D0000}"/>
    <cellStyle name="%_HL Dashboard_DB Overview 46" xfId="6578" xr:uid="{00000000-0005-0000-0000-0000F30D0000}"/>
    <cellStyle name="%_HL Dashboard_DB Overview 47" xfId="6579" xr:uid="{00000000-0005-0000-0000-0000F40D0000}"/>
    <cellStyle name="%_HL Dashboard_DB Overview 48" xfId="6580" xr:uid="{00000000-0005-0000-0000-0000F50D0000}"/>
    <cellStyle name="%_HL Dashboard_DB Overview 49" xfId="6581" xr:uid="{00000000-0005-0000-0000-0000F60D0000}"/>
    <cellStyle name="%_HL Dashboard_DB Overview 5" xfId="6582" xr:uid="{00000000-0005-0000-0000-0000F70D0000}"/>
    <cellStyle name="%_HL Dashboard_DB Overview 50" xfId="6583" xr:uid="{00000000-0005-0000-0000-0000F80D0000}"/>
    <cellStyle name="%_HL Dashboard_DB Overview 51" xfId="6584" xr:uid="{00000000-0005-0000-0000-0000F90D0000}"/>
    <cellStyle name="%_HL Dashboard_DB Overview 52" xfId="6585" xr:uid="{00000000-0005-0000-0000-0000FA0D0000}"/>
    <cellStyle name="%_HL Dashboard_DB Overview 53" xfId="6586" xr:uid="{00000000-0005-0000-0000-0000FB0D0000}"/>
    <cellStyle name="%_HL Dashboard_DB Overview 54" xfId="6587" xr:uid="{00000000-0005-0000-0000-0000FC0D0000}"/>
    <cellStyle name="%_HL Dashboard_DB Overview 55" xfId="6588" xr:uid="{00000000-0005-0000-0000-0000FD0D0000}"/>
    <cellStyle name="%_HL Dashboard_DB Overview 6" xfId="6589" xr:uid="{00000000-0005-0000-0000-0000FE0D0000}"/>
    <cellStyle name="%_HL Dashboard_DB Overview 7" xfId="6590" xr:uid="{00000000-0005-0000-0000-0000FF0D0000}"/>
    <cellStyle name="%_HL Dashboard_DB Overview 8" xfId="6591" xr:uid="{00000000-0005-0000-0000-0000000E0000}"/>
    <cellStyle name="%_HL Dashboard_DB Overview 9" xfId="6592" xr:uid="{00000000-0005-0000-0000-0000010E0000}"/>
    <cellStyle name="%_HL Dashboard_DB Overview_Hour-by-Hour" xfId="6593" xr:uid="{00000000-0005-0000-0000-0000020E0000}"/>
    <cellStyle name="%_HL Dashboard_DB Overview_Pre-Migration" xfId="6594" xr:uid="{00000000-0005-0000-0000-0000030E0000}"/>
    <cellStyle name="%_HL Dashboard_GSK DCM - Migration Execution Plan - ANTLIA  -  090728 jr v7.0" xfId="6595" xr:uid="{00000000-0005-0000-0000-0000040E0000}"/>
    <cellStyle name="%_HL Dashboard_GSK DCM - Migration Execution Plan - ANTLIA  -  090729 dpn v6 BASELINE" xfId="6596" xr:uid="{00000000-0005-0000-0000-0000050E0000}"/>
    <cellStyle name="%_HL Dashboard_GSK DCM - Migration Execution Plan - ANTLIA  -  090729 v7.4.7a BASELINE dpn" xfId="6597" xr:uid="{00000000-0005-0000-0000-0000060E0000}"/>
    <cellStyle name="%_HL Dashboard_Hour-by-Hour" xfId="6598" xr:uid="{00000000-0005-0000-0000-0000070E0000}"/>
    <cellStyle name="%_HL Dashboard_Karthik_Bamboo_QA v1 (2)" xfId="2084" xr:uid="{00000000-0005-0000-0000-0000080E0000}"/>
    <cellStyle name="%_HL Dashboard_Karthik_Bamboo_QA v1 (2) 10" xfId="6599" xr:uid="{00000000-0005-0000-0000-0000090E0000}"/>
    <cellStyle name="%_HL Dashboard_Karthik_Bamboo_QA v1 (2) 11" xfId="6600" xr:uid="{00000000-0005-0000-0000-00000A0E0000}"/>
    <cellStyle name="%_HL Dashboard_Karthik_Bamboo_QA v1 (2) 12" xfId="6601" xr:uid="{00000000-0005-0000-0000-00000B0E0000}"/>
    <cellStyle name="%_HL Dashboard_Karthik_Bamboo_QA v1 (2) 13" xfId="6602" xr:uid="{00000000-0005-0000-0000-00000C0E0000}"/>
    <cellStyle name="%_HL Dashboard_Karthik_Bamboo_QA v1 (2) 14" xfId="6603" xr:uid="{00000000-0005-0000-0000-00000D0E0000}"/>
    <cellStyle name="%_HL Dashboard_Karthik_Bamboo_QA v1 (2) 15" xfId="6604" xr:uid="{00000000-0005-0000-0000-00000E0E0000}"/>
    <cellStyle name="%_HL Dashboard_Karthik_Bamboo_QA v1 (2) 16" xfId="6605" xr:uid="{00000000-0005-0000-0000-00000F0E0000}"/>
    <cellStyle name="%_HL Dashboard_Karthik_Bamboo_QA v1 (2) 17" xfId="6606" xr:uid="{00000000-0005-0000-0000-0000100E0000}"/>
    <cellStyle name="%_HL Dashboard_Karthik_Bamboo_QA v1 (2) 18" xfId="6607" xr:uid="{00000000-0005-0000-0000-0000110E0000}"/>
    <cellStyle name="%_HL Dashboard_Karthik_Bamboo_QA v1 (2) 19" xfId="6608" xr:uid="{00000000-0005-0000-0000-0000120E0000}"/>
    <cellStyle name="%_HL Dashboard_Karthik_Bamboo_QA v1 (2) 2" xfId="6609" xr:uid="{00000000-0005-0000-0000-0000130E0000}"/>
    <cellStyle name="%_HL Dashboard_Karthik_Bamboo_QA v1 (2) 20" xfId="6610" xr:uid="{00000000-0005-0000-0000-0000140E0000}"/>
    <cellStyle name="%_HL Dashboard_Karthik_Bamboo_QA v1 (2) 21" xfId="6611" xr:uid="{00000000-0005-0000-0000-0000150E0000}"/>
    <cellStyle name="%_HL Dashboard_Karthik_Bamboo_QA v1 (2) 22" xfId="6612" xr:uid="{00000000-0005-0000-0000-0000160E0000}"/>
    <cellStyle name="%_HL Dashboard_Karthik_Bamboo_QA v1 (2) 23" xfId="6613" xr:uid="{00000000-0005-0000-0000-0000170E0000}"/>
    <cellStyle name="%_HL Dashboard_Karthik_Bamboo_QA v1 (2) 24" xfId="6614" xr:uid="{00000000-0005-0000-0000-0000180E0000}"/>
    <cellStyle name="%_HL Dashboard_Karthik_Bamboo_QA v1 (2) 25" xfId="6615" xr:uid="{00000000-0005-0000-0000-0000190E0000}"/>
    <cellStyle name="%_HL Dashboard_Karthik_Bamboo_QA v1 (2) 26" xfId="6616" xr:uid="{00000000-0005-0000-0000-00001A0E0000}"/>
    <cellStyle name="%_HL Dashboard_Karthik_Bamboo_QA v1 (2) 27" xfId="6617" xr:uid="{00000000-0005-0000-0000-00001B0E0000}"/>
    <cellStyle name="%_HL Dashboard_Karthik_Bamboo_QA v1 (2) 28" xfId="6618" xr:uid="{00000000-0005-0000-0000-00001C0E0000}"/>
    <cellStyle name="%_HL Dashboard_Karthik_Bamboo_QA v1 (2) 29" xfId="6619" xr:uid="{00000000-0005-0000-0000-00001D0E0000}"/>
    <cellStyle name="%_HL Dashboard_Karthik_Bamboo_QA v1 (2) 3" xfId="6620" xr:uid="{00000000-0005-0000-0000-00001E0E0000}"/>
    <cellStyle name="%_HL Dashboard_Karthik_Bamboo_QA v1 (2) 30" xfId="6621" xr:uid="{00000000-0005-0000-0000-00001F0E0000}"/>
    <cellStyle name="%_HL Dashboard_Karthik_Bamboo_QA v1 (2) 31" xfId="6622" xr:uid="{00000000-0005-0000-0000-0000200E0000}"/>
    <cellStyle name="%_HL Dashboard_Karthik_Bamboo_QA v1 (2) 32" xfId="6623" xr:uid="{00000000-0005-0000-0000-0000210E0000}"/>
    <cellStyle name="%_HL Dashboard_Karthik_Bamboo_QA v1 (2) 33" xfId="6624" xr:uid="{00000000-0005-0000-0000-0000220E0000}"/>
    <cellStyle name="%_HL Dashboard_Karthik_Bamboo_QA v1 (2) 34" xfId="6625" xr:uid="{00000000-0005-0000-0000-0000230E0000}"/>
    <cellStyle name="%_HL Dashboard_Karthik_Bamboo_QA v1 (2) 35" xfId="6626" xr:uid="{00000000-0005-0000-0000-0000240E0000}"/>
    <cellStyle name="%_HL Dashboard_Karthik_Bamboo_QA v1 (2) 36" xfId="6627" xr:uid="{00000000-0005-0000-0000-0000250E0000}"/>
    <cellStyle name="%_HL Dashboard_Karthik_Bamboo_QA v1 (2) 37" xfId="6628" xr:uid="{00000000-0005-0000-0000-0000260E0000}"/>
    <cellStyle name="%_HL Dashboard_Karthik_Bamboo_QA v1 (2) 38" xfId="6629" xr:uid="{00000000-0005-0000-0000-0000270E0000}"/>
    <cellStyle name="%_HL Dashboard_Karthik_Bamboo_QA v1 (2) 39" xfId="6630" xr:uid="{00000000-0005-0000-0000-0000280E0000}"/>
    <cellStyle name="%_HL Dashboard_Karthik_Bamboo_QA v1 (2) 4" xfId="6631" xr:uid="{00000000-0005-0000-0000-0000290E0000}"/>
    <cellStyle name="%_HL Dashboard_Karthik_Bamboo_QA v1 (2) 40" xfId="6632" xr:uid="{00000000-0005-0000-0000-00002A0E0000}"/>
    <cellStyle name="%_HL Dashboard_Karthik_Bamboo_QA v1 (2) 41" xfId="6633" xr:uid="{00000000-0005-0000-0000-00002B0E0000}"/>
    <cellStyle name="%_HL Dashboard_Karthik_Bamboo_QA v1 (2) 42" xfId="6634" xr:uid="{00000000-0005-0000-0000-00002C0E0000}"/>
    <cellStyle name="%_HL Dashboard_Karthik_Bamboo_QA v1 (2) 43" xfId="6635" xr:uid="{00000000-0005-0000-0000-00002D0E0000}"/>
    <cellStyle name="%_HL Dashboard_Karthik_Bamboo_QA v1 (2) 44" xfId="6636" xr:uid="{00000000-0005-0000-0000-00002E0E0000}"/>
    <cellStyle name="%_HL Dashboard_Karthik_Bamboo_QA v1 (2) 45" xfId="6637" xr:uid="{00000000-0005-0000-0000-00002F0E0000}"/>
    <cellStyle name="%_HL Dashboard_Karthik_Bamboo_QA v1 (2) 46" xfId="6638" xr:uid="{00000000-0005-0000-0000-0000300E0000}"/>
    <cellStyle name="%_HL Dashboard_Karthik_Bamboo_QA v1 (2) 47" xfId="6639" xr:uid="{00000000-0005-0000-0000-0000310E0000}"/>
    <cellStyle name="%_HL Dashboard_Karthik_Bamboo_QA v1 (2) 48" xfId="6640" xr:uid="{00000000-0005-0000-0000-0000320E0000}"/>
    <cellStyle name="%_HL Dashboard_Karthik_Bamboo_QA v1 (2) 49" xfId="6641" xr:uid="{00000000-0005-0000-0000-0000330E0000}"/>
    <cellStyle name="%_HL Dashboard_Karthik_Bamboo_QA v1 (2) 5" xfId="6642" xr:uid="{00000000-0005-0000-0000-0000340E0000}"/>
    <cellStyle name="%_HL Dashboard_Karthik_Bamboo_QA v1 (2) 50" xfId="6643" xr:uid="{00000000-0005-0000-0000-0000350E0000}"/>
    <cellStyle name="%_HL Dashboard_Karthik_Bamboo_QA v1 (2) 51" xfId="6644" xr:uid="{00000000-0005-0000-0000-0000360E0000}"/>
    <cellStyle name="%_HL Dashboard_Karthik_Bamboo_QA v1 (2) 52" xfId="6645" xr:uid="{00000000-0005-0000-0000-0000370E0000}"/>
    <cellStyle name="%_HL Dashboard_Karthik_Bamboo_QA v1 (2) 53" xfId="6646" xr:uid="{00000000-0005-0000-0000-0000380E0000}"/>
    <cellStyle name="%_HL Dashboard_Karthik_Bamboo_QA v1 (2) 54" xfId="6647" xr:uid="{00000000-0005-0000-0000-0000390E0000}"/>
    <cellStyle name="%_HL Dashboard_Karthik_Bamboo_QA v1 (2) 55" xfId="6648" xr:uid="{00000000-0005-0000-0000-00003A0E0000}"/>
    <cellStyle name="%_HL Dashboard_Karthik_Bamboo_QA v1 (2) 6" xfId="6649" xr:uid="{00000000-0005-0000-0000-00003B0E0000}"/>
    <cellStyle name="%_HL Dashboard_Karthik_Bamboo_QA v1 (2) 7" xfId="6650" xr:uid="{00000000-0005-0000-0000-00003C0E0000}"/>
    <cellStyle name="%_HL Dashboard_Karthik_Bamboo_QA v1 (2) 8" xfId="6651" xr:uid="{00000000-0005-0000-0000-00003D0E0000}"/>
    <cellStyle name="%_HL Dashboard_Karthik_Bamboo_QA v1 (2) 9" xfId="6652" xr:uid="{00000000-0005-0000-0000-00003E0E0000}"/>
    <cellStyle name="%_HL Dashboard_Karthik_Bamboo_QA v1 (2)_####_Wave_Runbook_Bamboo v2" xfId="2085" xr:uid="{00000000-0005-0000-0000-00003F0E0000}"/>
    <cellStyle name="%_HL Dashboard_Karthik_Bamboo_QA v1 (2)_####_Wave_Runbook_Bamboo v2 10" xfId="6653" xr:uid="{00000000-0005-0000-0000-0000400E0000}"/>
    <cellStyle name="%_HL Dashboard_Karthik_Bamboo_QA v1 (2)_####_Wave_Runbook_Bamboo v2 11" xfId="6654" xr:uid="{00000000-0005-0000-0000-0000410E0000}"/>
    <cellStyle name="%_HL Dashboard_Karthik_Bamboo_QA v1 (2)_####_Wave_Runbook_Bamboo v2 12" xfId="6655" xr:uid="{00000000-0005-0000-0000-0000420E0000}"/>
    <cellStyle name="%_HL Dashboard_Karthik_Bamboo_QA v1 (2)_####_Wave_Runbook_Bamboo v2 13" xfId="6656" xr:uid="{00000000-0005-0000-0000-0000430E0000}"/>
    <cellStyle name="%_HL Dashboard_Karthik_Bamboo_QA v1 (2)_####_Wave_Runbook_Bamboo v2 14" xfId="6657" xr:uid="{00000000-0005-0000-0000-0000440E0000}"/>
    <cellStyle name="%_HL Dashboard_Karthik_Bamboo_QA v1 (2)_####_Wave_Runbook_Bamboo v2 15" xfId="6658" xr:uid="{00000000-0005-0000-0000-0000450E0000}"/>
    <cellStyle name="%_HL Dashboard_Karthik_Bamboo_QA v1 (2)_####_Wave_Runbook_Bamboo v2 16" xfId="6659" xr:uid="{00000000-0005-0000-0000-0000460E0000}"/>
    <cellStyle name="%_HL Dashboard_Karthik_Bamboo_QA v1 (2)_####_Wave_Runbook_Bamboo v2 17" xfId="6660" xr:uid="{00000000-0005-0000-0000-0000470E0000}"/>
    <cellStyle name="%_HL Dashboard_Karthik_Bamboo_QA v1 (2)_####_Wave_Runbook_Bamboo v2 18" xfId="6661" xr:uid="{00000000-0005-0000-0000-0000480E0000}"/>
    <cellStyle name="%_HL Dashboard_Karthik_Bamboo_QA v1 (2)_####_Wave_Runbook_Bamboo v2 19" xfId="6662" xr:uid="{00000000-0005-0000-0000-0000490E0000}"/>
    <cellStyle name="%_HL Dashboard_Karthik_Bamboo_QA v1 (2)_####_Wave_Runbook_Bamboo v2 2" xfId="2086" xr:uid="{00000000-0005-0000-0000-00004A0E0000}"/>
    <cellStyle name="%_HL Dashboard_Karthik_Bamboo_QA v1 (2)_####_Wave_Runbook_Bamboo v2 2_NSLIJH_W01_D_Migration Planning Workbook _SC 120809" xfId="2087" xr:uid="{00000000-0005-0000-0000-00004B0E0000}"/>
    <cellStyle name="%_HL Dashboard_Karthik_Bamboo_QA v1 (2)_####_Wave_Runbook_Bamboo v2 20" xfId="6663" xr:uid="{00000000-0005-0000-0000-00004C0E0000}"/>
    <cellStyle name="%_HL Dashboard_Karthik_Bamboo_QA v1 (2)_####_Wave_Runbook_Bamboo v2 21" xfId="6664" xr:uid="{00000000-0005-0000-0000-00004D0E0000}"/>
    <cellStyle name="%_HL Dashboard_Karthik_Bamboo_QA v1 (2)_####_Wave_Runbook_Bamboo v2 22" xfId="6665" xr:uid="{00000000-0005-0000-0000-00004E0E0000}"/>
    <cellStyle name="%_HL Dashboard_Karthik_Bamboo_QA v1 (2)_####_Wave_Runbook_Bamboo v2 23" xfId="6666" xr:uid="{00000000-0005-0000-0000-00004F0E0000}"/>
    <cellStyle name="%_HL Dashboard_Karthik_Bamboo_QA v1 (2)_####_Wave_Runbook_Bamboo v2 24" xfId="6667" xr:uid="{00000000-0005-0000-0000-0000500E0000}"/>
    <cellStyle name="%_HL Dashboard_Karthik_Bamboo_QA v1 (2)_####_Wave_Runbook_Bamboo v2 25" xfId="6668" xr:uid="{00000000-0005-0000-0000-0000510E0000}"/>
    <cellStyle name="%_HL Dashboard_Karthik_Bamboo_QA v1 (2)_####_Wave_Runbook_Bamboo v2 26" xfId="6669" xr:uid="{00000000-0005-0000-0000-0000520E0000}"/>
    <cellStyle name="%_HL Dashboard_Karthik_Bamboo_QA v1 (2)_####_Wave_Runbook_Bamboo v2 27" xfId="6670" xr:uid="{00000000-0005-0000-0000-0000530E0000}"/>
    <cellStyle name="%_HL Dashboard_Karthik_Bamboo_QA v1 (2)_####_Wave_Runbook_Bamboo v2 28" xfId="6671" xr:uid="{00000000-0005-0000-0000-0000540E0000}"/>
    <cellStyle name="%_HL Dashboard_Karthik_Bamboo_QA v1 (2)_####_Wave_Runbook_Bamboo v2 29" xfId="6672" xr:uid="{00000000-0005-0000-0000-0000550E0000}"/>
    <cellStyle name="%_HL Dashboard_Karthik_Bamboo_QA v1 (2)_####_Wave_Runbook_Bamboo v2 3" xfId="2088" xr:uid="{00000000-0005-0000-0000-0000560E0000}"/>
    <cellStyle name="%_HL Dashboard_Karthik_Bamboo_QA v1 (2)_####_Wave_Runbook_Bamboo v2 3_NSLIJH_W01_D_Migration Planning Workbook _SC 120809" xfId="2089" xr:uid="{00000000-0005-0000-0000-0000570E0000}"/>
    <cellStyle name="%_HL Dashboard_Karthik_Bamboo_QA v1 (2)_####_Wave_Runbook_Bamboo v2 30" xfId="6673" xr:uid="{00000000-0005-0000-0000-0000580E0000}"/>
    <cellStyle name="%_HL Dashboard_Karthik_Bamboo_QA v1 (2)_####_Wave_Runbook_Bamboo v2 31" xfId="6674" xr:uid="{00000000-0005-0000-0000-0000590E0000}"/>
    <cellStyle name="%_HL Dashboard_Karthik_Bamboo_QA v1 (2)_####_Wave_Runbook_Bamboo v2 32" xfId="6675" xr:uid="{00000000-0005-0000-0000-00005A0E0000}"/>
    <cellStyle name="%_HL Dashboard_Karthik_Bamboo_QA v1 (2)_####_Wave_Runbook_Bamboo v2 33" xfId="6676" xr:uid="{00000000-0005-0000-0000-00005B0E0000}"/>
    <cellStyle name="%_HL Dashboard_Karthik_Bamboo_QA v1 (2)_####_Wave_Runbook_Bamboo v2 34" xfId="6677" xr:uid="{00000000-0005-0000-0000-00005C0E0000}"/>
    <cellStyle name="%_HL Dashboard_Karthik_Bamboo_QA v1 (2)_####_Wave_Runbook_Bamboo v2 35" xfId="6678" xr:uid="{00000000-0005-0000-0000-00005D0E0000}"/>
    <cellStyle name="%_HL Dashboard_Karthik_Bamboo_QA v1 (2)_####_Wave_Runbook_Bamboo v2 36" xfId="6679" xr:uid="{00000000-0005-0000-0000-00005E0E0000}"/>
    <cellStyle name="%_HL Dashboard_Karthik_Bamboo_QA v1 (2)_####_Wave_Runbook_Bamboo v2 37" xfId="6680" xr:uid="{00000000-0005-0000-0000-00005F0E0000}"/>
    <cellStyle name="%_HL Dashboard_Karthik_Bamboo_QA v1 (2)_####_Wave_Runbook_Bamboo v2 38" xfId="6681" xr:uid="{00000000-0005-0000-0000-0000600E0000}"/>
    <cellStyle name="%_HL Dashboard_Karthik_Bamboo_QA v1 (2)_####_Wave_Runbook_Bamboo v2 39" xfId="6682" xr:uid="{00000000-0005-0000-0000-0000610E0000}"/>
    <cellStyle name="%_HL Dashboard_Karthik_Bamboo_QA v1 (2)_####_Wave_Runbook_Bamboo v2 4" xfId="2090" xr:uid="{00000000-0005-0000-0000-0000620E0000}"/>
    <cellStyle name="%_HL Dashboard_Karthik_Bamboo_QA v1 (2)_####_Wave_Runbook_Bamboo v2 4_NSLIJH_W01_D_Migration Planning Workbook _SC 120809" xfId="2091" xr:uid="{00000000-0005-0000-0000-0000630E0000}"/>
    <cellStyle name="%_HL Dashboard_Karthik_Bamboo_QA v1 (2)_####_Wave_Runbook_Bamboo v2 40" xfId="6683" xr:uid="{00000000-0005-0000-0000-0000640E0000}"/>
    <cellStyle name="%_HL Dashboard_Karthik_Bamboo_QA v1 (2)_####_Wave_Runbook_Bamboo v2 41" xfId="6684" xr:uid="{00000000-0005-0000-0000-0000650E0000}"/>
    <cellStyle name="%_HL Dashboard_Karthik_Bamboo_QA v1 (2)_####_Wave_Runbook_Bamboo v2 42" xfId="6685" xr:uid="{00000000-0005-0000-0000-0000660E0000}"/>
    <cellStyle name="%_HL Dashboard_Karthik_Bamboo_QA v1 (2)_####_Wave_Runbook_Bamboo v2 43" xfId="6686" xr:uid="{00000000-0005-0000-0000-0000670E0000}"/>
    <cellStyle name="%_HL Dashboard_Karthik_Bamboo_QA v1 (2)_####_Wave_Runbook_Bamboo v2 44" xfId="6687" xr:uid="{00000000-0005-0000-0000-0000680E0000}"/>
    <cellStyle name="%_HL Dashboard_Karthik_Bamboo_QA v1 (2)_####_Wave_Runbook_Bamboo v2 45" xfId="6688" xr:uid="{00000000-0005-0000-0000-0000690E0000}"/>
    <cellStyle name="%_HL Dashboard_Karthik_Bamboo_QA v1 (2)_####_Wave_Runbook_Bamboo v2 46" xfId="6689" xr:uid="{00000000-0005-0000-0000-00006A0E0000}"/>
    <cellStyle name="%_HL Dashboard_Karthik_Bamboo_QA v1 (2)_####_Wave_Runbook_Bamboo v2 47" xfId="6690" xr:uid="{00000000-0005-0000-0000-00006B0E0000}"/>
    <cellStyle name="%_HL Dashboard_Karthik_Bamboo_QA v1 (2)_####_Wave_Runbook_Bamboo v2 48" xfId="6691" xr:uid="{00000000-0005-0000-0000-00006C0E0000}"/>
    <cellStyle name="%_HL Dashboard_Karthik_Bamboo_QA v1 (2)_####_Wave_Runbook_Bamboo v2 49" xfId="6692" xr:uid="{00000000-0005-0000-0000-00006D0E0000}"/>
    <cellStyle name="%_HL Dashboard_Karthik_Bamboo_QA v1 (2)_####_Wave_Runbook_Bamboo v2 5" xfId="2092" xr:uid="{00000000-0005-0000-0000-00006E0E0000}"/>
    <cellStyle name="%_HL Dashboard_Karthik_Bamboo_QA v1 (2)_####_Wave_Runbook_Bamboo v2 5_NSLIJH_W01_D_Migration Planning Workbook _SC 120809" xfId="2093" xr:uid="{00000000-0005-0000-0000-00006F0E0000}"/>
    <cellStyle name="%_HL Dashboard_Karthik_Bamboo_QA v1 (2)_####_Wave_Runbook_Bamboo v2 50" xfId="6693" xr:uid="{00000000-0005-0000-0000-0000700E0000}"/>
    <cellStyle name="%_HL Dashboard_Karthik_Bamboo_QA v1 (2)_####_Wave_Runbook_Bamboo v2 51" xfId="6694" xr:uid="{00000000-0005-0000-0000-0000710E0000}"/>
    <cellStyle name="%_HL Dashboard_Karthik_Bamboo_QA v1 (2)_####_Wave_Runbook_Bamboo v2 52" xfId="6695" xr:uid="{00000000-0005-0000-0000-0000720E0000}"/>
    <cellStyle name="%_HL Dashboard_Karthik_Bamboo_QA v1 (2)_####_Wave_Runbook_Bamboo v2 53" xfId="6696" xr:uid="{00000000-0005-0000-0000-0000730E0000}"/>
    <cellStyle name="%_HL Dashboard_Karthik_Bamboo_QA v1 (2)_####_Wave_Runbook_Bamboo v2 54" xfId="6697" xr:uid="{00000000-0005-0000-0000-0000740E0000}"/>
    <cellStyle name="%_HL Dashboard_Karthik_Bamboo_QA v1 (2)_####_Wave_Runbook_Bamboo v2 55" xfId="6698" xr:uid="{00000000-0005-0000-0000-0000750E0000}"/>
    <cellStyle name="%_HL Dashboard_Karthik_Bamboo_QA v1 (2)_####_Wave_Runbook_Bamboo v2 6" xfId="2094" xr:uid="{00000000-0005-0000-0000-0000760E0000}"/>
    <cellStyle name="%_HL Dashboard_Karthik_Bamboo_QA v1 (2)_####_Wave_Runbook_Bamboo v2 6_NSLIJH_W01_D_Migration Planning Workbook _SC 120809" xfId="2095" xr:uid="{00000000-0005-0000-0000-0000770E0000}"/>
    <cellStyle name="%_HL Dashboard_Karthik_Bamboo_QA v1 (2)_####_Wave_Runbook_Bamboo v2 7" xfId="2096" xr:uid="{00000000-0005-0000-0000-0000780E0000}"/>
    <cellStyle name="%_HL Dashboard_Karthik_Bamboo_QA v1 (2)_####_Wave_Runbook_Bamboo v2 7_NSLIJH_W01_D_Migration Planning Workbook _SC 120809" xfId="2097" xr:uid="{00000000-0005-0000-0000-0000790E0000}"/>
    <cellStyle name="%_HL Dashboard_Karthik_Bamboo_QA v1 (2)_####_Wave_Runbook_Bamboo v2 8" xfId="2098" xr:uid="{00000000-0005-0000-0000-00007A0E0000}"/>
    <cellStyle name="%_HL Dashboard_Karthik_Bamboo_QA v1 (2)_####_Wave_Runbook_Bamboo v2 9" xfId="6699" xr:uid="{00000000-0005-0000-0000-00007B0E0000}"/>
    <cellStyle name="%_HL Dashboard_Karthik_Bamboo_QA v1 (2)_####_Wave_Runbook_Bamboo v2_1 - KOP-MUL-Test-Dev-0004" xfId="6700" xr:uid="{00000000-0005-0000-0000-00007C0E0000}"/>
    <cellStyle name="%_HL Dashboard_Karthik_Bamboo_QA v1 (2)_####_Wave_Runbook_Bamboo v2_1 - KOP-MUL-Test-Dev-0004 10" xfId="6701" xr:uid="{00000000-0005-0000-0000-00007D0E0000}"/>
    <cellStyle name="%_HL Dashboard_Karthik_Bamboo_QA v1 (2)_####_Wave_Runbook_Bamboo v2_1 - KOP-MUL-Test-Dev-0004 11" xfId="6702" xr:uid="{00000000-0005-0000-0000-00007E0E0000}"/>
    <cellStyle name="%_HL Dashboard_Karthik_Bamboo_QA v1 (2)_####_Wave_Runbook_Bamboo v2_1 - KOP-MUL-Test-Dev-0004 12" xfId="6703" xr:uid="{00000000-0005-0000-0000-00007F0E0000}"/>
    <cellStyle name="%_HL Dashboard_Karthik_Bamboo_QA v1 (2)_####_Wave_Runbook_Bamboo v2_1 - KOP-MUL-Test-Dev-0004 13" xfId="6704" xr:uid="{00000000-0005-0000-0000-0000800E0000}"/>
    <cellStyle name="%_HL Dashboard_Karthik_Bamboo_QA v1 (2)_####_Wave_Runbook_Bamboo v2_1 - KOP-MUL-Test-Dev-0004 14" xfId="6705" xr:uid="{00000000-0005-0000-0000-0000810E0000}"/>
    <cellStyle name="%_HL Dashboard_Karthik_Bamboo_QA v1 (2)_####_Wave_Runbook_Bamboo v2_1 - KOP-MUL-Test-Dev-0004 15" xfId="6706" xr:uid="{00000000-0005-0000-0000-0000820E0000}"/>
    <cellStyle name="%_HL Dashboard_Karthik_Bamboo_QA v1 (2)_####_Wave_Runbook_Bamboo v2_1 - KOP-MUL-Test-Dev-0004 16" xfId="6707" xr:uid="{00000000-0005-0000-0000-0000830E0000}"/>
    <cellStyle name="%_HL Dashboard_Karthik_Bamboo_QA v1 (2)_####_Wave_Runbook_Bamboo v2_1 - KOP-MUL-Test-Dev-0004 17" xfId="6708" xr:uid="{00000000-0005-0000-0000-0000840E0000}"/>
    <cellStyle name="%_HL Dashboard_Karthik_Bamboo_QA v1 (2)_####_Wave_Runbook_Bamboo v2_1 - KOP-MUL-Test-Dev-0004 18" xfId="6709" xr:uid="{00000000-0005-0000-0000-0000850E0000}"/>
    <cellStyle name="%_HL Dashboard_Karthik_Bamboo_QA v1 (2)_####_Wave_Runbook_Bamboo v2_1 - KOP-MUL-Test-Dev-0004 19" xfId="6710" xr:uid="{00000000-0005-0000-0000-0000860E0000}"/>
    <cellStyle name="%_HL Dashboard_Karthik_Bamboo_QA v1 (2)_####_Wave_Runbook_Bamboo v2_1 - KOP-MUL-Test-Dev-0004 2" xfId="6711" xr:uid="{00000000-0005-0000-0000-0000870E0000}"/>
    <cellStyle name="%_HL Dashboard_Karthik_Bamboo_QA v1 (2)_####_Wave_Runbook_Bamboo v2_1 - KOP-MUL-Test-Dev-0004 20" xfId="6712" xr:uid="{00000000-0005-0000-0000-0000880E0000}"/>
    <cellStyle name="%_HL Dashboard_Karthik_Bamboo_QA v1 (2)_####_Wave_Runbook_Bamboo v2_1 - KOP-MUL-Test-Dev-0004 21" xfId="6713" xr:uid="{00000000-0005-0000-0000-0000890E0000}"/>
    <cellStyle name="%_HL Dashboard_Karthik_Bamboo_QA v1 (2)_####_Wave_Runbook_Bamboo v2_1 - KOP-MUL-Test-Dev-0004 22" xfId="6714" xr:uid="{00000000-0005-0000-0000-00008A0E0000}"/>
    <cellStyle name="%_HL Dashboard_Karthik_Bamboo_QA v1 (2)_####_Wave_Runbook_Bamboo v2_1 - KOP-MUL-Test-Dev-0004 23" xfId="6715" xr:uid="{00000000-0005-0000-0000-00008B0E0000}"/>
    <cellStyle name="%_HL Dashboard_Karthik_Bamboo_QA v1 (2)_####_Wave_Runbook_Bamboo v2_1 - KOP-MUL-Test-Dev-0004 24" xfId="6716" xr:uid="{00000000-0005-0000-0000-00008C0E0000}"/>
    <cellStyle name="%_HL Dashboard_Karthik_Bamboo_QA v1 (2)_####_Wave_Runbook_Bamboo v2_1 - KOP-MUL-Test-Dev-0004 25" xfId="6717" xr:uid="{00000000-0005-0000-0000-00008D0E0000}"/>
    <cellStyle name="%_HL Dashboard_Karthik_Bamboo_QA v1 (2)_####_Wave_Runbook_Bamboo v2_1 - KOP-MUL-Test-Dev-0004 26" xfId="6718" xr:uid="{00000000-0005-0000-0000-00008E0E0000}"/>
    <cellStyle name="%_HL Dashboard_Karthik_Bamboo_QA v1 (2)_####_Wave_Runbook_Bamboo v2_1 - KOP-MUL-Test-Dev-0004 27" xfId="6719" xr:uid="{00000000-0005-0000-0000-00008F0E0000}"/>
    <cellStyle name="%_HL Dashboard_Karthik_Bamboo_QA v1 (2)_####_Wave_Runbook_Bamboo v2_1 - KOP-MUL-Test-Dev-0004 28" xfId="6720" xr:uid="{00000000-0005-0000-0000-0000900E0000}"/>
    <cellStyle name="%_HL Dashboard_Karthik_Bamboo_QA v1 (2)_####_Wave_Runbook_Bamboo v2_1 - KOP-MUL-Test-Dev-0004 29" xfId="6721" xr:uid="{00000000-0005-0000-0000-0000910E0000}"/>
    <cellStyle name="%_HL Dashboard_Karthik_Bamboo_QA v1 (2)_####_Wave_Runbook_Bamboo v2_1 - KOP-MUL-Test-Dev-0004 3" xfId="6722" xr:uid="{00000000-0005-0000-0000-0000920E0000}"/>
    <cellStyle name="%_HL Dashboard_Karthik_Bamboo_QA v1 (2)_####_Wave_Runbook_Bamboo v2_1 - KOP-MUL-Test-Dev-0004 30" xfId="6723" xr:uid="{00000000-0005-0000-0000-0000930E0000}"/>
    <cellStyle name="%_HL Dashboard_Karthik_Bamboo_QA v1 (2)_####_Wave_Runbook_Bamboo v2_1 - KOP-MUL-Test-Dev-0004 31" xfId="6724" xr:uid="{00000000-0005-0000-0000-0000940E0000}"/>
    <cellStyle name="%_HL Dashboard_Karthik_Bamboo_QA v1 (2)_####_Wave_Runbook_Bamboo v2_1 - KOP-MUL-Test-Dev-0004 32" xfId="6725" xr:uid="{00000000-0005-0000-0000-0000950E0000}"/>
    <cellStyle name="%_HL Dashboard_Karthik_Bamboo_QA v1 (2)_####_Wave_Runbook_Bamboo v2_1 - KOP-MUL-Test-Dev-0004 33" xfId="6726" xr:uid="{00000000-0005-0000-0000-0000960E0000}"/>
    <cellStyle name="%_HL Dashboard_Karthik_Bamboo_QA v1 (2)_####_Wave_Runbook_Bamboo v2_1 - KOP-MUL-Test-Dev-0004 34" xfId="6727" xr:uid="{00000000-0005-0000-0000-0000970E0000}"/>
    <cellStyle name="%_HL Dashboard_Karthik_Bamboo_QA v1 (2)_####_Wave_Runbook_Bamboo v2_1 - KOP-MUL-Test-Dev-0004 35" xfId="6728" xr:uid="{00000000-0005-0000-0000-0000980E0000}"/>
    <cellStyle name="%_HL Dashboard_Karthik_Bamboo_QA v1 (2)_####_Wave_Runbook_Bamboo v2_1 - KOP-MUL-Test-Dev-0004 36" xfId="6729" xr:uid="{00000000-0005-0000-0000-0000990E0000}"/>
    <cellStyle name="%_HL Dashboard_Karthik_Bamboo_QA v1 (2)_####_Wave_Runbook_Bamboo v2_1 - KOP-MUL-Test-Dev-0004 37" xfId="6730" xr:uid="{00000000-0005-0000-0000-00009A0E0000}"/>
    <cellStyle name="%_HL Dashboard_Karthik_Bamboo_QA v1 (2)_####_Wave_Runbook_Bamboo v2_1 - KOP-MUL-Test-Dev-0004 38" xfId="6731" xr:uid="{00000000-0005-0000-0000-00009B0E0000}"/>
    <cellStyle name="%_HL Dashboard_Karthik_Bamboo_QA v1 (2)_####_Wave_Runbook_Bamboo v2_1 - KOP-MUL-Test-Dev-0004 39" xfId="6732" xr:uid="{00000000-0005-0000-0000-00009C0E0000}"/>
    <cellStyle name="%_HL Dashboard_Karthik_Bamboo_QA v1 (2)_####_Wave_Runbook_Bamboo v2_1 - KOP-MUL-Test-Dev-0004 4" xfId="6733" xr:uid="{00000000-0005-0000-0000-00009D0E0000}"/>
    <cellStyle name="%_HL Dashboard_Karthik_Bamboo_QA v1 (2)_####_Wave_Runbook_Bamboo v2_1 - KOP-MUL-Test-Dev-0004 40" xfId="6734" xr:uid="{00000000-0005-0000-0000-00009E0E0000}"/>
    <cellStyle name="%_HL Dashboard_Karthik_Bamboo_QA v1 (2)_####_Wave_Runbook_Bamboo v2_1 - KOP-MUL-Test-Dev-0004 41" xfId="6735" xr:uid="{00000000-0005-0000-0000-00009F0E0000}"/>
    <cellStyle name="%_HL Dashboard_Karthik_Bamboo_QA v1 (2)_####_Wave_Runbook_Bamboo v2_1 - KOP-MUL-Test-Dev-0004 42" xfId="6736" xr:uid="{00000000-0005-0000-0000-0000A00E0000}"/>
    <cellStyle name="%_HL Dashboard_Karthik_Bamboo_QA v1 (2)_####_Wave_Runbook_Bamboo v2_1 - KOP-MUL-Test-Dev-0004 43" xfId="6737" xr:uid="{00000000-0005-0000-0000-0000A10E0000}"/>
    <cellStyle name="%_HL Dashboard_Karthik_Bamboo_QA v1 (2)_####_Wave_Runbook_Bamboo v2_1 - KOP-MUL-Test-Dev-0004 44" xfId="6738" xr:uid="{00000000-0005-0000-0000-0000A20E0000}"/>
    <cellStyle name="%_HL Dashboard_Karthik_Bamboo_QA v1 (2)_####_Wave_Runbook_Bamboo v2_1 - KOP-MUL-Test-Dev-0004 45" xfId="6739" xr:uid="{00000000-0005-0000-0000-0000A30E0000}"/>
    <cellStyle name="%_HL Dashboard_Karthik_Bamboo_QA v1 (2)_####_Wave_Runbook_Bamboo v2_1 - KOP-MUL-Test-Dev-0004 46" xfId="6740" xr:uid="{00000000-0005-0000-0000-0000A40E0000}"/>
    <cellStyle name="%_HL Dashboard_Karthik_Bamboo_QA v1 (2)_####_Wave_Runbook_Bamboo v2_1 - KOP-MUL-Test-Dev-0004 47" xfId="6741" xr:uid="{00000000-0005-0000-0000-0000A50E0000}"/>
    <cellStyle name="%_HL Dashboard_Karthik_Bamboo_QA v1 (2)_####_Wave_Runbook_Bamboo v2_1 - KOP-MUL-Test-Dev-0004 48" xfId="6742" xr:uid="{00000000-0005-0000-0000-0000A60E0000}"/>
    <cellStyle name="%_HL Dashboard_Karthik_Bamboo_QA v1 (2)_####_Wave_Runbook_Bamboo v2_1 - KOP-MUL-Test-Dev-0004 49" xfId="6743" xr:uid="{00000000-0005-0000-0000-0000A70E0000}"/>
    <cellStyle name="%_HL Dashboard_Karthik_Bamboo_QA v1 (2)_####_Wave_Runbook_Bamboo v2_1 - KOP-MUL-Test-Dev-0004 5" xfId="6744" xr:uid="{00000000-0005-0000-0000-0000A80E0000}"/>
    <cellStyle name="%_HL Dashboard_Karthik_Bamboo_QA v1 (2)_####_Wave_Runbook_Bamboo v2_1 - KOP-MUL-Test-Dev-0004 50" xfId="6745" xr:uid="{00000000-0005-0000-0000-0000A90E0000}"/>
    <cellStyle name="%_HL Dashboard_Karthik_Bamboo_QA v1 (2)_####_Wave_Runbook_Bamboo v2_1 - KOP-MUL-Test-Dev-0004 51" xfId="6746" xr:uid="{00000000-0005-0000-0000-0000AA0E0000}"/>
    <cellStyle name="%_HL Dashboard_Karthik_Bamboo_QA v1 (2)_####_Wave_Runbook_Bamboo v2_1 - KOP-MUL-Test-Dev-0004 52" xfId="6747" xr:uid="{00000000-0005-0000-0000-0000AB0E0000}"/>
    <cellStyle name="%_HL Dashboard_Karthik_Bamboo_QA v1 (2)_####_Wave_Runbook_Bamboo v2_1 - KOP-MUL-Test-Dev-0004 53" xfId="6748" xr:uid="{00000000-0005-0000-0000-0000AC0E0000}"/>
    <cellStyle name="%_HL Dashboard_Karthik_Bamboo_QA v1 (2)_####_Wave_Runbook_Bamboo v2_1 - KOP-MUL-Test-Dev-0004 54" xfId="6749" xr:uid="{00000000-0005-0000-0000-0000AD0E0000}"/>
    <cellStyle name="%_HL Dashboard_Karthik_Bamboo_QA v1 (2)_####_Wave_Runbook_Bamboo v2_1 - KOP-MUL-Test-Dev-0004 55" xfId="6750" xr:uid="{00000000-0005-0000-0000-0000AE0E0000}"/>
    <cellStyle name="%_HL Dashboard_Karthik_Bamboo_QA v1 (2)_####_Wave_Runbook_Bamboo v2_1 - KOP-MUL-Test-Dev-0004 6" xfId="6751" xr:uid="{00000000-0005-0000-0000-0000AF0E0000}"/>
    <cellStyle name="%_HL Dashboard_Karthik_Bamboo_QA v1 (2)_####_Wave_Runbook_Bamboo v2_1 - KOP-MUL-Test-Dev-0004 7" xfId="6752" xr:uid="{00000000-0005-0000-0000-0000B00E0000}"/>
    <cellStyle name="%_HL Dashboard_Karthik_Bamboo_QA v1 (2)_####_Wave_Runbook_Bamboo v2_1 - KOP-MUL-Test-Dev-0004 8" xfId="6753" xr:uid="{00000000-0005-0000-0000-0000B10E0000}"/>
    <cellStyle name="%_HL Dashboard_Karthik_Bamboo_QA v1 (2)_####_Wave_Runbook_Bamboo v2_1 - KOP-MUL-Test-Dev-0004 9" xfId="6754" xr:uid="{00000000-0005-0000-0000-0000B20E0000}"/>
    <cellStyle name="%_HL Dashboard_Karthik_Bamboo_QA v1 (2)_####_Wave_Runbook_Bamboo v2_1 - KOP-MUL-Test-Dev-0004_Hour-by-Hour" xfId="6755" xr:uid="{00000000-0005-0000-0000-0000B30E0000}"/>
    <cellStyle name="%_HL Dashboard_Karthik_Bamboo_QA v1 (2)_####_Wave_Runbook_Bamboo v2_1 - KOP-MUL-Test-Dev-0004_Pre-Migration" xfId="6756" xr:uid="{00000000-0005-0000-0000-0000B40E0000}"/>
    <cellStyle name="%_HL Dashboard_Karthik_Bamboo_QA v1 (2)_####_Wave_Runbook_Bamboo v2_Hour-by-Hour" xfId="6757" xr:uid="{00000000-0005-0000-0000-0000B50E0000}"/>
    <cellStyle name="%_HL Dashboard_Karthik_Bamboo_QA v1 (2)_####_Wave_Runbook_Bamboo v2_Network Details " xfId="2099" xr:uid="{00000000-0005-0000-0000-0000B60E0000}"/>
    <cellStyle name="%_HL Dashboard_Karthik_Bamboo_QA v1 (2)_####_Wave_Runbook_Bamboo v2_Network Details _NSLIJH_Bundle 4_Migration Planning Workbook _ EW 020810_ DRAFT v1" xfId="2100" xr:uid="{00000000-0005-0000-0000-0000B70E0000}"/>
    <cellStyle name="%_HL Dashboard_Karthik_Bamboo_QA v1 (2)_####_Wave_Runbook_Bamboo v2_Pre Migration" xfId="6758" xr:uid="{00000000-0005-0000-0000-0000B80E0000}"/>
    <cellStyle name="%_HL Dashboard_Karthik_Bamboo_QA v1 (2)_####_Wave_Runbook_Bamboo v2_Pre Migration 10" xfId="6759" xr:uid="{00000000-0005-0000-0000-0000B90E0000}"/>
    <cellStyle name="%_HL Dashboard_Karthik_Bamboo_QA v1 (2)_####_Wave_Runbook_Bamboo v2_Pre Migration 11" xfId="6760" xr:uid="{00000000-0005-0000-0000-0000BA0E0000}"/>
    <cellStyle name="%_HL Dashboard_Karthik_Bamboo_QA v1 (2)_####_Wave_Runbook_Bamboo v2_Pre Migration 12" xfId="6761" xr:uid="{00000000-0005-0000-0000-0000BB0E0000}"/>
    <cellStyle name="%_HL Dashboard_Karthik_Bamboo_QA v1 (2)_####_Wave_Runbook_Bamboo v2_Pre Migration 13" xfId="6762" xr:uid="{00000000-0005-0000-0000-0000BC0E0000}"/>
    <cellStyle name="%_HL Dashboard_Karthik_Bamboo_QA v1 (2)_####_Wave_Runbook_Bamboo v2_Pre Migration 14" xfId="6763" xr:uid="{00000000-0005-0000-0000-0000BD0E0000}"/>
    <cellStyle name="%_HL Dashboard_Karthik_Bamboo_QA v1 (2)_####_Wave_Runbook_Bamboo v2_Pre Migration 15" xfId="6764" xr:uid="{00000000-0005-0000-0000-0000BE0E0000}"/>
    <cellStyle name="%_HL Dashboard_Karthik_Bamboo_QA v1 (2)_####_Wave_Runbook_Bamboo v2_Pre Migration 16" xfId="6765" xr:uid="{00000000-0005-0000-0000-0000BF0E0000}"/>
    <cellStyle name="%_HL Dashboard_Karthik_Bamboo_QA v1 (2)_####_Wave_Runbook_Bamboo v2_Pre Migration 17" xfId="6766" xr:uid="{00000000-0005-0000-0000-0000C00E0000}"/>
    <cellStyle name="%_HL Dashboard_Karthik_Bamboo_QA v1 (2)_####_Wave_Runbook_Bamboo v2_Pre Migration 18" xfId="6767" xr:uid="{00000000-0005-0000-0000-0000C10E0000}"/>
    <cellStyle name="%_HL Dashboard_Karthik_Bamboo_QA v1 (2)_####_Wave_Runbook_Bamboo v2_Pre Migration 19" xfId="6768" xr:uid="{00000000-0005-0000-0000-0000C20E0000}"/>
    <cellStyle name="%_HL Dashboard_Karthik_Bamboo_QA v1 (2)_####_Wave_Runbook_Bamboo v2_Pre Migration 2" xfId="6769" xr:uid="{00000000-0005-0000-0000-0000C30E0000}"/>
    <cellStyle name="%_HL Dashboard_Karthik_Bamboo_QA v1 (2)_####_Wave_Runbook_Bamboo v2_Pre Migration 20" xfId="6770" xr:uid="{00000000-0005-0000-0000-0000C40E0000}"/>
    <cellStyle name="%_HL Dashboard_Karthik_Bamboo_QA v1 (2)_####_Wave_Runbook_Bamboo v2_Pre Migration 21" xfId="6771" xr:uid="{00000000-0005-0000-0000-0000C50E0000}"/>
    <cellStyle name="%_HL Dashboard_Karthik_Bamboo_QA v1 (2)_####_Wave_Runbook_Bamboo v2_Pre Migration 22" xfId="6772" xr:uid="{00000000-0005-0000-0000-0000C60E0000}"/>
    <cellStyle name="%_HL Dashboard_Karthik_Bamboo_QA v1 (2)_####_Wave_Runbook_Bamboo v2_Pre Migration 23" xfId="6773" xr:uid="{00000000-0005-0000-0000-0000C70E0000}"/>
    <cellStyle name="%_HL Dashboard_Karthik_Bamboo_QA v1 (2)_####_Wave_Runbook_Bamboo v2_Pre Migration 24" xfId="6774" xr:uid="{00000000-0005-0000-0000-0000C80E0000}"/>
    <cellStyle name="%_HL Dashboard_Karthik_Bamboo_QA v1 (2)_####_Wave_Runbook_Bamboo v2_Pre Migration 25" xfId="6775" xr:uid="{00000000-0005-0000-0000-0000C90E0000}"/>
    <cellStyle name="%_HL Dashboard_Karthik_Bamboo_QA v1 (2)_####_Wave_Runbook_Bamboo v2_Pre Migration 26" xfId="6776" xr:uid="{00000000-0005-0000-0000-0000CA0E0000}"/>
    <cellStyle name="%_HL Dashboard_Karthik_Bamboo_QA v1 (2)_####_Wave_Runbook_Bamboo v2_Pre Migration 27" xfId="6777" xr:uid="{00000000-0005-0000-0000-0000CB0E0000}"/>
    <cellStyle name="%_HL Dashboard_Karthik_Bamboo_QA v1 (2)_####_Wave_Runbook_Bamboo v2_Pre Migration 28" xfId="6778" xr:uid="{00000000-0005-0000-0000-0000CC0E0000}"/>
    <cellStyle name="%_HL Dashboard_Karthik_Bamboo_QA v1 (2)_####_Wave_Runbook_Bamboo v2_Pre Migration 29" xfId="6779" xr:uid="{00000000-0005-0000-0000-0000CD0E0000}"/>
    <cellStyle name="%_HL Dashboard_Karthik_Bamboo_QA v1 (2)_####_Wave_Runbook_Bamboo v2_Pre Migration 3" xfId="6780" xr:uid="{00000000-0005-0000-0000-0000CE0E0000}"/>
    <cellStyle name="%_HL Dashboard_Karthik_Bamboo_QA v1 (2)_####_Wave_Runbook_Bamboo v2_Pre Migration 30" xfId="6781" xr:uid="{00000000-0005-0000-0000-0000CF0E0000}"/>
    <cellStyle name="%_HL Dashboard_Karthik_Bamboo_QA v1 (2)_####_Wave_Runbook_Bamboo v2_Pre Migration 31" xfId="6782" xr:uid="{00000000-0005-0000-0000-0000D00E0000}"/>
    <cellStyle name="%_HL Dashboard_Karthik_Bamboo_QA v1 (2)_####_Wave_Runbook_Bamboo v2_Pre Migration 32" xfId="6783" xr:uid="{00000000-0005-0000-0000-0000D10E0000}"/>
    <cellStyle name="%_HL Dashboard_Karthik_Bamboo_QA v1 (2)_####_Wave_Runbook_Bamboo v2_Pre Migration 33" xfId="6784" xr:uid="{00000000-0005-0000-0000-0000D20E0000}"/>
    <cellStyle name="%_HL Dashboard_Karthik_Bamboo_QA v1 (2)_####_Wave_Runbook_Bamboo v2_Pre Migration 34" xfId="6785" xr:uid="{00000000-0005-0000-0000-0000D30E0000}"/>
    <cellStyle name="%_HL Dashboard_Karthik_Bamboo_QA v1 (2)_####_Wave_Runbook_Bamboo v2_Pre Migration 35" xfId="6786" xr:uid="{00000000-0005-0000-0000-0000D40E0000}"/>
    <cellStyle name="%_HL Dashboard_Karthik_Bamboo_QA v1 (2)_####_Wave_Runbook_Bamboo v2_Pre Migration 36" xfId="6787" xr:uid="{00000000-0005-0000-0000-0000D50E0000}"/>
    <cellStyle name="%_HL Dashboard_Karthik_Bamboo_QA v1 (2)_####_Wave_Runbook_Bamboo v2_Pre Migration 37" xfId="6788" xr:uid="{00000000-0005-0000-0000-0000D60E0000}"/>
    <cellStyle name="%_HL Dashboard_Karthik_Bamboo_QA v1 (2)_####_Wave_Runbook_Bamboo v2_Pre Migration 38" xfId="6789" xr:uid="{00000000-0005-0000-0000-0000D70E0000}"/>
    <cellStyle name="%_HL Dashboard_Karthik_Bamboo_QA v1 (2)_####_Wave_Runbook_Bamboo v2_Pre Migration 39" xfId="6790" xr:uid="{00000000-0005-0000-0000-0000D80E0000}"/>
    <cellStyle name="%_HL Dashboard_Karthik_Bamboo_QA v1 (2)_####_Wave_Runbook_Bamboo v2_Pre Migration 4" xfId="6791" xr:uid="{00000000-0005-0000-0000-0000D90E0000}"/>
    <cellStyle name="%_HL Dashboard_Karthik_Bamboo_QA v1 (2)_####_Wave_Runbook_Bamboo v2_Pre Migration 40" xfId="6792" xr:uid="{00000000-0005-0000-0000-0000DA0E0000}"/>
    <cellStyle name="%_HL Dashboard_Karthik_Bamboo_QA v1 (2)_####_Wave_Runbook_Bamboo v2_Pre Migration 41" xfId="6793" xr:uid="{00000000-0005-0000-0000-0000DB0E0000}"/>
    <cellStyle name="%_HL Dashboard_Karthik_Bamboo_QA v1 (2)_####_Wave_Runbook_Bamboo v2_Pre Migration 42" xfId="6794" xr:uid="{00000000-0005-0000-0000-0000DC0E0000}"/>
    <cellStyle name="%_HL Dashboard_Karthik_Bamboo_QA v1 (2)_####_Wave_Runbook_Bamboo v2_Pre Migration 43" xfId="6795" xr:uid="{00000000-0005-0000-0000-0000DD0E0000}"/>
    <cellStyle name="%_HL Dashboard_Karthik_Bamboo_QA v1 (2)_####_Wave_Runbook_Bamboo v2_Pre Migration 44" xfId="6796" xr:uid="{00000000-0005-0000-0000-0000DE0E0000}"/>
    <cellStyle name="%_HL Dashboard_Karthik_Bamboo_QA v1 (2)_####_Wave_Runbook_Bamboo v2_Pre Migration 45" xfId="6797" xr:uid="{00000000-0005-0000-0000-0000DF0E0000}"/>
    <cellStyle name="%_HL Dashboard_Karthik_Bamboo_QA v1 (2)_####_Wave_Runbook_Bamboo v2_Pre Migration 46" xfId="6798" xr:uid="{00000000-0005-0000-0000-0000E00E0000}"/>
    <cellStyle name="%_HL Dashboard_Karthik_Bamboo_QA v1 (2)_####_Wave_Runbook_Bamboo v2_Pre Migration 47" xfId="6799" xr:uid="{00000000-0005-0000-0000-0000E10E0000}"/>
    <cellStyle name="%_HL Dashboard_Karthik_Bamboo_QA v1 (2)_####_Wave_Runbook_Bamboo v2_Pre Migration 48" xfId="6800" xr:uid="{00000000-0005-0000-0000-0000E20E0000}"/>
    <cellStyle name="%_HL Dashboard_Karthik_Bamboo_QA v1 (2)_####_Wave_Runbook_Bamboo v2_Pre Migration 49" xfId="6801" xr:uid="{00000000-0005-0000-0000-0000E30E0000}"/>
    <cellStyle name="%_HL Dashboard_Karthik_Bamboo_QA v1 (2)_####_Wave_Runbook_Bamboo v2_Pre Migration 5" xfId="6802" xr:uid="{00000000-0005-0000-0000-0000E40E0000}"/>
    <cellStyle name="%_HL Dashboard_Karthik_Bamboo_QA v1 (2)_####_Wave_Runbook_Bamboo v2_Pre Migration 50" xfId="6803" xr:uid="{00000000-0005-0000-0000-0000E50E0000}"/>
    <cellStyle name="%_HL Dashboard_Karthik_Bamboo_QA v1 (2)_####_Wave_Runbook_Bamboo v2_Pre Migration 51" xfId="6804" xr:uid="{00000000-0005-0000-0000-0000E60E0000}"/>
    <cellStyle name="%_HL Dashboard_Karthik_Bamboo_QA v1 (2)_####_Wave_Runbook_Bamboo v2_Pre Migration 52" xfId="6805" xr:uid="{00000000-0005-0000-0000-0000E70E0000}"/>
    <cellStyle name="%_HL Dashboard_Karthik_Bamboo_QA v1 (2)_####_Wave_Runbook_Bamboo v2_Pre Migration 53" xfId="6806" xr:uid="{00000000-0005-0000-0000-0000E80E0000}"/>
    <cellStyle name="%_HL Dashboard_Karthik_Bamboo_QA v1 (2)_####_Wave_Runbook_Bamboo v2_Pre Migration 54" xfId="6807" xr:uid="{00000000-0005-0000-0000-0000E90E0000}"/>
    <cellStyle name="%_HL Dashboard_Karthik_Bamboo_QA v1 (2)_####_Wave_Runbook_Bamboo v2_Pre Migration 55" xfId="6808" xr:uid="{00000000-0005-0000-0000-0000EA0E0000}"/>
    <cellStyle name="%_HL Dashboard_Karthik_Bamboo_QA v1 (2)_####_Wave_Runbook_Bamboo v2_Pre Migration 6" xfId="6809" xr:uid="{00000000-0005-0000-0000-0000EB0E0000}"/>
    <cellStyle name="%_HL Dashboard_Karthik_Bamboo_QA v1 (2)_####_Wave_Runbook_Bamboo v2_Pre Migration 7" xfId="6810" xr:uid="{00000000-0005-0000-0000-0000EC0E0000}"/>
    <cellStyle name="%_HL Dashboard_Karthik_Bamboo_QA v1 (2)_####_Wave_Runbook_Bamboo v2_Pre Migration 8" xfId="6811" xr:uid="{00000000-0005-0000-0000-0000ED0E0000}"/>
    <cellStyle name="%_HL Dashboard_Karthik_Bamboo_QA v1 (2)_####_Wave_Runbook_Bamboo v2_Pre Migration 9" xfId="6812" xr:uid="{00000000-0005-0000-0000-0000EE0E0000}"/>
    <cellStyle name="%_HL Dashboard_Karthik_Bamboo_QA v1 (2)_####_Wave_Runbook_Bamboo v2_Pre Migration_Hour-by-Hour" xfId="6813" xr:uid="{00000000-0005-0000-0000-0000EF0E0000}"/>
    <cellStyle name="%_HL Dashboard_Karthik_Bamboo_QA v1 (2)_####_Wave_Runbook_Bamboo v2_Pre Migration_Pre-Migration" xfId="6814" xr:uid="{00000000-0005-0000-0000-0000F00E0000}"/>
    <cellStyle name="%_HL Dashboard_Karthik_Bamboo_QA v1 (2)_####_Wave_Runbook_Bamboo v2_Pre-Migration" xfId="6815" xr:uid="{00000000-0005-0000-0000-0000F10E0000}"/>
    <cellStyle name="%_HL Dashboard_Karthik_Bamboo_QA v1 (2)_####_Wave_Runbook_Bamboo v2_Pre-Migration &amp; Migration Prep" xfId="6816" xr:uid="{00000000-0005-0000-0000-0000F20E0000}"/>
    <cellStyle name="%_HL Dashboard_Karthik_Bamboo_QA v1 (2)_####_Wave_Runbook_Bamboo v2_Pre-Migration &amp; Migration Prep 10" xfId="6817" xr:uid="{00000000-0005-0000-0000-0000F30E0000}"/>
    <cellStyle name="%_HL Dashboard_Karthik_Bamboo_QA v1 (2)_####_Wave_Runbook_Bamboo v2_Pre-Migration &amp; Migration Prep 11" xfId="6818" xr:uid="{00000000-0005-0000-0000-0000F40E0000}"/>
    <cellStyle name="%_HL Dashboard_Karthik_Bamboo_QA v1 (2)_####_Wave_Runbook_Bamboo v2_Pre-Migration &amp; Migration Prep 12" xfId="6819" xr:uid="{00000000-0005-0000-0000-0000F50E0000}"/>
    <cellStyle name="%_HL Dashboard_Karthik_Bamboo_QA v1 (2)_####_Wave_Runbook_Bamboo v2_Pre-Migration &amp; Migration Prep 13" xfId="6820" xr:uid="{00000000-0005-0000-0000-0000F60E0000}"/>
    <cellStyle name="%_HL Dashboard_Karthik_Bamboo_QA v1 (2)_####_Wave_Runbook_Bamboo v2_Pre-Migration &amp; Migration Prep 14" xfId="6821" xr:uid="{00000000-0005-0000-0000-0000F70E0000}"/>
    <cellStyle name="%_HL Dashboard_Karthik_Bamboo_QA v1 (2)_####_Wave_Runbook_Bamboo v2_Pre-Migration &amp; Migration Prep 15" xfId="6822" xr:uid="{00000000-0005-0000-0000-0000F80E0000}"/>
    <cellStyle name="%_HL Dashboard_Karthik_Bamboo_QA v1 (2)_####_Wave_Runbook_Bamboo v2_Pre-Migration &amp; Migration Prep 16" xfId="6823" xr:uid="{00000000-0005-0000-0000-0000F90E0000}"/>
    <cellStyle name="%_HL Dashboard_Karthik_Bamboo_QA v1 (2)_####_Wave_Runbook_Bamboo v2_Pre-Migration &amp; Migration Prep 17" xfId="6824" xr:uid="{00000000-0005-0000-0000-0000FA0E0000}"/>
    <cellStyle name="%_HL Dashboard_Karthik_Bamboo_QA v1 (2)_####_Wave_Runbook_Bamboo v2_Pre-Migration &amp; Migration Prep 18" xfId="6825" xr:uid="{00000000-0005-0000-0000-0000FB0E0000}"/>
    <cellStyle name="%_HL Dashboard_Karthik_Bamboo_QA v1 (2)_####_Wave_Runbook_Bamboo v2_Pre-Migration &amp; Migration Prep 19" xfId="6826" xr:uid="{00000000-0005-0000-0000-0000FC0E0000}"/>
    <cellStyle name="%_HL Dashboard_Karthik_Bamboo_QA v1 (2)_####_Wave_Runbook_Bamboo v2_Pre-Migration &amp; Migration Prep 2" xfId="6827" xr:uid="{00000000-0005-0000-0000-0000FD0E0000}"/>
    <cellStyle name="%_HL Dashboard_Karthik_Bamboo_QA v1 (2)_####_Wave_Runbook_Bamboo v2_Pre-Migration &amp; Migration Prep 20" xfId="6828" xr:uid="{00000000-0005-0000-0000-0000FE0E0000}"/>
    <cellStyle name="%_HL Dashboard_Karthik_Bamboo_QA v1 (2)_####_Wave_Runbook_Bamboo v2_Pre-Migration &amp; Migration Prep 21" xfId="6829" xr:uid="{00000000-0005-0000-0000-0000FF0E0000}"/>
    <cellStyle name="%_HL Dashboard_Karthik_Bamboo_QA v1 (2)_####_Wave_Runbook_Bamboo v2_Pre-Migration &amp; Migration Prep 22" xfId="6830" xr:uid="{00000000-0005-0000-0000-0000000F0000}"/>
    <cellStyle name="%_HL Dashboard_Karthik_Bamboo_QA v1 (2)_####_Wave_Runbook_Bamboo v2_Pre-Migration &amp; Migration Prep 23" xfId="6831" xr:uid="{00000000-0005-0000-0000-0000010F0000}"/>
    <cellStyle name="%_HL Dashboard_Karthik_Bamboo_QA v1 (2)_####_Wave_Runbook_Bamboo v2_Pre-Migration &amp; Migration Prep 24" xfId="6832" xr:uid="{00000000-0005-0000-0000-0000020F0000}"/>
    <cellStyle name="%_HL Dashboard_Karthik_Bamboo_QA v1 (2)_####_Wave_Runbook_Bamboo v2_Pre-Migration &amp; Migration Prep 25" xfId="6833" xr:uid="{00000000-0005-0000-0000-0000030F0000}"/>
    <cellStyle name="%_HL Dashboard_Karthik_Bamboo_QA v1 (2)_####_Wave_Runbook_Bamboo v2_Pre-Migration &amp; Migration Prep 26" xfId="6834" xr:uid="{00000000-0005-0000-0000-0000040F0000}"/>
    <cellStyle name="%_HL Dashboard_Karthik_Bamboo_QA v1 (2)_####_Wave_Runbook_Bamboo v2_Pre-Migration &amp; Migration Prep 27" xfId="6835" xr:uid="{00000000-0005-0000-0000-0000050F0000}"/>
    <cellStyle name="%_HL Dashboard_Karthik_Bamboo_QA v1 (2)_####_Wave_Runbook_Bamboo v2_Pre-Migration &amp; Migration Prep 28" xfId="6836" xr:uid="{00000000-0005-0000-0000-0000060F0000}"/>
    <cellStyle name="%_HL Dashboard_Karthik_Bamboo_QA v1 (2)_####_Wave_Runbook_Bamboo v2_Pre-Migration &amp; Migration Prep 29" xfId="6837" xr:uid="{00000000-0005-0000-0000-0000070F0000}"/>
    <cellStyle name="%_HL Dashboard_Karthik_Bamboo_QA v1 (2)_####_Wave_Runbook_Bamboo v2_Pre-Migration &amp; Migration Prep 3" xfId="6838" xr:uid="{00000000-0005-0000-0000-0000080F0000}"/>
    <cellStyle name="%_HL Dashboard_Karthik_Bamboo_QA v1 (2)_####_Wave_Runbook_Bamboo v2_Pre-Migration &amp; Migration Prep 30" xfId="6839" xr:uid="{00000000-0005-0000-0000-0000090F0000}"/>
    <cellStyle name="%_HL Dashboard_Karthik_Bamboo_QA v1 (2)_####_Wave_Runbook_Bamboo v2_Pre-Migration &amp; Migration Prep 31" xfId="6840" xr:uid="{00000000-0005-0000-0000-00000A0F0000}"/>
    <cellStyle name="%_HL Dashboard_Karthik_Bamboo_QA v1 (2)_####_Wave_Runbook_Bamboo v2_Pre-Migration &amp; Migration Prep 32" xfId="6841" xr:uid="{00000000-0005-0000-0000-00000B0F0000}"/>
    <cellStyle name="%_HL Dashboard_Karthik_Bamboo_QA v1 (2)_####_Wave_Runbook_Bamboo v2_Pre-Migration &amp; Migration Prep 33" xfId="6842" xr:uid="{00000000-0005-0000-0000-00000C0F0000}"/>
    <cellStyle name="%_HL Dashboard_Karthik_Bamboo_QA v1 (2)_####_Wave_Runbook_Bamboo v2_Pre-Migration &amp; Migration Prep 34" xfId="6843" xr:uid="{00000000-0005-0000-0000-00000D0F0000}"/>
    <cellStyle name="%_HL Dashboard_Karthik_Bamboo_QA v1 (2)_####_Wave_Runbook_Bamboo v2_Pre-Migration &amp; Migration Prep 35" xfId="6844" xr:uid="{00000000-0005-0000-0000-00000E0F0000}"/>
    <cellStyle name="%_HL Dashboard_Karthik_Bamboo_QA v1 (2)_####_Wave_Runbook_Bamboo v2_Pre-Migration &amp; Migration Prep 36" xfId="6845" xr:uid="{00000000-0005-0000-0000-00000F0F0000}"/>
    <cellStyle name="%_HL Dashboard_Karthik_Bamboo_QA v1 (2)_####_Wave_Runbook_Bamboo v2_Pre-Migration &amp; Migration Prep 37" xfId="6846" xr:uid="{00000000-0005-0000-0000-0000100F0000}"/>
    <cellStyle name="%_HL Dashboard_Karthik_Bamboo_QA v1 (2)_####_Wave_Runbook_Bamboo v2_Pre-Migration &amp; Migration Prep 38" xfId="6847" xr:uid="{00000000-0005-0000-0000-0000110F0000}"/>
    <cellStyle name="%_HL Dashboard_Karthik_Bamboo_QA v1 (2)_####_Wave_Runbook_Bamboo v2_Pre-Migration &amp; Migration Prep 39" xfId="6848" xr:uid="{00000000-0005-0000-0000-0000120F0000}"/>
    <cellStyle name="%_HL Dashboard_Karthik_Bamboo_QA v1 (2)_####_Wave_Runbook_Bamboo v2_Pre-Migration &amp; Migration Prep 4" xfId="6849" xr:uid="{00000000-0005-0000-0000-0000130F0000}"/>
    <cellStyle name="%_HL Dashboard_Karthik_Bamboo_QA v1 (2)_####_Wave_Runbook_Bamboo v2_Pre-Migration &amp; Migration Prep 40" xfId="6850" xr:uid="{00000000-0005-0000-0000-0000140F0000}"/>
    <cellStyle name="%_HL Dashboard_Karthik_Bamboo_QA v1 (2)_####_Wave_Runbook_Bamboo v2_Pre-Migration &amp; Migration Prep 41" xfId="6851" xr:uid="{00000000-0005-0000-0000-0000150F0000}"/>
    <cellStyle name="%_HL Dashboard_Karthik_Bamboo_QA v1 (2)_####_Wave_Runbook_Bamboo v2_Pre-Migration &amp; Migration Prep 42" xfId="6852" xr:uid="{00000000-0005-0000-0000-0000160F0000}"/>
    <cellStyle name="%_HL Dashboard_Karthik_Bamboo_QA v1 (2)_####_Wave_Runbook_Bamboo v2_Pre-Migration &amp; Migration Prep 43" xfId="6853" xr:uid="{00000000-0005-0000-0000-0000170F0000}"/>
    <cellStyle name="%_HL Dashboard_Karthik_Bamboo_QA v1 (2)_####_Wave_Runbook_Bamboo v2_Pre-Migration &amp; Migration Prep 44" xfId="6854" xr:uid="{00000000-0005-0000-0000-0000180F0000}"/>
    <cellStyle name="%_HL Dashboard_Karthik_Bamboo_QA v1 (2)_####_Wave_Runbook_Bamboo v2_Pre-Migration &amp; Migration Prep 45" xfId="6855" xr:uid="{00000000-0005-0000-0000-0000190F0000}"/>
    <cellStyle name="%_HL Dashboard_Karthik_Bamboo_QA v1 (2)_####_Wave_Runbook_Bamboo v2_Pre-Migration &amp; Migration Prep 46" xfId="6856" xr:uid="{00000000-0005-0000-0000-00001A0F0000}"/>
    <cellStyle name="%_HL Dashboard_Karthik_Bamboo_QA v1 (2)_####_Wave_Runbook_Bamboo v2_Pre-Migration &amp; Migration Prep 47" xfId="6857" xr:uid="{00000000-0005-0000-0000-00001B0F0000}"/>
    <cellStyle name="%_HL Dashboard_Karthik_Bamboo_QA v1 (2)_####_Wave_Runbook_Bamboo v2_Pre-Migration &amp; Migration Prep 48" xfId="6858" xr:uid="{00000000-0005-0000-0000-00001C0F0000}"/>
    <cellStyle name="%_HL Dashboard_Karthik_Bamboo_QA v1 (2)_####_Wave_Runbook_Bamboo v2_Pre-Migration &amp; Migration Prep 49" xfId="6859" xr:uid="{00000000-0005-0000-0000-00001D0F0000}"/>
    <cellStyle name="%_HL Dashboard_Karthik_Bamboo_QA v1 (2)_####_Wave_Runbook_Bamboo v2_Pre-Migration &amp; Migration Prep 5" xfId="6860" xr:uid="{00000000-0005-0000-0000-00001E0F0000}"/>
    <cellStyle name="%_HL Dashboard_Karthik_Bamboo_QA v1 (2)_####_Wave_Runbook_Bamboo v2_Pre-Migration &amp; Migration Prep 50" xfId="6861" xr:uid="{00000000-0005-0000-0000-00001F0F0000}"/>
    <cellStyle name="%_HL Dashboard_Karthik_Bamboo_QA v1 (2)_####_Wave_Runbook_Bamboo v2_Pre-Migration &amp; Migration Prep 51" xfId="6862" xr:uid="{00000000-0005-0000-0000-0000200F0000}"/>
    <cellStyle name="%_HL Dashboard_Karthik_Bamboo_QA v1 (2)_####_Wave_Runbook_Bamboo v2_Pre-Migration &amp; Migration Prep 52" xfId="6863" xr:uid="{00000000-0005-0000-0000-0000210F0000}"/>
    <cellStyle name="%_HL Dashboard_Karthik_Bamboo_QA v1 (2)_####_Wave_Runbook_Bamboo v2_Pre-Migration &amp; Migration Prep 53" xfId="6864" xr:uid="{00000000-0005-0000-0000-0000220F0000}"/>
    <cellStyle name="%_HL Dashboard_Karthik_Bamboo_QA v1 (2)_####_Wave_Runbook_Bamboo v2_Pre-Migration &amp; Migration Prep 54" xfId="6865" xr:uid="{00000000-0005-0000-0000-0000230F0000}"/>
    <cellStyle name="%_HL Dashboard_Karthik_Bamboo_QA v1 (2)_####_Wave_Runbook_Bamboo v2_Pre-Migration &amp; Migration Prep 55" xfId="6866" xr:uid="{00000000-0005-0000-0000-0000240F0000}"/>
    <cellStyle name="%_HL Dashboard_Karthik_Bamboo_QA v1 (2)_####_Wave_Runbook_Bamboo v2_Pre-Migration &amp; Migration Prep 6" xfId="6867" xr:uid="{00000000-0005-0000-0000-0000250F0000}"/>
    <cellStyle name="%_HL Dashboard_Karthik_Bamboo_QA v1 (2)_####_Wave_Runbook_Bamboo v2_Pre-Migration &amp; Migration Prep 7" xfId="6868" xr:uid="{00000000-0005-0000-0000-0000260F0000}"/>
    <cellStyle name="%_HL Dashboard_Karthik_Bamboo_QA v1 (2)_####_Wave_Runbook_Bamboo v2_Pre-Migration &amp; Migration Prep 8" xfId="6869" xr:uid="{00000000-0005-0000-0000-0000270F0000}"/>
    <cellStyle name="%_HL Dashboard_Karthik_Bamboo_QA v1 (2)_####_Wave_Runbook_Bamboo v2_Pre-Migration &amp; Migration Prep 9" xfId="6870" xr:uid="{00000000-0005-0000-0000-0000280F0000}"/>
    <cellStyle name="%_HL Dashboard_Karthik_Bamboo_QA v1 (2)_####_Wave_Runbook_Bamboo v2_Pre-Migration &amp; Migration Prep_Hour-by-Hour" xfId="6871" xr:uid="{00000000-0005-0000-0000-0000290F0000}"/>
    <cellStyle name="%_HL Dashboard_Karthik_Bamboo_QA v1 (2)_####_Wave_Runbook_Bamboo v2_Pre-Migration &amp; Migration Prep_Pre-Migration" xfId="6872" xr:uid="{00000000-0005-0000-0000-00002A0F0000}"/>
    <cellStyle name="%_HL Dashboard_Karthik_Bamboo_QA v1 (2)_Change Control tab_dpn 270709 v1" xfId="6873" xr:uid="{00000000-0005-0000-0000-00002B0F0000}"/>
    <cellStyle name="%_HL Dashboard_Karthik_Bamboo_QA v1 (2)_Change Control tab_dpn 270709 v1 10" xfId="6874" xr:uid="{00000000-0005-0000-0000-00002C0F0000}"/>
    <cellStyle name="%_HL Dashboard_Karthik_Bamboo_QA v1 (2)_Change Control tab_dpn 270709 v1 11" xfId="6875" xr:uid="{00000000-0005-0000-0000-00002D0F0000}"/>
    <cellStyle name="%_HL Dashboard_Karthik_Bamboo_QA v1 (2)_Change Control tab_dpn 270709 v1 12" xfId="6876" xr:uid="{00000000-0005-0000-0000-00002E0F0000}"/>
    <cellStyle name="%_HL Dashboard_Karthik_Bamboo_QA v1 (2)_Change Control tab_dpn 270709 v1 13" xfId="6877" xr:uid="{00000000-0005-0000-0000-00002F0F0000}"/>
    <cellStyle name="%_HL Dashboard_Karthik_Bamboo_QA v1 (2)_Change Control tab_dpn 270709 v1 14" xfId="6878" xr:uid="{00000000-0005-0000-0000-0000300F0000}"/>
    <cellStyle name="%_HL Dashboard_Karthik_Bamboo_QA v1 (2)_Change Control tab_dpn 270709 v1 15" xfId="6879" xr:uid="{00000000-0005-0000-0000-0000310F0000}"/>
    <cellStyle name="%_HL Dashboard_Karthik_Bamboo_QA v1 (2)_Change Control tab_dpn 270709 v1 16" xfId="6880" xr:uid="{00000000-0005-0000-0000-0000320F0000}"/>
    <cellStyle name="%_HL Dashboard_Karthik_Bamboo_QA v1 (2)_Change Control tab_dpn 270709 v1 17" xfId="6881" xr:uid="{00000000-0005-0000-0000-0000330F0000}"/>
    <cellStyle name="%_HL Dashboard_Karthik_Bamboo_QA v1 (2)_Change Control tab_dpn 270709 v1 18" xfId="6882" xr:uid="{00000000-0005-0000-0000-0000340F0000}"/>
    <cellStyle name="%_HL Dashboard_Karthik_Bamboo_QA v1 (2)_Change Control tab_dpn 270709 v1 19" xfId="6883" xr:uid="{00000000-0005-0000-0000-0000350F0000}"/>
    <cellStyle name="%_HL Dashboard_Karthik_Bamboo_QA v1 (2)_Change Control tab_dpn 270709 v1 2" xfId="6884" xr:uid="{00000000-0005-0000-0000-0000360F0000}"/>
    <cellStyle name="%_HL Dashboard_Karthik_Bamboo_QA v1 (2)_Change Control tab_dpn 270709 v1 20" xfId="6885" xr:uid="{00000000-0005-0000-0000-0000370F0000}"/>
    <cellStyle name="%_HL Dashboard_Karthik_Bamboo_QA v1 (2)_Change Control tab_dpn 270709 v1 21" xfId="6886" xr:uid="{00000000-0005-0000-0000-0000380F0000}"/>
    <cellStyle name="%_HL Dashboard_Karthik_Bamboo_QA v1 (2)_Change Control tab_dpn 270709 v1 22" xfId="6887" xr:uid="{00000000-0005-0000-0000-0000390F0000}"/>
    <cellStyle name="%_HL Dashboard_Karthik_Bamboo_QA v1 (2)_Change Control tab_dpn 270709 v1 23" xfId="6888" xr:uid="{00000000-0005-0000-0000-00003A0F0000}"/>
    <cellStyle name="%_HL Dashboard_Karthik_Bamboo_QA v1 (2)_Change Control tab_dpn 270709 v1 24" xfId="6889" xr:uid="{00000000-0005-0000-0000-00003B0F0000}"/>
    <cellStyle name="%_HL Dashboard_Karthik_Bamboo_QA v1 (2)_Change Control tab_dpn 270709 v1 25" xfId="6890" xr:uid="{00000000-0005-0000-0000-00003C0F0000}"/>
    <cellStyle name="%_HL Dashboard_Karthik_Bamboo_QA v1 (2)_Change Control tab_dpn 270709 v1 26" xfId="6891" xr:uid="{00000000-0005-0000-0000-00003D0F0000}"/>
    <cellStyle name="%_HL Dashboard_Karthik_Bamboo_QA v1 (2)_Change Control tab_dpn 270709 v1 27" xfId="6892" xr:uid="{00000000-0005-0000-0000-00003E0F0000}"/>
    <cellStyle name="%_HL Dashboard_Karthik_Bamboo_QA v1 (2)_Change Control tab_dpn 270709 v1 28" xfId="6893" xr:uid="{00000000-0005-0000-0000-00003F0F0000}"/>
    <cellStyle name="%_HL Dashboard_Karthik_Bamboo_QA v1 (2)_Change Control tab_dpn 270709 v1 29" xfId="6894" xr:uid="{00000000-0005-0000-0000-0000400F0000}"/>
    <cellStyle name="%_HL Dashboard_Karthik_Bamboo_QA v1 (2)_Change Control tab_dpn 270709 v1 3" xfId="6895" xr:uid="{00000000-0005-0000-0000-0000410F0000}"/>
    <cellStyle name="%_HL Dashboard_Karthik_Bamboo_QA v1 (2)_Change Control tab_dpn 270709 v1 30" xfId="6896" xr:uid="{00000000-0005-0000-0000-0000420F0000}"/>
    <cellStyle name="%_HL Dashboard_Karthik_Bamboo_QA v1 (2)_Change Control tab_dpn 270709 v1 31" xfId="6897" xr:uid="{00000000-0005-0000-0000-0000430F0000}"/>
    <cellStyle name="%_HL Dashboard_Karthik_Bamboo_QA v1 (2)_Change Control tab_dpn 270709 v1 32" xfId="6898" xr:uid="{00000000-0005-0000-0000-0000440F0000}"/>
    <cellStyle name="%_HL Dashboard_Karthik_Bamboo_QA v1 (2)_Change Control tab_dpn 270709 v1 33" xfId="6899" xr:uid="{00000000-0005-0000-0000-0000450F0000}"/>
    <cellStyle name="%_HL Dashboard_Karthik_Bamboo_QA v1 (2)_Change Control tab_dpn 270709 v1 34" xfId="6900" xr:uid="{00000000-0005-0000-0000-0000460F0000}"/>
    <cellStyle name="%_HL Dashboard_Karthik_Bamboo_QA v1 (2)_Change Control tab_dpn 270709 v1 35" xfId="6901" xr:uid="{00000000-0005-0000-0000-0000470F0000}"/>
    <cellStyle name="%_HL Dashboard_Karthik_Bamboo_QA v1 (2)_Change Control tab_dpn 270709 v1 36" xfId="6902" xr:uid="{00000000-0005-0000-0000-0000480F0000}"/>
    <cellStyle name="%_HL Dashboard_Karthik_Bamboo_QA v1 (2)_Change Control tab_dpn 270709 v1 37" xfId="6903" xr:uid="{00000000-0005-0000-0000-0000490F0000}"/>
    <cellStyle name="%_HL Dashboard_Karthik_Bamboo_QA v1 (2)_Change Control tab_dpn 270709 v1 38" xfId="6904" xr:uid="{00000000-0005-0000-0000-00004A0F0000}"/>
    <cellStyle name="%_HL Dashboard_Karthik_Bamboo_QA v1 (2)_Change Control tab_dpn 270709 v1 39" xfId="6905" xr:uid="{00000000-0005-0000-0000-00004B0F0000}"/>
    <cellStyle name="%_HL Dashboard_Karthik_Bamboo_QA v1 (2)_Change Control tab_dpn 270709 v1 4" xfId="6906" xr:uid="{00000000-0005-0000-0000-00004C0F0000}"/>
    <cellStyle name="%_HL Dashboard_Karthik_Bamboo_QA v1 (2)_Change Control tab_dpn 270709 v1 40" xfId="6907" xr:uid="{00000000-0005-0000-0000-00004D0F0000}"/>
    <cellStyle name="%_HL Dashboard_Karthik_Bamboo_QA v1 (2)_Change Control tab_dpn 270709 v1 41" xfId="6908" xr:uid="{00000000-0005-0000-0000-00004E0F0000}"/>
    <cellStyle name="%_HL Dashboard_Karthik_Bamboo_QA v1 (2)_Change Control tab_dpn 270709 v1 42" xfId="6909" xr:uid="{00000000-0005-0000-0000-00004F0F0000}"/>
    <cellStyle name="%_HL Dashboard_Karthik_Bamboo_QA v1 (2)_Change Control tab_dpn 270709 v1 43" xfId="6910" xr:uid="{00000000-0005-0000-0000-0000500F0000}"/>
    <cellStyle name="%_HL Dashboard_Karthik_Bamboo_QA v1 (2)_Change Control tab_dpn 270709 v1 44" xfId="6911" xr:uid="{00000000-0005-0000-0000-0000510F0000}"/>
    <cellStyle name="%_HL Dashboard_Karthik_Bamboo_QA v1 (2)_Change Control tab_dpn 270709 v1 45" xfId="6912" xr:uid="{00000000-0005-0000-0000-0000520F0000}"/>
    <cellStyle name="%_HL Dashboard_Karthik_Bamboo_QA v1 (2)_Change Control tab_dpn 270709 v1 46" xfId="6913" xr:uid="{00000000-0005-0000-0000-0000530F0000}"/>
    <cellStyle name="%_HL Dashboard_Karthik_Bamboo_QA v1 (2)_Change Control tab_dpn 270709 v1 47" xfId="6914" xr:uid="{00000000-0005-0000-0000-0000540F0000}"/>
    <cellStyle name="%_HL Dashboard_Karthik_Bamboo_QA v1 (2)_Change Control tab_dpn 270709 v1 48" xfId="6915" xr:uid="{00000000-0005-0000-0000-0000550F0000}"/>
    <cellStyle name="%_HL Dashboard_Karthik_Bamboo_QA v1 (2)_Change Control tab_dpn 270709 v1 49" xfId="6916" xr:uid="{00000000-0005-0000-0000-0000560F0000}"/>
    <cellStyle name="%_HL Dashboard_Karthik_Bamboo_QA v1 (2)_Change Control tab_dpn 270709 v1 5" xfId="6917" xr:uid="{00000000-0005-0000-0000-0000570F0000}"/>
    <cellStyle name="%_HL Dashboard_Karthik_Bamboo_QA v1 (2)_Change Control tab_dpn 270709 v1 50" xfId="6918" xr:uid="{00000000-0005-0000-0000-0000580F0000}"/>
    <cellStyle name="%_HL Dashboard_Karthik_Bamboo_QA v1 (2)_Change Control tab_dpn 270709 v1 51" xfId="6919" xr:uid="{00000000-0005-0000-0000-0000590F0000}"/>
    <cellStyle name="%_HL Dashboard_Karthik_Bamboo_QA v1 (2)_Change Control tab_dpn 270709 v1 52" xfId="6920" xr:uid="{00000000-0005-0000-0000-00005A0F0000}"/>
    <cellStyle name="%_HL Dashboard_Karthik_Bamboo_QA v1 (2)_Change Control tab_dpn 270709 v1 53" xfId="6921" xr:uid="{00000000-0005-0000-0000-00005B0F0000}"/>
    <cellStyle name="%_HL Dashboard_Karthik_Bamboo_QA v1 (2)_Change Control tab_dpn 270709 v1 54" xfId="6922" xr:uid="{00000000-0005-0000-0000-00005C0F0000}"/>
    <cellStyle name="%_HL Dashboard_Karthik_Bamboo_QA v1 (2)_Change Control tab_dpn 270709 v1 55" xfId="6923" xr:uid="{00000000-0005-0000-0000-00005D0F0000}"/>
    <cellStyle name="%_HL Dashboard_Karthik_Bamboo_QA v1 (2)_Change Control tab_dpn 270709 v1 6" xfId="6924" xr:uid="{00000000-0005-0000-0000-00005E0F0000}"/>
    <cellStyle name="%_HL Dashboard_Karthik_Bamboo_QA v1 (2)_Change Control tab_dpn 270709 v1 7" xfId="6925" xr:uid="{00000000-0005-0000-0000-00005F0F0000}"/>
    <cellStyle name="%_HL Dashboard_Karthik_Bamboo_QA v1 (2)_Change Control tab_dpn 270709 v1 8" xfId="6926" xr:uid="{00000000-0005-0000-0000-0000600F0000}"/>
    <cellStyle name="%_HL Dashboard_Karthik_Bamboo_QA v1 (2)_Change Control tab_dpn 270709 v1 9" xfId="6927" xr:uid="{00000000-0005-0000-0000-0000610F0000}"/>
    <cellStyle name="%_HL Dashboard_Karthik_Bamboo_QA v1 (2)_Change Control tab_dpn 270709 v1_Hour-by-Hour" xfId="6928" xr:uid="{00000000-0005-0000-0000-0000620F0000}"/>
    <cellStyle name="%_HL Dashboard_Karthik_Bamboo_QA v1 (2)_Change Control tab_dpn 270709 v1_Pre-Migration" xfId="6929" xr:uid="{00000000-0005-0000-0000-0000630F0000}"/>
    <cellStyle name="%_HL Dashboard_Karthik_Bamboo_QA v1 (2)_DB Overview" xfId="6930" xr:uid="{00000000-0005-0000-0000-0000640F0000}"/>
    <cellStyle name="%_HL Dashboard_Karthik_Bamboo_QA v1 (2)_DB Overview 10" xfId="6931" xr:uid="{00000000-0005-0000-0000-0000650F0000}"/>
    <cellStyle name="%_HL Dashboard_Karthik_Bamboo_QA v1 (2)_DB Overview 11" xfId="6932" xr:uid="{00000000-0005-0000-0000-0000660F0000}"/>
    <cellStyle name="%_HL Dashboard_Karthik_Bamboo_QA v1 (2)_DB Overview 12" xfId="6933" xr:uid="{00000000-0005-0000-0000-0000670F0000}"/>
    <cellStyle name="%_HL Dashboard_Karthik_Bamboo_QA v1 (2)_DB Overview 13" xfId="6934" xr:uid="{00000000-0005-0000-0000-0000680F0000}"/>
    <cellStyle name="%_HL Dashboard_Karthik_Bamboo_QA v1 (2)_DB Overview 14" xfId="6935" xr:uid="{00000000-0005-0000-0000-0000690F0000}"/>
    <cellStyle name="%_HL Dashboard_Karthik_Bamboo_QA v1 (2)_DB Overview 15" xfId="6936" xr:uid="{00000000-0005-0000-0000-00006A0F0000}"/>
    <cellStyle name="%_HL Dashboard_Karthik_Bamboo_QA v1 (2)_DB Overview 16" xfId="6937" xr:uid="{00000000-0005-0000-0000-00006B0F0000}"/>
    <cellStyle name="%_HL Dashboard_Karthik_Bamboo_QA v1 (2)_DB Overview 17" xfId="6938" xr:uid="{00000000-0005-0000-0000-00006C0F0000}"/>
    <cellStyle name="%_HL Dashboard_Karthik_Bamboo_QA v1 (2)_DB Overview 18" xfId="6939" xr:uid="{00000000-0005-0000-0000-00006D0F0000}"/>
    <cellStyle name="%_HL Dashboard_Karthik_Bamboo_QA v1 (2)_DB Overview 19" xfId="6940" xr:uid="{00000000-0005-0000-0000-00006E0F0000}"/>
    <cellStyle name="%_HL Dashboard_Karthik_Bamboo_QA v1 (2)_DB Overview 2" xfId="6941" xr:uid="{00000000-0005-0000-0000-00006F0F0000}"/>
    <cellStyle name="%_HL Dashboard_Karthik_Bamboo_QA v1 (2)_DB Overview 20" xfId="6942" xr:uid="{00000000-0005-0000-0000-0000700F0000}"/>
    <cellStyle name="%_HL Dashboard_Karthik_Bamboo_QA v1 (2)_DB Overview 21" xfId="6943" xr:uid="{00000000-0005-0000-0000-0000710F0000}"/>
    <cellStyle name="%_HL Dashboard_Karthik_Bamboo_QA v1 (2)_DB Overview 22" xfId="6944" xr:uid="{00000000-0005-0000-0000-0000720F0000}"/>
    <cellStyle name="%_HL Dashboard_Karthik_Bamboo_QA v1 (2)_DB Overview 23" xfId="6945" xr:uid="{00000000-0005-0000-0000-0000730F0000}"/>
    <cellStyle name="%_HL Dashboard_Karthik_Bamboo_QA v1 (2)_DB Overview 24" xfId="6946" xr:uid="{00000000-0005-0000-0000-0000740F0000}"/>
    <cellStyle name="%_HL Dashboard_Karthik_Bamboo_QA v1 (2)_DB Overview 25" xfId="6947" xr:uid="{00000000-0005-0000-0000-0000750F0000}"/>
    <cellStyle name="%_HL Dashboard_Karthik_Bamboo_QA v1 (2)_DB Overview 26" xfId="6948" xr:uid="{00000000-0005-0000-0000-0000760F0000}"/>
    <cellStyle name="%_HL Dashboard_Karthik_Bamboo_QA v1 (2)_DB Overview 27" xfId="6949" xr:uid="{00000000-0005-0000-0000-0000770F0000}"/>
    <cellStyle name="%_HL Dashboard_Karthik_Bamboo_QA v1 (2)_DB Overview 28" xfId="6950" xr:uid="{00000000-0005-0000-0000-0000780F0000}"/>
    <cellStyle name="%_HL Dashboard_Karthik_Bamboo_QA v1 (2)_DB Overview 29" xfId="6951" xr:uid="{00000000-0005-0000-0000-0000790F0000}"/>
    <cellStyle name="%_HL Dashboard_Karthik_Bamboo_QA v1 (2)_DB Overview 3" xfId="6952" xr:uid="{00000000-0005-0000-0000-00007A0F0000}"/>
    <cellStyle name="%_HL Dashboard_Karthik_Bamboo_QA v1 (2)_DB Overview 30" xfId="6953" xr:uid="{00000000-0005-0000-0000-00007B0F0000}"/>
    <cellStyle name="%_HL Dashboard_Karthik_Bamboo_QA v1 (2)_DB Overview 31" xfId="6954" xr:uid="{00000000-0005-0000-0000-00007C0F0000}"/>
    <cellStyle name="%_HL Dashboard_Karthik_Bamboo_QA v1 (2)_DB Overview 32" xfId="6955" xr:uid="{00000000-0005-0000-0000-00007D0F0000}"/>
    <cellStyle name="%_HL Dashboard_Karthik_Bamboo_QA v1 (2)_DB Overview 33" xfId="6956" xr:uid="{00000000-0005-0000-0000-00007E0F0000}"/>
    <cellStyle name="%_HL Dashboard_Karthik_Bamboo_QA v1 (2)_DB Overview 34" xfId="6957" xr:uid="{00000000-0005-0000-0000-00007F0F0000}"/>
    <cellStyle name="%_HL Dashboard_Karthik_Bamboo_QA v1 (2)_DB Overview 35" xfId="6958" xr:uid="{00000000-0005-0000-0000-0000800F0000}"/>
    <cellStyle name="%_HL Dashboard_Karthik_Bamboo_QA v1 (2)_DB Overview 36" xfId="6959" xr:uid="{00000000-0005-0000-0000-0000810F0000}"/>
    <cellStyle name="%_HL Dashboard_Karthik_Bamboo_QA v1 (2)_DB Overview 37" xfId="6960" xr:uid="{00000000-0005-0000-0000-0000820F0000}"/>
    <cellStyle name="%_HL Dashboard_Karthik_Bamboo_QA v1 (2)_DB Overview 38" xfId="6961" xr:uid="{00000000-0005-0000-0000-0000830F0000}"/>
    <cellStyle name="%_HL Dashboard_Karthik_Bamboo_QA v1 (2)_DB Overview 39" xfId="6962" xr:uid="{00000000-0005-0000-0000-0000840F0000}"/>
    <cellStyle name="%_HL Dashboard_Karthik_Bamboo_QA v1 (2)_DB Overview 4" xfId="6963" xr:uid="{00000000-0005-0000-0000-0000850F0000}"/>
    <cellStyle name="%_HL Dashboard_Karthik_Bamboo_QA v1 (2)_DB Overview 40" xfId="6964" xr:uid="{00000000-0005-0000-0000-0000860F0000}"/>
    <cellStyle name="%_HL Dashboard_Karthik_Bamboo_QA v1 (2)_DB Overview 41" xfId="6965" xr:uid="{00000000-0005-0000-0000-0000870F0000}"/>
    <cellStyle name="%_HL Dashboard_Karthik_Bamboo_QA v1 (2)_DB Overview 42" xfId="6966" xr:uid="{00000000-0005-0000-0000-0000880F0000}"/>
    <cellStyle name="%_HL Dashboard_Karthik_Bamboo_QA v1 (2)_DB Overview 43" xfId="6967" xr:uid="{00000000-0005-0000-0000-0000890F0000}"/>
    <cellStyle name="%_HL Dashboard_Karthik_Bamboo_QA v1 (2)_DB Overview 44" xfId="6968" xr:uid="{00000000-0005-0000-0000-00008A0F0000}"/>
    <cellStyle name="%_HL Dashboard_Karthik_Bamboo_QA v1 (2)_DB Overview 45" xfId="6969" xr:uid="{00000000-0005-0000-0000-00008B0F0000}"/>
    <cellStyle name="%_HL Dashboard_Karthik_Bamboo_QA v1 (2)_DB Overview 46" xfId="6970" xr:uid="{00000000-0005-0000-0000-00008C0F0000}"/>
    <cellStyle name="%_HL Dashboard_Karthik_Bamboo_QA v1 (2)_DB Overview 47" xfId="6971" xr:uid="{00000000-0005-0000-0000-00008D0F0000}"/>
    <cellStyle name="%_HL Dashboard_Karthik_Bamboo_QA v1 (2)_DB Overview 48" xfId="6972" xr:uid="{00000000-0005-0000-0000-00008E0F0000}"/>
    <cellStyle name="%_HL Dashboard_Karthik_Bamboo_QA v1 (2)_DB Overview 49" xfId="6973" xr:uid="{00000000-0005-0000-0000-00008F0F0000}"/>
    <cellStyle name="%_HL Dashboard_Karthik_Bamboo_QA v1 (2)_DB Overview 5" xfId="6974" xr:uid="{00000000-0005-0000-0000-0000900F0000}"/>
    <cellStyle name="%_HL Dashboard_Karthik_Bamboo_QA v1 (2)_DB Overview 50" xfId="6975" xr:uid="{00000000-0005-0000-0000-0000910F0000}"/>
    <cellStyle name="%_HL Dashboard_Karthik_Bamboo_QA v1 (2)_DB Overview 51" xfId="6976" xr:uid="{00000000-0005-0000-0000-0000920F0000}"/>
    <cellStyle name="%_HL Dashboard_Karthik_Bamboo_QA v1 (2)_DB Overview 52" xfId="6977" xr:uid="{00000000-0005-0000-0000-0000930F0000}"/>
    <cellStyle name="%_HL Dashboard_Karthik_Bamboo_QA v1 (2)_DB Overview 53" xfId="6978" xr:uid="{00000000-0005-0000-0000-0000940F0000}"/>
    <cellStyle name="%_HL Dashboard_Karthik_Bamboo_QA v1 (2)_DB Overview 54" xfId="6979" xr:uid="{00000000-0005-0000-0000-0000950F0000}"/>
    <cellStyle name="%_HL Dashboard_Karthik_Bamboo_QA v1 (2)_DB Overview 55" xfId="6980" xr:uid="{00000000-0005-0000-0000-0000960F0000}"/>
    <cellStyle name="%_HL Dashboard_Karthik_Bamboo_QA v1 (2)_DB Overview 6" xfId="6981" xr:uid="{00000000-0005-0000-0000-0000970F0000}"/>
    <cellStyle name="%_HL Dashboard_Karthik_Bamboo_QA v1 (2)_DB Overview 7" xfId="6982" xr:uid="{00000000-0005-0000-0000-0000980F0000}"/>
    <cellStyle name="%_HL Dashboard_Karthik_Bamboo_QA v1 (2)_DB Overview 8" xfId="6983" xr:uid="{00000000-0005-0000-0000-0000990F0000}"/>
    <cellStyle name="%_HL Dashboard_Karthik_Bamboo_QA v1 (2)_DB Overview 9" xfId="6984" xr:uid="{00000000-0005-0000-0000-00009A0F0000}"/>
    <cellStyle name="%_HL Dashboard_Karthik_Bamboo_QA v1 (2)_DB Overview_Hour-by-Hour" xfId="6985" xr:uid="{00000000-0005-0000-0000-00009B0F0000}"/>
    <cellStyle name="%_HL Dashboard_Karthik_Bamboo_QA v1 (2)_DB Overview_Pre-Migration" xfId="6986" xr:uid="{00000000-0005-0000-0000-00009C0F0000}"/>
    <cellStyle name="%_HL Dashboard_Karthik_Bamboo_QA v1 (2)_GSK DCM - Migration Execution Plan - ANTLIA  -  090728 jr v7.0" xfId="6987" xr:uid="{00000000-0005-0000-0000-00009D0F0000}"/>
    <cellStyle name="%_HL Dashboard_Karthik_Bamboo_QA v1 (2)_GSK DCM - Migration Execution Plan - ANTLIA  -  090729 dpn v6 BASELINE" xfId="6988" xr:uid="{00000000-0005-0000-0000-00009E0F0000}"/>
    <cellStyle name="%_HL Dashboard_Karthik_Bamboo_QA v1 (2)_GSK DCM - Migration Execution Plan - ANTLIA  -  090729 v7.4.7a BASELINE dpn" xfId="6989" xr:uid="{00000000-0005-0000-0000-00009F0F0000}"/>
    <cellStyle name="%_HL Dashboard_Karthik_Bamboo_QA v1 (2)_Hour-by-Hour" xfId="6990" xr:uid="{00000000-0005-0000-0000-0000A00F0000}"/>
    <cellStyle name="%_HL Dashboard_Karthik_Bamboo_QA v1 (2)_KOP-MUL-Test-Dev-0004_01 " xfId="6991" xr:uid="{00000000-0005-0000-0000-0000A10F0000}"/>
    <cellStyle name="%_HL Dashboard_Karthik_Bamboo_QA v1 (2)_KOP-MUL-Test-Dev-0004_01  10" xfId="6992" xr:uid="{00000000-0005-0000-0000-0000A20F0000}"/>
    <cellStyle name="%_HL Dashboard_Karthik_Bamboo_QA v1 (2)_KOP-MUL-Test-Dev-0004_01  11" xfId="6993" xr:uid="{00000000-0005-0000-0000-0000A30F0000}"/>
    <cellStyle name="%_HL Dashboard_Karthik_Bamboo_QA v1 (2)_KOP-MUL-Test-Dev-0004_01  12" xfId="6994" xr:uid="{00000000-0005-0000-0000-0000A40F0000}"/>
    <cellStyle name="%_HL Dashboard_Karthik_Bamboo_QA v1 (2)_KOP-MUL-Test-Dev-0004_01  13" xfId="6995" xr:uid="{00000000-0005-0000-0000-0000A50F0000}"/>
    <cellStyle name="%_HL Dashboard_Karthik_Bamboo_QA v1 (2)_KOP-MUL-Test-Dev-0004_01  14" xfId="6996" xr:uid="{00000000-0005-0000-0000-0000A60F0000}"/>
    <cellStyle name="%_HL Dashboard_Karthik_Bamboo_QA v1 (2)_KOP-MUL-Test-Dev-0004_01  15" xfId="6997" xr:uid="{00000000-0005-0000-0000-0000A70F0000}"/>
    <cellStyle name="%_HL Dashboard_Karthik_Bamboo_QA v1 (2)_KOP-MUL-Test-Dev-0004_01  16" xfId="6998" xr:uid="{00000000-0005-0000-0000-0000A80F0000}"/>
    <cellStyle name="%_HL Dashboard_Karthik_Bamboo_QA v1 (2)_KOP-MUL-Test-Dev-0004_01  17" xfId="6999" xr:uid="{00000000-0005-0000-0000-0000A90F0000}"/>
    <cellStyle name="%_HL Dashboard_Karthik_Bamboo_QA v1 (2)_KOP-MUL-Test-Dev-0004_01  18" xfId="7000" xr:uid="{00000000-0005-0000-0000-0000AA0F0000}"/>
    <cellStyle name="%_HL Dashboard_Karthik_Bamboo_QA v1 (2)_KOP-MUL-Test-Dev-0004_01  19" xfId="7001" xr:uid="{00000000-0005-0000-0000-0000AB0F0000}"/>
    <cellStyle name="%_HL Dashboard_Karthik_Bamboo_QA v1 (2)_KOP-MUL-Test-Dev-0004_01  2" xfId="7002" xr:uid="{00000000-0005-0000-0000-0000AC0F0000}"/>
    <cellStyle name="%_HL Dashboard_Karthik_Bamboo_QA v1 (2)_KOP-MUL-Test-Dev-0004_01  20" xfId="7003" xr:uid="{00000000-0005-0000-0000-0000AD0F0000}"/>
    <cellStyle name="%_HL Dashboard_Karthik_Bamboo_QA v1 (2)_KOP-MUL-Test-Dev-0004_01  21" xfId="7004" xr:uid="{00000000-0005-0000-0000-0000AE0F0000}"/>
    <cellStyle name="%_HL Dashboard_Karthik_Bamboo_QA v1 (2)_KOP-MUL-Test-Dev-0004_01  22" xfId="7005" xr:uid="{00000000-0005-0000-0000-0000AF0F0000}"/>
    <cellStyle name="%_HL Dashboard_Karthik_Bamboo_QA v1 (2)_KOP-MUL-Test-Dev-0004_01  23" xfId="7006" xr:uid="{00000000-0005-0000-0000-0000B00F0000}"/>
    <cellStyle name="%_HL Dashboard_Karthik_Bamboo_QA v1 (2)_KOP-MUL-Test-Dev-0004_01  24" xfId="7007" xr:uid="{00000000-0005-0000-0000-0000B10F0000}"/>
    <cellStyle name="%_HL Dashboard_Karthik_Bamboo_QA v1 (2)_KOP-MUL-Test-Dev-0004_01  25" xfId="7008" xr:uid="{00000000-0005-0000-0000-0000B20F0000}"/>
    <cellStyle name="%_HL Dashboard_Karthik_Bamboo_QA v1 (2)_KOP-MUL-Test-Dev-0004_01  26" xfId="7009" xr:uid="{00000000-0005-0000-0000-0000B30F0000}"/>
    <cellStyle name="%_HL Dashboard_Karthik_Bamboo_QA v1 (2)_KOP-MUL-Test-Dev-0004_01  27" xfId="7010" xr:uid="{00000000-0005-0000-0000-0000B40F0000}"/>
    <cellStyle name="%_HL Dashboard_Karthik_Bamboo_QA v1 (2)_KOP-MUL-Test-Dev-0004_01  28" xfId="7011" xr:uid="{00000000-0005-0000-0000-0000B50F0000}"/>
    <cellStyle name="%_HL Dashboard_Karthik_Bamboo_QA v1 (2)_KOP-MUL-Test-Dev-0004_01  29" xfId="7012" xr:uid="{00000000-0005-0000-0000-0000B60F0000}"/>
    <cellStyle name="%_HL Dashboard_Karthik_Bamboo_QA v1 (2)_KOP-MUL-Test-Dev-0004_01  3" xfId="7013" xr:uid="{00000000-0005-0000-0000-0000B70F0000}"/>
    <cellStyle name="%_HL Dashboard_Karthik_Bamboo_QA v1 (2)_KOP-MUL-Test-Dev-0004_01  30" xfId="7014" xr:uid="{00000000-0005-0000-0000-0000B80F0000}"/>
    <cellStyle name="%_HL Dashboard_Karthik_Bamboo_QA v1 (2)_KOP-MUL-Test-Dev-0004_01  31" xfId="7015" xr:uid="{00000000-0005-0000-0000-0000B90F0000}"/>
    <cellStyle name="%_HL Dashboard_Karthik_Bamboo_QA v1 (2)_KOP-MUL-Test-Dev-0004_01  32" xfId="7016" xr:uid="{00000000-0005-0000-0000-0000BA0F0000}"/>
    <cellStyle name="%_HL Dashboard_Karthik_Bamboo_QA v1 (2)_KOP-MUL-Test-Dev-0004_01  33" xfId="7017" xr:uid="{00000000-0005-0000-0000-0000BB0F0000}"/>
    <cellStyle name="%_HL Dashboard_Karthik_Bamboo_QA v1 (2)_KOP-MUL-Test-Dev-0004_01  34" xfId="7018" xr:uid="{00000000-0005-0000-0000-0000BC0F0000}"/>
    <cellStyle name="%_HL Dashboard_Karthik_Bamboo_QA v1 (2)_KOP-MUL-Test-Dev-0004_01  35" xfId="7019" xr:uid="{00000000-0005-0000-0000-0000BD0F0000}"/>
    <cellStyle name="%_HL Dashboard_Karthik_Bamboo_QA v1 (2)_KOP-MUL-Test-Dev-0004_01  36" xfId="7020" xr:uid="{00000000-0005-0000-0000-0000BE0F0000}"/>
    <cellStyle name="%_HL Dashboard_Karthik_Bamboo_QA v1 (2)_KOP-MUL-Test-Dev-0004_01  37" xfId="7021" xr:uid="{00000000-0005-0000-0000-0000BF0F0000}"/>
    <cellStyle name="%_HL Dashboard_Karthik_Bamboo_QA v1 (2)_KOP-MUL-Test-Dev-0004_01  38" xfId="7022" xr:uid="{00000000-0005-0000-0000-0000C00F0000}"/>
    <cellStyle name="%_HL Dashboard_Karthik_Bamboo_QA v1 (2)_KOP-MUL-Test-Dev-0004_01  39" xfId="7023" xr:uid="{00000000-0005-0000-0000-0000C10F0000}"/>
    <cellStyle name="%_HL Dashboard_Karthik_Bamboo_QA v1 (2)_KOP-MUL-Test-Dev-0004_01  4" xfId="7024" xr:uid="{00000000-0005-0000-0000-0000C20F0000}"/>
    <cellStyle name="%_HL Dashboard_Karthik_Bamboo_QA v1 (2)_KOP-MUL-Test-Dev-0004_01  40" xfId="7025" xr:uid="{00000000-0005-0000-0000-0000C30F0000}"/>
    <cellStyle name="%_HL Dashboard_Karthik_Bamboo_QA v1 (2)_KOP-MUL-Test-Dev-0004_01  41" xfId="7026" xr:uid="{00000000-0005-0000-0000-0000C40F0000}"/>
    <cellStyle name="%_HL Dashboard_Karthik_Bamboo_QA v1 (2)_KOP-MUL-Test-Dev-0004_01  42" xfId="7027" xr:uid="{00000000-0005-0000-0000-0000C50F0000}"/>
    <cellStyle name="%_HL Dashboard_Karthik_Bamboo_QA v1 (2)_KOP-MUL-Test-Dev-0004_01  43" xfId="7028" xr:uid="{00000000-0005-0000-0000-0000C60F0000}"/>
    <cellStyle name="%_HL Dashboard_Karthik_Bamboo_QA v1 (2)_KOP-MUL-Test-Dev-0004_01  44" xfId="7029" xr:uid="{00000000-0005-0000-0000-0000C70F0000}"/>
    <cellStyle name="%_HL Dashboard_Karthik_Bamboo_QA v1 (2)_KOP-MUL-Test-Dev-0004_01  45" xfId="7030" xr:uid="{00000000-0005-0000-0000-0000C80F0000}"/>
    <cellStyle name="%_HL Dashboard_Karthik_Bamboo_QA v1 (2)_KOP-MUL-Test-Dev-0004_01  46" xfId="7031" xr:uid="{00000000-0005-0000-0000-0000C90F0000}"/>
    <cellStyle name="%_HL Dashboard_Karthik_Bamboo_QA v1 (2)_KOP-MUL-Test-Dev-0004_01  47" xfId="7032" xr:uid="{00000000-0005-0000-0000-0000CA0F0000}"/>
    <cellStyle name="%_HL Dashboard_Karthik_Bamboo_QA v1 (2)_KOP-MUL-Test-Dev-0004_01  48" xfId="7033" xr:uid="{00000000-0005-0000-0000-0000CB0F0000}"/>
    <cellStyle name="%_HL Dashboard_Karthik_Bamboo_QA v1 (2)_KOP-MUL-Test-Dev-0004_01  49" xfId="7034" xr:uid="{00000000-0005-0000-0000-0000CC0F0000}"/>
    <cellStyle name="%_HL Dashboard_Karthik_Bamboo_QA v1 (2)_KOP-MUL-Test-Dev-0004_01  5" xfId="7035" xr:uid="{00000000-0005-0000-0000-0000CD0F0000}"/>
    <cellStyle name="%_HL Dashboard_Karthik_Bamboo_QA v1 (2)_KOP-MUL-Test-Dev-0004_01  50" xfId="7036" xr:uid="{00000000-0005-0000-0000-0000CE0F0000}"/>
    <cellStyle name="%_HL Dashboard_Karthik_Bamboo_QA v1 (2)_KOP-MUL-Test-Dev-0004_01  51" xfId="7037" xr:uid="{00000000-0005-0000-0000-0000CF0F0000}"/>
    <cellStyle name="%_HL Dashboard_Karthik_Bamboo_QA v1 (2)_KOP-MUL-Test-Dev-0004_01  52" xfId="7038" xr:uid="{00000000-0005-0000-0000-0000D00F0000}"/>
    <cellStyle name="%_HL Dashboard_Karthik_Bamboo_QA v1 (2)_KOP-MUL-Test-Dev-0004_01  53" xfId="7039" xr:uid="{00000000-0005-0000-0000-0000D10F0000}"/>
    <cellStyle name="%_HL Dashboard_Karthik_Bamboo_QA v1 (2)_KOP-MUL-Test-Dev-0004_01  54" xfId="7040" xr:uid="{00000000-0005-0000-0000-0000D20F0000}"/>
    <cellStyle name="%_HL Dashboard_Karthik_Bamboo_QA v1 (2)_KOP-MUL-Test-Dev-0004_01  55" xfId="7041" xr:uid="{00000000-0005-0000-0000-0000D30F0000}"/>
    <cellStyle name="%_HL Dashboard_Karthik_Bamboo_QA v1 (2)_KOP-MUL-Test-Dev-0004_01  6" xfId="7042" xr:uid="{00000000-0005-0000-0000-0000D40F0000}"/>
    <cellStyle name="%_HL Dashboard_Karthik_Bamboo_QA v1 (2)_KOP-MUL-Test-Dev-0004_01  7" xfId="7043" xr:uid="{00000000-0005-0000-0000-0000D50F0000}"/>
    <cellStyle name="%_HL Dashboard_Karthik_Bamboo_QA v1 (2)_KOP-MUL-Test-Dev-0004_01  8" xfId="7044" xr:uid="{00000000-0005-0000-0000-0000D60F0000}"/>
    <cellStyle name="%_HL Dashboard_Karthik_Bamboo_QA v1 (2)_KOP-MUL-Test-Dev-0004_01  9" xfId="7045" xr:uid="{00000000-0005-0000-0000-0000D70F0000}"/>
    <cellStyle name="%_HL Dashboard_Karthik_Bamboo_QA v1 (2)_KOP-MUL-Test-Dev-0004_01 _Hour-by-Hour" xfId="7046" xr:uid="{00000000-0005-0000-0000-0000D80F0000}"/>
    <cellStyle name="%_HL Dashboard_Karthik_Bamboo_QA v1 (2)_KOP-MUL-Test-Dev-0004_01 _Pre-Migration" xfId="7047" xr:uid="{00000000-0005-0000-0000-0000D90F0000}"/>
    <cellStyle name="%_HL Dashboard_Karthik_Bamboo_QA v1 (2)_KOP-STD-Test-Dev-0002" xfId="7048" xr:uid="{00000000-0005-0000-0000-0000DA0F0000}"/>
    <cellStyle name="%_HL Dashboard_Karthik_Bamboo_QA v1 (2)_KOP-STD-Test-Dev-0002 10" xfId="7049" xr:uid="{00000000-0005-0000-0000-0000DB0F0000}"/>
    <cellStyle name="%_HL Dashboard_Karthik_Bamboo_QA v1 (2)_KOP-STD-Test-Dev-0002 11" xfId="7050" xr:uid="{00000000-0005-0000-0000-0000DC0F0000}"/>
    <cellStyle name="%_HL Dashboard_Karthik_Bamboo_QA v1 (2)_KOP-STD-Test-Dev-0002 12" xfId="7051" xr:uid="{00000000-0005-0000-0000-0000DD0F0000}"/>
    <cellStyle name="%_HL Dashboard_Karthik_Bamboo_QA v1 (2)_KOP-STD-Test-Dev-0002 13" xfId="7052" xr:uid="{00000000-0005-0000-0000-0000DE0F0000}"/>
    <cellStyle name="%_HL Dashboard_Karthik_Bamboo_QA v1 (2)_KOP-STD-Test-Dev-0002 14" xfId="7053" xr:uid="{00000000-0005-0000-0000-0000DF0F0000}"/>
    <cellStyle name="%_HL Dashboard_Karthik_Bamboo_QA v1 (2)_KOP-STD-Test-Dev-0002 15" xfId="7054" xr:uid="{00000000-0005-0000-0000-0000E00F0000}"/>
    <cellStyle name="%_HL Dashboard_Karthik_Bamboo_QA v1 (2)_KOP-STD-Test-Dev-0002 16" xfId="7055" xr:uid="{00000000-0005-0000-0000-0000E10F0000}"/>
    <cellStyle name="%_HL Dashboard_Karthik_Bamboo_QA v1 (2)_KOP-STD-Test-Dev-0002 17" xfId="7056" xr:uid="{00000000-0005-0000-0000-0000E20F0000}"/>
    <cellStyle name="%_HL Dashboard_Karthik_Bamboo_QA v1 (2)_KOP-STD-Test-Dev-0002 18" xfId="7057" xr:uid="{00000000-0005-0000-0000-0000E30F0000}"/>
    <cellStyle name="%_HL Dashboard_Karthik_Bamboo_QA v1 (2)_KOP-STD-Test-Dev-0002 19" xfId="7058" xr:uid="{00000000-0005-0000-0000-0000E40F0000}"/>
    <cellStyle name="%_HL Dashboard_Karthik_Bamboo_QA v1 (2)_KOP-STD-Test-Dev-0002 2" xfId="7059" xr:uid="{00000000-0005-0000-0000-0000E50F0000}"/>
    <cellStyle name="%_HL Dashboard_Karthik_Bamboo_QA v1 (2)_KOP-STD-Test-Dev-0002 20" xfId="7060" xr:uid="{00000000-0005-0000-0000-0000E60F0000}"/>
    <cellStyle name="%_HL Dashboard_Karthik_Bamboo_QA v1 (2)_KOP-STD-Test-Dev-0002 21" xfId="7061" xr:uid="{00000000-0005-0000-0000-0000E70F0000}"/>
    <cellStyle name="%_HL Dashboard_Karthik_Bamboo_QA v1 (2)_KOP-STD-Test-Dev-0002 22" xfId="7062" xr:uid="{00000000-0005-0000-0000-0000E80F0000}"/>
    <cellStyle name="%_HL Dashboard_Karthik_Bamboo_QA v1 (2)_KOP-STD-Test-Dev-0002 23" xfId="7063" xr:uid="{00000000-0005-0000-0000-0000E90F0000}"/>
    <cellStyle name="%_HL Dashboard_Karthik_Bamboo_QA v1 (2)_KOP-STD-Test-Dev-0002 24" xfId="7064" xr:uid="{00000000-0005-0000-0000-0000EA0F0000}"/>
    <cellStyle name="%_HL Dashboard_Karthik_Bamboo_QA v1 (2)_KOP-STD-Test-Dev-0002 25" xfId="7065" xr:uid="{00000000-0005-0000-0000-0000EB0F0000}"/>
    <cellStyle name="%_HL Dashboard_Karthik_Bamboo_QA v1 (2)_KOP-STD-Test-Dev-0002 26" xfId="7066" xr:uid="{00000000-0005-0000-0000-0000EC0F0000}"/>
    <cellStyle name="%_HL Dashboard_Karthik_Bamboo_QA v1 (2)_KOP-STD-Test-Dev-0002 27" xfId="7067" xr:uid="{00000000-0005-0000-0000-0000ED0F0000}"/>
    <cellStyle name="%_HL Dashboard_Karthik_Bamboo_QA v1 (2)_KOP-STD-Test-Dev-0002 28" xfId="7068" xr:uid="{00000000-0005-0000-0000-0000EE0F0000}"/>
    <cellStyle name="%_HL Dashboard_Karthik_Bamboo_QA v1 (2)_KOP-STD-Test-Dev-0002 29" xfId="7069" xr:uid="{00000000-0005-0000-0000-0000EF0F0000}"/>
    <cellStyle name="%_HL Dashboard_Karthik_Bamboo_QA v1 (2)_KOP-STD-Test-Dev-0002 3" xfId="7070" xr:uid="{00000000-0005-0000-0000-0000F00F0000}"/>
    <cellStyle name="%_HL Dashboard_Karthik_Bamboo_QA v1 (2)_KOP-STD-Test-Dev-0002 30" xfId="7071" xr:uid="{00000000-0005-0000-0000-0000F10F0000}"/>
    <cellStyle name="%_HL Dashboard_Karthik_Bamboo_QA v1 (2)_KOP-STD-Test-Dev-0002 31" xfId="7072" xr:uid="{00000000-0005-0000-0000-0000F20F0000}"/>
    <cellStyle name="%_HL Dashboard_Karthik_Bamboo_QA v1 (2)_KOP-STD-Test-Dev-0002 32" xfId="7073" xr:uid="{00000000-0005-0000-0000-0000F30F0000}"/>
    <cellStyle name="%_HL Dashboard_Karthik_Bamboo_QA v1 (2)_KOP-STD-Test-Dev-0002 33" xfId="7074" xr:uid="{00000000-0005-0000-0000-0000F40F0000}"/>
    <cellStyle name="%_HL Dashboard_Karthik_Bamboo_QA v1 (2)_KOP-STD-Test-Dev-0002 34" xfId="7075" xr:uid="{00000000-0005-0000-0000-0000F50F0000}"/>
    <cellStyle name="%_HL Dashboard_Karthik_Bamboo_QA v1 (2)_KOP-STD-Test-Dev-0002 35" xfId="7076" xr:uid="{00000000-0005-0000-0000-0000F60F0000}"/>
    <cellStyle name="%_HL Dashboard_Karthik_Bamboo_QA v1 (2)_KOP-STD-Test-Dev-0002 36" xfId="7077" xr:uid="{00000000-0005-0000-0000-0000F70F0000}"/>
    <cellStyle name="%_HL Dashboard_Karthik_Bamboo_QA v1 (2)_KOP-STD-Test-Dev-0002 37" xfId="7078" xr:uid="{00000000-0005-0000-0000-0000F80F0000}"/>
    <cellStyle name="%_HL Dashboard_Karthik_Bamboo_QA v1 (2)_KOP-STD-Test-Dev-0002 38" xfId="7079" xr:uid="{00000000-0005-0000-0000-0000F90F0000}"/>
    <cellStyle name="%_HL Dashboard_Karthik_Bamboo_QA v1 (2)_KOP-STD-Test-Dev-0002 39" xfId="7080" xr:uid="{00000000-0005-0000-0000-0000FA0F0000}"/>
    <cellStyle name="%_HL Dashboard_Karthik_Bamboo_QA v1 (2)_KOP-STD-Test-Dev-0002 4" xfId="7081" xr:uid="{00000000-0005-0000-0000-0000FB0F0000}"/>
    <cellStyle name="%_HL Dashboard_Karthik_Bamboo_QA v1 (2)_KOP-STD-Test-Dev-0002 40" xfId="7082" xr:uid="{00000000-0005-0000-0000-0000FC0F0000}"/>
    <cellStyle name="%_HL Dashboard_Karthik_Bamboo_QA v1 (2)_KOP-STD-Test-Dev-0002 41" xfId="7083" xr:uid="{00000000-0005-0000-0000-0000FD0F0000}"/>
    <cellStyle name="%_HL Dashboard_Karthik_Bamboo_QA v1 (2)_KOP-STD-Test-Dev-0002 42" xfId="7084" xr:uid="{00000000-0005-0000-0000-0000FE0F0000}"/>
    <cellStyle name="%_HL Dashboard_Karthik_Bamboo_QA v1 (2)_KOP-STD-Test-Dev-0002 43" xfId="7085" xr:uid="{00000000-0005-0000-0000-0000FF0F0000}"/>
    <cellStyle name="%_HL Dashboard_Karthik_Bamboo_QA v1 (2)_KOP-STD-Test-Dev-0002 44" xfId="7086" xr:uid="{00000000-0005-0000-0000-000000100000}"/>
    <cellStyle name="%_HL Dashboard_Karthik_Bamboo_QA v1 (2)_KOP-STD-Test-Dev-0002 45" xfId="7087" xr:uid="{00000000-0005-0000-0000-000001100000}"/>
    <cellStyle name="%_HL Dashboard_Karthik_Bamboo_QA v1 (2)_KOP-STD-Test-Dev-0002 46" xfId="7088" xr:uid="{00000000-0005-0000-0000-000002100000}"/>
    <cellStyle name="%_HL Dashboard_Karthik_Bamboo_QA v1 (2)_KOP-STD-Test-Dev-0002 47" xfId="7089" xr:uid="{00000000-0005-0000-0000-000003100000}"/>
    <cellStyle name="%_HL Dashboard_Karthik_Bamboo_QA v1 (2)_KOP-STD-Test-Dev-0002 48" xfId="7090" xr:uid="{00000000-0005-0000-0000-000004100000}"/>
    <cellStyle name="%_HL Dashboard_Karthik_Bamboo_QA v1 (2)_KOP-STD-Test-Dev-0002 49" xfId="7091" xr:uid="{00000000-0005-0000-0000-000005100000}"/>
    <cellStyle name="%_HL Dashboard_Karthik_Bamboo_QA v1 (2)_KOP-STD-Test-Dev-0002 5" xfId="7092" xr:uid="{00000000-0005-0000-0000-000006100000}"/>
    <cellStyle name="%_HL Dashboard_Karthik_Bamboo_QA v1 (2)_KOP-STD-Test-Dev-0002 50" xfId="7093" xr:uid="{00000000-0005-0000-0000-000007100000}"/>
    <cellStyle name="%_HL Dashboard_Karthik_Bamboo_QA v1 (2)_KOP-STD-Test-Dev-0002 51" xfId="7094" xr:uid="{00000000-0005-0000-0000-000008100000}"/>
    <cellStyle name="%_HL Dashboard_Karthik_Bamboo_QA v1 (2)_KOP-STD-Test-Dev-0002 52" xfId="7095" xr:uid="{00000000-0005-0000-0000-000009100000}"/>
    <cellStyle name="%_HL Dashboard_Karthik_Bamboo_QA v1 (2)_KOP-STD-Test-Dev-0002 53" xfId="7096" xr:uid="{00000000-0005-0000-0000-00000A100000}"/>
    <cellStyle name="%_HL Dashboard_Karthik_Bamboo_QA v1 (2)_KOP-STD-Test-Dev-0002 54" xfId="7097" xr:uid="{00000000-0005-0000-0000-00000B100000}"/>
    <cellStyle name="%_HL Dashboard_Karthik_Bamboo_QA v1 (2)_KOP-STD-Test-Dev-0002 55" xfId="7098" xr:uid="{00000000-0005-0000-0000-00000C100000}"/>
    <cellStyle name="%_HL Dashboard_Karthik_Bamboo_QA v1 (2)_KOP-STD-Test-Dev-0002 6" xfId="7099" xr:uid="{00000000-0005-0000-0000-00000D100000}"/>
    <cellStyle name="%_HL Dashboard_Karthik_Bamboo_QA v1 (2)_KOP-STD-Test-Dev-0002 7" xfId="7100" xr:uid="{00000000-0005-0000-0000-00000E100000}"/>
    <cellStyle name="%_HL Dashboard_Karthik_Bamboo_QA v1 (2)_KOP-STD-Test-Dev-0002 8" xfId="7101" xr:uid="{00000000-0005-0000-0000-00000F100000}"/>
    <cellStyle name="%_HL Dashboard_Karthik_Bamboo_QA v1 (2)_KOP-STD-Test-Dev-0002 9" xfId="7102" xr:uid="{00000000-0005-0000-0000-000010100000}"/>
    <cellStyle name="%_HL Dashboard_Karthik_Bamboo_QA v1 (2)_KOP-STD-Test-Dev-0002_Hour-by-Hour" xfId="7103" xr:uid="{00000000-0005-0000-0000-000011100000}"/>
    <cellStyle name="%_HL Dashboard_Karthik_Bamboo_QA v1 (2)_KOP-STD-Test-Dev-0002_Pre-Migration" xfId="7104" xr:uid="{00000000-0005-0000-0000-000012100000}"/>
    <cellStyle name="%_HL Dashboard_Karthik_Bamboo_QA v1 (2)_KOP-STD-Test-Dev-0003" xfId="7105" xr:uid="{00000000-0005-0000-0000-000013100000}"/>
    <cellStyle name="%_HL Dashboard_Karthik_Bamboo_QA v1 (2)_KOP-STD-Test-Dev-0003 10" xfId="7106" xr:uid="{00000000-0005-0000-0000-000014100000}"/>
    <cellStyle name="%_HL Dashboard_Karthik_Bamboo_QA v1 (2)_KOP-STD-Test-Dev-0003 11" xfId="7107" xr:uid="{00000000-0005-0000-0000-000015100000}"/>
    <cellStyle name="%_HL Dashboard_Karthik_Bamboo_QA v1 (2)_KOP-STD-Test-Dev-0003 12" xfId="7108" xr:uid="{00000000-0005-0000-0000-000016100000}"/>
    <cellStyle name="%_HL Dashboard_Karthik_Bamboo_QA v1 (2)_KOP-STD-Test-Dev-0003 13" xfId="7109" xr:uid="{00000000-0005-0000-0000-000017100000}"/>
    <cellStyle name="%_HL Dashboard_Karthik_Bamboo_QA v1 (2)_KOP-STD-Test-Dev-0003 14" xfId="7110" xr:uid="{00000000-0005-0000-0000-000018100000}"/>
    <cellStyle name="%_HL Dashboard_Karthik_Bamboo_QA v1 (2)_KOP-STD-Test-Dev-0003 15" xfId="7111" xr:uid="{00000000-0005-0000-0000-000019100000}"/>
    <cellStyle name="%_HL Dashboard_Karthik_Bamboo_QA v1 (2)_KOP-STD-Test-Dev-0003 16" xfId="7112" xr:uid="{00000000-0005-0000-0000-00001A100000}"/>
    <cellStyle name="%_HL Dashboard_Karthik_Bamboo_QA v1 (2)_KOP-STD-Test-Dev-0003 17" xfId="7113" xr:uid="{00000000-0005-0000-0000-00001B100000}"/>
    <cellStyle name="%_HL Dashboard_Karthik_Bamboo_QA v1 (2)_KOP-STD-Test-Dev-0003 18" xfId="7114" xr:uid="{00000000-0005-0000-0000-00001C100000}"/>
    <cellStyle name="%_HL Dashboard_Karthik_Bamboo_QA v1 (2)_KOP-STD-Test-Dev-0003 19" xfId="7115" xr:uid="{00000000-0005-0000-0000-00001D100000}"/>
    <cellStyle name="%_HL Dashboard_Karthik_Bamboo_QA v1 (2)_KOP-STD-Test-Dev-0003 2" xfId="7116" xr:uid="{00000000-0005-0000-0000-00001E100000}"/>
    <cellStyle name="%_HL Dashboard_Karthik_Bamboo_QA v1 (2)_KOP-STD-Test-Dev-0003 20" xfId="7117" xr:uid="{00000000-0005-0000-0000-00001F100000}"/>
    <cellStyle name="%_HL Dashboard_Karthik_Bamboo_QA v1 (2)_KOP-STD-Test-Dev-0003 21" xfId="7118" xr:uid="{00000000-0005-0000-0000-000020100000}"/>
    <cellStyle name="%_HL Dashboard_Karthik_Bamboo_QA v1 (2)_KOP-STD-Test-Dev-0003 22" xfId="7119" xr:uid="{00000000-0005-0000-0000-000021100000}"/>
    <cellStyle name="%_HL Dashboard_Karthik_Bamboo_QA v1 (2)_KOP-STD-Test-Dev-0003 23" xfId="7120" xr:uid="{00000000-0005-0000-0000-000022100000}"/>
    <cellStyle name="%_HL Dashboard_Karthik_Bamboo_QA v1 (2)_KOP-STD-Test-Dev-0003 24" xfId="7121" xr:uid="{00000000-0005-0000-0000-000023100000}"/>
    <cellStyle name="%_HL Dashboard_Karthik_Bamboo_QA v1 (2)_KOP-STD-Test-Dev-0003 25" xfId="7122" xr:uid="{00000000-0005-0000-0000-000024100000}"/>
    <cellStyle name="%_HL Dashboard_Karthik_Bamboo_QA v1 (2)_KOP-STD-Test-Dev-0003 26" xfId="7123" xr:uid="{00000000-0005-0000-0000-000025100000}"/>
    <cellStyle name="%_HL Dashboard_Karthik_Bamboo_QA v1 (2)_KOP-STD-Test-Dev-0003 27" xfId="7124" xr:uid="{00000000-0005-0000-0000-000026100000}"/>
    <cellStyle name="%_HL Dashboard_Karthik_Bamboo_QA v1 (2)_KOP-STD-Test-Dev-0003 28" xfId="7125" xr:uid="{00000000-0005-0000-0000-000027100000}"/>
    <cellStyle name="%_HL Dashboard_Karthik_Bamboo_QA v1 (2)_KOP-STD-Test-Dev-0003 29" xfId="7126" xr:uid="{00000000-0005-0000-0000-000028100000}"/>
    <cellStyle name="%_HL Dashboard_Karthik_Bamboo_QA v1 (2)_KOP-STD-Test-Dev-0003 3" xfId="7127" xr:uid="{00000000-0005-0000-0000-000029100000}"/>
    <cellStyle name="%_HL Dashboard_Karthik_Bamboo_QA v1 (2)_KOP-STD-Test-Dev-0003 30" xfId="7128" xr:uid="{00000000-0005-0000-0000-00002A100000}"/>
    <cellStyle name="%_HL Dashboard_Karthik_Bamboo_QA v1 (2)_KOP-STD-Test-Dev-0003 31" xfId="7129" xr:uid="{00000000-0005-0000-0000-00002B100000}"/>
    <cellStyle name="%_HL Dashboard_Karthik_Bamboo_QA v1 (2)_KOP-STD-Test-Dev-0003 32" xfId="7130" xr:uid="{00000000-0005-0000-0000-00002C100000}"/>
    <cellStyle name="%_HL Dashboard_Karthik_Bamboo_QA v1 (2)_KOP-STD-Test-Dev-0003 33" xfId="7131" xr:uid="{00000000-0005-0000-0000-00002D100000}"/>
    <cellStyle name="%_HL Dashboard_Karthik_Bamboo_QA v1 (2)_KOP-STD-Test-Dev-0003 34" xfId="7132" xr:uid="{00000000-0005-0000-0000-00002E100000}"/>
    <cellStyle name="%_HL Dashboard_Karthik_Bamboo_QA v1 (2)_KOP-STD-Test-Dev-0003 35" xfId="7133" xr:uid="{00000000-0005-0000-0000-00002F100000}"/>
    <cellStyle name="%_HL Dashboard_Karthik_Bamboo_QA v1 (2)_KOP-STD-Test-Dev-0003 36" xfId="7134" xr:uid="{00000000-0005-0000-0000-000030100000}"/>
    <cellStyle name="%_HL Dashboard_Karthik_Bamboo_QA v1 (2)_KOP-STD-Test-Dev-0003 37" xfId="7135" xr:uid="{00000000-0005-0000-0000-000031100000}"/>
    <cellStyle name="%_HL Dashboard_Karthik_Bamboo_QA v1 (2)_KOP-STD-Test-Dev-0003 38" xfId="7136" xr:uid="{00000000-0005-0000-0000-000032100000}"/>
    <cellStyle name="%_HL Dashboard_Karthik_Bamboo_QA v1 (2)_KOP-STD-Test-Dev-0003 39" xfId="7137" xr:uid="{00000000-0005-0000-0000-000033100000}"/>
    <cellStyle name="%_HL Dashboard_Karthik_Bamboo_QA v1 (2)_KOP-STD-Test-Dev-0003 4" xfId="7138" xr:uid="{00000000-0005-0000-0000-000034100000}"/>
    <cellStyle name="%_HL Dashboard_Karthik_Bamboo_QA v1 (2)_KOP-STD-Test-Dev-0003 40" xfId="7139" xr:uid="{00000000-0005-0000-0000-000035100000}"/>
    <cellStyle name="%_HL Dashboard_Karthik_Bamboo_QA v1 (2)_KOP-STD-Test-Dev-0003 41" xfId="7140" xr:uid="{00000000-0005-0000-0000-000036100000}"/>
    <cellStyle name="%_HL Dashboard_Karthik_Bamboo_QA v1 (2)_KOP-STD-Test-Dev-0003 42" xfId="7141" xr:uid="{00000000-0005-0000-0000-000037100000}"/>
    <cellStyle name="%_HL Dashboard_Karthik_Bamboo_QA v1 (2)_KOP-STD-Test-Dev-0003 43" xfId="7142" xr:uid="{00000000-0005-0000-0000-000038100000}"/>
    <cellStyle name="%_HL Dashboard_Karthik_Bamboo_QA v1 (2)_KOP-STD-Test-Dev-0003 44" xfId="7143" xr:uid="{00000000-0005-0000-0000-000039100000}"/>
    <cellStyle name="%_HL Dashboard_Karthik_Bamboo_QA v1 (2)_KOP-STD-Test-Dev-0003 45" xfId="7144" xr:uid="{00000000-0005-0000-0000-00003A100000}"/>
    <cellStyle name="%_HL Dashboard_Karthik_Bamboo_QA v1 (2)_KOP-STD-Test-Dev-0003 46" xfId="7145" xr:uid="{00000000-0005-0000-0000-00003B100000}"/>
    <cellStyle name="%_HL Dashboard_Karthik_Bamboo_QA v1 (2)_KOP-STD-Test-Dev-0003 47" xfId="7146" xr:uid="{00000000-0005-0000-0000-00003C100000}"/>
    <cellStyle name="%_HL Dashboard_Karthik_Bamboo_QA v1 (2)_KOP-STD-Test-Dev-0003 48" xfId="7147" xr:uid="{00000000-0005-0000-0000-00003D100000}"/>
    <cellStyle name="%_HL Dashboard_Karthik_Bamboo_QA v1 (2)_KOP-STD-Test-Dev-0003 49" xfId="7148" xr:uid="{00000000-0005-0000-0000-00003E100000}"/>
    <cellStyle name="%_HL Dashboard_Karthik_Bamboo_QA v1 (2)_KOP-STD-Test-Dev-0003 5" xfId="7149" xr:uid="{00000000-0005-0000-0000-00003F100000}"/>
    <cellStyle name="%_HL Dashboard_Karthik_Bamboo_QA v1 (2)_KOP-STD-Test-Dev-0003 50" xfId="7150" xr:uid="{00000000-0005-0000-0000-000040100000}"/>
    <cellStyle name="%_HL Dashboard_Karthik_Bamboo_QA v1 (2)_KOP-STD-Test-Dev-0003 51" xfId="7151" xr:uid="{00000000-0005-0000-0000-000041100000}"/>
    <cellStyle name="%_HL Dashboard_Karthik_Bamboo_QA v1 (2)_KOP-STD-Test-Dev-0003 52" xfId="7152" xr:uid="{00000000-0005-0000-0000-000042100000}"/>
    <cellStyle name="%_HL Dashboard_Karthik_Bamboo_QA v1 (2)_KOP-STD-Test-Dev-0003 53" xfId="7153" xr:uid="{00000000-0005-0000-0000-000043100000}"/>
    <cellStyle name="%_HL Dashboard_Karthik_Bamboo_QA v1 (2)_KOP-STD-Test-Dev-0003 54" xfId="7154" xr:uid="{00000000-0005-0000-0000-000044100000}"/>
    <cellStyle name="%_HL Dashboard_Karthik_Bamboo_QA v1 (2)_KOP-STD-Test-Dev-0003 55" xfId="7155" xr:uid="{00000000-0005-0000-0000-000045100000}"/>
    <cellStyle name="%_HL Dashboard_Karthik_Bamboo_QA v1 (2)_KOP-STD-Test-Dev-0003 6" xfId="7156" xr:uid="{00000000-0005-0000-0000-000046100000}"/>
    <cellStyle name="%_HL Dashboard_Karthik_Bamboo_QA v1 (2)_KOP-STD-Test-Dev-0003 7" xfId="7157" xr:uid="{00000000-0005-0000-0000-000047100000}"/>
    <cellStyle name="%_HL Dashboard_Karthik_Bamboo_QA v1 (2)_KOP-STD-Test-Dev-0003 8" xfId="7158" xr:uid="{00000000-0005-0000-0000-000048100000}"/>
    <cellStyle name="%_HL Dashboard_Karthik_Bamboo_QA v1 (2)_KOP-STD-Test-Dev-0003 9" xfId="7159" xr:uid="{00000000-0005-0000-0000-000049100000}"/>
    <cellStyle name="%_HL Dashboard_Karthik_Bamboo_QA v1 (2)_KOP-STD-Test-Dev-0003_Hour-by-Hour" xfId="7160" xr:uid="{00000000-0005-0000-0000-00004A100000}"/>
    <cellStyle name="%_HL Dashboard_Karthik_Bamboo_QA v1 (2)_KOP-STD-Test-Dev-0003_Pre-Migration" xfId="7161" xr:uid="{00000000-0005-0000-0000-00004B100000}"/>
    <cellStyle name="%_HL Dashboard_Karthik_Bamboo_QA v1 (2)_Migration Wave Plan 04-26-10 - Wave 0 - v2.0 (drw)" xfId="2101" xr:uid="{00000000-0005-0000-0000-00004C100000}"/>
    <cellStyle name="%_HL Dashboard_Karthik_Bamboo_QA v1 (2)_Pre Migration" xfId="7162" xr:uid="{00000000-0005-0000-0000-00004D100000}"/>
    <cellStyle name="%_HL Dashboard_Karthik_Bamboo_QA v1 (2)_Pre Migration 10" xfId="7163" xr:uid="{00000000-0005-0000-0000-00004E100000}"/>
    <cellStyle name="%_HL Dashboard_Karthik_Bamboo_QA v1 (2)_Pre Migration 11" xfId="7164" xr:uid="{00000000-0005-0000-0000-00004F100000}"/>
    <cellStyle name="%_HL Dashboard_Karthik_Bamboo_QA v1 (2)_Pre Migration 12" xfId="7165" xr:uid="{00000000-0005-0000-0000-000050100000}"/>
    <cellStyle name="%_HL Dashboard_Karthik_Bamboo_QA v1 (2)_Pre Migration 13" xfId="7166" xr:uid="{00000000-0005-0000-0000-000051100000}"/>
    <cellStyle name="%_HL Dashboard_Karthik_Bamboo_QA v1 (2)_Pre Migration 14" xfId="7167" xr:uid="{00000000-0005-0000-0000-000052100000}"/>
    <cellStyle name="%_HL Dashboard_Karthik_Bamboo_QA v1 (2)_Pre Migration 15" xfId="7168" xr:uid="{00000000-0005-0000-0000-000053100000}"/>
    <cellStyle name="%_HL Dashboard_Karthik_Bamboo_QA v1 (2)_Pre Migration 16" xfId="7169" xr:uid="{00000000-0005-0000-0000-000054100000}"/>
    <cellStyle name="%_HL Dashboard_Karthik_Bamboo_QA v1 (2)_Pre Migration 17" xfId="7170" xr:uid="{00000000-0005-0000-0000-000055100000}"/>
    <cellStyle name="%_HL Dashboard_Karthik_Bamboo_QA v1 (2)_Pre Migration 18" xfId="7171" xr:uid="{00000000-0005-0000-0000-000056100000}"/>
    <cellStyle name="%_HL Dashboard_Karthik_Bamboo_QA v1 (2)_Pre Migration 19" xfId="7172" xr:uid="{00000000-0005-0000-0000-000057100000}"/>
    <cellStyle name="%_HL Dashboard_Karthik_Bamboo_QA v1 (2)_Pre Migration 2" xfId="7173" xr:uid="{00000000-0005-0000-0000-000058100000}"/>
    <cellStyle name="%_HL Dashboard_Karthik_Bamboo_QA v1 (2)_Pre Migration 20" xfId="7174" xr:uid="{00000000-0005-0000-0000-000059100000}"/>
    <cellStyle name="%_HL Dashboard_Karthik_Bamboo_QA v1 (2)_Pre Migration 21" xfId="7175" xr:uid="{00000000-0005-0000-0000-00005A100000}"/>
    <cellStyle name="%_HL Dashboard_Karthik_Bamboo_QA v1 (2)_Pre Migration 22" xfId="7176" xr:uid="{00000000-0005-0000-0000-00005B100000}"/>
    <cellStyle name="%_HL Dashboard_Karthik_Bamboo_QA v1 (2)_Pre Migration 23" xfId="7177" xr:uid="{00000000-0005-0000-0000-00005C100000}"/>
    <cellStyle name="%_HL Dashboard_Karthik_Bamboo_QA v1 (2)_Pre Migration 24" xfId="7178" xr:uid="{00000000-0005-0000-0000-00005D100000}"/>
    <cellStyle name="%_HL Dashboard_Karthik_Bamboo_QA v1 (2)_Pre Migration 25" xfId="7179" xr:uid="{00000000-0005-0000-0000-00005E100000}"/>
    <cellStyle name="%_HL Dashboard_Karthik_Bamboo_QA v1 (2)_Pre Migration 26" xfId="7180" xr:uid="{00000000-0005-0000-0000-00005F100000}"/>
    <cellStyle name="%_HL Dashboard_Karthik_Bamboo_QA v1 (2)_Pre Migration 27" xfId="7181" xr:uid="{00000000-0005-0000-0000-000060100000}"/>
    <cellStyle name="%_HL Dashboard_Karthik_Bamboo_QA v1 (2)_Pre Migration 28" xfId="7182" xr:uid="{00000000-0005-0000-0000-000061100000}"/>
    <cellStyle name="%_HL Dashboard_Karthik_Bamboo_QA v1 (2)_Pre Migration 29" xfId="7183" xr:uid="{00000000-0005-0000-0000-000062100000}"/>
    <cellStyle name="%_HL Dashboard_Karthik_Bamboo_QA v1 (2)_Pre Migration 3" xfId="7184" xr:uid="{00000000-0005-0000-0000-000063100000}"/>
    <cellStyle name="%_HL Dashboard_Karthik_Bamboo_QA v1 (2)_Pre Migration 30" xfId="7185" xr:uid="{00000000-0005-0000-0000-000064100000}"/>
    <cellStyle name="%_HL Dashboard_Karthik_Bamboo_QA v1 (2)_Pre Migration 31" xfId="7186" xr:uid="{00000000-0005-0000-0000-000065100000}"/>
    <cellStyle name="%_HL Dashboard_Karthik_Bamboo_QA v1 (2)_Pre Migration 32" xfId="7187" xr:uid="{00000000-0005-0000-0000-000066100000}"/>
    <cellStyle name="%_HL Dashboard_Karthik_Bamboo_QA v1 (2)_Pre Migration 33" xfId="7188" xr:uid="{00000000-0005-0000-0000-000067100000}"/>
    <cellStyle name="%_HL Dashboard_Karthik_Bamboo_QA v1 (2)_Pre Migration 34" xfId="7189" xr:uid="{00000000-0005-0000-0000-000068100000}"/>
    <cellStyle name="%_HL Dashboard_Karthik_Bamboo_QA v1 (2)_Pre Migration 35" xfId="7190" xr:uid="{00000000-0005-0000-0000-000069100000}"/>
    <cellStyle name="%_HL Dashboard_Karthik_Bamboo_QA v1 (2)_Pre Migration 36" xfId="7191" xr:uid="{00000000-0005-0000-0000-00006A100000}"/>
    <cellStyle name="%_HL Dashboard_Karthik_Bamboo_QA v1 (2)_Pre Migration 37" xfId="7192" xr:uid="{00000000-0005-0000-0000-00006B100000}"/>
    <cellStyle name="%_HL Dashboard_Karthik_Bamboo_QA v1 (2)_Pre Migration 38" xfId="7193" xr:uid="{00000000-0005-0000-0000-00006C100000}"/>
    <cellStyle name="%_HL Dashboard_Karthik_Bamboo_QA v1 (2)_Pre Migration 39" xfId="7194" xr:uid="{00000000-0005-0000-0000-00006D100000}"/>
    <cellStyle name="%_HL Dashboard_Karthik_Bamboo_QA v1 (2)_Pre Migration 4" xfId="7195" xr:uid="{00000000-0005-0000-0000-00006E100000}"/>
    <cellStyle name="%_HL Dashboard_Karthik_Bamboo_QA v1 (2)_Pre Migration 40" xfId="7196" xr:uid="{00000000-0005-0000-0000-00006F100000}"/>
    <cellStyle name="%_HL Dashboard_Karthik_Bamboo_QA v1 (2)_Pre Migration 41" xfId="7197" xr:uid="{00000000-0005-0000-0000-000070100000}"/>
    <cellStyle name="%_HL Dashboard_Karthik_Bamboo_QA v1 (2)_Pre Migration 42" xfId="7198" xr:uid="{00000000-0005-0000-0000-000071100000}"/>
    <cellStyle name="%_HL Dashboard_Karthik_Bamboo_QA v1 (2)_Pre Migration 43" xfId="7199" xr:uid="{00000000-0005-0000-0000-000072100000}"/>
    <cellStyle name="%_HL Dashboard_Karthik_Bamboo_QA v1 (2)_Pre Migration 44" xfId="7200" xr:uid="{00000000-0005-0000-0000-000073100000}"/>
    <cellStyle name="%_HL Dashboard_Karthik_Bamboo_QA v1 (2)_Pre Migration 45" xfId="7201" xr:uid="{00000000-0005-0000-0000-000074100000}"/>
    <cellStyle name="%_HL Dashboard_Karthik_Bamboo_QA v1 (2)_Pre Migration 46" xfId="7202" xr:uid="{00000000-0005-0000-0000-000075100000}"/>
    <cellStyle name="%_HL Dashboard_Karthik_Bamboo_QA v1 (2)_Pre Migration 47" xfId="7203" xr:uid="{00000000-0005-0000-0000-000076100000}"/>
    <cellStyle name="%_HL Dashboard_Karthik_Bamboo_QA v1 (2)_Pre Migration 48" xfId="7204" xr:uid="{00000000-0005-0000-0000-000077100000}"/>
    <cellStyle name="%_HL Dashboard_Karthik_Bamboo_QA v1 (2)_Pre Migration 49" xfId="7205" xr:uid="{00000000-0005-0000-0000-000078100000}"/>
    <cellStyle name="%_HL Dashboard_Karthik_Bamboo_QA v1 (2)_Pre Migration 5" xfId="7206" xr:uid="{00000000-0005-0000-0000-000079100000}"/>
    <cellStyle name="%_HL Dashboard_Karthik_Bamboo_QA v1 (2)_Pre Migration 50" xfId="7207" xr:uid="{00000000-0005-0000-0000-00007A100000}"/>
    <cellStyle name="%_HL Dashboard_Karthik_Bamboo_QA v1 (2)_Pre Migration 51" xfId="7208" xr:uid="{00000000-0005-0000-0000-00007B100000}"/>
    <cellStyle name="%_HL Dashboard_Karthik_Bamboo_QA v1 (2)_Pre Migration 52" xfId="7209" xr:uid="{00000000-0005-0000-0000-00007C100000}"/>
    <cellStyle name="%_HL Dashboard_Karthik_Bamboo_QA v1 (2)_Pre Migration 53" xfId="7210" xr:uid="{00000000-0005-0000-0000-00007D100000}"/>
    <cellStyle name="%_HL Dashboard_Karthik_Bamboo_QA v1 (2)_Pre Migration 54" xfId="7211" xr:uid="{00000000-0005-0000-0000-00007E100000}"/>
    <cellStyle name="%_HL Dashboard_Karthik_Bamboo_QA v1 (2)_Pre Migration 55" xfId="7212" xr:uid="{00000000-0005-0000-0000-00007F100000}"/>
    <cellStyle name="%_HL Dashboard_Karthik_Bamboo_QA v1 (2)_Pre Migration 6" xfId="7213" xr:uid="{00000000-0005-0000-0000-000080100000}"/>
    <cellStyle name="%_HL Dashboard_Karthik_Bamboo_QA v1 (2)_Pre Migration 7" xfId="7214" xr:uid="{00000000-0005-0000-0000-000081100000}"/>
    <cellStyle name="%_HL Dashboard_Karthik_Bamboo_QA v1 (2)_Pre Migration 8" xfId="7215" xr:uid="{00000000-0005-0000-0000-000082100000}"/>
    <cellStyle name="%_HL Dashboard_Karthik_Bamboo_QA v1 (2)_Pre Migration 9" xfId="7216" xr:uid="{00000000-0005-0000-0000-000083100000}"/>
    <cellStyle name="%_HL Dashboard_Karthik_Bamboo_QA v1 (2)_Pre Migration_Hour-by-Hour" xfId="7217" xr:uid="{00000000-0005-0000-0000-000084100000}"/>
    <cellStyle name="%_HL Dashboard_Karthik_Bamboo_QA v1 (2)_Pre Migration_Pre-Migration" xfId="7218" xr:uid="{00000000-0005-0000-0000-000085100000}"/>
    <cellStyle name="%_HL Dashboard_Karthik_Bamboo_QA v1 (2)_Pre-Migration" xfId="7219" xr:uid="{00000000-0005-0000-0000-000086100000}"/>
    <cellStyle name="%_HL Dashboard_Karthik_Bamboo_QA v1 (2)_RTPN-STD-PROD-SITE-EXP-0001 - new format" xfId="7220" xr:uid="{00000000-0005-0000-0000-000087100000}"/>
    <cellStyle name="%_HL Dashboard_Karthik_Bamboo_QA v1 (2)_Server From To List" xfId="7221" xr:uid="{00000000-0005-0000-0000-000088100000}"/>
    <cellStyle name="%_HL Dashboard_Karthik_Bamboo_QA v1 (2)_Server From To List 10" xfId="7222" xr:uid="{00000000-0005-0000-0000-000089100000}"/>
    <cellStyle name="%_HL Dashboard_Karthik_Bamboo_QA v1 (2)_Server From To List 11" xfId="7223" xr:uid="{00000000-0005-0000-0000-00008A100000}"/>
    <cellStyle name="%_HL Dashboard_Karthik_Bamboo_QA v1 (2)_Server From To List 12" xfId="7224" xr:uid="{00000000-0005-0000-0000-00008B100000}"/>
    <cellStyle name="%_HL Dashboard_Karthik_Bamboo_QA v1 (2)_Server From To List 13" xfId="7225" xr:uid="{00000000-0005-0000-0000-00008C100000}"/>
    <cellStyle name="%_HL Dashboard_Karthik_Bamboo_QA v1 (2)_Server From To List 14" xfId="7226" xr:uid="{00000000-0005-0000-0000-00008D100000}"/>
    <cellStyle name="%_HL Dashboard_Karthik_Bamboo_QA v1 (2)_Server From To List 15" xfId="7227" xr:uid="{00000000-0005-0000-0000-00008E100000}"/>
    <cellStyle name="%_HL Dashboard_Karthik_Bamboo_QA v1 (2)_Server From To List 16" xfId="7228" xr:uid="{00000000-0005-0000-0000-00008F100000}"/>
    <cellStyle name="%_HL Dashboard_Karthik_Bamboo_QA v1 (2)_Server From To List 17" xfId="7229" xr:uid="{00000000-0005-0000-0000-000090100000}"/>
    <cellStyle name="%_HL Dashboard_Karthik_Bamboo_QA v1 (2)_Server From To List 18" xfId="7230" xr:uid="{00000000-0005-0000-0000-000091100000}"/>
    <cellStyle name="%_HL Dashboard_Karthik_Bamboo_QA v1 (2)_Server From To List 19" xfId="7231" xr:uid="{00000000-0005-0000-0000-000092100000}"/>
    <cellStyle name="%_HL Dashboard_Karthik_Bamboo_QA v1 (2)_Server From To List 2" xfId="7232" xr:uid="{00000000-0005-0000-0000-000093100000}"/>
    <cellStyle name="%_HL Dashboard_Karthik_Bamboo_QA v1 (2)_Server From To List 20" xfId="7233" xr:uid="{00000000-0005-0000-0000-000094100000}"/>
    <cellStyle name="%_HL Dashboard_Karthik_Bamboo_QA v1 (2)_Server From To List 21" xfId="7234" xr:uid="{00000000-0005-0000-0000-000095100000}"/>
    <cellStyle name="%_HL Dashboard_Karthik_Bamboo_QA v1 (2)_Server From To List 22" xfId="7235" xr:uid="{00000000-0005-0000-0000-000096100000}"/>
    <cellStyle name="%_HL Dashboard_Karthik_Bamboo_QA v1 (2)_Server From To List 23" xfId="7236" xr:uid="{00000000-0005-0000-0000-000097100000}"/>
    <cellStyle name="%_HL Dashboard_Karthik_Bamboo_QA v1 (2)_Server From To List 24" xfId="7237" xr:uid="{00000000-0005-0000-0000-000098100000}"/>
    <cellStyle name="%_HL Dashboard_Karthik_Bamboo_QA v1 (2)_Server From To List 25" xfId="7238" xr:uid="{00000000-0005-0000-0000-000099100000}"/>
    <cellStyle name="%_HL Dashboard_Karthik_Bamboo_QA v1 (2)_Server From To List 26" xfId="7239" xr:uid="{00000000-0005-0000-0000-00009A100000}"/>
    <cellStyle name="%_HL Dashboard_Karthik_Bamboo_QA v1 (2)_Server From To List 27" xfId="7240" xr:uid="{00000000-0005-0000-0000-00009B100000}"/>
    <cellStyle name="%_HL Dashboard_Karthik_Bamboo_QA v1 (2)_Server From To List 28" xfId="7241" xr:uid="{00000000-0005-0000-0000-00009C100000}"/>
    <cellStyle name="%_HL Dashboard_Karthik_Bamboo_QA v1 (2)_Server From To List 29" xfId="7242" xr:uid="{00000000-0005-0000-0000-00009D100000}"/>
    <cellStyle name="%_HL Dashboard_Karthik_Bamboo_QA v1 (2)_Server From To List 3" xfId="7243" xr:uid="{00000000-0005-0000-0000-00009E100000}"/>
    <cellStyle name="%_HL Dashboard_Karthik_Bamboo_QA v1 (2)_Server From To List 30" xfId="7244" xr:uid="{00000000-0005-0000-0000-00009F100000}"/>
    <cellStyle name="%_HL Dashboard_Karthik_Bamboo_QA v1 (2)_Server From To List 31" xfId="7245" xr:uid="{00000000-0005-0000-0000-0000A0100000}"/>
    <cellStyle name="%_HL Dashboard_Karthik_Bamboo_QA v1 (2)_Server From To List 32" xfId="7246" xr:uid="{00000000-0005-0000-0000-0000A1100000}"/>
    <cellStyle name="%_HL Dashboard_Karthik_Bamboo_QA v1 (2)_Server From To List 33" xfId="7247" xr:uid="{00000000-0005-0000-0000-0000A2100000}"/>
    <cellStyle name="%_HL Dashboard_Karthik_Bamboo_QA v1 (2)_Server From To List 34" xfId="7248" xr:uid="{00000000-0005-0000-0000-0000A3100000}"/>
    <cellStyle name="%_HL Dashboard_Karthik_Bamboo_QA v1 (2)_Server From To List 35" xfId="7249" xr:uid="{00000000-0005-0000-0000-0000A4100000}"/>
    <cellStyle name="%_HL Dashboard_Karthik_Bamboo_QA v1 (2)_Server From To List 36" xfId="7250" xr:uid="{00000000-0005-0000-0000-0000A5100000}"/>
    <cellStyle name="%_HL Dashboard_Karthik_Bamboo_QA v1 (2)_Server From To List 37" xfId="7251" xr:uid="{00000000-0005-0000-0000-0000A6100000}"/>
    <cellStyle name="%_HL Dashboard_Karthik_Bamboo_QA v1 (2)_Server From To List 38" xfId="7252" xr:uid="{00000000-0005-0000-0000-0000A7100000}"/>
    <cellStyle name="%_HL Dashboard_Karthik_Bamboo_QA v1 (2)_Server From To List 39" xfId="7253" xr:uid="{00000000-0005-0000-0000-0000A8100000}"/>
    <cellStyle name="%_HL Dashboard_Karthik_Bamboo_QA v1 (2)_Server From To List 4" xfId="7254" xr:uid="{00000000-0005-0000-0000-0000A9100000}"/>
    <cellStyle name="%_HL Dashboard_Karthik_Bamboo_QA v1 (2)_Server From To List 40" xfId="7255" xr:uid="{00000000-0005-0000-0000-0000AA100000}"/>
    <cellStyle name="%_HL Dashboard_Karthik_Bamboo_QA v1 (2)_Server From To List 41" xfId="7256" xr:uid="{00000000-0005-0000-0000-0000AB100000}"/>
    <cellStyle name="%_HL Dashboard_Karthik_Bamboo_QA v1 (2)_Server From To List 42" xfId="7257" xr:uid="{00000000-0005-0000-0000-0000AC100000}"/>
    <cellStyle name="%_HL Dashboard_Karthik_Bamboo_QA v1 (2)_Server From To List 43" xfId="7258" xr:uid="{00000000-0005-0000-0000-0000AD100000}"/>
    <cellStyle name="%_HL Dashboard_Karthik_Bamboo_QA v1 (2)_Server From To List 44" xfId="7259" xr:uid="{00000000-0005-0000-0000-0000AE100000}"/>
    <cellStyle name="%_HL Dashboard_Karthik_Bamboo_QA v1 (2)_Server From To List 45" xfId="7260" xr:uid="{00000000-0005-0000-0000-0000AF100000}"/>
    <cellStyle name="%_HL Dashboard_Karthik_Bamboo_QA v1 (2)_Server From To List 46" xfId="7261" xr:uid="{00000000-0005-0000-0000-0000B0100000}"/>
    <cellStyle name="%_HL Dashboard_Karthik_Bamboo_QA v1 (2)_Server From To List 47" xfId="7262" xr:uid="{00000000-0005-0000-0000-0000B1100000}"/>
    <cellStyle name="%_HL Dashboard_Karthik_Bamboo_QA v1 (2)_Server From To List 48" xfId="7263" xr:uid="{00000000-0005-0000-0000-0000B2100000}"/>
    <cellStyle name="%_HL Dashboard_Karthik_Bamboo_QA v1 (2)_Server From To List 49" xfId="7264" xr:uid="{00000000-0005-0000-0000-0000B3100000}"/>
    <cellStyle name="%_HL Dashboard_Karthik_Bamboo_QA v1 (2)_Server From To List 5" xfId="7265" xr:uid="{00000000-0005-0000-0000-0000B4100000}"/>
    <cellStyle name="%_HL Dashboard_Karthik_Bamboo_QA v1 (2)_Server From To List 50" xfId="7266" xr:uid="{00000000-0005-0000-0000-0000B5100000}"/>
    <cellStyle name="%_HL Dashboard_Karthik_Bamboo_QA v1 (2)_Server From To List 51" xfId="7267" xr:uid="{00000000-0005-0000-0000-0000B6100000}"/>
    <cellStyle name="%_HL Dashboard_Karthik_Bamboo_QA v1 (2)_Server From To List 52" xfId="7268" xr:uid="{00000000-0005-0000-0000-0000B7100000}"/>
    <cellStyle name="%_HL Dashboard_Karthik_Bamboo_QA v1 (2)_Server From To List 53" xfId="7269" xr:uid="{00000000-0005-0000-0000-0000B8100000}"/>
    <cellStyle name="%_HL Dashboard_Karthik_Bamboo_QA v1 (2)_Server From To List 54" xfId="7270" xr:uid="{00000000-0005-0000-0000-0000B9100000}"/>
    <cellStyle name="%_HL Dashboard_Karthik_Bamboo_QA v1 (2)_Server From To List 55" xfId="7271" xr:uid="{00000000-0005-0000-0000-0000BA100000}"/>
    <cellStyle name="%_HL Dashboard_Karthik_Bamboo_QA v1 (2)_Server From To List 6" xfId="7272" xr:uid="{00000000-0005-0000-0000-0000BB100000}"/>
    <cellStyle name="%_HL Dashboard_Karthik_Bamboo_QA v1 (2)_Server From To List 7" xfId="7273" xr:uid="{00000000-0005-0000-0000-0000BC100000}"/>
    <cellStyle name="%_HL Dashboard_Karthik_Bamboo_QA v1 (2)_Server From To List 8" xfId="7274" xr:uid="{00000000-0005-0000-0000-0000BD100000}"/>
    <cellStyle name="%_HL Dashboard_Karthik_Bamboo_QA v1 (2)_Server From To List 9" xfId="7275" xr:uid="{00000000-0005-0000-0000-0000BE100000}"/>
    <cellStyle name="%_HL Dashboard_Karthik_Bamboo_QA v1 (2)_Server From To List_Hour-by-Hour" xfId="7276" xr:uid="{00000000-0005-0000-0000-0000BF100000}"/>
    <cellStyle name="%_HL Dashboard_Karthik_Bamboo_QA v1 (2)_Server From To List_Pre-Migration" xfId="7277" xr:uid="{00000000-0005-0000-0000-0000C0100000}"/>
    <cellStyle name="%_HL Dashboard_Karthik_Bamboo_QA v3" xfId="2102" xr:uid="{00000000-0005-0000-0000-0000C1100000}"/>
    <cellStyle name="%_HL Dashboard_Karthik_Bamboo_QA v3 10" xfId="7278" xr:uid="{00000000-0005-0000-0000-0000C2100000}"/>
    <cellStyle name="%_HL Dashboard_Karthik_Bamboo_QA v3 11" xfId="7279" xr:uid="{00000000-0005-0000-0000-0000C3100000}"/>
    <cellStyle name="%_HL Dashboard_Karthik_Bamboo_QA v3 12" xfId="7280" xr:uid="{00000000-0005-0000-0000-0000C4100000}"/>
    <cellStyle name="%_HL Dashboard_Karthik_Bamboo_QA v3 13" xfId="7281" xr:uid="{00000000-0005-0000-0000-0000C5100000}"/>
    <cellStyle name="%_HL Dashboard_Karthik_Bamboo_QA v3 14" xfId="7282" xr:uid="{00000000-0005-0000-0000-0000C6100000}"/>
    <cellStyle name="%_HL Dashboard_Karthik_Bamboo_QA v3 15" xfId="7283" xr:uid="{00000000-0005-0000-0000-0000C7100000}"/>
    <cellStyle name="%_HL Dashboard_Karthik_Bamboo_QA v3 16" xfId="7284" xr:uid="{00000000-0005-0000-0000-0000C8100000}"/>
    <cellStyle name="%_HL Dashboard_Karthik_Bamboo_QA v3 17" xfId="7285" xr:uid="{00000000-0005-0000-0000-0000C9100000}"/>
    <cellStyle name="%_HL Dashboard_Karthik_Bamboo_QA v3 18" xfId="7286" xr:uid="{00000000-0005-0000-0000-0000CA100000}"/>
    <cellStyle name="%_HL Dashboard_Karthik_Bamboo_QA v3 19" xfId="7287" xr:uid="{00000000-0005-0000-0000-0000CB100000}"/>
    <cellStyle name="%_HL Dashboard_Karthik_Bamboo_QA v3 2" xfId="7288" xr:uid="{00000000-0005-0000-0000-0000CC100000}"/>
    <cellStyle name="%_HL Dashboard_Karthik_Bamboo_QA v3 20" xfId="7289" xr:uid="{00000000-0005-0000-0000-0000CD100000}"/>
    <cellStyle name="%_HL Dashboard_Karthik_Bamboo_QA v3 21" xfId="7290" xr:uid="{00000000-0005-0000-0000-0000CE100000}"/>
    <cellStyle name="%_HL Dashboard_Karthik_Bamboo_QA v3 22" xfId="7291" xr:uid="{00000000-0005-0000-0000-0000CF100000}"/>
    <cellStyle name="%_HL Dashboard_Karthik_Bamboo_QA v3 23" xfId="7292" xr:uid="{00000000-0005-0000-0000-0000D0100000}"/>
    <cellStyle name="%_HL Dashboard_Karthik_Bamboo_QA v3 24" xfId="7293" xr:uid="{00000000-0005-0000-0000-0000D1100000}"/>
    <cellStyle name="%_HL Dashboard_Karthik_Bamboo_QA v3 25" xfId="7294" xr:uid="{00000000-0005-0000-0000-0000D2100000}"/>
    <cellStyle name="%_HL Dashboard_Karthik_Bamboo_QA v3 26" xfId="7295" xr:uid="{00000000-0005-0000-0000-0000D3100000}"/>
    <cellStyle name="%_HL Dashboard_Karthik_Bamboo_QA v3 27" xfId="7296" xr:uid="{00000000-0005-0000-0000-0000D4100000}"/>
    <cellStyle name="%_HL Dashboard_Karthik_Bamboo_QA v3 28" xfId="7297" xr:uid="{00000000-0005-0000-0000-0000D5100000}"/>
    <cellStyle name="%_HL Dashboard_Karthik_Bamboo_QA v3 29" xfId="7298" xr:uid="{00000000-0005-0000-0000-0000D6100000}"/>
    <cellStyle name="%_HL Dashboard_Karthik_Bamboo_QA v3 3" xfId="7299" xr:uid="{00000000-0005-0000-0000-0000D7100000}"/>
    <cellStyle name="%_HL Dashboard_Karthik_Bamboo_QA v3 30" xfId="7300" xr:uid="{00000000-0005-0000-0000-0000D8100000}"/>
    <cellStyle name="%_HL Dashboard_Karthik_Bamboo_QA v3 31" xfId="7301" xr:uid="{00000000-0005-0000-0000-0000D9100000}"/>
    <cellStyle name="%_HL Dashboard_Karthik_Bamboo_QA v3 32" xfId="7302" xr:uid="{00000000-0005-0000-0000-0000DA100000}"/>
    <cellStyle name="%_HL Dashboard_Karthik_Bamboo_QA v3 33" xfId="7303" xr:uid="{00000000-0005-0000-0000-0000DB100000}"/>
    <cellStyle name="%_HL Dashboard_Karthik_Bamboo_QA v3 34" xfId="7304" xr:uid="{00000000-0005-0000-0000-0000DC100000}"/>
    <cellStyle name="%_HL Dashboard_Karthik_Bamboo_QA v3 35" xfId="7305" xr:uid="{00000000-0005-0000-0000-0000DD100000}"/>
    <cellStyle name="%_HL Dashboard_Karthik_Bamboo_QA v3 36" xfId="7306" xr:uid="{00000000-0005-0000-0000-0000DE100000}"/>
    <cellStyle name="%_HL Dashboard_Karthik_Bamboo_QA v3 37" xfId="7307" xr:uid="{00000000-0005-0000-0000-0000DF100000}"/>
    <cellStyle name="%_HL Dashboard_Karthik_Bamboo_QA v3 38" xfId="7308" xr:uid="{00000000-0005-0000-0000-0000E0100000}"/>
    <cellStyle name="%_HL Dashboard_Karthik_Bamboo_QA v3 39" xfId="7309" xr:uid="{00000000-0005-0000-0000-0000E1100000}"/>
    <cellStyle name="%_HL Dashboard_Karthik_Bamboo_QA v3 4" xfId="7310" xr:uid="{00000000-0005-0000-0000-0000E2100000}"/>
    <cellStyle name="%_HL Dashboard_Karthik_Bamboo_QA v3 40" xfId="7311" xr:uid="{00000000-0005-0000-0000-0000E3100000}"/>
    <cellStyle name="%_HL Dashboard_Karthik_Bamboo_QA v3 41" xfId="7312" xr:uid="{00000000-0005-0000-0000-0000E4100000}"/>
    <cellStyle name="%_HL Dashboard_Karthik_Bamboo_QA v3 42" xfId="7313" xr:uid="{00000000-0005-0000-0000-0000E5100000}"/>
    <cellStyle name="%_HL Dashboard_Karthik_Bamboo_QA v3 43" xfId="7314" xr:uid="{00000000-0005-0000-0000-0000E6100000}"/>
    <cellStyle name="%_HL Dashboard_Karthik_Bamboo_QA v3 44" xfId="7315" xr:uid="{00000000-0005-0000-0000-0000E7100000}"/>
    <cellStyle name="%_HL Dashboard_Karthik_Bamboo_QA v3 45" xfId="7316" xr:uid="{00000000-0005-0000-0000-0000E8100000}"/>
    <cellStyle name="%_HL Dashboard_Karthik_Bamboo_QA v3 46" xfId="7317" xr:uid="{00000000-0005-0000-0000-0000E9100000}"/>
    <cellStyle name="%_HL Dashboard_Karthik_Bamboo_QA v3 47" xfId="7318" xr:uid="{00000000-0005-0000-0000-0000EA100000}"/>
    <cellStyle name="%_HL Dashboard_Karthik_Bamboo_QA v3 48" xfId="7319" xr:uid="{00000000-0005-0000-0000-0000EB100000}"/>
    <cellStyle name="%_HL Dashboard_Karthik_Bamboo_QA v3 49" xfId="7320" xr:uid="{00000000-0005-0000-0000-0000EC100000}"/>
    <cellStyle name="%_HL Dashboard_Karthik_Bamboo_QA v3 5" xfId="7321" xr:uid="{00000000-0005-0000-0000-0000ED100000}"/>
    <cellStyle name="%_HL Dashboard_Karthik_Bamboo_QA v3 50" xfId="7322" xr:uid="{00000000-0005-0000-0000-0000EE100000}"/>
    <cellStyle name="%_HL Dashboard_Karthik_Bamboo_QA v3 51" xfId="7323" xr:uid="{00000000-0005-0000-0000-0000EF100000}"/>
    <cellStyle name="%_HL Dashboard_Karthik_Bamboo_QA v3 52" xfId="7324" xr:uid="{00000000-0005-0000-0000-0000F0100000}"/>
    <cellStyle name="%_HL Dashboard_Karthik_Bamboo_QA v3 53" xfId="7325" xr:uid="{00000000-0005-0000-0000-0000F1100000}"/>
    <cellStyle name="%_HL Dashboard_Karthik_Bamboo_QA v3 54" xfId="7326" xr:uid="{00000000-0005-0000-0000-0000F2100000}"/>
    <cellStyle name="%_HL Dashboard_Karthik_Bamboo_QA v3 55" xfId="7327" xr:uid="{00000000-0005-0000-0000-0000F3100000}"/>
    <cellStyle name="%_HL Dashboard_Karthik_Bamboo_QA v3 6" xfId="7328" xr:uid="{00000000-0005-0000-0000-0000F4100000}"/>
    <cellStyle name="%_HL Dashboard_Karthik_Bamboo_QA v3 7" xfId="7329" xr:uid="{00000000-0005-0000-0000-0000F5100000}"/>
    <cellStyle name="%_HL Dashboard_Karthik_Bamboo_QA v3 8" xfId="7330" xr:uid="{00000000-0005-0000-0000-0000F6100000}"/>
    <cellStyle name="%_HL Dashboard_Karthik_Bamboo_QA v3 9" xfId="7331" xr:uid="{00000000-0005-0000-0000-0000F7100000}"/>
    <cellStyle name="%_HL Dashboard_Karthik_Bamboo_QA v3_####_Wave_Runbook_Bamboo v2" xfId="2103" xr:uid="{00000000-0005-0000-0000-0000F8100000}"/>
    <cellStyle name="%_HL Dashboard_Karthik_Bamboo_QA v3_####_Wave_Runbook_Bamboo v2 10" xfId="7332" xr:uid="{00000000-0005-0000-0000-0000F9100000}"/>
    <cellStyle name="%_HL Dashboard_Karthik_Bamboo_QA v3_####_Wave_Runbook_Bamboo v2 11" xfId="7333" xr:uid="{00000000-0005-0000-0000-0000FA100000}"/>
    <cellStyle name="%_HL Dashboard_Karthik_Bamboo_QA v3_####_Wave_Runbook_Bamboo v2 12" xfId="7334" xr:uid="{00000000-0005-0000-0000-0000FB100000}"/>
    <cellStyle name="%_HL Dashboard_Karthik_Bamboo_QA v3_####_Wave_Runbook_Bamboo v2 13" xfId="7335" xr:uid="{00000000-0005-0000-0000-0000FC100000}"/>
    <cellStyle name="%_HL Dashboard_Karthik_Bamboo_QA v3_####_Wave_Runbook_Bamboo v2 14" xfId="7336" xr:uid="{00000000-0005-0000-0000-0000FD100000}"/>
    <cellStyle name="%_HL Dashboard_Karthik_Bamboo_QA v3_####_Wave_Runbook_Bamboo v2 15" xfId="7337" xr:uid="{00000000-0005-0000-0000-0000FE100000}"/>
    <cellStyle name="%_HL Dashboard_Karthik_Bamboo_QA v3_####_Wave_Runbook_Bamboo v2 16" xfId="7338" xr:uid="{00000000-0005-0000-0000-0000FF100000}"/>
    <cellStyle name="%_HL Dashboard_Karthik_Bamboo_QA v3_####_Wave_Runbook_Bamboo v2 17" xfId="7339" xr:uid="{00000000-0005-0000-0000-000000110000}"/>
    <cellStyle name="%_HL Dashboard_Karthik_Bamboo_QA v3_####_Wave_Runbook_Bamboo v2 18" xfId="7340" xr:uid="{00000000-0005-0000-0000-000001110000}"/>
    <cellStyle name="%_HL Dashboard_Karthik_Bamboo_QA v3_####_Wave_Runbook_Bamboo v2 19" xfId="7341" xr:uid="{00000000-0005-0000-0000-000002110000}"/>
    <cellStyle name="%_HL Dashboard_Karthik_Bamboo_QA v3_####_Wave_Runbook_Bamboo v2 2" xfId="2104" xr:uid="{00000000-0005-0000-0000-000003110000}"/>
    <cellStyle name="%_HL Dashboard_Karthik_Bamboo_QA v3_####_Wave_Runbook_Bamboo v2 2_NSLIJH_W01_D_Migration Planning Workbook _SC 120809" xfId="2105" xr:uid="{00000000-0005-0000-0000-000004110000}"/>
    <cellStyle name="%_HL Dashboard_Karthik_Bamboo_QA v3_####_Wave_Runbook_Bamboo v2 20" xfId="7342" xr:uid="{00000000-0005-0000-0000-000005110000}"/>
    <cellStyle name="%_HL Dashboard_Karthik_Bamboo_QA v3_####_Wave_Runbook_Bamboo v2 21" xfId="7343" xr:uid="{00000000-0005-0000-0000-000006110000}"/>
    <cellStyle name="%_HL Dashboard_Karthik_Bamboo_QA v3_####_Wave_Runbook_Bamboo v2 22" xfId="7344" xr:uid="{00000000-0005-0000-0000-000007110000}"/>
    <cellStyle name="%_HL Dashboard_Karthik_Bamboo_QA v3_####_Wave_Runbook_Bamboo v2 23" xfId="7345" xr:uid="{00000000-0005-0000-0000-000008110000}"/>
    <cellStyle name="%_HL Dashboard_Karthik_Bamboo_QA v3_####_Wave_Runbook_Bamboo v2 24" xfId="7346" xr:uid="{00000000-0005-0000-0000-000009110000}"/>
    <cellStyle name="%_HL Dashboard_Karthik_Bamboo_QA v3_####_Wave_Runbook_Bamboo v2 25" xfId="7347" xr:uid="{00000000-0005-0000-0000-00000A110000}"/>
    <cellStyle name="%_HL Dashboard_Karthik_Bamboo_QA v3_####_Wave_Runbook_Bamboo v2 26" xfId="7348" xr:uid="{00000000-0005-0000-0000-00000B110000}"/>
    <cellStyle name="%_HL Dashboard_Karthik_Bamboo_QA v3_####_Wave_Runbook_Bamboo v2 27" xfId="7349" xr:uid="{00000000-0005-0000-0000-00000C110000}"/>
    <cellStyle name="%_HL Dashboard_Karthik_Bamboo_QA v3_####_Wave_Runbook_Bamboo v2 28" xfId="7350" xr:uid="{00000000-0005-0000-0000-00000D110000}"/>
    <cellStyle name="%_HL Dashboard_Karthik_Bamboo_QA v3_####_Wave_Runbook_Bamboo v2 29" xfId="7351" xr:uid="{00000000-0005-0000-0000-00000E110000}"/>
    <cellStyle name="%_HL Dashboard_Karthik_Bamboo_QA v3_####_Wave_Runbook_Bamboo v2 3" xfId="2106" xr:uid="{00000000-0005-0000-0000-00000F110000}"/>
    <cellStyle name="%_HL Dashboard_Karthik_Bamboo_QA v3_####_Wave_Runbook_Bamboo v2 3_NSLIJH_W01_D_Migration Planning Workbook _SC 120809" xfId="2107" xr:uid="{00000000-0005-0000-0000-000010110000}"/>
    <cellStyle name="%_HL Dashboard_Karthik_Bamboo_QA v3_####_Wave_Runbook_Bamboo v2 30" xfId="7352" xr:uid="{00000000-0005-0000-0000-000011110000}"/>
    <cellStyle name="%_HL Dashboard_Karthik_Bamboo_QA v3_####_Wave_Runbook_Bamboo v2 31" xfId="7353" xr:uid="{00000000-0005-0000-0000-000012110000}"/>
    <cellStyle name="%_HL Dashboard_Karthik_Bamboo_QA v3_####_Wave_Runbook_Bamboo v2 32" xfId="7354" xr:uid="{00000000-0005-0000-0000-000013110000}"/>
    <cellStyle name="%_HL Dashboard_Karthik_Bamboo_QA v3_####_Wave_Runbook_Bamboo v2 33" xfId="7355" xr:uid="{00000000-0005-0000-0000-000014110000}"/>
    <cellStyle name="%_HL Dashboard_Karthik_Bamboo_QA v3_####_Wave_Runbook_Bamboo v2 34" xfId="7356" xr:uid="{00000000-0005-0000-0000-000015110000}"/>
    <cellStyle name="%_HL Dashboard_Karthik_Bamboo_QA v3_####_Wave_Runbook_Bamboo v2 35" xfId="7357" xr:uid="{00000000-0005-0000-0000-000016110000}"/>
    <cellStyle name="%_HL Dashboard_Karthik_Bamboo_QA v3_####_Wave_Runbook_Bamboo v2 36" xfId="7358" xr:uid="{00000000-0005-0000-0000-000017110000}"/>
    <cellStyle name="%_HL Dashboard_Karthik_Bamboo_QA v3_####_Wave_Runbook_Bamboo v2 37" xfId="7359" xr:uid="{00000000-0005-0000-0000-000018110000}"/>
    <cellStyle name="%_HL Dashboard_Karthik_Bamboo_QA v3_####_Wave_Runbook_Bamboo v2 38" xfId="7360" xr:uid="{00000000-0005-0000-0000-000019110000}"/>
    <cellStyle name="%_HL Dashboard_Karthik_Bamboo_QA v3_####_Wave_Runbook_Bamboo v2 39" xfId="7361" xr:uid="{00000000-0005-0000-0000-00001A110000}"/>
    <cellStyle name="%_HL Dashboard_Karthik_Bamboo_QA v3_####_Wave_Runbook_Bamboo v2 4" xfId="2108" xr:uid="{00000000-0005-0000-0000-00001B110000}"/>
    <cellStyle name="%_HL Dashboard_Karthik_Bamboo_QA v3_####_Wave_Runbook_Bamboo v2 4_NSLIJH_W01_D_Migration Planning Workbook _SC 120809" xfId="2109" xr:uid="{00000000-0005-0000-0000-00001C110000}"/>
    <cellStyle name="%_HL Dashboard_Karthik_Bamboo_QA v3_####_Wave_Runbook_Bamboo v2 40" xfId="7362" xr:uid="{00000000-0005-0000-0000-00001D110000}"/>
    <cellStyle name="%_HL Dashboard_Karthik_Bamboo_QA v3_####_Wave_Runbook_Bamboo v2 41" xfId="7363" xr:uid="{00000000-0005-0000-0000-00001E110000}"/>
    <cellStyle name="%_HL Dashboard_Karthik_Bamboo_QA v3_####_Wave_Runbook_Bamboo v2 42" xfId="7364" xr:uid="{00000000-0005-0000-0000-00001F110000}"/>
    <cellStyle name="%_HL Dashboard_Karthik_Bamboo_QA v3_####_Wave_Runbook_Bamboo v2 43" xfId="7365" xr:uid="{00000000-0005-0000-0000-000020110000}"/>
    <cellStyle name="%_HL Dashboard_Karthik_Bamboo_QA v3_####_Wave_Runbook_Bamboo v2 44" xfId="7366" xr:uid="{00000000-0005-0000-0000-000021110000}"/>
    <cellStyle name="%_HL Dashboard_Karthik_Bamboo_QA v3_####_Wave_Runbook_Bamboo v2 45" xfId="7367" xr:uid="{00000000-0005-0000-0000-000022110000}"/>
    <cellStyle name="%_HL Dashboard_Karthik_Bamboo_QA v3_####_Wave_Runbook_Bamboo v2 46" xfId="7368" xr:uid="{00000000-0005-0000-0000-000023110000}"/>
    <cellStyle name="%_HL Dashboard_Karthik_Bamboo_QA v3_####_Wave_Runbook_Bamboo v2 47" xfId="7369" xr:uid="{00000000-0005-0000-0000-000024110000}"/>
    <cellStyle name="%_HL Dashboard_Karthik_Bamboo_QA v3_####_Wave_Runbook_Bamboo v2 48" xfId="7370" xr:uid="{00000000-0005-0000-0000-000025110000}"/>
    <cellStyle name="%_HL Dashboard_Karthik_Bamboo_QA v3_####_Wave_Runbook_Bamboo v2 49" xfId="7371" xr:uid="{00000000-0005-0000-0000-000026110000}"/>
    <cellStyle name="%_HL Dashboard_Karthik_Bamboo_QA v3_####_Wave_Runbook_Bamboo v2 5" xfId="2110" xr:uid="{00000000-0005-0000-0000-000027110000}"/>
    <cellStyle name="%_HL Dashboard_Karthik_Bamboo_QA v3_####_Wave_Runbook_Bamboo v2 5_NSLIJH_W01_D_Migration Planning Workbook _SC 120809" xfId="2111" xr:uid="{00000000-0005-0000-0000-000028110000}"/>
    <cellStyle name="%_HL Dashboard_Karthik_Bamboo_QA v3_####_Wave_Runbook_Bamboo v2 50" xfId="7372" xr:uid="{00000000-0005-0000-0000-000029110000}"/>
    <cellStyle name="%_HL Dashboard_Karthik_Bamboo_QA v3_####_Wave_Runbook_Bamboo v2 51" xfId="7373" xr:uid="{00000000-0005-0000-0000-00002A110000}"/>
    <cellStyle name="%_HL Dashboard_Karthik_Bamboo_QA v3_####_Wave_Runbook_Bamboo v2 52" xfId="7374" xr:uid="{00000000-0005-0000-0000-00002B110000}"/>
    <cellStyle name="%_HL Dashboard_Karthik_Bamboo_QA v3_####_Wave_Runbook_Bamboo v2 53" xfId="7375" xr:uid="{00000000-0005-0000-0000-00002C110000}"/>
    <cellStyle name="%_HL Dashboard_Karthik_Bamboo_QA v3_####_Wave_Runbook_Bamboo v2 54" xfId="7376" xr:uid="{00000000-0005-0000-0000-00002D110000}"/>
    <cellStyle name="%_HL Dashboard_Karthik_Bamboo_QA v3_####_Wave_Runbook_Bamboo v2 55" xfId="7377" xr:uid="{00000000-0005-0000-0000-00002E110000}"/>
    <cellStyle name="%_HL Dashboard_Karthik_Bamboo_QA v3_####_Wave_Runbook_Bamboo v2 6" xfId="2112" xr:uid="{00000000-0005-0000-0000-00002F110000}"/>
    <cellStyle name="%_HL Dashboard_Karthik_Bamboo_QA v3_####_Wave_Runbook_Bamboo v2 6_NSLIJH_W01_D_Migration Planning Workbook _SC 120809" xfId="2113" xr:uid="{00000000-0005-0000-0000-000030110000}"/>
    <cellStyle name="%_HL Dashboard_Karthik_Bamboo_QA v3_####_Wave_Runbook_Bamboo v2 7" xfId="2114" xr:uid="{00000000-0005-0000-0000-000031110000}"/>
    <cellStyle name="%_HL Dashboard_Karthik_Bamboo_QA v3_####_Wave_Runbook_Bamboo v2 7_NSLIJH_W01_D_Migration Planning Workbook _SC 120809" xfId="2115" xr:uid="{00000000-0005-0000-0000-000032110000}"/>
    <cellStyle name="%_HL Dashboard_Karthik_Bamboo_QA v3_####_Wave_Runbook_Bamboo v2 8" xfId="2116" xr:uid="{00000000-0005-0000-0000-000033110000}"/>
    <cellStyle name="%_HL Dashboard_Karthik_Bamboo_QA v3_####_Wave_Runbook_Bamboo v2 9" xfId="7378" xr:uid="{00000000-0005-0000-0000-000034110000}"/>
    <cellStyle name="%_HL Dashboard_Karthik_Bamboo_QA v3_####_Wave_Runbook_Bamboo v2_1 - KOP-MUL-Test-Dev-0004" xfId="7379" xr:uid="{00000000-0005-0000-0000-000035110000}"/>
    <cellStyle name="%_HL Dashboard_Karthik_Bamboo_QA v3_####_Wave_Runbook_Bamboo v2_1 - KOP-MUL-Test-Dev-0004 10" xfId="7380" xr:uid="{00000000-0005-0000-0000-000036110000}"/>
    <cellStyle name="%_HL Dashboard_Karthik_Bamboo_QA v3_####_Wave_Runbook_Bamboo v2_1 - KOP-MUL-Test-Dev-0004 11" xfId="7381" xr:uid="{00000000-0005-0000-0000-000037110000}"/>
    <cellStyle name="%_HL Dashboard_Karthik_Bamboo_QA v3_####_Wave_Runbook_Bamboo v2_1 - KOP-MUL-Test-Dev-0004 12" xfId="7382" xr:uid="{00000000-0005-0000-0000-000038110000}"/>
    <cellStyle name="%_HL Dashboard_Karthik_Bamboo_QA v3_####_Wave_Runbook_Bamboo v2_1 - KOP-MUL-Test-Dev-0004 13" xfId="7383" xr:uid="{00000000-0005-0000-0000-000039110000}"/>
    <cellStyle name="%_HL Dashboard_Karthik_Bamboo_QA v3_####_Wave_Runbook_Bamboo v2_1 - KOP-MUL-Test-Dev-0004 14" xfId="7384" xr:uid="{00000000-0005-0000-0000-00003A110000}"/>
    <cellStyle name="%_HL Dashboard_Karthik_Bamboo_QA v3_####_Wave_Runbook_Bamboo v2_1 - KOP-MUL-Test-Dev-0004 15" xfId="7385" xr:uid="{00000000-0005-0000-0000-00003B110000}"/>
    <cellStyle name="%_HL Dashboard_Karthik_Bamboo_QA v3_####_Wave_Runbook_Bamboo v2_1 - KOP-MUL-Test-Dev-0004 16" xfId="7386" xr:uid="{00000000-0005-0000-0000-00003C110000}"/>
    <cellStyle name="%_HL Dashboard_Karthik_Bamboo_QA v3_####_Wave_Runbook_Bamboo v2_1 - KOP-MUL-Test-Dev-0004 17" xfId="7387" xr:uid="{00000000-0005-0000-0000-00003D110000}"/>
    <cellStyle name="%_HL Dashboard_Karthik_Bamboo_QA v3_####_Wave_Runbook_Bamboo v2_1 - KOP-MUL-Test-Dev-0004 18" xfId="7388" xr:uid="{00000000-0005-0000-0000-00003E110000}"/>
    <cellStyle name="%_HL Dashboard_Karthik_Bamboo_QA v3_####_Wave_Runbook_Bamboo v2_1 - KOP-MUL-Test-Dev-0004 19" xfId="7389" xr:uid="{00000000-0005-0000-0000-00003F110000}"/>
    <cellStyle name="%_HL Dashboard_Karthik_Bamboo_QA v3_####_Wave_Runbook_Bamboo v2_1 - KOP-MUL-Test-Dev-0004 2" xfId="7390" xr:uid="{00000000-0005-0000-0000-000040110000}"/>
    <cellStyle name="%_HL Dashboard_Karthik_Bamboo_QA v3_####_Wave_Runbook_Bamboo v2_1 - KOP-MUL-Test-Dev-0004 20" xfId="7391" xr:uid="{00000000-0005-0000-0000-000041110000}"/>
    <cellStyle name="%_HL Dashboard_Karthik_Bamboo_QA v3_####_Wave_Runbook_Bamboo v2_1 - KOP-MUL-Test-Dev-0004 21" xfId="7392" xr:uid="{00000000-0005-0000-0000-000042110000}"/>
    <cellStyle name="%_HL Dashboard_Karthik_Bamboo_QA v3_####_Wave_Runbook_Bamboo v2_1 - KOP-MUL-Test-Dev-0004 22" xfId="7393" xr:uid="{00000000-0005-0000-0000-000043110000}"/>
    <cellStyle name="%_HL Dashboard_Karthik_Bamboo_QA v3_####_Wave_Runbook_Bamboo v2_1 - KOP-MUL-Test-Dev-0004 23" xfId="7394" xr:uid="{00000000-0005-0000-0000-000044110000}"/>
    <cellStyle name="%_HL Dashboard_Karthik_Bamboo_QA v3_####_Wave_Runbook_Bamboo v2_1 - KOP-MUL-Test-Dev-0004 24" xfId="7395" xr:uid="{00000000-0005-0000-0000-000045110000}"/>
    <cellStyle name="%_HL Dashboard_Karthik_Bamboo_QA v3_####_Wave_Runbook_Bamboo v2_1 - KOP-MUL-Test-Dev-0004 25" xfId="7396" xr:uid="{00000000-0005-0000-0000-000046110000}"/>
    <cellStyle name="%_HL Dashboard_Karthik_Bamboo_QA v3_####_Wave_Runbook_Bamboo v2_1 - KOP-MUL-Test-Dev-0004 26" xfId="7397" xr:uid="{00000000-0005-0000-0000-000047110000}"/>
    <cellStyle name="%_HL Dashboard_Karthik_Bamboo_QA v3_####_Wave_Runbook_Bamboo v2_1 - KOP-MUL-Test-Dev-0004 27" xfId="7398" xr:uid="{00000000-0005-0000-0000-000048110000}"/>
    <cellStyle name="%_HL Dashboard_Karthik_Bamboo_QA v3_####_Wave_Runbook_Bamboo v2_1 - KOP-MUL-Test-Dev-0004 28" xfId="7399" xr:uid="{00000000-0005-0000-0000-000049110000}"/>
    <cellStyle name="%_HL Dashboard_Karthik_Bamboo_QA v3_####_Wave_Runbook_Bamboo v2_1 - KOP-MUL-Test-Dev-0004 29" xfId="7400" xr:uid="{00000000-0005-0000-0000-00004A110000}"/>
    <cellStyle name="%_HL Dashboard_Karthik_Bamboo_QA v3_####_Wave_Runbook_Bamboo v2_1 - KOP-MUL-Test-Dev-0004 3" xfId="7401" xr:uid="{00000000-0005-0000-0000-00004B110000}"/>
    <cellStyle name="%_HL Dashboard_Karthik_Bamboo_QA v3_####_Wave_Runbook_Bamboo v2_1 - KOP-MUL-Test-Dev-0004 30" xfId="7402" xr:uid="{00000000-0005-0000-0000-00004C110000}"/>
    <cellStyle name="%_HL Dashboard_Karthik_Bamboo_QA v3_####_Wave_Runbook_Bamboo v2_1 - KOP-MUL-Test-Dev-0004 31" xfId="7403" xr:uid="{00000000-0005-0000-0000-00004D110000}"/>
    <cellStyle name="%_HL Dashboard_Karthik_Bamboo_QA v3_####_Wave_Runbook_Bamboo v2_1 - KOP-MUL-Test-Dev-0004 32" xfId="7404" xr:uid="{00000000-0005-0000-0000-00004E110000}"/>
    <cellStyle name="%_HL Dashboard_Karthik_Bamboo_QA v3_####_Wave_Runbook_Bamboo v2_1 - KOP-MUL-Test-Dev-0004 33" xfId="7405" xr:uid="{00000000-0005-0000-0000-00004F110000}"/>
    <cellStyle name="%_HL Dashboard_Karthik_Bamboo_QA v3_####_Wave_Runbook_Bamboo v2_1 - KOP-MUL-Test-Dev-0004 34" xfId="7406" xr:uid="{00000000-0005-0000-0000-000050110000}"/>
    <cellStyle name="%_HL Dashboard_Karthik_Bamboo_QA v3_####_Wave_Runbook_Bamboo v2_1 - KOP-MUL-Test-Dev-0004 35" xfId="7407" xr:uid="{00000000-0005-0000-0000-000051110000}"/>
    <cellStyle name="%_HL Dashboard_Karthik_Bamboo_QA v3_####_Wave_Runbook_Bamboo v2_1 - KOP-MUL-Test-Dev-0004 36" xfId="7408" xr:uid="{00000000-0005-0000-0000-000052110000}"/>
    <cellStyle name="%_HL Dashboard_Karthik_Bamboo_QA v3_####_Wave_Runbook_Bamboo v2_1 - KOP-MUL-Test-Dev-0004 37" xfId="7409" xr:uid="{00000000-0005-0000-0000-000053110000}"/>
    <cellStyle name="%_HL Dashboard_Karthik_Bamboo_QA v3_####_Wave_Runbook_Bamboo v2_1 - KOP-MUL-Test-Dev-0004 38" xfId="7410" xr:uid="{00000000-0005-0000-0000-000054110000}"/>
    <cellStyle name="%_HL Dashboard_Karthik_Bamboo_QA v3_####_Wave_Runbook_Bamboo v2_1 - KOP-MUL-Test-Dev-0004 39" xfId="7411" xr:uid="{00000000-0005-0000-0000-000055110000}"/>
    <cellStyle name="%_HL Dashboard_Karthik_Bamboo_QA v3_####_Wave_Runbook_Bamboo v2_1 - KOP-MUL-Test-Dev-0004 4" xfId="7412" xr:uid="{00000000-0005-0000-0000-000056110000}"/>
    <cellStyle name="%_HL Dashboard_Karthik_Bamboo_QA v3_####_Wave_Runbook_Bamboo v2_1 - KOP-MUL-Test-Dev-0004 40" xfId="7413" xr:uid="{00000000-0005-0000-0000-000057110000}"/>
    <cellStyle name="%_HL Dashboard_Karthik_Bamboo_QA v3_####_Wave_Runbook_Bamboo v2_1 - KOP-MUL-Test-Dev-0004 41" xfId="7414" xr:uid="{00000000-0005-0000-0000-000058110000}"/>
    <cellStyle name="%_HL Dashboard_Karthik_Bamboo_QA v3_####_Wave_Runbook_Bamboo v2_1 - KOP-MUL-Test-Dev-0004 42" xfId="7415" xr:uid="{00000000-0005-0000-0000-000059110000}"/>
    <cellStyle name="%_HL Dashboard_Karthik_Bamboo_QA v3_####_Wave_Runbook_Bamboo v2_1 - KOP-MUL-Test-Dev-0004 43" xfId="7416" xr:uid="{00000000-0005-0000-0000-00005A110000}"/>
    <cellStyle name="%_HL Dashboard_Karthik_Bamboo_QA v3_####_Wave_Runbook_Bamboo v2_1 - KOP-MUL-Test-Dev-0004 44" xfId="7417" xr:uid="{00000000-0005-0000-0000-00005B110000}"/>
    <cellStyle name="%_HL Dashboard_Karthik_Bamboo_QA v3_####_Wave_Runbook_Bamboo v2_1 - KOP-MUL-Test-Dev-0004 45" xfId="7418" xr:uid="{00000000-0005-0000-0000-00005C110000}"/>
    <cellStyle name="%_HL Dashboard_Karthik_Bamboo_QA v3_####_Wave_Runbook_Bamboo v2_1 - KOP-MUL-Test-Dev-0004 46" xfId="7419" xr:uid="{00000000-0005-0000-0000-00005D110000}"/>
    <cellStyle name="%_HL Dashboard_Karthik_Bamboo_QA v3_####_Wave_Runbook_Bamboo v2_1 - KOP-MUL-Test-Dev-0004 47" xfId="7420" xr:uid="{00000000-0005-0000-0000-00005E110000}"/>
    <cellStyle name="%_HL Dashboard_Karthik_Bamboo_QA v3_####_Wave_Runbook_Bamboo v2_1 - KOP-MUL-Test-Dev-0004 48" xfId="7421" xr:uid="{00000000-0005-0000-0000-00005F110000}"/>
    <cellStyle name="%_HL Dashboard_Karthik_Bamboo_QA v3_####_Wave_Runbook_Bamboo v2_1 - KOP-MUL-Test-Dev-0004 49" xfId="7422" xr:uid="{00000000-0005-0000-0000-000060110000}"/>
    <cellStyle name="%_HL Dashboard_Karthik_Bamboo_QA v3_####_Wave_Runbook_Bamboo v2_1 - KOP-MUL-Test-Dev-0004 5" xfId="7423" xr:uid="{00000000-0005-0000-0000-000061110000}"/>
    <cellStyle name="%_HL Dashboard_Karthik_Bamboo_QA v3_####_Wave_Runbook_Bamboo v2_1 - KOP-MUL-Test-Dev-0004 50" xfId="7424" xr:uid="{00000000-0005-0000-0000-000062110000}"/>
    <cellStyle name="%_HL Dashboard_Karthik_Bamboo_QA v3_####_Wave_Runbook_Bamboo v2_1 - KOP-MUL-Test-Dev-0004 51" xfId="7425" xr:uid="{00000000-0005-0000-0000-000063110000}"/>
    <cellStyle name="%_HL Dashboard_Karthik_Bamboo_QA v3_####_Wave_Runbook_Bamboo v2_1 - KOP-MUL-Test-Dev-0004 52" xfId="7426" xr:uid="{00000000-0005-0000-0000-000064110000}"/>
    <cellStyle name="%_HL Dashboard_Karthik_Bamboo_QA v3_####_Wave_Runbook_Bamboo v2_1 - KOP-MUL-Test-Dev-0004 53" xfId="7427" xr:uid="{00000000-0005-0000-0000-000065110000}"/>
    <cellStyle name="%_HL Dashboard_Karthik_Bamboo_QA v3_####_Wave_Runbook_Bamboo v2_1 - KOP-MUL-Test-Dev-0004 54" xfId="7428" xr:uid="{00000000-0005-0000-0000-000066110000}"/>
    <cellStyle name="%_HL Dashboard_Karthik_Bamboo_QA v3_####_Wave_Runbook_Bamboo v2_1 - KOP-MUL-Test-Dev-0004 55" xfId="7429" xr:uid="{00000000-0005-0000-0000-000067110000}"/>
    <cellStyle name="%_HL Dashboard_Karthik_Bamboo_QA v3_####_Wave_Runbook_Bamboo v2_1 - KOP-MUL-Test-Dev-0004 6" xfId="7430" xr:uid="{00000000-0005-0000-0000-000068110000}"/>
    <cellStyle name="%_HL Dashboard_Karthik_Bamboo_QA v3_####_Wave_Runbook_Bamboo v2_1 - KOP-MUL-Test-Dev-0004 7" xfId="7431" xr:uid="{00000000-0005-0000-0000-000069110000}"/>
    <cellStyle name="%_HL Dashboard_Karthik_Bamboo_QA v3_####_Wave_Runbook_Bamboo v2_1 - KOP-MUL-Test-Dev-0004 8" xfId="7432" xr:uid="{00000000-0005-0000-0000-00006A110000}"/>
    <cellStyle name="%_HL Dashboard_Karthik_Bamboo_QA v3_####_Wave_Runbook_Bamboo v2_1 - KOP-MUL-Test-Dev-0004 9" xfId="7433" xr:uid="{00000000-0005-0000-0000-00006B110000}"/>
    <cellStyle name="%_HL Dashboard_Karthik_Bamboo_QA v3_####_Wave_Runbook_Bamboo v2_1 - KOP-MUL-Test-Dev-0004_Hour-by-Hour" xfId="7434" xr:uid="{00000000-0005-0000-0000-00006C110000}"/>
    <cellStyle name="%_HL Dashboard_Karthik_Bamboo_QA v3_####_Wave_Runbook_Bamboo v2_1 - KOP-MUL-Test-Dev-0004_Pre-Migration" xfId="7435" xr:uid="{00000000-0005-0000-0000-00006D110000}"/>
    <cellStyle name="%_HL Dashboard_Karthik_Bamboo_QA v3_####_Wave_Runbook_Bamboo v2_Hour-by-Hour" xfId="7436" xr:uid="{00000000-0005-0000-0000-00006E110000}"/>
    <cellStyle name="%_HL Dashboard_Karthik_Bamboo_QA v3_####_Wave_Runbook_Bamboo v2_Network Details " xfId="2117" xr:uid="{00000000-0005-0000-0000-00006F110000}"/>
    <cellStyle name="%_HL Dashboard_Karthik_Bamboo_QA v3_####_Wave_Runbook_Bamboo v2_Network Details _NSLIJH_Bundle 4_Migration Planning Workbook _ EW 020810_ DRAFT v1" xfId="2118" xr:uid="{00000000-0005-0000-0000-000070110000}"/>
    <cellStyle name="%_HL Dashboard_Karthik_Bamboo_QA v3_####_Wave_Runbook_Bamboo v2_Pre Migration" xfId="7437" xr:uid="{00000000-0005-0000-0000-000071110000}"/>
    <cellStyle name="%_HL Dashboard_Karthik_Bamboo_QA v3_####_Wave_Runbook_Bamboo v2_Pre Migration 10" xfId="7438" xr:uid="{00000000-0005-0000-0000-000072110000}"/>
    <cellStyle name="%_HL Dashboard_Karthik_Bamboo_QA v3_####_Wave_Runbook_Bamboo v2_Pre Migration 11" xfId="7439" xr:uid="{00000000-0005-0000-0000-000073110000}"/>
    <cellStyle name="%_HL Dashboard_Karthik_Bamboo_QA v3_####_Wave_Runbook_Bamboo v2_Pre Migration 12" xfId="7440" xr:uid="{00000000-0005-0000-0000-000074110000}"/>
    <cellStyle name="%_HL Dashboard_Karthik_Bamboo_QA v3_####_Wave_Runbook_Bamboo v2_Pre Migration 13" xfId="7441" xr:uid="{00000000-0005-0000-0000-000075110000}"/>
    <cellStyle name="%_HL Dashboard_Karthik_Bamboo_QA v3_####_Wave_Runbook_Bamboo v2_Pre Migration 14" xfId="7442" xr:uid="{00000000-0005-0000-0000-000076110000}"/>
    <cellStyle name="%_HL Dashboard_Karthik_Bamboo_QA v3_####_Wave_Runbook_Bamboo v2_Pre Migration 15" xfId="7443" xr:uid="{00000000-0005-0000-0000-000077110000}"/>
    <cellStyle name="%_HL Dashboard_Karthik_Bamboo_QA v3_####_Wave_Runbook_Bamboo v2_Pre Migration 16" xfId="7444" xr:uid="{00000000-0005-0000-0000-000078110000}"/>
    <cellStyle name="%_HL Dashboard_Karthik_Bamboo_QA v3_####_Wave_Runbook_Bamboo v2_Pre Migration 17" xfId="7445" xr:uid="{00000000-0005-0000-0000-000079110000}"/>
    <cellStyle name="%_HL Dashboard_Karthik_Bamboo_QA v3_####_Wave_Runbook_Bamboo v2_Pre Migration 18" xfId="7446" xr:uid="{00000000-0005-0000-0000-00007A110000}"/>
    <cellStyle name="%_HL Dashboard_Karthik_Bamboo_QA v3_####_Wave_Runbook_Bamboo v2_Pre Migration 19" xfId="7447" xr:uid="{00000000-0005-0000-0000-00007B110000}"/>
    <cellStyle name="%_HL Dashboard_Karthik_Bamboo_QA v3_####_Wave_Runbook_Bamboo v2_Pre Migration 2" xfId="7448" xr:uid="{00000000-0005-0000-0000-00007C110000}"/>
    <cellStyle name="%_HL Dashboard_Karthik_Bamboo_QA v3_####_Wave_Runbook_Bamboo v2_Pre Migration 20" xfId="7449" xr:uid="{00000000-0005-0000-0000-00007D110000}"/>
    <cellStyle name="%_HL Dashboard_Karthik_Bamboo_QA v3_####_Wave_Runbook_Bamboo v2_Pre Migration 21" xfId="7450" xr:uid="{00000000-0005-0000-0000-00007E110000}"/>
    <cellStyle name="%_HL Dashboard_Karthik_Bamboo_QA v3_####_Wave_Runbook_Bamboo v2_Pre Migration 22" xfId="7451" xr:uid="{00000000-0005-0000-0000-00007F110000}"/>
    <cellStyle name="%_HL Dashboard_Karthik_Bamboo_QA v3_####_Wave_Runbook_Bamboo v2_Pre Migration 23" xfId="7452" xr:uid="{00000000-0005-0000-0000-000080110000}"/>
    <cellStyle name="%_HL Dashboard_Karthik_Bamboo_QA v3_####_Wave_Runbook_Bamboo v2_Pre Migration 24" xfId="7453" xr:uid="{00000000-0005-0000-0000-000081110000}"/>
    <cellStyle name="%_HL Dashboard_Karthik_Bamboo_QA v3_####_Wave_Runbook_Bamboo v2_Pre Migration 25" xfId="7454" xr:uid="{00000000-0005-0000-0000-000082110000}"/>
    <cellStyle name="%_HL Dashboard_Karthik_Bamboo_QA v3_####_Wave_Runbook_Bamboo v2_Pre Migration 26" xfId="7455" xr:uid="{00000000-0005-0000-0000-000083110000}"/>
    <cellStyle name="%_HL Dashboard_Karthik_Bamboo_QA v3_####_Wave_Runbook_Bamboo v2_Pre Migration 27" xfId="7456" xr:uid="{00000000-0005-0000-0000-000084110000}"/>
    <cellStyle name="%_HL Dashboard_Karthik_Bamboo_QA v3_####_Wave_Runbook_Bamboo v2_Pre Migration 28" xfId="7457" xr:uid="{00000000-0005-0000-0000-000085110000}"/>
    <cellStyle name="%_HL Dashboard_Karthik_Bamboo_QA v3_####_Wave_Runbook_Bamboo v2_Pre Migration 29" xfId="7458" xr:uid="{00000000-0005-0000-0000-000086110000}"/>
    <cellStyle name="%_HL Dashboard_Karthik_Bamboo_QA v3_####_Wave_Runbook_Bamboo v2_Pre Migration 3" xfId="7459" xr:uid="{00000000-0005-0000-0000-000087110000}"/>
    <cellStyle name="%_HL Dashboard_Karthik_Bamboo_QA v3_####_Wave_Runbook_Bamboo v2_Pre Migration 30" xfId="7460" xr:uid="{00000000-0005-0000-0000-000088110000}"/>
    <cellStyle name="%_HL Dashboard_Karthik_Bamboo_QA v3_####_Wave_Runbook_Bamboo v2_Pre Migration 31" xfId="7461" xr:uid="{00000000-0005-0000-0000-000089110000}"/>
    <cellStyle name="%_HL Dashboard_Karthik_Bamboo_QA v3_####_Wave_Runbook_Bamboo v2_Pre Migration 32" xfId="7462" xr:uid="{00000000-0005-0000-0000-00008A110000}"/>
    <cellStyle name="%_HL Dashboard_Karthik_Bamboo_QA v3_####_Wave_Runbook_Bamboo v2_Pre Migration 33" xfId="7463" xr:uid="{00000000-0005-0000-0000-00008B110000}"/>
    <cellStyle name="%_HL Dashboard_Karthik_Bamboo_QA v3_####_Wave_Runbook_Bamboo v2_Pre Migration 34" xfId="7464" xr:uid="{00000000-0005-0000-0000-00008C110000}"/>
    <cellStyle name="%_HL Dashboard_Karthik_Bamboo_QA v3_####_Wave_Runbook_Bamboo v2_Pre Migration 35" xfId="7465" xr:uid="{00000000-0005-0000-0000-00008D110000}"/>
    <cellStyle name="%_HL Dashboard_Karthik_Bamboo_QA v3_####_Wave_Runbook_Bamboo v2_Pre Migration 36" xfId="7466" xr:uid="{00000000-0005-0000-0000-00008E110000}"/>
    <cellStyle name="%_HL Dashboard_Karthik_Bamboo_QA v3_####_Wave_Runbook_Bamboo v2_Pre Migration 37" xfId="7467" xr:uid="{00000000-0005-0000-0000-00008F110000}"/>
    <cellStyle name="%_HL Dashboard_Karthik_Bamboo_QA v3_####_Wave_Runbook_Bamboo v2_Pre Migration 38" xfId="7468" xr:uid="{00000000-0005-0000-0000-000090110000}"/>
    <cellStyle name="%_HL Dashboard_Karthik_Bamboo_QA v3_####_Wave_Runbook_Bamboo v2_Pre Migration 39" xfId="7469" xr:uid="{00000000-0005-0000-0000-000091110000}"/>
    <cellStyle name="%_HL Dashboard_Karthik_Bamboo_QA v3_####_Wave_Runbook_Bamboo v2_Pre Migration 4" xfId="7470" xr:uid="{00000000-0005-0000-0000-000092110000}"/>
    <cellStyle name="%_HL Dashboard_Karthik_Bamboo_QA v3_####_Wave_Runbook_Bamboo v2_Pre Migration 40" xfId="7471" xr:uid="{00000000-0005-0000-0000-000093110000}"/>
    <cellStyle name="%_HL Dashboard_Karthik_Bamboo_QA v3_####_Wave_Runbook_Bamboo v2_Pre Migration 41" xfId="7472" xr:uid="{00000000-0005-0000-0000-000094110000}"/>
    <cellStyle name="%_HL Dashboard_Karthik_Bamboo_QA v3_####_Wave_Runbook_Bamboo v2_Pre Migration 42" xfId="7473" xr:uid="{00000000-0005-0000-0000-000095110000}"/>
    <cellStyle name="%_HL Dashboard_Karthik_Bamboo_QA v3_####_Wave_Runbook_Bamboo v2_Pre Migration 43" xfId="7474" xr:uid="{00000000-0005-0000-0000-000096110000}"/>
    <cellStyle name="%_HL Dashboard_Karthik_Bamboo_QA v3_####_Wave_Runbook_Bamboo v2_Pre Migration 44" xfId="7475" xr:uid="{00000000-0005-0000-0000-000097110000}"/>
    <cellStyle name="%_HL Dashboard_Karthik_Bamboo_QA v3_####_Wave_Runbook_Bamboo v2_Pre Migration 45" xfId="7476" xr:uid="{00000000-0005-0000-0000-000098110000}"/>
    <cellStyle name="%_HL Dashboard_Karthik_Bamboo_QA v3_####_Wave_Runbook_Bamboo v2_Pre Migration 46" xfId="7477" xr:uid="{00000000-0005-0000-0000-000099110000}"/>
    <cellStyle name="%_HL Dashboard_Karthik_Bamboo_QA v3_####_Wave_Runbook_Bamboo v2_Pre Migration 47" xfId="7478" xr:uid="{00000000-0005-0000-0000-00009A110000}"/>
    <cellStyle name="%_HL Dashboard_Karthik_Bamboo_QA v3_####_Wave_Runbook_Bamboo v2_Pre Migration 48" xfId="7479" xr:uid="{00000000-0005-0000-0000-00009B110000}"/>
    <cellStyle name="%_HL Dashboard_Karthik_Bamboo_QA v3_####_Wave_Runbook_Bamboo v2_Pre Migration 49" xfId="7480" xr:uid="{00000000-0005-0000-0000-00009C110000}"/>
    <cellStyle name="%_HL Dashboard_Karthik_Bamboo_QA v3_####_Wave_Runbook_Bamboo v2_Pre Migration 5" xfId="7481" xr:uid="{00000000-0005-0000-0000-00009D110000}"/>
    <cellStyle name="%_HL Dashboard_Karthik_Bamboo_QA v3_####_Wave_Runbook_Bamboo v2_Pre Migration 50" xfId="7482" xr:uid="{00000000-0005-0000-0000-00009E110000}"/>
    <cellStyle name="%_HL Dashboard_Karthik_Bamboo_QA v3_####_Wave_Runbook_Bamboo v2_Pre Migration 51" xfId="7483" xr:uid="{00000000-0005-0000-0000-00009F110000}"/>
    <cellStyle name="%_HL Dashboard_Karthik_Bamboo_QA v3_####_Wave_Runbook_Bamboo v2_Pre Migration 52" xfId="7484" xr:uid="{00000000-0005-0000-0000-0000A0110000}"/>
    <cellStyle name="%_HL Dashboard_Karthik_Bamboo_QA v3_####_Wave_Runbook_Bamboo v2_Pre Migration 53" xfId="7485" xr:uid="{00000000-0005-0000-0000-0000A1110000}"/>
    <cellStyle name="%_HL Dashboard_Karthik_Bamboo_QA v3_####_Wave_Runbook_Bamboo v2_Pre Migration 54" xfId="7486" xr:uid="{00000000-0005-0000-0000-0000A2110000}"/>
    <cellStyle name="%_HL Dashboard_Karthik_Bamboo_QA v3_####_Wave_Runbook_Bamboo v2_Pre Migration 55" xfId="7487" xr:uid="{00000000-0005-0000-0000-0000A3110000}"/>
    <cellStyle name="%_HL Dashboard_Karthik_Bamboo_QA v3_####_Wave_Runbook_Bamboo v2_Pre Migration 6" xfId="7488" xr:uid="{00000000-0005-0000-0000-0000A4110000}"/>
    <cellStyle name="%_HL Dashboard_Karthik_Bamboo_QA v3_####_Wave_Runbook_Bamboo v2_Pre Migration 7" xfId="7489" xr:uid="{00000000-0005-0000-0000-0000A5110000}"/>
    <cellStyle name="%_HL Dashboard_Karthik_Bamboo_QA v3_####_Wave_Runbook_Bamboo v2_Pre Migration 8" xfId="7490" xr:uid="{00000000-0005-0000-0000-0000A6110000}"/>
    <cellStyle name="%_HL Dashboard_Karthik_Bamboo_QA v3_####_Wave_Runbook_Bamboo v2_Pre Migration 9" xfId="7491" xr:uid="{00000000-0005-0000-0000-0000A7110000}"/>
    <cellStyle name="%_HL Dashboard_Karthik_Bamboo_QA v3_####_Wave_Runbook_Bamboo v2_Pre Migration_Hour-by-Hour" xfId="7492" xr:uid="{00000000-0005-0000-0000-0000A8110000}"/>
    <cellStyle name="%_HL Dashboard_Karthik_Bamboo_QA v3_####_Wave_Runbook_Bamboo v2_Pre Migration_Pre-Migration" xfId="7493" xr:uid="{00000000-0005-0000-0000-0000A9110000}"/>
    <cellStyle name="%_HL Dashboard_Karthik_Bamboo_QA v3_####_Wave_Runbook_Bamboo v2_Pre-Migration" xfId="7494" xr:uid="{00000000-0005-0000-0000-0000AA110000}"/>
    <cellStyle name="%_HL Dashboard_Karthik_Bamboo_QA v3_####_Wave_Runbook_Bamboo v2_Pre-Migration &amp; Migration Prep" xfId="7495" xr:uid="{00000000-0005-0000-0000-0000AB110000}"/>
    <cellStyle name="%_HL Dashboard_Karthik_Bamboo_QA v3_####_Wave_Runbook_Bamboo v2_Pre-Migration &amp; Migration Prep 10" xfId="7496" xr:uid="{00000000-0005-0000-0000-0000AC110000}"/>
    <cellStyle name="%_HL Dashboard_Karthik_Bamboo_QA v3_####_Wave_Runbook_Bamboo v2_Pre-Migration &amp; Migration Prep 11" xfId="7497" xr:uid="{00000000-0005-0000-0000-0000AD110000}"/>
    <cellStyle name="%_HL Dashboard_Karthik_Bamboo_QA v3_####_Wave_Runbook_Bamboo v2_Pre-Migration &amp; Migration Prep 12" xfId="7498" xr:uid="{00000000-0005-0000-0000-0000AE110000}"/>
    <cellStyle name="%_HL Dashboard_Karthik_Bamboo_QA v3_####_Wave_Runbook_Bamboo v2_Pre-Migration &amp; Migration Prep 13" xfId="7499" xr:uid="{00000000-0005-0000-0000-0000AF110000}"/>
    <cellStyle name="%_HL Dashboard_Karthik_Bamboo_QA v3_####_Wave_Runbook_Bamboo v2_Pre-Migration &amp; Migration Prep 14" xfId="7500" xr:uid="{00000000-0005-0000-0000-0000B0110000}"/>
    <cellStyle name="%_HL Dashboard_Karthik_Bamboo_QA v3_####_Wave_Runbook_Bamboo v2_Pre-Migration &amp; Migration Prep 15" xfId="7501" xr:uid="{00000000-0005-0000-0000-0000B1110000}"/>
    <cellStyle name="%_HL Dashboard_Karthik_Bamboo_QA v3_####_Wave_Runbook_Bamboo v2_Pre-Migration &amp; Migration Prep 16" xfId="7502" xr:uid="{00000000-0005-0000-0000-0000B2110000}"/>
    <cellStyle name="%_HL Dashboard_Karthik_Bamboo_QA v3_####_Wave_Runbook_Bamboo v2_Pre-Migration &amp; Migration Prep 17" xfId="7503" xr:uid="{00000000-0005-0000-0000-0000B3110000}"/>
    <cellStyle name="%_HL Dashboard_Karthik_Bamboo_QA v3_####_Wave_Runbook_Bamboo v2_Pre-Migration &amp; Migration Prep 18" xfId="7504" xr:uid="{00000000-0005-0000-0000-0000B4110000}"/>
    <cellStyle name="%_HL Dashboard_Karthik_Bamboo_QA v3_####_Wave_Runbook_Bamboo v2_Pre-Migration &amp; Migration Prep 19" xfId="7505" xr:uid="{00000000-0005-0000-0000-0000B5110000}"/>
    <cellStyle name="%_HL Dashboard_Karthik_Bamboo_QA v3_####_Wave_Runbook_Bamboo v2_Pre-Migration &amp; Migration Prep 2" xfId="7506" xr:uid="{00000000-0005-0000-0000-0000B6110000}"/>
    <cellStyle name="%_HL Dashboard_Karthik_Bamboo_QA v3_####_Wave_Runbook_Bamboo v2_Pre-Migration &amp; Migration Prep 20" xfId="7507" xr:uid="{00000000-0005-0000-0000-0000B7110000}"/>
    <cellStyle name="%_HL Dashboard_Karthik_Bamboo_QA v3_####_Wave_Runbook_Bamboo v2_Pre-Migration &amp; Migration Prep 21" xfId="7508" xr:uid="{00000000-0005-0000-0000-0000B8110000}"/>
    <cellStyle name="%_HL Dashboard_Karthik_Bamboo_QA v3_####_Wave_Runbook_Bamboo v2_Pre-Migration &amp; Migration Prep 22" xfId="7509" xr:uid="{00000000-0005-0000-0000-0000B9110000}"/>
    <cellStyle name="%_HL Dashboard_Karthik_Bamboo_QA v3_####_Wave_Runbook_Bamboo v2_Pre-Migration &amp; Migration Prep 23" xfId="7510" xr:uid="{00000000-0005-0000-0000-0000BA110000}"/>
    <cellStyle name="%_HL Dashboard_Karthik_Bamboo_QA v3_####_Wave_Runbook_Bamboo v2_Pre-Migration &amp; Migration Prep 24" xfId="7511" xr:uid="{00000000-0005-0000-0000-0000BB110000}"/>
    <cellStyle name="%_HL Dashboard_Karthik_Bamboo_QA v3_####_Wave_Runbook_Bamboo v2_Pre-Migration &amp; Migration Prep 25" xfId="7512" xr:uid="{00000000-0005-0000-0000-0000BC110000}"/>
    <cellStyle name="%_HL Dashboard_Karthik_Bamboo_QA v3_####_Wave_Runbook_Bamboo v2_Pre-Migration &amp; Migration Prep 26" xfId="7513" xr:uid="{00000000-0005-0000-0000-0000BD110000}"/>
    <cellStyle name="%_HL Dashboard_Karthik_Bamboo_QA v3_####_Wave_Runbook_Bamboo v2_Pre-Migration &amp; Migration Prep 27" xfId="7514" xr:uid="{00000000-0005-0000-0000-0000BE110000}"/>
    <cellStyle name="%_HL Dashboard_Karthik_Bamboo_QA v3_####_Wave_Runbook_Bamboo v2_Pre-Migration &amp; Migration Prep 28" xfId="7515" xr:uid="{00000000-0005-0000-0000-0000BF110000}"/>
    <cellStyle name="%_HL Dashboard_Karthik_Bamboo_QA v3_####_Wave_Runbook_Bamboo v2_Pre-Migration &amp; Migration Prep 29" xfId="7516" xr:uid="{00000000-0005-0000-0000-0000C0110000}"/>
    <cellStyle name="%_HL Dashboard_Karthik_Bamboo_QA v3_####_Wave_Runbook_Bamboo v2_Pre-Migration &amp; Migration Prep 3" xfId="7517" xr:uid="{00000000-0005-0000-0000-0000C1110000}"/>
    <cellStyle name="%_HL Dashboard_Karthik_Bamboo_QA v3_####_Wave_Runbook_Bamboo v2_Pre-Migration &amp; Migration Prep 30" xfId="7518" xr:uid="{00000000-0005-0000-0000-0000C2110000}"/>
    <cellStyle name="%_HL Dashboard_Karthik_Bamboo_QA v3_####_Wave_Runbook_Bamboo v2_Pre-Migration &amp; Migration Prep 31" xfId="7519" xr:uid="{00000000-0005-0000-0000-0000C3110000}"/>
    <cellStyle name="%_HL Dashboard_Karthik_Bamboo_QA v3_####_Wave_Runbook_Bamboo v2_Pre-Migration &amp; Migration Prep 32" xfId="7520" xr:uid="{00000000-0005-0000-0000-0000C4110000}"/>
    <cellStyle name="%_HL Dashboard_Karthik_Bamboo_QA v3_####_Wave_Runbook_Bamboo v2_Pre-Migration &amp; Migration Prep 33" xfId="7521" xr:uid="{00000000-0005-0000-0000-0000C5110000}"/>
    <cellStyle name="%_HL Dashboard_Karthik_Bamboo_QA v3_####_Wave_Runbook_Bamboo v2_Pre-Migration &amp; Migration Prep 34" xfId="7522" xr:uid="{00000000-0005-0000-0000-0000C6110000}"/>
    <cellStyle name="%_HL Dashboard_Karthik_Bamboo_QA v3_####_Wave_Runbook_Bamboo v2_Pre-Migration &amp; Migration Prep 35" xfId="7523" xr:uid="{00000000-0005-0000-0000-0000C7110000}"/>
    <cellStyle name="%_HL Dashboard_Karthik_Bamboo_QA v3_####_Wave_Runbook_Bamboo v2_Pre-Migration &amp; Migration Prep 36" xfId="7524" xr:uid="{00000000-0005-0000-0000-0000C8110000}"/>
    <cellStyle name="%_HL Dashboard_Karthik_Bamboo_QA v3_####_Wave_Runbook_Bamboo v2_Pre-Migration &amp; Migration Prep 37" xfId="7525" xr:uid="{00000000-0005-0000-0000-0000C9110000}"/>
    <cellStyle name="%_HL Dashboard_Karthik_Bamboo_QA v3_####_Wave_Runbook_Bamboo v2_Pre-Migration &amp; Migration Prep 38" xfId="7526" xr:uid="{00000000-0005-0000-0000-0000CA110000}"/>
    <cellStyle name="%_HL Dashboard_Karthik_Bamboo_QA v3_####_Wave_Runbook_Bamboo v2_Pre-Migration &amp; Migration Prep 39" xfId="7527" xr:uid="{00000000-0005-0000-0000-0000CB110000}"/>
    <cellStyle name="%_HL Dashboard_Karthik_Bamboo_QA v3_####_Wave_Runbook_Bamboo v2_Pre-Migration &amp; Migration Prep 4" xfId="7528" xr:uid="{00000000-0005-0000-0000-0000CC110000}"/>
    <cellStyle name="%_HL Dashboard_Karthik_Bamboo_QA v3_####_Wave_Runbook_Bamboo v2_Pre-Migration &amp; Migration Prep 40" xfId="7529" xr:uid="{00000000-0005-0000-0000-0000CD110000}"/>
    <cellStyle name="%_HL Dashboard_Karthik_Bamboo_QA v3_####_Wave_Runbook_Bamboo v2_Pre-Migration &amp; Migration Prep 41" xfId="7530" xr:uid="{00000000-0005-0000-0000-0000CE110000}"/>
    <cellStyle name="%_HL Dashboard_Karthik_Bamboo_QA v3_####_Wave_Runbook_Bamboo v2_Pre-Migration &amp; Migration Prep 42" xfId="7531" xr:uid="{00000000-0005-0000-0000-0000CF110000}"/>
    <cellStyle name="%_HL Dashboard_Karthik_Bamboo_QA v3_####_Wave_Runbook_Bamboo v2_Pre-Migration &amp; Migration Prep 43" xfId="7532" xr:uid="{00000000-0005-0000-0000-0000D0110000}"/>
    <cellStyle name="%_HL Dashboard_Karthik_Bamboo_QA v3_####_Wave_Runbook_Bamboo v2_Pre-Migration &amp; Migration Prep 44" xfId="7533" xr:uid="{00000000-0005-0000-0000-0000D1110000}"/>
    <cellStyle name="%_HL Dashboard_Karthik_Bamboo_QA v3_####_Wave_Runbook_Bamboo v2_Pre-Migration &amp; Migration Prep 45" xfId="7534" xr:uid="{00000000-0005-0000-0000-0000D2110000}"/>
    <cellStyle name="%_HL Dashboard_Karthik_Bamboo_QA v3_####_Wave_Runbook_Bamboo v2_Pre-Migration &amp; Migration Prep 46" xfId="7535" xr:uid="{00000000-0005-0000-0000-0000D3110000}"/>
    <cellStyle name="%_HL Dashboard_Karthik_Bamboo_QA v3_####_Wave_Runbook_Bamboo v2_Pre-Migration &amp; Migration Prep 47" xfId="7536" xr:uid="{00000000-0005-0000-0000-0000D4110000}"/>
    <cellStyle name="%_HL Dashboard_Karthik_Bamboo_QA v3_####_Wave_Runbook_Bamboo v2_Pre-Migration &amp; Migration Prep 48" xfId="7537" xr:uid="{00000000-0005-0000-0000-0000D5110000}"/>
    <cellStyle name="%_HL Dashboard_Karthik_Bamboo_QA v3_####_Wave_Runbook_Bamboo v2_Pre-Migration &amp; Migration Prep 49" xfId="7538" xr:uid="{00000000-0005-0000-0000-0000D6110000}"/>
    <cellStyle name="%_HL Dashboard_Karthik_Bamboo_QA v3_####_Wave_Runbook_Bamboo v2_Pre-Migration &amp; Migration Prep 5" xfId="7539" xr:uid="{00000000-0005-0000-0000-0000D7110000}"/>
    <cellStyle name="%_HL Dashboard_Karthik_Bamboo_QA v3_####_Wave_Runbook_Bamboo v2_Pre-Migration &amp; Migration Prep 50" xfId="7540" xr:uid="{00000000-0005-0000-0000-0000D8110000}"/>
    <cellStyle name="%_HL Dashboard_Karthik_Bamboo_QA v3_####_Wave_Runbook_Bamboo v2_Pre-Migration &amp; Migration Prep 51" xfId="7541" xr:uid="{00000000-0005-0000-0000-0000D9110000}"/>
    <cellStyle name="%_HL Dashboard_Karthik_Bamboo_QA v3_####_Wave_Runbook_Bamboo v2_Pre-Migration &amp; Migration Prep 52" xfId="7542" xr:uid="{00000000-0005-0000-0000-0000DA110000}"/>
    <cellStyle name="%_HL Dashboard_Karthik_Bamboo_QA v3_####_Wave_Runbook_Bamboo v2_Pre-Migration &amp; Migration Prep 53" xfId="7543" xr:uid="{00000000-0005-0000-0000-0000DB110000}"/>
    <cellStyle name="%_HL Dashboard_Karthik_Bamboo_QA v3_####_Wave_Runbook_Bamboo v2_Pre-Migration &amp; Migration Prep 54" xfId="7544" xr:uid="{00000000-0005-0000-0000-0000DC110000}"/>
    <cellStyle name="%_HL Dashboard_Karthik_Bamboo_QA v3_####_Wave_Runbook_Bamboo v2_Pre-Migration &amp; Migration Prep 55" xfId="7545" xr:uid="{00000000-0005-0000-0000-0000DD110000}"/>
    <cellStyle name="%_HL Dashboard_Karthik_Bamboo_QA v3_####_Wave_Runbook_Bamboo v2_Pre-Migration &amp; Migration Prep 6" xfId="7546" xr:uid="{00000000-0005-0000-0000-0000DE110000}"/>
    <cellStyle name="%_HL Dashboard_Karthik_Bamboo_QA v3_####_Wave_Runbook_Bamboo v2_Pre-Migration &amp; Migration Prep 7" xfId="7547" xr:uid="{00000000-0005-0000-0000-0000DF110000}"/>
    <cellStyle name="%_HL Dashboard_Karthik_Bamboo_QA v3_####_Wave_Runbook_Bamboo v2_Pre-Migration &amp; Migration Prep 8" xfId="7548" xr:uid="{00000000-0005-0000-0000-0000E0110000}"/>
    <cellStyle name="%_HL Dashboard_Karthik_Bamboo_QA v3_####_Wave_Runbook_Bamboo v2_Pre-Migration &amp; Migration Prep 9" xfId="7549" xr:uid="{00000000-0005-0000-0000-0000E1110000}"/>
    <cellStyle name="%_HL Dashboard_Karthik_Bamboo_QA v3_####_Wave_Runbook_Bamboo v2_Pre-Migration &amp; Migration Prep_Hour-by-Hour" xfId="7550" xr:uid="{00000000-0005-0000-0000-0000E2110000}"/>
    <cellStyle name="%_HL Dashboard_Karthik_Bamboo_QA v3_####_Wave_Runbook_Bamboo v2_Pre-Migration &amp; Migration Prep_Pre-Migration" xfId="7551" xr:uid="{00000000-0005-0000-0000-0000E3110000}"/>
    <cellStyle name="%_HL Dashboard_Karthik_Bamboo_QA v3_Change Control tab_dpn 270709 v1" xfId="7552" xr:uid="{00000000-0005-0000-0000-0000E4110000}"/>
    <cellStyle name="%_HL Dashboard_Karthik_Bamboo_QA v3_Change Control tab_dpn 270709 v1 10" xfId="7553" xr:uid="{00000000-0005-0000-0000-0000E5110000}"/>
    <cellStyle name="%_HL Dashboard_Karthik_Bamboo_QA v3_Change Control tab_dpn 270709 v1 11" xfId="7554" xr:uid="{00000000-0005-0000-0000-0000E6110000}"/>
    <cellStyle name="%_HL Dashboard_Karthik_Bamboo_QA v3_Change Control tab_dpn 270709 v1 12" xfId="7555" xr:uid="{00000000-0005-0000-0000-0000E7110000}"/>
    <cellStyle name="%_HL Dashboard_Karthik_Bamboo_QA v3_Change Control tab_dpn 270709 v1 13" xfId="7556" xr:uid="{00000000-0005-0000-0000-0000E8110000}"/>
    <cellStyle name="%_HL Dashboard_Karthik_Bamboo_QA v3_Change Control tab_dpn 270709 v1 14" xfId="7557" xr:uid="{00000000-0005-0000-0000-0000E9110000}"/>
    <cellStyle name="%_HL Dashboard_Karthik_Bamboo_QA v3_Change Control tab_dpn 270709 v1 15" xfId="7558" xr:uid="{00000000-0005-0000-0000-0000EA110000}"/>
    <cellStyle name="%_HL Dashboard_Karthik_Bamboo_QA v3_Change Control tab_dpn 270709 v1 16" xfId="7559" xr:uid="{00000000-0005-0000-0000-0000EB110000}"/>
    <cellStyle name="%_HL Dashboard_Karthik_Bamboo_QA v3_Change Control tab_dpn 270709 v1 17" xfId="7560" xr:uid="{00000000-0005-0000-0000-0000EC110000}"/>
    <cellStyle name="%_HL Dashboard_Karthik_Bamboo_QA v3_Change Control tab_dpn 270709 v1 18" xfId="7561" xr:uid="{00000000-0005-0000-0000-0000ED110000}"/>
    <cellStyle name="%_HL Dashboard_Karthik_Bamboo_QA v3_Change Control tab_dpn 270709 v1 19" xfId="7562" xr:uid="{00000000-0005-0000-0000-0000EE110000}"/>
    <cellStyle name="%_HL Dashboard_Karthik_Bamboo_QA v3_Change Control tab_dpn 270709 v1 2" xfId="7563" xr:uid="{00000000-0005-0000-0000-0000EF110000}"/>
    <cellStyle name="%_HL Dashboard_Karthik_Bamboo_QA v3_Change Control tab_dpn 270709 v1 20" xfId="7564" xr:uid="{00000000-0005-0000-0000-0000F0110000}"/>
    <cellStyle name="%_HL Dashboard_Karthik_Bamboo_QA v3_Change Control tab_dpn 270709 v1 21" xfId="7565" xr:uid="{00000000-0005-0000-0000-0000F1110000}"/>
    <cellStyle name="%_HL Dashboard_Karthik_Bamboo_QA v3_Change Control tab_dpn 270709 v1 22" xfId="7566" xr:uid="{00000000-0005-0000-0000-0000F2110000}"/>
    <cellStyle name="%_HL Dashboard_Karthik_Bamboo_QA v3_Change Control tab_dpn 270709 v1 23" xfId="7567" xr:uid="{00000000-0005-0000-0000-0000F3110000}"/>
    <cellStyle name="%_HL Dashboard_Karthik_Bamboo_QA v3_Change Control tab_dpn 270709 v1 24" xfId="7568" xr:uid="{00000000-0005-0000-0000-0000F4110000}"/>
    <cellStyle name="%_HL Dashboard_Karthik_Bamboo_QA v3_Change Control tab_dpn 270709 v1 25" xfId="7569" xr:uid="{00000000-0005-0000-0000-0000F5110000}"/>
    <cellStyle name="%_HL Dashboard_Karthik_Bamboo_QA v3_Change Control tab_dpn 270709 v1 26" xfId="7570" xr:uid="{00000000-0005-0000-0000-0000F6110000}"/>
    <cellStyle name="%_HL Dashboard_Karthik_Bamboo_QA v3_Change Control tab_dpn 270709 v1 27" xfId="7571" xr:uid="{00000000-0005-0000-0000-0000F7110000}"/>
    <cellStyle name="%_HL Dashboard_Karthik_Bamboo_QA v3_Change Control tab_dpn 270709 v1 28" xfId="7572" xr:uid="{00000000-0005-0000-0000-0000F8110000}"/>
    <cellStyle name="%_HL Dashboard_Karthik_Bamboo_QA v3_Change Control tab_dpn 270709 v1 29" xfId="7573" xr:uid="{00000000-0005-0000-0000-0000F9110000}"/>
    <cellStyle name="%_HL Dashboard_Karthik_Bamboo_QA v3_Change Control tab_dpn 270709 v1 3" xfId="7574" xr:uid="{00000000-0005-0000-0000-0000FA110000}"/>
    <cellStyle name="%_HL Dashboard_Karthik_Bamboo_QA v3_Change Control tab_dpn 270709 v1 30" xfId="7575" xr:uid="{00000000-0005-0000-0000-0000FB110000}"/>
    <cellStyle name="%_HL Dashboard_Karthik_Bamboo_QA v3_Change Control tab_dpn 270709 v1 31" xfId="7576" xr:uid="{00000000-0005-0000-0000-0000FC110000}"/>
    <cellStyle name="%_HL Dashboard_Karthik_Bamboo_QA v3_Change Control tab_dpn 270709 v1 32" xfId="7577" xr:uid="{00000000-0005-0000-0000-0000FD110000}"/>
    <cellStyle name="%_HL Dashboard_Karthik_Bamboo_QA v3_Change Control tab_dpn 270709 v1 33" xfId="7578" xr:uid="{00000000-0005-0000-0000-0000FE110000}"/>
    <cellStyle name="%_HL Dashboard_Karthik_Bamboo_QA v3_Change Control tab_dpn 270709 v1 34" xfId="7579" xr:uid="{00000000-0005-0000-0000-0000FF110000}"/>
    <cellStyle name="%_HL Dashboard_Karthik_Bamboo_QA v3_Change Control tab_dpn 270709 v1 35" xfId="7580" xr:uid="{00000000-0005-0000-0000-000000120000}"/>
    <cellStyle name="%_HL Dashboard_Karthik_Bamboo_QA v3_Change Control tab_dpn 270709 v1 36" xfId="7581" xr:uid="{00000000-0005-0000-0000-000001120000}"/>
    <cellStyle name="%_HL Dashboard_Karthik_Bamboo_QA v3_Change Control tab_dpn 270709 v1 37" xfId="7582" xr:uid="{00000000-0005-0000-0000-000002120000}"/>
    <cellStyle name="%_HL Dashboard_Karthik_Bamboo_QA v3_Change Control tab_dpn 270709 v1 38" xfId="7583" xr:uid="{00000000-0005-0000-0000-000003120000}"/>
    <cellStyle name="%_HL Dashboard_Karthik_Bamboo_QA v3_Change Control tab_dpn 270709 v1 39" xfId="7584" xr:uid="{00000000-0005-0000-0000-000004120000}"/>
    <cellStyle name="%_HL Dashboard_Karthik_Bamboo_QA v3_Change Control tab_dpn 270709 v1 4" xfId="7585" xr:uid="{00000000-0005-0000-0000-000005120000}"/>
    <cellStyle name="%_HL Dashboard_Karthik_Bamboo_QA v3_Change Control tab_dpn 270709 v1 40" xfId="7586" xr:uid="{00000000-0005-0000-0000-000006120000}"/>
    <cellStyle name="%_HL Dashboard_Karthik_Bamboo_QA v3_Change Control tab_dpn 270709 v1 41" xfId="7587" xr:uid="{00000000-0005-0000-0000-000007120000}"/>
    <cellStyle name="%_HL Dashboard_Karthik_Bamboo_QA v3_Change Control tab_dpn 270709 v1 42" xfId="7588" xr:uid="{00000000-0005-0000-0000-000008120000}"/>
    <cellStyle name="%_HL Dashboard_Karthik_Bamboo_QA v3_Change Control tab_dpn 270709 v1 43" xfId="7589" xr:uid="{00000000-0005-0000-0000-000009120000}"/>
    <cellStyle name="%_HL Dashboard_Karthik_Bamboo_QA v3_Change Control tab_dpn 270709 v1 44" xfId="7590" xr:uid="{00000000-0005-0000-0000-00000A120000}"/>
    <cellStyle name="%_HL Dashboard_Karthik_Bamboo_QA v3_Change Control tab_dpn 270709 v1 45" xfId="7591" xr:uid="{00000000-0005-0000-0000-00000B120000}"/>
    <cellStyle name="%_HL Dashboard_Karthik_Bamboo_QA v3_Change Control tab_dpn 270709 v1 46" xfId="7592" xr:uid="{00000000-0005-0000-0000-00000C120000}"/>
    <cellStyle name="%_HL Dashboard_Karthik_Bamboo_QA v3_Change Control tab_dpn 270709 v1 47" xfId="7593" xr:uid="{00000000-0005-0000-0000-00000D120000}"/>
    <cellStyle name="%_HL Dashboard_Karthik_Bamboo_QA v3_Change Control tab_dpn 270709 v1 48" xfId="7594" xr:uid="{00000000-0005-0000-0000-00000E120000}"/>
    <cellStyle name="%_HL Dashboard_Karthik_Bamboo_QA v3_Change Control tab_dpn 270709 v1 49" xfId="7595" xr:uid="{00000000-0005-0000-0000-00000F120000}"/>
    <cellStyle name="%_HL Dashboard_Karthik_Bamboo_QA v3_Change Control tab_dpn 270709 v1 5" xfId="7596" xr:uid="{00000000-0005-0000-0000-000010120000}"/>
    <cellStyle name="%_HL Dashboard_Karthik_Bamboo_QA v3_Change Control tab_dpn 270709 v1 50" xfId="7597" xr:uid="{00000000-0005-0000-0000-000011120000}"/>
    <cellStyle name="%_HL Dashboard_Karthik_Bamboo_QA v3_Change Control tab_dpn 270709 v1 51" xfId="7598" xr:uid="{00000000-0005-0000-0000-000012120000}"/>
    <cellStyle name="%_HL Dashboard_Karthik_Bamboo_QA v3_Change Control tab_dpn 270709 v1 52" xfId="7599" xr:uid="{00000000-0005-0000-0000-000013120000}"/>
    <cellStyle name="%_HL Dashboard_Karthik_Bamboo_QA v3_Change Control tab_dpn 270709 v1 53" xfId="7600" xr:uid="{00000000-0005-0000-0000-000014120000}"/>
    <cellStyle name="%_HL Dashboard_Karthik_Bamboo_QA v3_Change Control tab_dpn 270709 v1 54" xfId="7601" xr:uid="{00000000-0005-0000-0000-000015120000}"/>
    <cellStyle name="%_HL Dashboard_Karthik_Bamboo_QA v3_Change Control tab_dpn 270709 v1 55" xfId="7602" xr:uid="{00000000-0005-0000-0000-000016120000}"/>
    <cellStyle name="%_HL Dashboard_Karthik_Bamboo_QA v3_Change Control tab_dpn 270709 v1 6" xfId="7603" xr:uid="{00000000-0005-0000-0000-000017120000}"/>
    <cellStyle name="%_HL Dashboard_Karthik_Bamboo_QA v3_Change Control tab_dpn 270709 v1 7" xfId="7604" xr:uid="{00000000-0005-0000-0000-000018120000}"/>
    <cellStyle name="%_HL Dashboard_Karthik_Bamboo_QA v3_Change Control tab_dpn 270709 v1 8" xfId="7605" xr:uid="{00000000-0005-0000-0000-000019120000}"/>
    <cellStyle name="%_HL Dashboard_Karthik_Bamboo_QA v3_Change Control tab_dpn 270709 v1 9" xfId="7606" xr:uid="{00000000-0005-0000-0000-00001A120000}"/>
    <cellStyle name="%_HL Dashboard_Karthik_Bamboo_QA v3_Change Control tab_dpn 270709 v1_Hour-by-Hour" xfId="7607" xr:uid="{00000000-0005-0000-0000-00001B120000}"/>
    <cellStyle name="%_HL Dashboard_Karthik_Bamboo_QA v3_Change Control tab_dpn 270709 v1_Pre-Migration" xfId="7608" xr:uid="{00000000-0005-0000-0000-00001C120000}"/>
    <cellStyle name="%_HL Dashboard_Karthik_Bamboo_QA v3_DB Overview" xfId="7609" xr:uid="{00000000-0005-0000-0000-00001D120000}"/>
    <cellStyle name="%_HL Dashboard_Karthik_Bamboo_QA v3_DB Overview 10" xfId="7610" xr:uid="{00000000-0005-0000-0000-00001E120000}"/>
    <cellStyle name="%_HL Dashboard_Karthik_Bamboo_QA v3_DB Overview 11" xfId="7611" xr:uid="{00000000-0005-0000-0000-00001F120000}"/>
    <cellStyle name="%_HL Dashboard_Karthik_Bamboo_QA v3_DB Overview 12" xfId="7612" xr:uid="{00000000-0005-0000-0000-000020120000}"/>
    <cellStyle name="%_HL Dashboard_Karthik_Bamboo_QA v3_DB Overview 13" xfId="7613" xr:uid="{00000000-0005-0000-0000-000021120000}"/>
    <cellStyle name="%_HL Dashboard_Karthik_Bamboo_QA v3_DB Overview 14" xfId="7614" xr:uid="{00000000-0005-0000-0000-000022120000}"/>
    <cellStyle name="%_HL Dashboard_Karthik_Bamboo_QA v3_DB Overview 15" xfId="7615" xr:uid="{00000000-0005-0000-0000-000023120000}"/>
    <cellStyle name="%_HL Dashboard_Karthik_Bamboo_QA v3_DB Overview 16" xfId="7616" xr:uid="{00000000-0005-0000-0000-000024120000}"/>
    <cellStyle name="%_HL Dashboard_Karthik_Bamboo_QA v3_DB Overview 17" xfId="7617" xr:uid="{00000000-0005-0000-0000-000025120000}"/>
    <cellStyle name="%_HL Dashboard_Karthik_Bamboo_QA v3_DB Overview 18" xfId="7618" xr:uid="{00000000-0005-0000-0000-000026120000}"/>
    <cellStyle name="%_HL Dashboard_Karthik_Bamboo_QA v3_DB Overview 19" xfId="7619" xr:uid="{00000000-0005-0000-0000-000027120000}"/>
    <cellStyle name="%_HL Dashboard_Karthik_Bamboo_QA v3_DB Overview 2" xfId="7620" xr:uid="{00000000-0005-0000-0000-000028120000}"/>
    <cellStyle name="%_HL Dashboard_Karthik_Bamboo_QA v3_DB Overview 20" xfId="7621" xr:uid="{00000000-0005-0000-0000-000029120000}"/>
    <cellStyle name="%_HL Dashboard_Karthik_Bamboo_QA v3_DB Overview 21" xfId="7622" xr:uid="{00000000-0005-0000-0000-00002A120000}"/>
    <cellStyle name="%_HL Dashboard_Karthik_Bamboo_QA v3_DB Overview 22" xfId="7623" xr:uid="{00000000-0005-0000-0000-00002B120000}"/>
    <cellStyle name="%_HL Dashboard_Karthik_Bamboo_QA v3_DB Overview 23" xfId="7624" xr:uid="{00000000-0005-0000-0000-00002C120000}"/>
    <cellStyle name="%_HL Dashboard_Karthik_Bamboo_QA v3_DB Overview 24" xfId="7625" xr:uid="{00000000-0005-0000-0000-00002D120000}"/>
    <cellStyle name="%_HL Dashboard_Karthik_Bamboo_QA v3_DB Overview 25" xfId="7626" xr:uid="{00000000-0005-0000-0000-00002E120000}"/>
    <cellStyle name="%_HL Dashboard_Karthik_Bamboo_QA v3_DB Overview 26" xfId="7627" xr:uid="{00000000-0005-0000-0000-00002F120000}"/>
    <cellStyle name="%_HL Dashboard_Karthik_Bamboo_QA v3_DB Overview 27" xfId="7628" xr:uid="{00000000-0005-0000-0000-000030120000}"/>
    <cellStyle name="%_HL Dashboard_Karthik_Bamboo_QA v3_DB Overview 28" xfId="7629" xr:uid="{00000000-0005-0000-0000-000031120000}"/>
    <cellStyle name="%_HL Dashboard_Karthik_Bamboo_QA v3_DB Overview 29" xfId="7630" xr:uid="{00000000-0005-0000-0000-000032120000}"/>
    <cellStyle name="%_HL Dashboard_Karthik_Bamboo_QA v3_DB Overview 3" xfId="7631" xr:uid="{00000000-0005-0000-0000-000033120000}"/>
    <cellStyle name="%_HL Dashboard_Karthik_Bamboo_QA v3_DB Overview 30" xfId="7632" xr:uid="{00000000-0005-0000-0000-000034120000}"/>
    <cellStyle name="%_HL Dashboard_Karthik_Bamboo_QA v3_DB Overview 31" xfId="7633" xr:uid="{00000000-0005-0000-0000-000035120000}"/>
    <cellStyle name="%_HL Dashboard_Karthik_Bamboo_QA v3_DB Overview 32" xfId="7634" xr:uid="{00000000-0005-0000-0000-000036120000}"/>
    <cellStyle name="%_HL Dashboard_Karthik_Bamboo_QA v3_DB Overview 33" xfId="7635" xr:uid="{00000000-0005-0000-0000-000037120000}"/>
    <cellStyle name="%_HL Dashboard_Karthik_Bamboo_QA v3_DB Overview 34" xfId="7636" xr:uid="{00000000-0005-0000-0000-000038120000}"/>
    <cellStyle name="%_HL Dashboard_Karthik_Bamboo_QA v3_DB Overview 35" xfId="7637" xr:uid="{00000000-0005-0000-0000-000039120000}"/>
    <cellStyle name="%_HL Dashboard_Karthik_Bamboo_QA v3_DB Overview 36" xfId="7638" xr:uid="{00000000-0005-0000-0000-00003A120000}"/>
    <cellStyle name="%_HL Dashboard_Karthik_Bamboo_QA v3_DB Overview 37" xfId="7639" xr:uid="{00000000-0005-0000-0000-00003B120000}"/>
    <cellStyle name="%_HL Dashboard_Karthik_Bamboo_QA v3_DB Overview 38" xfId="7640" xr:uid="{00000000-0005-0000-0000-00003C120000}"/>
    <cellStyle name="%_HL Dashboard_Karthik_Bamboo_QA v3_DB Overview 39" xfId="7641" xr:uid="{00000000-0005-0000-0000-00003D120000}"/>
    <cellStyle name="%_HL Dashboard_Karthik_Bamboo_QA v3_DB Overview 4" xfId="7642" xr:uid="{00000000-0005-0000-0000-00003E120000}"/>
    <cellStyle name="%_HL Dashboard_Karthik_Bamboo_QA v3_DB Overview 40" xfId="7643" xr:uid="{00000000-0005-0000-0000-00003F120000}"/>
    <cellStyle name="%_HL Dashboard_Karthik_Bamboo_QA v3_DB Overview 41" xfId="7644" xr:uid="{00000000-0005-0000-0000-000040120000}"/>
    <cellStyle name="%_HL Dashboard_Karthik_Bamboo_QA v3_DB Overview 42" xfId="7645" xr:uid="{00000000-0005-0000-0000-000041120000}"/>
    <cellStyle name="%_HL Dashboard_Karthik_Bamboo_QA v3_DB Overview 43" xfId="7646" xr:uid="{00000000-0005-0000-0000-000042120000}"/>
    <cellStyle name="%_HL Dashboard_Karthik_Bamboo_QA v3_DB Overview 44" xfId="7647" xr:uid="{00000000-0005-0000-0000-000043120000}"/>
    <cellStyle name="%_HL Dashboard_Karthik_Bamboo_QA v3_DB Overview 45" xfId="7648" xr:uid="{00000000-0005-0000-0000-000044120000}"/>
    <cellStyle name="%_HL Dashboard_Karthik_Bamboo_QA v3_DB Overview 46" xfId="7649" xr:uid="{00000000-0005-0000-0000-000045120000}"/>
    <cellStyle name="%_HL Dashboard_Karthik_Bamboo_QA v3_DB Overview 47" xfId="7650" xr:uid="{00000000-0005-0000-0000-000046120000}"/>
    <cellStyle name="%_HL Dashboard_Karthik_Bamboo_QA v3_DB Overview 48" xfId="7651" xr:uid="{00000000-0005-0000-0000-000047120000}"/>
    <cellStyle name="%_HL Dashboard_Karthik_Bamboo_QA v3_DB Overview 49" xfId="7652" xr:uid="{00000000-0005-0000-0000-000048120000}"/>
    <cellStyle name="%_HL Dashboard_Karthik_Bamboo_QA v3_DB Overview 5" xfId="7653" xr:uid="{00000000-0005-0000-0000-000049120000}"/>
    <cellStyle name="%_HL Dashboard_Karthik_Bamboo_QA v3_DB Overview 50" xfId="7654" xr:uid="{00000000-0005-0000-0000-00004A120000}"/>
    <cellStyle name="%_HL Dashboard_Karthik_Bamboo_QA v3_DB Overview 51" xfId="7655" xr:uid="{00000000-0005-0000-0000-00004B120000}"/>
    <cellStyle name="%_HL Dashboard_Karthik_Bamboo_QA v3_DB Overview 52" xfId="7656" xr:uid="{00000000-0005-0000-0000-00004C120000}"/>
    <cellStyle name="%_HL Dashboard_Karthik_Bamboo_QA v3_DB Overview 53" xfId="7657" xr:uid="{00000000-0005-0000-0000-00004D120000}"/>
    <cellStyle name="%_HL Dashboard_Karthik_Bamboo_QA v3_DB Overview 54" xfId="7658" xr:uid="{00000000-0005-0000-0000-00004E120000}"/>
    <cellStyle name="%_HL Dashboard_Karthik_Bamboo_QA v3_DB Overview 55" xfId="7659" xr:uid="{00000000-0005-0000-0000-00004F120000}"/>
    <cellStyle name="%_HL Dashboard_Karthik_Bamboo_QA v3_DB Overview 6" xfId="7660" xr:uid="{00000000-0005-0000-0000-000050120000}"/>
    <cellStyle name="%_HL Dashboard_Karthik_Bamboo_QA v3_DB Overview 7" xfId="7661" xr:uid="{00000000-0005-0000-0000-000051120000}"/>
    <cellStyle name="%_HL Dashboard_Karthik_Bamboo_QA v3_DB Overview 8" xfId="7662" xr:uid="{00000000-0005-0000-0000-000052120000}"/>
    <cellStyle name="%_HL Dashboard_Karthik_Bamboo_QA v3_DB Overview 9" xfId="7663" xr:uid="{00000000-0005-0000-0000-000053120000}"/>
    <cellStyle name="%_HL Dashboard_Karthik_Bamboo_QA v3_DB Overview_Hour-by-Hour" xfId="7664" xr:uid="{00000000-0005-0000-0000-000054120000}"/>
    <cellStyle name="%_HL Dashboard_Karthik_Bamboo_QA v3_DB Overview_Pre-Migration" xfId="7665" xr:uid="{00000000-0005-0000-0000-000055120000}"/>
    <cellStyle name="%_HL Dashboard_Karthik_Bamboo_QA v3_GSK DCM - Migration Execution Plan - ANTLIA  -  090728 jr v7.0" xfId="7666" xr:uid="{00000000-0005-0000-0000-000056120000}"/>
    <cellStyle name="%_HL Dashboard_Karthik_Bamboo_QA v3_GSK DCM - Migration Execution Plan - ANTLIA  -  090729 dpn v6 BASELINE" xfId="7667" xr:uid="{00000000-0005-0000-0000-000057120000}"/>
    <cellStyle name="%_HL Dashboard_Karthik_Bamboo_QA v3_GSK DCM - Migration Execution Plan - ANTLIA  -  090729 v7.4.7a BASELINE dpn" xfId="7668" xr:uid="{00000000-0005-0000-0000-000058120000}"/>
    <cellStyle name="%_HL Dashboard_Karthik_Bamboo_QA v3_Hour-by-Hour" xfId="7669" xr:uid="{00000000-0005-0000-0000-000059120000}"/>
    <cellStyle name="%_HL Dashboard_Karthik_Bamboo_QA v3_KOP-MUL-Test-Dev-0004_01 " xfId="7670" xr:uid="{00000000-0005-0000-0000-00005A120000}"/>
    <cellStyle name="%_HL Dashboard_Karthik_Bamboo_QA v3_KOP-MUL-Test-Dev-0004_01  10" xfId="7671" xr:uid="{00000000-0005-0000-0000-00005B120000}"/>
    <cellStyle name="%_HL Dashboard_Karthik_Bamboo_QA v3_KOP-MUL-Test-Dev-0004_01  11" xfId="7672" xr:uid="{00000000-0005-0000-0000-00005C120000}"/>
    <cellStyle name="%_HL Dashboard_Karthik_Bamboo_QA v3_KOP-MUL-Test-Dev-0004_01  12" xfId="7673" xr:uid="{00000000-0005-0000-0000-00005D120000}"/>
    <cellStyle name="%_HL Dashboard_Karthik_Bamboo_QA v3_KOP-MUL-Test-Dev-0004_01  13" xfId="7674" xr:uid="{00000000-0005-0000-0000-00005E120000}"/>
    <cellStyle name="%_HL Dashboard_Karthik_Bamboo_QA v3_KOP-MUL-Test-Dev-0004_01  14" xfId="7675" xr:uid="{00000000-0005-0000-0000-00005F120000}"/>
    <cellStyle name="%_HL Dashboard_Karthik_Bamboo_QA v3_KOP-MUL-Test-Dev-0004_01  15" xfId="7676" xr:uid="{00000000-0005-0000-0000-000060120000}"/>
    <cellStyle name="%_HL Dashboard_Karthik_Bamboo_QA v3_KOP-MUL-Test-Dev-0004_01  16" xfId="7677" xr:uid="{00000000-0005-0000-0000-000061120000}"/>
    <cellStyle name="%_HL Dashboard_Karthik_Bamboo_QA v3_KOP-MUL-Test-Dev-0004_01  17" xfId="7678" xr:uid="{00000000-0005-0000-0000-000062120000}"/>
    <cellStyle name="%_HL Dashboard_Karthik_Bamboo_QA v3_KOP-MUL-Test-Dev-0004_01  18" xfId="7679" xr:uid="{00000000-0005-0000-0000-000063120000}"/>
    <cellStyle name="%_HL Dashboard_Karthik_Bamboo_QA v3_KOP-MUL-Test-Dev-0004_01  19" xfId="7680" xr:uid="{00000000-0005-0000-0000-000064120000}"/>
    <cellStyle name="%_HL Dashboard_Karthik_Bamboo_QA v3_KOP-MUL-Test-Dev-0004_01  2" xfId="7681" xr:uid="{00000000-0005-0000-0000-000065120000}"/>
    <cellStyle name="%_HL Dashboard_Karthik_Bamboo_QA v3_KOP-MUL-Test-Dev-0004_01  20" xfId="7682" xr:uid="{00000000-0005-0000-0000-000066120000}"/>
    <cellStyle name="%_HL Dashboard_Karthik_Bamboo_QA v3_KOP-MUL-Test-Dev-0004_01  21" xfId="7683" xr:uid="{00000000-0005-0000-0000-000067120000}"/>
    <cellStyle name="%_HL Dashboard_Karthik_Bamboo_QA v3_KOP-MUL-Test-Dev-0004_01  22" xfId="7684" xr:uid="{00000000-0005-0000-0000-000068120000}"/>
    <cellStyle name="%_HL Dashboard_Karthik_Bamboo_QA v3_KOP-MUL-Test-Dev-0004_01  23" xfId="7685" xr:uid="{00000000-0005-0000-0000-000069120000}"/>
    <cellStyle name="%_HL Dashboard_Karthik_Bamboo_QA v3_KOP-MUL-Test-Dev-0004_01  24" xfId="7686" xr:uid="{00000000-0005-0000-0000-00006A120000}"/>
    <cellStyle name="%_HL Dashboard_Karthik_Bamboo_QA v3_KOP-MUL-Test-Dev-0004_01  25" xfId="7687" xr:uid="{00000000-0005-0000-0000-00006B120000}"/>
    <cellStyle name="%_HL Dashboard_Karthik_Bamboo_QA v3_KOP-MUL-Test-Dev-0004_01  26" xfId="7688" xr:uid="{00000000-0005-0000-0000-00006C120000}"/>
    <cellStyle name="%_HL Dashboard_Karthik_Bamboo_QA v3_KOP-MUL-Test-Dev-0004_01  27" xfId="7689" xr:uid="{00000000-0005-0000-0000-00006D120000}"/>
    <cellStyle name="%_HL Dashboard_Karthik_Bamboo_QA v3_KOP-MUL-Test-Dev-0004_01  28" xfId="7690" xr:uid="{00000000-0005-0000-0000-00006E120000}"/>
    <cellStyle name="%_HL Dashboard_Karthik_Bamboo_QA v3_KOP-MUL-Test-Dev-0004_01  29" xfId="7691" xr:uid="{00000000-0005-0000-0000-00006F120000}"/>
    <cellStyle name="%_HL Dashboard_Karthik_Bamboo_QA v3_KOP-MUL-Test-Dev-0004_01  3" xfId="7692" xr:uid="{00000000-0005-0000-0000-000070120000}"/>
    <cellStyle name="%_HL Dashboard_Karthik_Bamboo_QA v3_KOP-MUL-Test-Dev-0004_01  30" xfId="7693" xr:uid="{00000000-0005-0000-0000-000071120000}"/>
    <cellStyle name="%_HL Dashboard_Karthik_Bamboo_QA v3_KOP-MUL-Test-Dev-0004_01  31" xfId="7694" xr:uid="{00000000-0005-0000-0000-000072120000}"/>
    <cellStyle name="%_HL Dashboard_Karthik_Bamboo_QA v3_KOP-MUL-Test-Dev-0004_01  32" xfId="7695" xr:uid="{00000000-0005-0000-0000-000073120000}"/>
    <cellStyle name="%_HL Dashboard_Karthik_Bamboo_QA v3_KOP-MUL-Test-Dev-0004_01  33" xfId="7696" xr:uid="{00000000-0005-0000-0000-000074120000}"/>
    <cellStyle name="%_HL Dashboard_Karthik_Bamboo_QA v3_KOP-MUL-Test-Dev-0004_01  34" xfId="7697" xr:uid="{00000000-0005-0000-0000-000075120000}"/>
    <cellStyle name="%_HL Dashboard_Karthik_Bamboo_QA v3_KOP-MUL-Test-Dev-0004_01  35" xfId="7698" xr:uid="{00000000-0005-0000-0000-000076120000}"/>
    <cellStyle name="%_HL Dashboard_Karthik_Bamboo_QA v3_KOP-MUL-Test-Dev-0004_01  36" xfId="7699" xr:uid="{00000000-0005-0000-0000-000077120000}"/>
    <cellStyle name="%_HL Dashboard_Karthik_Bamboo_QA v3_KOP-MUL-Test-Dev-0004_01  37" xfId="7700" xr:uid="{00000000-0005-0000-0000-000078120000}"/>
    <cellStyle name="%_HL Dashboard_Karthik_Bamboo_QA v3_KOP-MUL-Test-Dev-0004_01  38" xfId="7701" xr:uid="{00000000-0005-0000-0000-000079120000}"/>
    <cellStyle name="%_HL Dashboard_Karthik_Bamboo_QA v3_KOP-MUL-Test-Dev-0004_01  39" xfId="7702" xr:uid="{00000000-0005-0000-0000-00007A120000}"/>
    <cellStyle name="%_HL Dashboard_Karthik_Bamboo_QA v3_KOP-MUL-Test-Dev-0004_01  4" xfId="7703" xr:uid="{00000000-0005-0000-0000-00007B120000}"/>
    <cellStyle name="%_HL Dashboard_Karthik_Bamboo_QA v3_KOP-MUL-Test-Dev-0004_01  40" xfId="7704" xr:uid="{00000000-0005-0000-0000-00007C120000}"/>
    <cellStyle name="%_HL Dashboard_Karthik_Bamboo_QA v3_KOP-MUL-Test-Dev-0004_01  41" xfId="7705" xr:uid="{00000000-0005-0000-0000-00007D120000}"/>
    <cellStyle name="%_HL Dashboard_Karthik_Bamboo_QA v3_KOP-MUL-Test-Dev-0004_01  42" xfId="7706" xr:uid="{00000000-0005-0000-0000-00007E120000}"/>
    <cellStyle name="%_HL Dashboard_Karthik_Bamboo_QA v3_KOP-MUL-Test-Dev-0004_01  43" xfId="7707" xr:uid="{00000000-0005-0000-0000-00007F120000}"/>
    <cellStyle name="%_HL Dashboard_Karthik_Bamboo_QA v3_KOP-MUL-Test-Dev-0004_01  44" xfId="7708" xr:uid="{00000000-0005-0000-0000-000080120000}"/>
    <cellStyle name="%_HL Dashboard_Karthik_Bamboo_QA v3_KOP-MUL-Test-Dev-0004_01  45" xfId="7709" xr:uid="{00000000-0005-0000-0000-000081120000}"/>
    <cellStyle name="%_HL Dashboard_Karthik_Bamboo_QA v3_KOP-MUL-Test-Dev-0004_01  46" xfId="7710" xr:uid="{00000000-0005-0000-0000-000082120000}"/>
    <cellStyle name="%_HL Dashboard_Karthik_Bamboo_QA v3_KOP-MUL-Test-Dev-0004_01  47" xfId="7711" xr:uid="{00000000-0005-0000-0000-000083120000}"/>
    <cellStyle name="%_HL Dashboard_Karthik_Bamboo_QA v3_KOP-MUL-Test-Dev-0004_01  48" xfId="7712" xr:uid="{00000000-0005-0000-0000-000084120000}"/>
    <cellStyle name="%_HL Dashboard_Karthik_Bamboo_QA v3_KOP-MUL-Test-Dev-0004_01  49" xfId="7713" xr:uid="{00000000-0005-0000-0000-000085120000}"/>
    <cellStyle name="%_HL Dashboard_Karthik_Bamboo_QA v3_KOP-MUL-Test-Dev-0004_01  5" xfId="7714" xr:uid="{00000000-0005-0000-0000-000086120000}"/>
    <cellStyle name="%_HL Dashboard_Karthik_Bamboo_QA v3_KOP-MUL-Test-Dev-0004_01  50" xfId="7715" xr:uid="{00000000-0005-0000-0000-000087120000}"/>
    <cellStyle name="%_HL Dashboard_Karthik_Bamboo_QA v3_KOP-MUL-Test-Dev-0004_01  51" xfId="7716" xr:uid="{00000000-0005-0000-0000-000088120000}"/>
    <cellStyle name="%_HL Dashboard_Karthik_Bamboo_QA v3_KOP-MUL-Test-Dev-0004_01  52" xfId="7717" xr:uid="{00000000-0005-0000-0000-000089120000}"/>
    <cellStyle name="%_HL Dashboard_Karthik_Bamboo_QA v3_KOP-MUL-Test-Dev-0004_01  53" xfId="7718" xr:uid="{00000000-0005-0000-0000-00008A120000}"/>
    <cellStyle name="%_HL Dashboard_Karthik_Bamboo_QA v3_KOP-MUL-Test-Dev-0004_01  54" xfId="7719" xr:uid="{00000000-0005-0000-0000-00008B120000}"/>
    <cellStyle name="%_HL Dashboard_Karthik_Bamboo_QA v3_KOP-MUL-Test-Dev-0004_01  55" xfId="7720" xr:uid="{00000000-0005-0000-0000-00008C120000}"/>
    <cellStyle name="%_HL Dashboard_Karthik_Bamboo_QA v3_KOP-MUL-Test-Dev-0004_01  6" xfId="7721" xr:uid="{00000000-0005-0000-0000-00008D120000}"/>
    <cellStyle name="%_HL Dashboard_Karthik_Bamboo_QA v3_KOP-MUL-Test-Dev-0004_01  7" xfId="7722" xr:uid="{00000000-0005-0000-0000-00008E120000}"/>
    <cellStyle name="%_HL Dashboard_Karthik_Bamboo_QA v3_KOP-MUL-Test-Dev-0004_01  8" xfId="7723" xr:uid="{00000000-0005-0000-0000-00008F120000}"/>
    <cellStyle name="%_HL Dashboard_Karthik_Bamboo_QA v3_KOP-MUL-Test-Dev-0004_01  9" xfId="7724" xr:uid="{00000000-0005-0000-0000-000090120000}"/>
    <cellStyle name="%_HL Dashboard_Karthik_Bamboo_QA v3_KOP-MUL-Test-Dev-0004_01 _Hour-by-Hour" xfId="7725" xr:uid="{00000000-0005-0000-0000-000091120000}"/>
    <cellStyle name="%_HL Dashboard_Karthik_Bamboo_QA v3_KOP-MUL-Test-Dev-0004_01 _Pre-Migration" xfId="7726" xr:uid="{00000000-0005-0000-0000-000092120000}"/>
    <cellStyle name="%_HL Dashboard_Karthik_Bamboo_QA v3_KOP-STD-Test-Dev-0002" xfId="7727" xr:uid="{00000000-0005-0000-0000-000093120000}"/>
    <cellStyle name="%_HL Dashboard_Karthik_Bamboo_QA v3_KOP-STD-Test-Dev-0002 10" xfId="7728" xr:uid="{00000000-0005-0000-0000-000094120000}"/>
    <cellStyle name="%_HL Dashboard_Karthik_Bamboo_QA v3_KOP-STD-Test-Dev-0002 11" xfId="7729" xr:uid="{00000000-0005-0000-0000-000095120000}"/>
    <cellStyle name="%_HL Dashboard_Karthik_Bamboo_QA v3_KOP-STD-Test-Dev-0002 12" xfId="7730" xr:uid="{00000000-0005-0000-0000-000096120000}"/>
    <cellStyle name="%_HL Dashboard_Karthik_Bamboo_QA v3_KOP-STD-Test-Dev-0002 13" xfId="7731" xr:uid="{00000000-0005-0000-0000-000097120000}"/>
    <cellStyle name="%_HL Dashboard_Karthik_Bamboo_QA v3_KOP-STD-Test-Dev-0002 14" xfId="7732" xr:uid="{00000000-0005-0000-0000-000098120000}"/>
    <cellStyle name="%_HL Dashboard_Karthik_Bamboo_QA v3_KOP-STD-Test-Dev-0002 15" xfId="7733" xr:uid="{00000000-0005-0000-0000-000099120000}"/>
    <cellStyle name="%_HL Dashboard_Karthik_Bamboo_QA v3_KOP-STD-Test-Dev-0002 16" xfId="7734" xr:uid="{00000000-0005-0000-0000-00009A120000}"/>
    <cellStyle name="%_HL Dashboard_Karthik_Bamboo_QA v3_KOP-STD-Test-Dev-0002 17" xfId="7735" xr:uid="{00000000-0005-0000-0000-00009B120000}"/>
    <cellStyle name="%_HL Dashboard_Karthik_Bamboo_QA v3_KOP-STD-Test-Dev-0002 18" xfId="7736" xr:uid="{00000000-0005-0000-0000-00009C120000}"/>
    <cellStyle name="%_HL Dashboard_Karthik_Bamboo_QA v3_KOP-STD-Test-Dev-0002 19" xfId="7737" xr:uid="{00000000-0005-0000-0000-00009D120000}"/>
    <cellStyle name="%_HL Dashboard_Karthik_Bamboo_QA v3_KOP-STD-Test-Dev-0002 2" xfId="7738" xr:uid="{00000000-0005-0000-0000-00009E120000}"/>
    <cellStyle name="%_HL Dashboard_Karthik_Bamboo_QA v3_KOP-STD-Test-Dev-0002 20" xfId="7739" xr:uid="{00000000-0005-0000-0000-00009F120000}"/>
    <cellStyle name="%_HL Dashboard_Karthik_Bamboo_QA v3_KOP-STD-Test-Dev-0002 21" xfId="7740" xr:uid="{00000000-0005-0000-0000-0000A0120000}"/>
    <cellStyle name="%_HL Dashboard_Karthik_Bamboo_QA v3_KOP-STD-Test-Dev-0002 22" xfId="7741" xr:uid="{00000000-0005-0000-0000-0000A1120000}"/>
    <cellStyle name="%_HL Dashboard_Karthik_Bamboo_QA v3_KOP-STD-Test-Dev-0002 23" xfId="7742" xr:uid="{00000000-0005-0000-0000-0000A2120000}"/>
    <cellStyle name="%_HL Dashboard_Karthik_Bamboo_QA v3_KOP-STD-Test-Dev-0002 24" xfId="7743" xr:uid="{00000000-0005-0000-0000-0000A3120000}"/>
    <cellStyle name="%_HL Dashboard_Karthik_Bamboo_QA v3_KOP-STD-Test-Dev-0002 25" xfId="7744" xr:uid="{00000000-0005-0000-0000-0000A4120000}"/>
    <cellStyle name="%_HL Dashboard_Karthik_Bamboo_QA v3_KOP-STD-Test-Dev-0002 26" xfId="7745" xr:uid="{00000000-0005-0000-0000-0000A5120000}"/>
    <cellStyle name="%_HL Dashboard_Karthik_Bamboo_QA v3_KOP-STD-Test-Dev-0002 27" xfId="7746" xr:uid="{00000000-0005-0000-0000-0000A6120000}"/>
    <cellStyle name="%_HL Dashboard_Karthik_Bamboo_QA v3_KOP-STD-Test-Dev-0002 28" xfId="7747" xr:uid="{00000000-0005-0000-0000-0000A7120000}"/>
    <cellStyle name="%_HL Dashboard_Karthik_Bamboo_QA v3_KOP-STD-Test-Dev-0002 29" xfId="7748" xr:uid="{00000000-0005-0000-0000-0000A8120000}"/>
    <cellStyle name="%_HL Dashboard_Karthik_Bamboo_QA v3_KOP-STD-Test-Dev-0002 3" xfId="7749" xr:uid="{00000000-0005-0000-0000-0000A9120000}"/>
    <cellStyle name="%_HL Dashboard_Karthik_Bamboo_QA v3_KOP-STD-Test-Dev-0002 30" xfId="7750" xr:uid="{00000000-0005-0000-0000-0000AA120000}"/>
    <cellStyle name="%_HL Dashboard_Karthik_Bamboo_QA v3_KOP-STD-Test-Dev-0002 31" xfId="7751" xr:uid="{00000000-0005-0000-0000-0000AB120000}"/>
    <cellStyle name="%_HL Dashboard_Karthik_Bamboo_QA v3_KOP-STD-Test-Dev-0002 32" xfId="7752" xr:uid="{00000000-0005-0000-0000-0000AC120000}"/>
    <cellStyle name="%_HL Dashboard_Karthik_Bamboo_QA v3_KOP-STD-Test-Dev-0002 33" xfId="7753" xr:uid="{00000000-0005-0000-0000-0000AD120000}"/>
    <cellStyle name="%_HL Dashboard_Karthik_Bamboo_QA v3_KOP-STD-Test-Dev-0002 34" xfId="7754" xr:uid="{00000000-0005-0000-0000-0000AE120000}"/>
    <cellStyle name="%_HL Dashboard_Karthik_Bamboo_QA v3_KOP-STD-Test-Dev-0002 35" xfId="7755" xr:uid="{00000000-0005-0000-0000-0000AF120000}"/>
    <cellStyle name="%_HL Dashboard_Karthik_Bamboo_QA v3_KOP-STD-Test-Dev-0002 36" xfId="7756" xr:uid="{00000000-0005-0000-0000-0000B0120000}"/>
    <cellStyle name="%_HL Dashboard_Karthik_Bamboo_QA v3_KOP-STD-Test-Dev-0002 37" xfId="7757" xr:uid="{00000000-0005-0000-0000-0000B1120000}"/>
    <cellStyle name="%_HL Dashboard_Karthik_Bamboo_QA v3_KOP-STD-Test-Dev-0002 38" xfId="7758" xr:uid="{00000000-0005-0000-0000-0000B2120000}"/>
    <cellStyle name="%_HL Dashboard_Karthik_Bamboo_QA v3_KOP-STD-Test-Dev-0002 39" xfId="7759" xr:uid="{00000000-0005-0000-0000-0000B3120000}"/>
    <cellStyle name="%_HL Dashboard_Karthik_Bamboo_QA v3_KOP-STD-Test-Dev-0002 4" xfId="7760" xr:uid="{00000000-0005-0000-0000-0000B4120000}"/>
    <cellStyle name="%_HL Dashboard_Karthik_Bamboo_QA v3_KOP-STD-Test-Dev-0002 40" xfId="7761" xr:uid="{00000000-0005-0000-0000-0000B5120000}"/>
    <cellStyle name="%_HL Dashboard_Karthik_Bamboo_QA v3_KOP-STD-Test-Dev-0002 41" xfId="7762" xr:uid="{00000000-0005-0000-0000-0000B6120000}"/>
    <cellStyle name="%_HL Dashboard_Karthik_Bamboo_QA v3_KOP-STD-Test-Dev-0002 42" xfId="7763" xr:uid="{00000000-0005-0000-0000-0000B7120000}"/>
    <cellStyle name="%_HL Dashboard_Karthik_Bamboo_QA v3_KOP-STD-Test-Dev-0002 43" xfId="7764" xr:uid="{00000000-0005-0000-0000-0000B8120000}"/>
    <cellStyle name="%_HL Dashboard_Karthik_Bamboo_QA v3_KOP-STD-Test-Dev-0002 44" xfId="7765" xr:uid="{00000000-0005-0000-0000-0000B9120000}"/>
    <cellStyle name="%_HL Dashboard_Karthik_Bamboo_QA v3_KOP-STD-Test-Dev-0002 45" xfId="7766" xr:uid="{00000000-0005-0000-0000-0000BA120000}"/>
    <cellStyle name="%_HL Dashboard_Karthik_Bamboo_QA v3_KOP-STD-Test-Dev-0002 46" xfId="7767" xr:uid="{00000000-0005-0000-0000-0000BB120000}"/>
    <cellStyle name="%_HL Dashboard_Karthik_Bamboo_QA v3_KOP-STD-Test-Dev-0002 47" xfId="7768" xr:uid="{00000000-0005-0000-0000-0000BC120000}"/>
    <cellStyle name="%_HL Dashboard_Karthik_Bamboo_QA v3_KOP-STD-Test-Dev-0002 48" xfId="7769" xr:uid="{00000000-0005-0000-0000-0000BD120000}"/>
    <cellStyle name="%_HL Dashboard_Karthik_Bamboo_QA v3_KOP-STD-Test-Dev-0002 49" xfId="7770" xr:uid="{00000000-0005-0000-0000-0000BE120000}"/>
    <cellStyle name="%_HL Dashboard_Karthik_Bamboo_QA v3_KOP-STD-Test-Dev-0002 5" xfId="7771" xr:uid="{00000000-0005-0000-0000-0000BF120000}"/>
    <cellStyle name="%_HL Dashboard_Karthik_Bamboo_QA v3_KOP-STD-Test-Dev-0002 50" xfId="7772" xr:uid="{00000000-0005-0000-0000-0000C0120000}"/>
    <cellStyle name="%_HL Dashboard_Karthik_Bamboo_QA v3_KOP-STD-Test-Dev-0002 51" xfId="7773" xr:uid="{00000000-0005-0000-0000-0000C1120000}"/>
    <cellStyle name="%_HL Dashboard_Karthik_Bamboo_QA v3_KOP-STD-Test-Dev-0002 52" xfId="7774" xr:uid="{00000000-0005-0000-0000-0000C2120000}"/>
    <cellStyle name="%_HL Dashboard_Karthik_Bamboo_QA v3_KOP-STD-Test-Dev-0002 53" xfId="7775" xr:uid="{00000000-0005-0000-0000-0000C3120000}"/>
    <cellStyle name="%_HL Dashboard_Karthik_Bamboo_QA v3_KOP-STD-Test-Dev-0002 54" xfId="7776" xr:uid="{00000000-0005-0000-0000-0000C4120000}"/>
    <cellStyle name="%_HL Dashboard_Karthik_Bamboo_QA v3_KOP-STD-Test-Dev-0002 55" xfId="7777" xr:uid="{00000000-0005-0000-0000-0000C5120000}"/>
    <cellStyle name="%_HL Dashboard_Karthik_Bamboo_QA v3_KOP-STD-Test-Dev-0002 6" xfId="7778" xr:uid="{00000000-0005-0000-0000-0000C6120000}"/>
    <cellStyle name="%_HL Dashboard_Karthik_Bamboo_QA v3_KOP-STD-Test-Dev-0002 7" xfId="7779" xr:uid="{00000000-0005-0000-0000-0000C7120000}"/>
    <cellStyle name="%_HL Dashboard_Karthik_Bamboo_QA v3_KOP-STD-Test-Dev-0002 8" xfId="7780" xr:uid="{00000000-0005-0000-0000-0000C8120000}"/>
    <cellStyle name="%_HL Dashboard_Karthik_Bamboo_QA v3_KOP-STD-Test-Dev-0002 9" xfId="7781" xr:uid="{00000000-0005-0000-0000-0000C9120000}"/>
    <cellStyle name="%_HL Dashboard_Karthik_Bamboo_QA v3_KOP-STD-Test-Dev-0002_Hour-by-Hour" xfId="7782" xr:uid="{00000000-0005-0000-0000-0000CA120000}"/>
    <cellStyle name="%_HL Dashboard_Karthik_Bamboo_QA v3_KOP-STD-Test-Dev-0002_Pre-Migration" xfId="7783" xr:uid="{00000000-0005-0000-0000-0000CB120000}"/>
    <cellStyle name="%_HL Dashboard_Karthik_Bamboo_QA v3_KOP-STD-Test-Dev-0003" xfId="7784" xr:uid="{00000000-0005-0000-0000-0000CC120000}"/>
    <cellStyle name="%_HL Dashboard_Karthik_Bamboo_QA v3_KOP-STD-Test-Dev-0003 10" xfId="7785" xr:uid="{00000000-0005-0000-0000-0000CD120000}"/>
    <cellStyle name="%_HL Dashboard_Karthik_Bamboo_QA v3_KOP-STD-Test-Dev-0003 11" xfId="7786" xr:uid="{00000000-0005-0000-0000-0000CE120000}"/>
    <cellStyle name="%_HL Dashboard_Karthik_Bamboo_QA v3_KOP-STD-Test-Dev-0003 12" xfId="7787" xr:uid="{00000000-0005-0000-0000-0000CF120000}"/>
    <cellStyle name="%_HL Dashboard_Karthik_Bamboo_QA v3_KOP-STD-Test-Dev-0003 13" xfId="7788" xr:uid="{00000000-0005-0000-0000-0000D0120000}"/>
    <cellStyle name="%_HL Dashboard_Karthik_Bamboo_QA v3_KOP-STD-Test-Dev-0003 14" xfId="7789" xr:uid="{00000000-0005-0000-0000-0000D1120000}"/>
    <cellStyle name="%_HL Dashboard_Karthik_Bamboo_QA v3_KOP-STD-Test-Dev-0003 15" xfId="7790" xr:uid="{00000000-0005-0000-0000-0000D2120000}"/>
    <cellStyle name="%_HL Dashboard_Karthik_Bamboo_QA v3_KOP-STD-Test-Dev-0003 16" xfId="7791" xr:uid="{00000000-0005-0000-0000-0000D3120000}"/>
    <cellStyle name="%_HL Dashboard_Karthik_Bamboo_QA v3_KOP-STD-Test-Dev-0003 17" xfId="7792" xr:uid="{00000000-0005-0000-0000-0000D4120000}"/>
    <cellStyle name="%_HL Dashboard_Karthik_Bamboo_QA v3_KOP-STD-Test-Dev-0003 18" xfId="7793" xr:uid="{00000000-0005-0000-0000-0000D5120000}"/>
    <cellStyle name="%_HL Dashboard_Karthik_Bamboo_QA v3_KOP-STD-Test-Dev-0003 19" xfId="7794" xr:uid="{00000000-0005-0000-0000-0000D6120000}"/>
    <cellStyle name="%_HL Dashboard_Karthik_Bamboo_QA v3_KOP-STD-Test-Dev-0003 2" xfId="7795" xr:uid="{00000000-0005-0000-0000-0000D7120000}"/>
    <cellStyle name="%_HL Dashboard_Karthik_Bamboo_QA v3_KOP-STD-Test-Dev-0003 20" xfId="7796" xr:uid="{00000000-0005-0000-0000-0000D8120000}"/>
    <cellStyle name="%_HL Dashboard_Karthik_Bamboo_QA v3_KOP-STD-Test-Dev-0003 21" xfId="7797" xr:uid="{00000000-0005-0000-0000-0000D9120000}"/>
    <cellStyle name="%_HL Dashboard_Karthik_Bamboo_QA v3_KOP-STD-Test-Dev-0003 22" xfId="7798" xr:uid="{00000000-0005-0000-0000-0000DA120000}"/>
    <cellStyle name="%_HL Dashboard_Karthik_Bamboo_QA v3_KOP-STD-Test-Dev-0003 23" xfId="7799" xr:uid="{00000000-0005-0000-0000-0000DB120000}"/>
    <cellStyle name="%_HL Dashboard_Karthik_Bamboo_QA v3_KOP-STD-Test-Dev-0003 24" xfId="7800" xr:uid="{00000000-0005-0000-0000-0000DC120000}"/>
    <cellStyle name="%_HL Dashboard_Karthik_Bamboo_QA v3_KOP-STD-Test-Dev-0003 25" xfId="7801" xr:uid="{00000000-0005-0000-0000-0000DD120000}"/>
    <cellStyle name="%_HL Dashboard_Karthik_Bamboo_QA v3_KOP-STD-Test-Dev-0003 26" xfId="7802" xr:uid="{00000000-0005-0000-0000-0000DE120000}"/>
    <cellStyle name="%_HL Dashboard_Karthik_Bamboo_QA v3_KOP-STD-Test-Dev-0003 27" xfId="7803" xr:uid="{00000000-0005-0000-0000-0000DF120000}"/>
    <cellStyle name="%_HL Dashboard_Karthik_Bamboo_QA v3_KOP-STD-Test-Dev-0003 28" xfId="7804" xr:uid="{00000000-0005-0000-0000-0000E0120000}"/>
    <cellStyle name="%_HL Dashboard_Karthik_Bamboo_QA v3_KOP-STD-Test-Dev-0003 29" xfId="7805" xr:uid="{00000000-0005-0000-0000-0000E1120000}"/>
    <cellStyle name="%_HL Dashboard_Karthik_Bamboo_QA v3_KOP-STD-Test-Dev-0003 3" xfId="7806" xr:uid="{00000000-0005-0000-0000-0000E2120000}"/>
    <cellStyle name="%_HL Dashboard_Karthik_Bamboo_QA v3_KOP-STD-Test-Dev-0003 30" xfId="7807" xr:uid="{00000000-0005-0000-0000-0000E3120000}"/>
    <cellStyle name="%_HL Dashboard_Karthik_Bamboo_QA v3_KOP-STD-Test-Dev-0003 31" xfId="7808" xr:uid="{00000000-0005-0000-0000-0000E4120000}"/>
    <cellStyle name="%_HL Dashboard_Karthik_Bamboo_QA v3_KOP-STD-Test-Dev-0003 32" xfId="7809" xr:uid="{00000000-0005-0000-0000-0000E5120000}"/>
    <cellStyle name="%_HL Dashboard_Karthik_Bamboo_QA v3_KOP-STD-Test-Dev-0003 33" xfId="7810" xr:uid="{00000000-0005-0000-0000-0000E6120000}"/>
    <cellStyle name="%_HL Dashboard_Karthik_Bamboo_QA v3_KOP-STD-Test-Dev-0003 34" xfId="7811" xr:uid="{00000000-0005-0000-0000-0000E7120000}"/>
    <cellStyle name="%_HL Dashboard_Karthik_Bamboo_QA v3_KOP-STD-Test-Dev-0003 35" xfId="7812" xr:uid="{00000000-0005-0000-0000-0000E8120000}"/>
    <cellStyle name="%_HL Dashboard_Karthik_Bamboo_QA v3_KOP-STD-Test-Dev-0003 36" xfId="7813" xr:uid="{00000000-0005-0000-0000-0000E9120000}"/>
    <cellStyle name="%_HL Dashboard_Karthik_Bamboo_QA v3_KOP-STD-Test-Dev-0003 37" xfId="7814" xr:uid="{00000000-0005-0000-0000-0000EA120000}"/>
    <cellStyle name="%_HL Dashboard_Karthik_Bamboo_QA v3_KOP-STD-Test-Dev-0003 38" xfId="7815" xr:uid="{00000000-0005-0000-0000-0000EB120000}"/>
    <cellStyle name="%_HL Dashboard_Karthik_Bamboo_QA v3_KOP-STD-Test-Dev-0003 39" xfId="7816" xr:uid="{00000000-0005-0000-0000-0000EC120000}"/>
    <cellStyle name="%_HL Dashboard_Karthik_Bamboo_QA v3_KOP-STD-Test-Dev-0003 4" xfId="7817" xr:uid="{00000000-0005-0000-0000-0000ED120000}"/>
    <cellStyle name="%_HL Dashboard_Karthik_Bamboo_QA v3_KOP-STD-Test-Dev-0003 40" xfId="7818" xr:uid="{00000000-0005-0000-0000-0000EE120000}"/>
    <cellStyle name="%_HL Dashboard_Karthik_Bamboo_QA v3_KOP-STD-Test-Dev-0003 41" xfId="7819" xr:uid="{00000000-0005-0000-0000-0000EF120000}"/>
    <cellStyle name="%_HL Dashboard_Karthik_Bamboo_QA v3_KOP-STD-Test-Dev-0003 42" xfId="7820" xr:uid="{00000000-0005-0000-0000-0000F0120000}"/>
    <cellStyle name="%_HL Dashboard_Karthik_Bamboo_QA v3_KOP-STD-Test-Dev-0003 43" xfId="7821" xr:uid="{00000000-0005-0000-0000-0000F1120000}"/>
    <cellStyle name="%_HL Dashboard_Karthik_Bamboo_QA v3_KOP-STD-Test-Dev-0003 44" xfId="7822" xr:uid="{00000000-0005-0000-0000-0000F2120000}"/>
    <cellStyle name="%_HL Dashboard_Karthik_Bamboo_QA v3_KOP-STD-Test-Dev-0003 45" xfId="7823" xr:uid="{00000000-0005-0000-0000-0000F3120000}"/>
    <cellStyle name="%_HL Dashboard_Karthik_Bamboo_QA v3_KOP-STD-Test-Dev-0003 46" xfId="7824" xr:uid="{00000000-0005-0000-0000-0000F4120000}"/>
    <cellStyle name="%_HL Dashboard_Karthik_Bamboo_QA v3_KOP-STD-Test-Dev-0003 47" xfId="7825" xr:uid="{00000000-0005-0000-0000-0000F5120000}"/>
    <cellStyle name="%_HL Dashboard_Karthik_Bamboo_QA v3_KOP-STD-Test-Dev-0003 48" xfId="7826" xr:uid="{00000000-0005-0000-0000-0000F6120000}"/>
    <cellStyle name="%_HL Dashboard_Karthik_Bamboo_QA v3_KOP-STD-Test-Dev-0003 49" xfId="7827" xr:uid="{00000000-0005-0000-0000-0000F7120000}"/>
    <cellStyle name="%_HL Dashboard_Karthik_Bamboo_QA v3_KOP-STD-Test-Dev-0003 5" xfId="7828" xr:uid="{00000000-0005-0000-0000-0000F8120000}"/>
    <cellStyle name="%_HL Dashboard_Karthik_Bamboo_QA v3_KOP-STD-Test-Dev-0003 50" xfId="7829" xr:uid="{00000000-0005-0000-0000-0000F9120000}"/>
    <cellStyle name="%_HL Dashboard_Karthik_Bamboo_QA v3_KOP-STD-Test-Dev-0003 51" xfId="7830" xr:uid="{00000000-0005-0000-0000-0000FA120000}"/>
    <cellStyle name="%_HL Dashboard_Karthik_Bamboo_QA v3_KOP-STD-Test-Dev-0003 52" xfId="7831" xr:uid="{00000000-0005-0000-0000-0000FB120000}"/>
    <cellStyle name="%_HL Dashboard_Karthik_Bamboo_QA v3_KOP-STD-Test-Dev-0003 53" xfId="7832" xr:uid="{00000000-0005-0000-0000-0000FC120000}"/>
    <cellStyle name="%_HL Dashboard_Karthik_Bamboo_QA v3_KOP-STD-Test-Dev-0003 54" xfId="7833" xr:uid="{00000000-0005-0000-0000-0000FD120000}"/>
    <cellStyle name="%_HL Dashboard_Karthik_Bamboo_QA v3_KOP-STD-Test-Dev-0003 55" xfId="7834" xr:uid="{00000000-0005-0000-0000-0000FE120000}"/>
    <cellStyle name="%_HL Dashboard_Karthik_Bamboo_QA v3_KOP-STD-Test-Dev-0003 6" xfId="7835" xr:uid="{00000000-0005-0000-0000-0000FF120000}"/>
    <cellStyle name="%_HL Dashboard_Karthik_Bamboo_QA v3_KOP-STD-Test-Dev-0003 7" xfId="7836" xr:uid="{00000000-0005-0000-0000-000000130000}"/>
    <cellStyle name="%_HL Dashboard_Karthik_Bamboo_QA v3_KOP-STD-Test-Dev-0003 8" xfId="7837" xr:uid="{00000000-0005-0000-0000-000001130000}"/>
    <cellStyle name="%_HL Dashboard_Karthik_Bamboo_QA v3_KOP-STD-Test-Dev-0003 9" xfId="7838" xr:uid="{00000000-0005-0000-0000-000002130000}"/>
    <cellStyle name="%_HL Dashboard_Karthik_Bamboo_QA v3_KOP-STD-Test-Dev-0003_Hour-by-Hour" xfId="7839" xr:uid="{00000000-0005-0000-0000-000003130000}"/>
    <cellStyle name="%_HL Dashboard_Karthik_Bamboo_QA v3_KOP-STD-Test-Dev-0003_Pre-Migration" xfId="7840" xr:uid="{00000000-0005-0000-0000-000004130000}"/>
    <cellStyle name="%_HL Dashboard_Karthik_Bamboo_QA v3_Migration Wave Plan 04-26-10 - Wave 0 - v2.0 (drw)" xfId="2119" xr:uid="{00000000-0005-0000-0000-000005130000}"/>
    <cellStyle name="%_HL Dashboard_Karthik_Bamboo_QA v3_Pre Migration" xfId="7841" xr:uid="{00000000-0005-0000-0000-000006130000}"/>
    <cellStyle name="%_HL Dashboard_Karthik_Bamboo_QA v3_Pre Migration 10" xfId="7842" xr:uid="{00000000-0005-0000-0000-000007130000}"/>
    <cellStyle name="%_HL Dashboard_Karthik_Bamboo_QA v3_Pre Migration 11" xfId="7843" xr:uid="{00000000-0005-0000-0000-000008130000}"/>
    <cellStyle name="%_HL Dashboard_Karthik_Bamboo_QA v3_Pre Migration 12" xfId="7844" xr:uid="{00000000-0005-0000-0000-000009130000}"/>
    <cellStyle name="%_HL Dashboard_Karthik_Bamboo_QA v3_Pre Migration 13" xfId="7845" xr:uid="{00000000-0005-0000-0000-00000A130000}"/>
    <cellStyle name="%_HL Dashboard_Karthik_Bamboo_QA v3_Pre Migration 14" xfId="7846" xr:uid="{00000000-0005-0000-0000-00000B130000}"/>
    <cellStyle name="%_HL Dashboard_Karthik_Bamboo_QA v3_Pre Migration 15" xfId="7847" xr:uid="{00000000-0005-0000-0000-00000C130000}"/>
    <cellStyle name="%_HL Dashboard_Karthik_Bamboo_QA v3_Pre Migration 16" xfId="7848" xr:uid="{00000000-0005-0000-0000-00000D130000}"/>
    <cellStyle name="%_HL Dashboard_Karthik_Bamboo_QA v3_Pre Migration 17" xfId="7849" xr:uid="{00000000-0005-0000-0000-00000E130000}"/>
    <cellStyle name="%_HL Dashboard_Karthik_Bamboo_QA v3_Pre Migration 18" xfId="7850" xr:uid="{00000000-0005-0000-0000-00000F130000}"/>
    <cellStyle name="%_HL Dashboard_Karthik_Bamboo_QA v3_Pre Migration 19" xfId="7851" xr:uid="{00000000-0005-0000-0000-000010130000}"/>
    <cellStyle name="%_HL Dashboard_Karthik_Bamboo_QA v3_Pre Migration 2" xfId="7852" xr:uid="{00000000-0005-0000-0000-000011130000}"/>
    <cellStyle name="%_HL Dashboard_Karthik_Bamboo_QA v3_Pre Migration 20" xfId="7853" xr:uid="{00000000-0005-0000-0000-000012130000}"/>
    <cellStyle name="%_HL Dashboard_Karthik_Bamboo_QA v3_Pre Migration 21" xfId="7854" xr:uid="{00000000-0005-0000-0000-000013130000}"/>
    <cellStyle name="%_HL Dashboard_Karthik_Bamboo_QA v3_Pre Migration 22" xfId="7855" xr:uid="{00000000-0005-0000-0000-000014130000}"/>
    <cellStyle name="%_HL Dashboard_Karthik_Bamboo_QA v3_Pre Migration 23" xfId="7856" xr:uid="{00000000-0005-0000-0000-000015130000}"/>
    <cellStyle name="%_HL Dashboard_Karthik_Bamboo_QA v3_Pre Migration 24" xfId="7857" xr:uid="{00000000-0005-0000-0000-000016130000}"/>
    <cellStyle name="%_HL Dashboard_Karthik_Bamboo_QA v3_Pre Migration 25" xfId="7858" xr:uid="{00000000-0005-0000-0000-000017130000}"/>
    <cellStyle name="%_HL Dashboard_Karthik_Bamboo_QA v3_Pre Migration 26" xfId="7859" xr:uid="{00000000-0005-0000-0000-000018130000}"/>
    <cellStyle name="%_HL Dashboard_Karthik_Bamboo_QA v3_Pre Migration 27" xfId="7860" xr:uid="{00000000-0005-0000-0000-000019130000}"/>
    <cellStyle name="%_HL Dashboard_Karthik_Bamboo_QA v3_Pre Migration 28" xfId="7861" xr:uid="{00000000-0005-0000-0000-00001A130000}"/>
    <cellStyle name="%_HL Dashboard_Karthik_Bamboo_QA v3_Pre Migration 29" xfId="7862" xr:uid="{00000000-0005-0000-0000-00001B130000}"/>
    <cellStyle name="%_HL Dashboard_Karthik_Bamboo_QA v3_Pre Migration 3" xfId="7863" xr:uid="{00000000-0005-0000-0000-00001C130000}"/>
    <cellStyle name="%_HL Dashboard_Karthik_Bamboo_QA v3_Pre Migration 30" xfId="7864" xr:uid="{00000000-0005-0000-0000-00001D130000}"/>
    <cellStyle name="%_HL Dashboard_Karthik_Bamboo_QA v3_Pre Migration 31" xfId="7865" xr:uid="{00000000-0005-0000-0000-00001E130000}"/>
    <cellStyle name="%_HL Dashboard_Karthik_Bamboo_QA v3_Pre Migration 32" xfId="7866" xr:uid="{00000000-0005-0000-0000-00001F130000}"/>
    <cellStyle name="%_HL Dashboard_Karthik_Bamboo_QA v3_Pre Migration 33" xfId="7867" xr:uid="{00000000-0005-0000-0000-000020130000}"/>
    <cellStyle name="%_HL Dashboard_Karthik_Bamboo_QA v3_Pre Migration 34" xfId="7868" xr:uid="{00000000-0005-0000-0000-000021130000}"/>
    <cellStyle name="%_HL Dashboard_Karthik_Bamboo_QA v3_Pre Migration 35" xfId="7869" xr:uid="{00000000-0005-0000-0000-000022130000}"/>
    <cellStyle name="%_HL Dashboard_Karthik_Bamboo_QA v3_Pre Migration 36" xfId="7870" xr:uid="{00000000-0005-0000-0000-000023130000}"/>
    <cellStyle name="%_HL Dashboard_Karthik_Bamboo_QA v3_Pre Migration 37" xfId="7871" xr:uid="{00000000-0005-0000-0000-000024130000}"/>
    <cellStyle name="%_HL Dashboard_Karthik_Bamboo_QA v3_Pre Migration 38" xfId="7872" xr:uid="{00000000-0005-0000-0000-000025130000}"/>
    <cellStyle name="%_HL Dashboard_Karthik_Bamboo_QA v3_Pre Migration 39" xfId="7873" xr:uid="{00000000-0005-0000-0000-000026130000}"/>
    <cellStyle name="%_HL Dashboard_Karthik_Bamboo_QA v3_Pre Migration 4" xfId="7874" xr:uid="{00000000-0005-0000-0000-000027130000}"/>
    <cellStyle name="%_HL Dashboard_Karthik_Bamboo_QA v3_Pre Migration 40" xfId="7875" xr:uid="{00000000-0005-0000-0000-000028130000}"/>
    <cellStyle name="%_HL Dashboard_Karthik_Bamboo_QA v3_Pre Migration 41" xfId="7876" xr:uid="{00000000-0005-0000-0000-000029130000}"/>
    <cellStyle name="%_HL Dashboard_Karthik_Bamboo_QA v3_Pre Migration 42" xfId="7877" xr:uid="{00000000-0005-0000-0000-00002A130000}"/>
    <cellStyle name="%_HL Dashboard_Karthik_Bamboo_QA v3_Pre Migration 43" xfId="7878" xr:uid="{00000000-0005-0000-0000-00002B130000}"/>
    <cellStyle name="%_HL Dashboard_Karthik_Bamboo_QA v3_Pre Migration 44" xfId="7879" xr:uid="{00000000-0005-0000-0000-00002C130000}"/>
    <cellStyle name="%_HL Dashboard_Karthik_Bamboo_QA v3_Pre Migration 45" xfId="7880" xr:uid="{00000000-0005-0000-0000-00002D130000}"/>
    <cellStyle name="%_HL Dashboard_Karthik_Bamboo_QA v3_Pre Migration 46" xfId="7881" xr:uid="{00000000-0005-0000-0000-00002E130000}"/>
    <cellStyle name="%_HL Dashboard_Karthik_Bamboo_QA v3_Pre Migration 47" xfId="7882" xr:uid="{00000000-0005-0000-0000-00002F130000}"/>
    <cellStyle name="%_HL Dashboard_Karthik_Bamboo_QA v3_Pre Migration 48" xfId="7883" xr:uid="{00000000-0005-0000-0000-000030130000}"/>
    <cellStyle name="%_HL Dashboard_Karthik_Bamboo_QA v3_Pre Migration 49" xfId="7884" xr:uid="{00000000-0005-0000-0000-000031130000}"/>
    <cellStyle name="%_HL Dashboard_Karthik_Bamboo_QA v3_Pre Migration 5" xfId="7885" xr:uid="{00000000-0005-0000-0000-000032130000}"/>
    <cellStyle name="%_HL Dashboard_Karthik_Bamboo_QA v3_Pre Migration 50" xfId="7886" xr:uid="{00000000-0005-0000-0000-000033130000}"/>
    <cellStyle name="%_HL Dashboard_Karthik_Bamboo_QA v3_Pre Migration 51" xfId="7887" xr:uid="{00000000-0005-0000-0000-000034130000}"/>
    <cellStyle name="%_HL Dashboard_Karthik_Bamboo_QA v3_Pre Migration 52" xfId="7888" xr:uid="{00000000-0005-0000-0000-000035130000}"/>
    <cellStyle name="%_HL Dashboard_Karthik_Bamboo_QA v3_Pre Migration 53" xfId="7889" xr:uid="{00000000-0005-0000-0000-000036130000}"/>
    <cellStyle name="%_HL Dashboard_Karthik_Bamboo_QA v3_Pre Migration 54" xfId="7890" xr:uid="{00000000-0005-0000-0000-000037130000}"/>
    <cellStyle name="%_HL Dashboard_Karthik_Bamboo_QA v3_Pre Migration 55" xfId="7891" xr:uid="{00000000-0005-0000-0000-000038130000}"/>
    <cellStyle name="%_HL Dashboard_Karthik_Bamboo_QA v3_Pre Migration 6" xfId="7892" xr:uid="{00000000-0005-0000-0000-000039130000}"/>
    <cellStyle name="%_HL Dashboard_Karthik_Bamboo_QA v3_Pre Migration 7" xfId="7893" xr:uid="{00000000-0005-0000-0000-00003A130000}"/>
    <cellStyle name="%_HL Dashboard_Karthik_Bamboo_QA v3_Pre Migration 8" xfId="7894" xr:uid="{00000000-0005-0000-0000-00003B130000}"/>
    <cellStyle name="%_HL Dashboard_Karthik_Bamboo_QA v3_Pre Migration 9" xfId="7895" xr:uid="{00000000-0005-0000-0000-00003C130000}"/>
    <cellStyle name="%_HL Dashboard_Karthik_Bamboo_QA v3_Pre Migration_Hour-by-Hour" xfId="7896" xr:uid="{00000000-0005-0000-0000-00003D130000}"/>
    <cellStyle name="%_HL Dashboard_Karthik_Bamboo_QA v3_Pre Migration_Pre-Migration" xfId="7897" xr:uid="{00000000-0005-0000-0000-00003E130000}"/>
    <cellStyle name="%_HL Dashboard_Karthik_Bamboo_QA v3_Pre-Migration" xfId="7898" xr:uid="{00000000-0005-0000-0000-00003F130000}"/>
    <cellStyle name="%_HL Dashboard_Karthik_Bamboo_QA v3_RTPN-STD-PROD-SITE-EXP-0001 - new format" xfId="7899" xr:uid="{00000000-0005-0000-0000-000040130000}"/>
    <cellStyle name="%_HL Dashboard_Karthik_Bamboo_QA v3_Server From To List" xfId="7900" xr:uid="{00000000-0005-0000-0000-000041130000}"/>
    <cellStyle name="%_HL Dashboard_Karthik_Bamboo_QA v3_Server From To List 10" xfId="7901" xr:uid="{00000000-0005-0000-0000-000042130000}"/>
    <cellStyle name="%_HL Dashboard_Karthik_Bamboo_QA v3_Server From To List 11" xfId="7902" xr:uid="{00000000-0005-0000-0000-000043130000}"/>
    <cellStyle name="%_HL Dashboard_Karthik_Bamboo_QA v3_Server From To List 12" xfId="7903" xr:uid="{00000000-0005-0000-0000-000044130000}"/>
    <cellStyle name="%_HL Dashboard_Karthik_Bamboo_QA v3_Server From To List 13" xfId="7904" xr:uid="{00000000-0005-0000-0000-000045130000}"/>
    <cellStyle name="%_HL Dashboard_Karthik_Bamboo_QA v3_Server From To List 14" xfId="7905" xr:uid="{00000000-0005-0000-0000-000046130000}"/>
    <cellStyle name="%_HL Dashboard_Karthik_Bamboo_QA v3_Server From To List 15" xfId="7906" xr:uid="{00000000-0005-0000-0000-000047130000}"/>
    <cellStyle name="%_HL Dashboard_Karthik_Bamboo_QA v3_Server From To List 16" xfId="7907" xr:uid="{00000000-0005-0000-0000-000048130000}"/>
    <cellStyle name="%_HL Dashboard_Karthik_Bamboo_QA v3_Server From To List 17" xfId="7908" xr:uid="{00000000-0005-0000-0000-000049130000}"/>
    <cellStyle name="%_HL Dashboard_Karthik_Bamboo_QA v3_Server From To List 18" xfId="7909" xr:uid="{00000000-0005-0000-0000-00004A130000}"/>
    <cellStyle name="%_HL Dashboard_Karthik_Bamboo_QA v3_Server From To List 19" xfId="7910" xr:uid="{00000000-0005-0000-0000-00004B130000}"/>
    <cellStyle name="%_HL Dashboard_Karthik_Bamboo_QA v3_Server From To List 2" xfId="7911" xr:uid="{00000000-0005-0000-0000-00004C130000}"/>
    <cellStyle name="%_HL Dashboard_Karthik_Bamboo_QA v3_Server From To List 20" xfId="7912" xr:uid="{00000000-0005-0000-0000-00004D130000}"/>
    <cellStyle name="%_HL Dashboard_Karthik_Bamboo_QA v3_Server From To List 21" xfId="7913" xr:uid="{00000000-0005-0000-0000-00004E130000}"/>
    <cellStyle name="%_HL Dashboard_Karthik_Bamboo_QA v3_Server From To List 22" xfId="7914" xr:uid="{00000000-0005-0000-0000-00004F130000}"/>
    <cellStyle name="%_HL Dashboard_Karthik_Bamboo_QA v3_Server From To List 23" xfId="7915" xr:uid="{00000000-0005-0000-0000-000050130000}"/>
    <cellStyle name="%_HL Dashboard_Karthik_Bamboo_QA v3_Server From To List 24" xfId="7916" xr:uid="{00000000-0005-0000-0000-000051130000}"/>
    <cellStyle name="%_HL Dashboard_Karthik_Bamboo_QA v3_Server From To List 25" xfId="7917" xr:uid="{00000000-0005-0000-0000-000052130000}"/>
    <cellStyle name="%_HL Dashboard_Karthik_Bamboo_QA v3_Server From To List 26" xfId="7918" xr:uid="{00000000-0005-0000-0000-000053130000}"/>
    <cellStyle name="%_HL Dashboard_Karthik_Bamboo_QA v3_Server From To List 27" xfId="7919" xr:uid="{00000000-0005-0000-0000-000054130000}"/>
    <cellStyle name="%_HL Dashboard_Karthik_Bamboo_QA v3_Server From To List 28" xfId="7920" xr:uid="{00000000-0005-0000-0000-000055130000}"/>
    <cellStyle name="%_HL Dashboard_Karthik_Bamboo_QA v3_Server From To List 29" xfId="7921" xr:uid="{00000000-0005-0000-0000-000056130000}"/>
    <cellStyle name="%_HL Dashboard_Karthik_Bamboo_QA v3_Server From To List 3" xfId="7922" xr:uid="{00000000-0005-0000-0000-000057130000}"/>
    <cellStyle name="%_HL Dashboard_Karthik_Bamboo_QA v3_Server From To List 30" xfId="7923" xr:uid="{00000000-0005-0000-0000-000058130000}"/>
    <cellStyle name="%_HL Dashboard_Karthik_Bamboo_QA v3_Server From To List 31" xfId="7924" xr:uid="{00000000-0005-0000-0000-000059130000}"/>
    <cellStyle name="%_HL Dashboard_Karthik_Bamboo_QA v3_Server From To List 32" xfId="7925" xr:uid="{00000000-0005-0000-0000-00005A130000}"/>
    <cellStyle name="%_HL Dashboard_Karthik_Bamboo_QA v3_Server From To List 33" xfId="7926" xr:uid="{00000000-0005-0000-0000-00005B130000}"/>
    <cellStyle name="%_HL Dashboard_Karthik_Bamboo_QA v3_Server From To List 34" xfId="7927" xr:uid="{00000000-0005-0000-0000-00005C130000}"/>
    <cellStyle name="%_HL Dashboard_Karthik_Bamboo_QA v3_Server From To List 35" xfId="7928" xr:uid="{00000000-0005-0000-0000-00005D130000}"/>
    <cellStyle name="%_HL Dashboard_Karthik_Bamboo_QA v3_Server From To List 36" xfId="7929" xr:uid="{00000000-0005-0000-0000-00005E130000}"/>
    <cellStyle name="%_HL Dashboard_Karthik_Bamboo_QA v3_Server From To List 37" xfId="7930" xr:uid="{00000000-0005-0000-0000-00005F130000}"/>
    <cellStyle name="%_HL Dashboard_Karthik_Bamboo_QA v3_Server From To List 38" xfId="7931" xr:uid="{00000000-0005-0000-0000-000060130000}"/>
    <cellStyle name="%_HL Dashboard_Karthik_Bamboo_QA v3_Server From To List 39" xfId="7932" xr:uid="{00000000-0005-0000-0000-000061130000}"/>
    <cellStyle name="%_HL Dashboard_Karthik_Bamboo_QA v3_Server From To List 4" xfId="7933" xr:uid="{00000000-0005-0000-0000-000062130000}"/>
    <cellStyle name="%_HL Dashboard_Karthik_Bamboo_QA v3_Server From To List 40" xfId="7934" xr:uid="{00000000-0005-0000-0000-000063130000}"/>
    <cellStyle name="%_HL Dashboard_Karthik_Bamboo_QA v3_Server From To List 41" xfId="7935" xr:uid="{00000000-0005-0000-0000-000064130000}"/>
    <cellStyle name="%_HL Dashboard_Karthik_Bamboo_QA v3_Server From To List 42" xfId="7936" xr:uid="{00000000-0005-0000-0000-000065130000}"/>
    <cellStyle name="%_HL Dashboard_Karthik_Bamboo_QA v3_Server From To List 43" xfId="7937" xr:uid="{00000000-0005-0000-0000-000066130000}"/>
    <cellStyle name="%_HL Dashboard_Karthik_Bamboo_QA v3_Server From To List 44" xfId="7938" xr:uid="{00000000-0005-0000-0000-000067130000}"/>
    <cellStyle name="%_HL Dashboard_Karthik_Bamboo_QA v3_Server From To List 45" xfId="7939" xr:uid="{00000000-0005-0000-0000-000068130000}"/>
    <cellStyle name="%_HL Dashboard_Karthik_Bamboo_QA v3_Server From To List 46" xfId="7940" xr:uid="{00000000-0005-0000-0000-000069130000}"/>
    <cellStyle name="%_HL Dashboard_Karthik_Bamboo_QA v3_Server From To List 47" xfId="7941" xr:uid="{00000000-0005-0000-0000-00006A130000}"/>
    <cellStyle name="%_HL Dashboard_Karthik_Bamboo_QA v3_Server From To List 48" xfId="7942" xr:uid="{00000000-0005-0000-0000-00006B130000}"/>
    <cellStyle name="%_HL Dashboard_Karthik_Bamboo_QA v3_Server From To List 49" xfId="7943" xr:uid="{00000000-0005-0000-0000-00006C130000}"/>
    <cellStyle name="%_HL Dashboard_Karthik_Bamboo_QA v3_Server From To List 5" xfId="7944" xr:uid="{00000000-0005-0000-0000-00006D130000}"/>
    <cellStyle name="%_HL Dashboard_Karthik_Bamboo_QA v3_Server From To List 50" xfId="7945" xr:uid="{00000000-0005-0000-0000-00006E130000}"/>
    <cellStyle name="%_HL Dashboard_Karthik_Bamboo_QA v3_Server From To List 51" xfId="7946" xr:uid="{00000000-0005-0000-0000-00006F130000}"/>
    <cellStyle name="%_HL Dashboard_Karthik_Bamboo_QA v3_Server From To List 52" xfId="7947" xr:uid="{00000000-0005-0000-0000-000070130000}"/>
    <cellStyle name="%_HL Dashboard_Karthik_Bamboo_QA v3_Server From To List 53" xfId="7948" xr:uid="{00000000-0005-0000-0000-000071130000}"/>
    <cellStyle name="%_HL Dashboard_Karthik_Bamboo_QA v3_Server From To List 54" xfId="7949" xr:uid="{00000000-0005-0000-0000-000072130000}"/>
    <cellStyle name="%_HL Dashboard_Karthik_Bamboo_QA v3_Server From To List 55" xfId="7950" xr:uid="{00000000-0005-0000-0000-000073130000}"/>
    <cellStyle name="%_HL Dashboard_Karthik_Bamboo_QA v3_Server From To List 6" xfId="7951" xr:uid="{00000000-0005-0000-0000-000074130000}"/>
    <cellStyle name="%_HL Dashboard_Karthik_Bamboo_QA v3_Server From To List 7" xfId="7952" xr:uid="{00000000-0005-0000-0000-000075130000}"/>
    <cellStyle name="%_HL Dashboard_Karthik_Bamboo_QA v3_Server From To List 8" xfId="7953" xr:uid="{00000000-0005-0000-0000-000076130000}"/>
    <cellStyle name="%_HL Dashboard_Karthik_Bamboo_QA v3_Server From To List 9" xfId="7954" xr:uid="{00000000-0005-0000-0000-000077130000}"/>
    <cellStyle name="%_HL Dashboard_Karthik_Bamboo_QA v3_Server From To List_Hour-by-Hour" xfId="7955" xr:uid="{00000000-0005-0000-0000-000078130000}"/>
    <cellStyle name="%_HL Dashboard_Karthik_Bamboo_QA v3_Server From To List_Pre-Migration" xfId="7956" xr:uid="{00000000-0005-0000-0000-000079130000}"/>
    <cellStyle name="%_HL Dashboard_KOP-MUL-Test-Dev-0004_01 " xfId="7957" xr:uid="{00000000-0005-0000-0000-00007A130000}"/>
    <cellStyle name="%_HL Dashboard_KOP-MUL-Test-Dev-0004_01  10" xfId="7958" xr:uid="{00000000-0005-0000-0000-00007B130000}"/>
    <cellStyle name="%_HL Dashboard_KOP-MUL-Test-Dev-0004_01  11" xfId="7959" xr:uid="{00000000-0005-0000-0000-00007C130000}"/>
    <cellStyle name="%_HL Dashboard_KOP-MUL-Test-Dev-0004_01  12" xfId="7960" xr:uid="{00000000-0005-0000-0000-00007D130000}"/>
    <cellStyle name="%_HL Dashboard_KOP-MUL-Test-Dev-0004_01  13" xfId="7961" xr:uid="{00000000-0005-0000-0000-00007E130000}"/>
    <cellStyle name="%_HL Dashboard_KOP-MUL-Test-Dev-0004_01  14" xfId="7962" xr:uid="{00000000-0005-0000-0000-00007F130000}"/>
    <cellStyle name="%_HL Dashboard_KOP-MUL-Test-Dev-0004_01  15" xfId="7963" xr:uid="{00000000-0005-0000-0000-000080130000}"/>
    <cellStyle name="%_HL Dashboard_KOP-MUL-Test-Dev-0004_01  16" xfId="7964" xr:uid="{00000000-0005-0000-0000-000081130000}"/>
    <cellStyle name="%_HL Dashboard_KOP-MUL-Test-Dev-0004_01  17" xfId="7965" xr:uid="{00000000-0005-0000-0000-000082130000}"/>
    <cellStyle name="%_HL Dashboard_KOP-MUL-Test-Dev-0004_01  18" xfId="7966" xr:uid="{00000000-0005-0000-0000-000083130000}"/>
    <cellStyle name="%_HL Dashboard_KOP-MUL-Test-Dev-0004_01  19" xfId="7967" xr:uid="{00000000-0005-0000-0000-000084130000}"/>
    <cellStyle name="%_HL Dashboard_KOP-MUL-Test-Dev-0004_01  2" xfId="7968" xr:uid="{00000000-0005-0000-0000-000085130000}"/>
    <cellStyle name="%_HL Dashboard_KOP-MUL-Test-Dev-0004_01  20" xfId="7969" xr:uid="{00000000-0005-0000-0000-000086130000}"/>
    <cellStyle name="%_HL Dashboard_KOP-MUL-Test-Dev-0004_01  21" xfId="7970" xr:uid="{00000000-0005-0000-0000-000087130000}"/>
    <cellStyle name="%_HL Dashboard_KOP-MUL-Test-Dev-0004_01  22" xfId="7971" xr:uid="{00000000-0005-0000-0000-000088130000}"/>
    <cellStyle name="%_HL Dashboard_KOP-MUL-Test-Dev-0004_01  23" xfId="7972" xr:uid="{00000000-0005-0000-0000-000089130000}"/>
    <cellStyle name="%_HL Dashboard_KOP-MUL-Test-Dev-0004_01  24" xfId="7973" xr:uid="{00000000-0005-0000-0000-00008A130000}"/>
    <cellStyle name="%_HL Dashboard_KOP-MUL-Test-Dev-0004_01  25" xfId="7974" xr:uid="{00000000-0005-0000-0000-00008B130000}"/>
    <cellStyle name="%_HL Dashboard_KOP-MUL-Test-Dev-0004_01  26" xfId="7975" xr:uid="{00000000-0005-0000-0000-00008C130000}"/>
    <cellStyle name="%_HL Dashboard_KOP-MUL-Test-Dev-0004_01  27" xfId="7976" xr:uid="{00000000-0005-0000-0000-00008D130000}"/>
    <cellStyle name="%_HL Dashboard_KOP-MUL-Test-Dev-0004_01  28" xfId="7977" xr:uid="{00000000-0005-0000-0000-00008E130000}"/>
    <cellStyle name="%_HL Dashboard_KOP-MUL-Test-Dev-0004_01  29" xfId="7978" xr:uid="{00000000-0005-0000-0000-00008F130000}"/>
    <cellStyle name="%_HL Dashboard_KOP-MUL-Test-Dev-0004_01  3" xfId="7979" xr:uid="{00000000-0005-0000-0000-000090130000}"/>
    <cellStyle name="%_HL Dashboard_KOP-MUL-Test-Dev-0004_01  30" xfId="7980" xr:uid="{00000000-0005-0000-0000-000091130000}"/>
    <cellStyle name="%_HL Dashboard_KOP-MUL-Test-Dev-0004_01  31" xfId="7981" xr:uid="{00000000-0005-0000-0000-000092130000}"/>
    <cellStyle name="%_HL Dashboard_KOP-MUL-Test-Dev-0004_01  32" xfId="7982" xr:uid="{00000000-0005-0000-0000-000093130000}"/>
    <cellStyle name="%_HL Dashboard_KOP-MUL-Test-Dev-0004_01  33" xfId="7983" xr:uid="{00000000-0005-0000-0000-000094130000}"/>
    <cellStyle name="%_HL Dashboard_KOP-MUL-Test-Dev-0004_01  34" xfId="7984" xr:uid="{00000000-0005-0000-0000-000095130000}"/>
    <cellStyle name="%_HL Dashboard_KOP-MUL-Test-Dev-0004_01  35" xfId="7985" xr:uid="{00000000-0005-0000-0000-000096130000}"/>
    <cellStyle name="%_HL Dashboard_KOP-MUL-Test-Dev-0004_01  36" xfId="7986" xr:uid="{00000000-0005-0000-0000-000097130000}"/>
    <cellStyle name="%_HL Dashboard_KOP-MUL-Test-Dev-0004_01  37" xfId="7987" xr:uid="{00000000-0005-0000-0000-000098130000}"/>
    <cellStyle name="%_HL Dashboard_KOP-MUL-Test-Dev-0004_01  38" xfId="7988" xr:uid="{00000000-0005-0000-0000-000099130000}"/>
    <cellStyle name="%_HL Dashboard_KOP-MUL-Test-Dev-0004_01  39" xfId="7989" xr:uid="{00000000-0005-0000-0000-00009A130000}"/>
    <cellStyle name="%_HL Dashboard_KOP-MUL-Test-Dev-0004_01  4" xfId="7990" xr:uid="{00000000-0005-0000-0000-00009B130000}"/>
    <cellStyle name="%_HL Dashboard_KOP-MUL-Test-Dev-0004_01  40" xfId="7991" xr:uid="{00000000-0005-0000-0000-00009C130000}"/>
    <cellStyle name="%_HL Dashboard_KOP-MUL-Test-Dev-0004_01  41" xfId="7992" xr:uid="{00000000-0005-0000-0000-00009D130000}"/>
    <cellStyle name="%_HL Dashboard_KOP-MUL-Test-Dev-0004_01  42" xfId="7993" xr:uid="{00000000-0005-0000-0000-00009E130000}"/>
    <cellStyle name="%_HL Dashboard_KOP-MUL-Test-Dev-0004_01  43" xfId="7994" xr:uid="{00000000-0005-0000-0000-00009F130000}"/>
    <cellStyle name="%_HL Dashboard_KOP-MUL-Test-Dev-0004_01  44" xfId="7995" xr:uid="{00000000-0005-0000-0000-0000A0130000}"/>
    <cellStyle name="%_HL Dashboard_KOP-MUL-Test-Dev-0004_01  45" xfId="7996" xr:uid="{00000000-0005-0000-0000-0000A1130000}"/>
    <cellStyle name="%_HL Dashboard_KOP-MUL-Test-Dev-0004_01  46" xfId="7997" xr:uid="{00000000-0005-0000-0000-0000A2130000}"/>
    <cellStyle name="%_HL Dashboard_KOP-MUL-Test-Dev-0004_01  47" xfId="7998" xr:uid="{00000000-0005-0000-0000-0000A3130000}"/>
    <cellStyle name="%_HL Dashboard_KOP-MUL-Test-Dev-0004_01  48" xfId="7999" xr:uid="{00000000-0005-0000-0000-0000A4130000}"/>
    <cellStyle name="%_HL Dashboard_KOP-MUL-Test-Dev-0004_01  49" xfId="8000" xr:uid="{00000000-0005-0000-0000-0000A5130000}"/>
    <cellStyle name="%_HL Dashboard_KOP-MUL-Test-Dev-0004_01  5" xfId="8001" xr:uid="{00000000-0005-0000-0000-0000A6130000}"/>
    <cellStyle name="%_HL Dashboard_KOP-MUL-Test-Dev-0004_01  50" xfId="8002" xr:uid="{00000000-0005-0000-0000-0000A7130000}"/>
    <cellStyle name="%_HL Dashboard_KOP-MUL-Test-Dev-0004_01  51" xfId="8003" xr:uid="{00000000-0005-0000-0000-0000A8130000}"/>
    <cellStyle name="%_HL Dashboard_KOP-MUL-Test-Dev-0004_01  52" xfId="8004" xr:uid="{00000000-0005-0000-0000-0000A9130000}"/>
    <cellStyle name="%_HL Dashboard_KOP-MUL-Test-Dev-0004_01  53" xfId="8005" xr:uid="{00000000-0005-0000-0000-0000AA130000}"/>
    <cellStyle name="%_HL Dashboard_KOP-MUL-Test-Dev-0004_01  54" xfId="8006" xr:uid="{00000000-0005-0000-0000-0000AB130000}"/>
    <cellStyle name="%_HL Dashboard_KOP-MUL-Test-Dev-0004_01  55" xfId="8007" xr:uid="{00000000-0005-0000-0000-0000AC130000}"/>
    <cellStyle name="%_HL Dashboard_KOP-MUL-Test-Dev-0004_01  6" xfId="8008" xr:uid="{00000000-0005-0000-0000-0000AD130000}"/>
    <cellStyle name="%_HL Dashboard_KOP-MUL-Test-Dev-0004_01  7" xfId="8009" xr:uid="{00000000-0005-0000-0000-0000AE130000}"/>
    <cellStyle name="%_HL Dashboard_KOP-MUL-Test-Dev-0004_01  8" xfId="8010" xr:uid="{00000000-0005-0000-0000-0000AF130000}"/>
    <cellStyle name="%_HL Dashboard_KOP-MUL-Test-Dev-0004_01  9" xfId="8011" xr:uid="{00000000-0005-0000-0000-0000B0130000}"/>
    <cellStyle name="%_HL Dashboard_KOP-MUL-Test-Dev-0004_01 _Hour-by-Hour" xfId="8012" xr:uid="{00000000-0005-0000-0000-0000B1130000}"/>
    <cellStyle name="%_HL Dashboard_KOP-MUL-Test-Dev-0004_01 _Pre-Migration" xfId="8013" xr:uid="{00000000-0005-0000-0000-0000B2130000}"/>
    <cellStyle name="%_HL Dashboard_KOP-STD-Test-Dev-0002" xfId="8014" xr:uid="{00000000-0005-0000-0000-0000B3130000}"/>
    <cellStyle name="%_HL Dashboard_KOP-STD-Test-Dev-0002 10" xfId="8015" xr:uid="{00000000-0005-0000-0000-0000B4130000}"/>
    <cellStyle name="%_HL Dashboard_KOP-STD-Test-Dev-0002 11" xfId="8016" xr:uid="{00000000-0005-0000-0000-0000B5130000}"/>
    <cellStyle name="%_HL Dashboard_KOP-STD-Test-Dev-0002 12" xfId="8017" xr:uid="{00000000-0005-0000-0000-0000B6130000}"/>
    <cellStyle name="%_HL Dashboard_KOP-STD-Test-Dev-0002 13" xfId="8018" xr:uid="{00000000-0005-0000-0000-0000B7130000}"/>
    <cellStyle name="%_HL Dashboard_KOP-STD-Test-Dev-0002 14" xfId="8019" xr:uid="{00000000-0005-0000-0000-0000B8130000}"/>
    <cellStyle name="%_HL Dashboard_KOP-STD-Test-Dev-0002 15" xfId="8020" xr:uid="{00000000-0005-0000-0000-0000B9130000}"/>
    <cellStyle name="%_HL Dashboard_KOP-STD-Test-Dev-0002 16" xfId="8021" xr:uid="{00000000-0005-0000-0000-0000BA130000}"/>
    <cellStyle name="%_HL Dashboard_KOP-STD-Test-Dev-0002 17" xfId="8022" xr:uid="{00000000-0005-0000-0000-0000BB130000}"/>
    <cellStyle name="%_HL Dashboard_KOP-STD-Test-Dev-0002 18" xfId="8023" xr:uid="{00000000-0005-0000-0000-0000BC130000}"/>
    <cellStyle name="%_HL Dashboard_KOP-STD-Test-Dev-0002 19" xfId="8024" xr:uid="{00000000-0005-0000-0000-0000BD130000}"/>
    <cellStyle name="%_HL Dashboard_KOP-STD-Test-Dev-0002 2" xfId="8025" xr:uid="{00000000-0005-0000-0000-0000BE130000}"/>
    <cellStyle name="%_HL Dashboard_KOP-STD-Test-Dev-0002 20" xfId="8026" xr:uid="{00000000-0005-0000-0000-0000BF130000}"/>
    <cellStyle name="%_HL Dashboard_KOP-STD-Test-Dev-0002 21" xfId="8027" xr:uid="{00000000-0005-0000-0000-0000C0130000}"/>
    <cellStyle name="%_HL Dashboard_KOP-STD-Test-Dev-0002 22" xfId="8028" xr:uid="{00000000-0005-0000-0000-0000C1130000}"/>
    <cellStyle name="%_HL Dashboard_KOP-STD-Test-Dev-0002 23" xfId="8029" xr:uid="{00000000-0005-0000-0000-0000C2130000}"/>
    <cellStyle name="%_HL Dashboard_KOP-STD-Test-Dev-0002 24" xfId="8030" xr:uid="{00000000-0005-0000-0000-0000C3130000}"/>
    <cellStyle name="%_HL Dashboard_KOP-STD-Test-Dev-0002 25" xfId="8031" xr:uid="{00000000-0005-0000-0000-0000C4130000}"/>
    <cellStyle name="%_HL Dashboard_KOP-STD-Test-Dev-0002 26" xfId="8032" xr:uid="{00000000-0005-0000-0000-0000C5130000}"/>
    <cellStyle name="%_HL Dashboard_KOP-STD-Test-Dev-0002 27" xfId="8033" xr:uid="{00000000-0005-0000-0000-0000C6130000}"/>
    <cellStyle name="%_HL Dashboard_KOP-STD-Test-Dev-0002 28" xfId="8034" xr:uid="{00000000-0005-0000-0000-0000C7130000}"/>
    <cellStyle name="%_HL Dashboard_KOP-STD-Test-Dev-0002 29" xfId="8035" xr:uid="{00000000-0005-0000-0000-0000C8130000}"/>
    <cellStyle name="%_HL Dashboard_KOP-STD-Test-Dev-0002 3" xfId="8036" xr:uid="{00000000-0005-0000-0000-0000C9130000}"/>
    <cellStyle name="%_HL Dashboard_KOP-STD-Test-Dev-0002 30" xfId="8037" xr:uid="{00000000-0005-0000-0000-0000CA130000}"/>
    <cellStyle name="%_HL Dashboard_KOP-STD-Test-Dev-0002 31" xfId="8038" xr:uid="{00000000-0005-0000-0000-0000CB130000}"/>
    <cellStyle name="%_HL Dashboard_KOP-STD-Test-Dev-0002 32" xfId="8039" xr:uid="{00000000-0005-0000-0000-0000CC130000}"/>
    <cellStyle name="%_HL Dashboard_KOP-STD-Test-Dev-0002 33" xfId="8040" xr:uid="{00000000-0005-0000-0000-0000CD130000}"/>
    <cellStyle name="%_HL Dashboard_KOP-STD-Test-Dev-0002 34" xfId="8041" xr:uid="{00000000-0005-0000-0000-0000CE130000}"/>
    <cellStyle name="%_HL Dashboard_KOP-STD-Test-Dev-0002 35" xfId="8042" xr:uid="{00000000-0005-0000-0000-0000CF130000}"/>
    <cellStyle name="%_HL Dashboard_KOP-STD-Test-Dev-0002 36" xfId="8043" xr:uid="{00000000-0005-0000-0000-0000D0130000}"/>
    <cellStyle name="%_HL Dashboard_KOP-STD-Test-Dev-0002 37" xfId="8044" xr:uid="{00000000-0005-0000-0000-0000D1130000}"/>
    <cellStyle name="%_HL Dashboard_KOP-STD-Test-Dev-0002 38" xfId="8045" xr:uid="{00000000-0005-0000-0000-0000D2130000}"/>
    <cellStyle name="%_HL Dashboard_KOP-STD-Test-Dev-0002 39" xfId="8046" xr:uid="{00000000-0005-0000-0000-0000D3130000}"/>
    <cellStyle name="%_HL Dashboard_KOP-STD-Test-Dev-0002 4" xfId="8047" xr:uid="{00000000-0005-0000-0000-0000D4130000}"/>
    <cellStyle name="%_HL Dashboard_KOP-STD-Test-Dev-0002 40" xfId="8048" xr:uid="{00000000-0005-0000-0000-0000D5130000}"/>
    <cellStyle name="%_HL Dashboard_KOP-STD-Test-Dev-0002 41" xfId="8049" xr:uid="{00000000-0005-0000-0000-0000D6130000}"/>
    <cellStyle name="%_HL Dashboard_KOP-STD-Test-Dev-0002 42" xfId="8050" xr:uid="{00000000-0005-0000-0000-0000D7130000}"/>
    <cellStyle name="%_HL Dashboard_KOP-STD-Test-Dev-0002 43" xfId="8051" xr:uid="{00000000-0005-0000-0000-0000D8130000}"/>
    <cellStyle name="%_HL Dashboard_KOP-STD-Test-Dev-0002 44" xfId="8052" xr:uid="{00000000-0005-0000-0000-0000D9130000}"/>
    <cellStyle name="%_HL Dashboard_KOP-STD-Test-Dev-0002 45" xfId="8053" xr:uid="{00000000-0005-0000-0000-0000DA130000}"/>
    <cellStyle name="%_HL Dashboard_KOP-STD-Test-Dev-0002 46" xfId="8054" xr:uid="{00000000-0005-0000-0000-0000DB130000}"/>
    <cellStyle name="%_HL Dashboard_KOP-STD-Test-Dev-0002 47" xfId="8055" xr:uid="{00000000-0005-0000-0000-0000DC130000}"/>
    <cellStyle name="%_HL Dashboard_KOP-STD-Test-Dev-0002 48" xfId="8056" xr:uid="{00000000-0005-0000-0000-0000DD130000}"/>
    <cellStyle name="%_HL Dashboard_KOP-STD-Test-Dev-0002 49" xfId="8057" xr:uid="{00000000-0005-0000-0000-0000DE130000}"/>
    <cellStyle name="%_HL Dashboard_KOP-STD-Test-Dev-0002 5" xfId="8058" xr:uid="{00000000-0005-0000-0000-0000DF130000}"/>
    <cellStyle name="%_HL Dashboard_KOP-STD-Test-Dev-0002 50" xfId="8059" xr:uid="{00000000-0005-0000-0000-0000E0130000}"/>
    <cellStyle name="%_HL Dashboard_KOP-STD-Test-Dev-0002 51" xfId="8060" xr:uid="{00000000-0005-0000-0000-0000E1130000}"/>
    <cellStyle name="%_HL Dashboard_KOP-STD-Test-Dev-0002 52" xfId="8061" xr:uid="{00000000-0005-0000-0000-0000E2130000}"/>
    <cellStyle name="%_HL Dashboard_KOP-STD-Test-Dev-0002 53" xfId="8062" xr:uid="{00000000-0005-0000-0000-0000E3130000}"/>
    <cellStyle name="%_HL Dashboard_KOP-STD-Test-Dev-0002 54" xfId="8063" xr:uid="{00000000-0005-0000-0000-0000E4130000}"/>
    <cellStyle name="%_HL Dashboard_KOP-STD-Test-Dev-0002 55" xfId="8064" xr:uid="{00000000-0005-0000-0000-0000E5130000}"/>
    <cellStyle name="%_HL Dashboard_KOP-STD-Test-Dev-0002 6" xfId="8065" xr:uid="{00000000-0005-0000-0000-0000E6130000}"/>
    <cellStyle name="%_HL Dashboard_KOP-STD-Test-Dev-0002 7" xfId="8066" xr:uid="{00000000-0005-0000-0000-0000E7130000}"/>
    <cellStyle name="%_HL Dashboard_KOP-STD-Test-Dev-0002 8" xfId="8067" xr:uid="{00000000-0005-0000-0000-0000E8130000}"/>
    <cellStyle name="%_HL Dashboard_KOP-STD-Test-Dev-0002 9" xfId="8068" xr:uid="{00000000-0005-0000-0000-0000E9130000}"/>
    <cellStyle name="%_HL Dashboard_KOP-STD-Test-Dev-0002_Hour-by-Hour" xfId="8069" xr:uid="{00000000-0005-0000-0000-0000EA130000}"/>
    <cellStyle name="%_HL Dashboard_KOP-STD-Test-Dev-0002_Pre-Migration" xfId="8070" xr:uid="{00000000-0005-0000-0000-0000EB130000}"/>
    <cellStyle name="%_HL Dashboard_KOP-STD-Test-Dev-0003" xfId="8071" xr:uid="{00000000-0005-0000-0000-0000EC130000}"/>
    <cellStyle name="%_HL Dashboard_KOP-STD-Test-Dev-0003 10" xfId="8072" xr:uid="{00000000-0005-0000-0000-0000ED130000}"/>
    <cellStyle name="%_HL Dashboard_KOP-STD-Test-Dev-0003 11" xfId="8073" xr:uid="{00000000-0005-0000-0000-0000EE130000}"/>
    <cellStyle name="%_HL Dashboard_KOP-STD-Test-Dev-0003 12" xfId="8074" xr:uid="{00000000-0005-0000-0000-0000EF130000}"/>
    <cellStyle name="%_HL Dashboard_KOP-STD-Test-Dev-0003 13" xfId="8075" xr:uid="{00000000-0005-0000-0000-0000F0130000}"/>
    <cellStyle name="%_HL Dashboard_KOP-STD-Test-Dev-0003 14" xfId="8076" xr:uid="{00000000-0005-0000-0000-0000F1130000}"/>
    <cellStyle name="%_HL Dashboard_KOP-STD-Test-Dev-0003 15" xfId="8077" xr:uid="{00000000-0005-0000-0000-0000F2130000}"/>
    <cellStyle name="%_HL Dashboard_KOP-STD-Test-Dev-0003 16" xfId="8078" xr:uid="{00000000-0005-0000-0000-0000F3130000}"/>
    <cellStyle name="%_HL Dashboard_KOP-STD-Test-Dev-0003 17" xfId="8079" xr:uid="{00000000-0005-0000-0000-0000F4130000}"/>
    <cellStyle name="%_HL Dashboard_KOP-STD-Test-Dev-0003 18" xfId="8080" xr:uid="{00000000-0005-0000-0000-0000F5130000}"/>
    <cellStyle name="%_HL Dashboard_KOP-STD-Test-Dev-0003 19" xfId="8081" xr:uid="{00000000-0005-0000-0000-0000F6130000}"/>
    <cellStyle name="%_HL Dashboard_KOP-STD-Test-Dev-0003 2" xfId="8082" xr:uid="{00000000-0005-0000-0000-0000F7130000}"/>
    <cellStyle name="%_HL Dashboard_KOP-STD-Test-Dev-0003 20" xfId="8083" xr:uid="{00000000-0005-0000-0000-0000F8130000}"/>
    <cellStyle name="%_HL Dashboard_KOP-STD-Test-Dev-0003 21" xfId="8084" xr:uid="{00000000-0005-0000-0000-0000F9130000}"/>
    <cellStyle name="%_HL Dashboard_KOP-STD-Test-Dev-0003 22" xfId="8085" xr:uid="{00000000-0005-0000-0000-0000FA130000}"/>
    <cellStyle name="%_HL Dashboard_KOP-STD-Test-Dev-0003 23" xfId="8086" xr:uid="{00000000-0005-0000-0000-0000FB130000}"/>
    <cellStyle name="%_HL Dashboard_KOP-STD-Test-Dev-0003 24" xfId="8087" xr:uid="{00000000-0005-0000-0000-0000FC130000}"/>
    <cellStyle name="%_HL Dashboard_KOP-STD-Test-Dev-0003 25" xfId="8088" xr:uid="{00000000-0005-0000-0000-0000FD130000}"/>
    <cellStyle name="%_HL Dashboard_KOP-STD-Test-Dev-0003 26" xfId="8089" xr:uid="{00000000-0005-0000-0000-0000FE130000}"/>
    <cellStyle name="%_HL Dashboard_KOP-STD-Test-Dev-0003 27" xfId="8090" xr:uid="{00000000-0005-0000-0000-0000FF130000}"/>
    <cellStyle name="%_HL Dashboard_KOP-STD-Test-Dev-0003 28" xfId="8091" xr:uid="{00000000-0005-0000-0000-000000140000}"/>
    <cellStyle name="%_HL Dashboard_KOP-STD-Test-Dev-0003 29" xfId="8092" xr:uid="{00000000-0005-0000-0000-000001140000}"/>
    <cellStyle name="%_HL Dashboard_KOP-STD-Test-Dev-0003 3" xfId="8093" xr:uid="{00000000-0005-0000-0000-000002140000}"/>
    <cellStyle name="%_HL Dashboard_KOP-STD-Test-Dev-0003 30" xfId="8094" xr:uid="{00000000-0005-0000-0000-000003140000}"/>
    <cellStyle name="%_HL Dashboard_KOP-STD-Test-Dev-0003 31" xfId="8095" xr:uid="{00000000-0005-0000-0000-000004140000}"/>
    <cellStyle name="%_HL Dashboard_KOP-STD-Test-Dev-0003 32" xfId="8096" xr:uid="{00000000-0005-0000-0000-000005140000}"/>
    <cellStyle name="%_HL Dashboard_KOP-STD-Test-Dev-0003 33" xfId="8097" xr:uid="{00000000-0005-0000-0000-000006140000}"/>
    <cellStyle name="%_HL Dashboard_KOP-STD-Test-Dev-0003 34" xfId="8098" xr:uid="{00000000-0005-0000-0000-000007140000}"/>
    <cellStyle name="%_HL Dashboard_KOP-STD-Test-Dev-0003 35" xfId="8099" xr:uid="{00000000-0005-0000-0000-000008140000}"/>
    <cellStyle name="%_HL Dashboard_KOP-STD-Test-Dev-0003 36" xfId="8100" xr:uid="{00000000-0005-0000-0000-000009140000}"/>
    <cellStyle name="%_HL Dashboard_KOP-STD-Test-Dev-0003 37" xfId="8101" xr:uid="{00000000-0005-0000-0000-00000A140000}"/>
    <cellStyle name="%_HL Dashboard_KOP-STD-Test-Dev-0003 38" xfId="8102" xr:uid="{00000000-0005-0000-0000-00000B140000}"/>
    <cellStyle name="%_HL Dashboard_KOP-STD-Test-Dev-0003 39" xfId="8103" xr:uid="{00000000-0005-0000-0000-00000C140000}"/>
    <cellStyle name="%_HL Dashboard_KOP-STD-Test-Dev-0003 4" xfId="8104" xr:uid="{00000000-0005-0000-0000-00000D140000}"/>
    <cellStyle name="%_HL Dashboard_KOP-STD-Test-Dev-0003 40" xfId="8105" xr:uid="{00000000-0005-0000-0000-00000E140000}"/>
    <cellStyle name="%_HL Dashboard_KOP-STD-Test-Dev-0003 41" xfId="8106" xr:uid="{00000000-0005-0000-0000-00000F140000}"/>
    <cellStyle name="%_HL Dashboard_KOP-STD-Test-Dev-0003 42" xfId="8107" xr:uid="{00000000-0005-0000-0000-000010140000}"/>
    <cellStyle name="%_HL Dashboard_KOP-STD-Test-Dev-0003 43" xfId="8108" xr:uid="{00000000-0005-0000-0000-000011140000}"/>
    <cellStyle name="%_HL Dashboard_KOP-STD-Test-Dev-0003 44" xfId="8109" xr:uid="{00000000-0005-0000-0000-000012140000}"/>
    <cellStyle name="%_HL Dashboard_KOP-STD-Test-Dev-0003 45" xfId="8110" xr:uid="{00000000-0005-0000-0000-000013140000}"/>
    <cellStyle name="%_HL Dashboard_KOP-STD-Test-Dev-0003 46" xfId="8111" xr:uid="{00000000-0005-0000-0000-000014140000}"/>
    <cellStyle name="%_HL Dashboard_KOP-STD-Test-Dev-0003 47" xfId="8112" xr:uid="{00000000-0005-0000-0000-000015140000}"/>
    <cellStyle name="%_HL Dashboard_KOP-STD-Test-Dev-0003 48" xfId="8113" xr:uid="{00000000-0005-0000-0000-000016140000}"/>
    <cellStyle name="%_HL Dashboard_KOP-STD-Test-Dev-0003 49" xfId="8114" xr:uid="{00000000-0005-0000-0000-000017140000}"/>
    <cellStyle name="%_HL Dashboard_KOP-STD-Test-Dev-0003 5" xfId="8115" xr:uid="{00000000-0005-0000-0000-000018140000}"/>
    <cellStyle name="%_HL Dashboard_KOP-STD-Test-Dev-0003 50" xfId="8116" xr:uid="{00000000-0005-0000-0000-000019140000}"/>
    <cellStyle name="%_HL Dashboard_KOP-STD-Test-Dev-0003 51" xfId="8117" xr:uid="{00000000-0005-0000-0000-00001A140000}"/>
    <cellStyle name="%_HL Dashboard_KOP-STD-Test-Dev-0003 52" xfId="8118" xr:uid="{00000000-0005-0000-0000-00001B140000}"/>
    <cellStyle name="%_HL Dashboard_KOP-STD-Test-Dev-0003 53" xfId="8119" xr:uid="{00000000-0005-0000-0000-00001C140000}"/>
    <cellStyle name="%_HL Dashboard_KOP-STD-Test-Dev-0003 54" xfId="8120" xr:uid="{00000000-0005-0000-0000-00001D140000}"/>
    <cellStyle name="%_HL Dashboard_KOP-STD-Test-Dev-0003 55" xfId="8121" xr:uid="{00000000-0005-0000-0000-00001E140000}"/>
    <cellStyle name="%_HL Dashboard_KOP-STD-Test-Dev-0003 6" xfId="8122" xr:uid="{00000000-0005-0000-0000-00001F140000}"/>
    <cellStyle name="%_HL Dashboard_KOP-STD-Test-Dev-0003 7" xfId="8123" xr:uid="{00000000-0005-0000-0000-000020140000}"/>
    <cellStyle name="%_HL Dashboard_KOP-STD-Test-Dev-0003 8" xfId="8124" xr:uid="{00000000-0005-0000-0000-000021140000}"/>
    <cellStyle name="%_HL Dashboard_KOP-STD-Test-Dev-0003 9" xfId="8125" xr:uid="{00000000-0005-0000-0000-000022140000}"/>
    <cellStyle name="%_HL Dashboard_KOP-STD-Test-Dev-0003_Hour-by-Hour" xfId="8126" xr:uid="{00000000-0005-0000-0000-000023140000}"/>
    <cellStyle name="%_HL Dashboard_KOP-STD-Test-Dev-0003_Pre-Migration" xfId="8127" xr:uid="{00000000-0005-0000-0000-000024140000}"/>
    <cellStyle name="%_HL Dashboard_Migration Wave Plan 04-26-10 - Wave 0 - v2.0 (drw)" xfId="2120" xr:uid="{00000000-0005-0000-0000-000025140000}"/>
    <cellStyle name="%_HL Dashboard_Pre Migration" xfId="8128" xr:uid="{00000000-0005-0000-0000-000026140000}"/>
    <cellStyle name="%_HL Dashboard_Pre Migration 10" xfId="8129" xr:uid="{00000000-0005-0000-0000-000027140000}"/>
    <cellStyle name="%_HL Dashboard_Pre Migration 11" xfId="8130" xr:uid="{00000000-0005-0000-0000-000028140000}"/>
    <cellStyle name="%_HL Dashboard_Pre Migration 12" xfId="8131" xr:uid="{00000000-0005-0000-0000-000029140000}"/>
    <cellStyle name="%_HL Dashboard_Pre Migration 13" xfId="8132" xr:uid="{00000000-0005-0000-0000-00002A140000}"/>
    <cellStyle name="%_HL Dashboard_Pre Migration 14" xfId="8133" xr:uid="{00000000-0005-0000-0000-00002B140000}"/>
    <cellStyle name="%_HL Dashboard_Pre Migration 15" xfId="8134" xr:uid="{00000000-0005-0000-0000-00002C140000}"/>
    <cellStyle name="%_HL Dashboard_Pre Migration 16" xfId="8135" xr:uid="{00000000-0005-0000-0000-00002D140000}"/>
    <cellStyle name="%_HL Dashboard_Pre Migration 17" xfId="8136" xr:uid="{00000000-0005-0000-0000-00002E140000}"/>
    <cellStyle name="%_HL Dashboard_Pre Migration 18" xfId="8137" xr:uid="{00000000-0005-0000-0000-00002F140000}"/>
    <cellStyle name="%_HL Dashboard_Pre Migration 19" xfId="8138" xr:uid="{00000000-0005-0000-0000-000030140000}"/>
    <cellStyle name="%_HL Dashboard_Pre Migration 2" xfId="8139" xr:uid="{00000000-0005-0000-0000-000031140000}"/>
    <cellStyle name="%_HL Dashboard_Pre Migration 20" xfId="8140" xr:uid="{00000000-0005-0000-0000-000032140000}"/>
    <cellStyle name="%_HL Dashboard_Pre Migration 21" xfId="8141" xr:uid="{00000000-0005-0000-0000-000033140000}"/>
    <cellStyle name="%_HL Dashboard_Pre Migration 22" xfId="8142" xr:uid="{00000000-0005-0000-0000-000034140000}"/>
    <cellStyle name="%_HL Dashboard_Pre Migration 23" xfId="8143" xr:uid="{00000000-0005-0000-0000-000035140000}"/>
    <cellStyle name="%_HL Dashboard_Pre Migration 24" xfId="8144" xr:uid="{00000000-0005-0000-0000-000036140000}"/>
    <cellStyle name="%_HL Dashboard_Pre Migration 25" xfId="8145" xr:uid="{00000000-0005-0000-0000-000037140000}"/>
    <cellStyle name="%_HL Dashboard_Pre Migration 26" xfId="8146" xr:uid="{00000000-0005-0000-0000-000038140000}"/>
    <cellStyle name="%_HL Dashboard_Pre Migration 27" xfId="8147" xr:uid="{00000000-0005-0000-0000-000039140000}"/>
    <cellStyle name="%_HL Dashboard_Pre Migration 28" xfId="8148" xr:uid="{00000000-0005-0000-0000-00003A140000}"/>
    <cellStyle name="%_HL Dashboard_Pre Migration 29" xfId="8149" xr:uid="{00000000-0005-0000-0000-00003B140000}"/>
    <cellStyle name="%_HL Dashboard_Pre Migration 3" xfId="8150" xr:uid="{00000000-0005-0000-0000-00003C140000}"/>
    <cellStyle name="%_HL Dashboard_Pre Migration 30" xfId="8151" xr:uid="{00000000-0005-0000-0000-00003D140000}"/>
    <cellStyle name="%_HL Dashboard_Pre Migration 31" xfId="8152" xr:uid="{00000000-0005-0000-0000-00003E140000}"/>
    <cellStyle name="%_HL Dashboard_Pre Migration 32" xfId="8153" xr:uid="{00000000-0005-0000-0000-00003F140000}"/>
    <cellStyle name="%_HL Dashboard_Pre Migration 33" xfId="8154" xr:uid="{00000000-0005-0000-0000-000040140000}"/>
    <cellStyle name="%_HL Dashboard_Pre Migration 34" xfId="8155" xr:uid="{00000000-0005-0000-0000-000041140000}"/>
    <cellStyle name="%_HL Dashboard_Pre Migration 35" xfId="8156" xr:uid="{00000000-0005-0000-0000-000042140000}"/>
    <cellStyle name="%_HL Dashboard_Pre Migration 36" xfId="8157" xr:uid="{00000000-0005-0000-0000-000043140000}"/>
    <cellStyle name="%_HL Dashboard_Pre Migration 37" xfId="8158" xr:uid="{00000000-0005-0000-0000-000044140000}"/>
    <cellStyle name="%_HL Dashboard_Pre Migration 38" xfId="8159" xr:uid="{00000000-0005-0000-0000-000045140000}"/>
    <cellStyle name="%_HL Dashboard_Pre Migration 39" xfId="8160" xr:uid="{00000000-0005-0000-0000-000046140000}"/>
    <cellStyle name="%_HL Dashboard_Pre Migration 4" xfId="8161" xr:uid="{00000000-0005-0000-0000-000047140000}"/>
    <cellStyle name="%_HL Dashboard_Pre Migration 40" xfId="8162" xr:uid="{00000000-0005-0000-0000-000048140000}"/>
    <cellStyle name="%_HL Dashboard_Pre Migration 41" xfId="8163" xr:uid="{00000000-0005-0000-0000-000049140000}"/>
    <cellStyle name="%_HL Dashboard_Pre Migration 42" xfId="8164" xr:uid="{00000000-0005-0000-0000-00004A140000}"/>
    <cellStyle name="%_HL Dashboard_Pre Migration 43" xfId="8165" xr:uid="{00000000-0005-0000-0000-00004B140000}"/>
    <cellStyle name="%_HL Dashboard_Pre Migration 44" xfId="8166" xr:uid="{00000000-0005-0000-0000-00004C140000}"/>
    <cellStyle name="%_HL Dashboard_Pre Migration 45" xfId="8167" xr:uid="{00000000-0005-0000-0000-00004D140000}"/>
    <cellStyle name="%_HL Dashboard_Pre Migration 46" xfId="8168" xr:uid="{00000000-0005-0000-0000-00004E140000}"/>
    <cellStyle name="%_HL Dashboard_Pre Migration 47" xfId="8169" xr:uid="{00000000-0005-0000-0000-00004F140000}"/>
    <cellStyle name="%_HL Dashboard_Pre Migration 48" xfId="8170" xr:uid="{00000000-0005-0000-0000-000050140000}"/>
    <cellStyle name="%_HL Dashboard_Pre Migration 49" xfId="8171" xr:uid="{00000000-0005-0000-0000-000051140000}"/>
    <cellStyle name="%_HL Dashboard_Pre Migration 5" xfId="8172" xr:uid="{00000000-0005-0000-0000-000052140000}"/>
    <cellStyle name="%_HL Dashboard_Pre Migration 50" xfId="8173" xr:uid="{00000000-0005-0000-0000-000053140000}"/>
    <cellStyle name="%_HL Dashboard_Pre Migration 51" xfId="8174" xr:uid="{00000000-0005-0000-0000-000054140000}"/>
    <cellStyle name="%_HL Dashboard_Pre Migration 52" xfId="8175" xr:uid="{00000000-0005-0000-0000-000055140000}"/>
    <cellStyle name="%_HL Dashboard_Pre Migration 53" xfId="8176" xr:uid="{00000000-0005-0000-0000-000056140000}"/>
    <cellStyle name="%_HL Dashboard_Pre Migration 54" xfId="8177" xr:uid="{00000000-0005-0000-0000-000057140000}"/>
    <cellStyle name="%_HL Dashboard_Pre Migration 55" xfId="8178" xr:uid="{00000000-0005-0000-0000-000058140000}"/>
    <cellStyle name="%_HL Dashboard_Pre Migration 6" xfId="8179" xr:uid="{00000000-0005-0000-0000-000059140000}"/>
    <cellStyle name="%_HL Dashboard_Pre Migration 7" xfId="8180" xr:uid="{00000000-0005-0000-0000-00005A140000}"/>
    <cellStyle name="%_HL Dashboard_Pre Migration 8" xfId="8181" xr:uid="{00000000-0005-0000-0000-00005B140000}"/>
    <cellStyle name="%_HL Dashboard_Pre Migration 9" xfId="8182" xr:uid="{00000000-0005-0000-0000-00005C140000}"/>
    <cellStyle name="%_HL Dashboard_Pre Migration_Hour-by-Hour" xfId="8183" xr:uid="{00000000-0005-0000-0000-00005D140000}"/>
    <cellStyle name="%_HL Dashboard_Pre Migration_Pre-Migration" xfId="8184" xr:uid="{00000000-0005-0000-0000-00005E140000}"/>
    <cellStyle name="%_HL Dashboard_Pre-Migration" xfId="8185" xr:uid="{00000000-0005-0000-0000-00005F140000}"/>
    <cellStyle name="%_HL Dashboard_RTPN-STD-PROD-SITE-EXP-0001 - new format" xfId="8186" xr:uid="{00000000-0005-0000-0000-000060140000}"/>
    <cellStyle name="%_HL Dashboard_Server From To List" xfId="8187" xr:uid="{00000000-0005-0000-0000-000061140000}"/>
    <cellStyle name="%_HL Dashboard_Server From To List 10" xfId="8188" xr:uid="{00000000-0005-0000-0000-000062140000}"/>
    <cellStyle name="%_HL Dashboard_Server From To List 11" xfId="8189" xr:uid="{00000000-0005-0000-0000-000063140000}"/>
    <cellStyle name="%_HL Dashboard_Server From To List 12" xfId="8190" xr:uid="{00000000-0005-0000-0000-000064140000}"/>
    <cellStyle name="%_HL Dashboard_Server From To List 13" xfId="8191" xr:uid="{00000000-0005-0000-0000-000065140000}"/>
    <cellStyle name="%_HL Dashboard_Server From To List 14" xfId="8192" xr:uid="{00000000-0005-0000-0000-000066140000}"/>
    <cellStyle name="%_HL Dashboard_Server From To List 15" xfId="8193" xr:uid="{00000000-0005-0000-0000-000067140000}"/>
    <cellStyle name="%_HL Dashboard_Server From To List 16" xfId="8194" xr:uid="{00000000-0005-0000-0000-000068140000}"/>
    <cellStyle name="%_HL Dashboard_Server From To List 17" xfId="8195" xr:uid="{00000000-0005-0000-0000-000069140000}"/>
    <cellStyle name="%_HL Dashboard_Server From To List 18" xfId="8196" xr:uid="{00000000-0005-0000-0000-00006A140000}"/>
    <cellStyle name="%_HL Dashboard_Server From To List 19" xfId="8197" xr:uid="{00000000-0005-0000-0000-00006B140000}"/>
    <cellStyle name="%_HL Dashboard_Server From To List 2" xfId="8198" xr:uid="{00000000-0005-0000-0000-00006C140000}"/>
    <cellStyle name="%_HL Dashboard_Server From To List 20" xfId="8199" xr:uid="{00000000-0005-0000-0000-00006D140000}"/>
    <cellStyle name="%_HL Dashboard_Server From To List 21" xfId="8200" xr:uid="{00000000-0005-0000-0000-00006E140000}"/>
    <cellStyle name="%_HL Dashboard_Server From To List 22" xfId="8201" xr:uid="{00000000-0005-0000-0000-00006F140000}"/>
    <cellStyle name="%_HL Dashboard_Server From To List 23" xfId="8202" xr:uid="{00000000-0005-0000-0000-000070140000}"/>
    <cellStyle name="%_HL Dashboard_Server From To List 24" xfId="8203" xr:uid="{00000000-0005-0000-0000-000071140000}"/>
    <cellStyle name="%_HL Dashboard_Server From To List 25" xfId="8204" xr:uid="{00000000-0005-0000-0000-000072140000}"/>
    <cellStyle name="%_HL Dashboard_Server From To List 26" xfId="8205" xr:uid="{00000000-0005-0000-0000-000073140000}"/>
    <cellStyle name="%_HL Dashboard_Server From To List 27" xfId="8206" xr:uid="{00000000-0005-0000-0000-000074140000}"/>
    <cellStyle name="%_HL Dashboard_Server From To List 28" xfId="8207" xr:uid="{00000000-0005-0000-0000-000075140000}"/>
    <cellStyle name="%_HL Dashboard_Server From To List 29" xfId="8208" xr:uid="{00000000-0005-0000-0000-000076140000}"/>
    <cellStyle name="%_HL Dashboard_Server From To List 3" xfId="8209" xr:uid="{00000000-0005-0000-0000-000077140000}"/>
    <cellStyle name="%_HL Dashboard_Server From To List 30" xfId="8210" xr:uid="{00000000-0005-0000-0000-000078140000}"/>
    <cellStyle name="%_HL Dashboard_Server From To List 31" xfId="8211" xr:uid="{00000000-0005-0000-0000-000079140000}"/>
    <cellStyle name="%_HL Dashboard_Server From To List 32" xfId="8212" xr:uid="{00000000-0005-0000-0000-00007A140000}"/>
    <cellStyle name="%_HL Dashboard_Server From To List 33" xfId="8213" xr:uid="{00000000-0005-0000-0000-00007B140000}"/>
    <cellStyle name="%_HL Dashboard_Server From To List 34" xfId="8214" xr:uid="{00000000-0005-0000-0000-00007C140000}"/>
    <cellStyle name="%_HL Dashboard_Server From To List 35" xfId="8215" xr:uid="{00000000-0005-0000-0000-00007D140000}"/>
    <cellStyle name="%_HL Dashboard_Server From To List 36" xfId="8216" xr:uid="{00000000-0005-0000-0000-00007E140000}"/>
    <cellStyle name="%_HL Dashboard_Server From To List 37" xfId="8217" xr:uid="{00000000-0005-0000-0000-00007F140000}"/>
    <cellStyle name="%_HL Dashboard_Server From To List 38" xfId="8218" xr:uid="{00000000-0005-0000-0000-000080140000}"/>
    <cellStyle name="%_HL Dashboard_Server From To List 39" xfId="8219" xr:uid="{00000000-0005-0000-0000-000081140000}"/>
    <cellStyle name="%_HL Dashboard_Server From To List 4" xfId="8220" xr:uid="{00000000-0005-0000-0000-000082140000}"/>
    <cellStyle name="%_HL Dashboard_Server From To List 40" xfId="8221" xr:uid="{00000000-0005-0000-0000-000083140000}"/>
    <cellStyle name="%_HL Dashboard_Server From To List 41" xfId="8222" xr:uid="{00000000-0005-0000-0000-000084140000}"/>
    <cellStyle name="%_HL Dashboard_Server From To List 42" xfId="8223" xr:uid="{00000000-0005-0000-0000-000085140000}"/>
    <cellStyle name="%_HL Dashboard_Server From To List 43" xfId="8224" xr:uid="{00000000-0005-0000-0000-000086140000}"/>
    <cellStyle name="%_HL Dashboard_Server From To List 44" xfId="8225" xr:uid="{00000000-0005-0000-0000-000087140000}"/>
    <cellStyle name="%_HL Dashboard_Server From To List 45" xfId="8226" xr:uid="{00000000-0005-0000-0000-000088140000}"/>
    <cellStyle name="%_HL Dashboard_Server From To List 46" xfId="8227" xr:uid="{00000000-0005-0000-0000-000089140000}"/>
    <cellStyle name="%_HL Dashboard_Server From To List 47" xfId="8228" xr:uid="{00000000-0005-0000-0000-00008A140000}"/>
    <cellStyle name="%_HL Dashboard_Server From To List 48" xfId="8229" xr:uid="{00000000-0005-0000-0000-00008B140000}"/>
    <cellStyle name="%_HL Dashboard_Server From To List 49" xfId="8230" xr:uid="{00000000-0005-0000-0000-00008C140000}"/>
    <cellStyle name="%_HL Dashboard_Server From To List 5" xfId="8231" xr:uid="{00000000-0005-0000-0000-00008D140000}"/>
    <cellStyle name="%_HL Dashboard_Server From To List 50" xfId="8232" xr:uid="{00000000-0005-0000-0000-00008E140000}"/>
    <cellStyle name="%_HL Dashboard_Server From To List 51" xfId="8233" xr:uid="{00000000-0005-0000-0000-00008F140000}"/>
    <cellStyle name="%_HL Dashboard_Server From To List 52" xfId="8234" xr:uid="{00000000-0005-0000-0000-000090140000}"/>
    <cellStyle name="%_HL Dashboard_Server From To List 53" xfId="8235" xr:uid="{00000000-0005-0000-0000-000091140000}"/>
    <cellStyle name="%_HL Dashboard_Server From To List 54" xfId="8236" xr:uid="{00000000-0005-0000-0000-000092140000}"/>
    <cellStyle name="%_HL Dashboard_Server From To List 55" xfId="8237" xr:uid="{00000000-0005-0000-0000-000093140000}"/>
    <cellStyle name="%_HL Dashboard_Server From To List 6" xfId="8238" xr:uid="{00000000-0005-0000-0000-000094140000}"/>
    <cellStyle name="%_HL Dashboard_Server From To List 7" xfId="8239" xr:uid="{00000000-0005-0000-0000-000095140000}"/>
    <cellStyle name="%_HL Dashboard_Server From To List 8" xfId="8240" xr:uid="{00000000-0005-0000-0000-000096140000}"/>
    <cellStyle name="%_HL Dashboard_Server From To List 9" xfId="8241" xr:uid="{00000000-0005-0000-0000-000097140000}"/>
    <cellStyle name="%_HL Dashboard_Server From To List_Hour-by-Hour" xfId="8242" xr:uid="{00000000-0005-0000-0000-000098140000}"/>
    <cellStyle name="%_HL Dashboard_Server From To List_Pre-Migration" xfId="8243" xr:uid="{00000000-0005-0000-0000-000099140000}"/>
    <cellStyle name="%_Hour-by-Hour" xfId="8244" xr:uid="{00000000-0005-0000-0000-00009A140000}"/>
    <cellStyle name="%_HSBC_Wave_Runbook_Bamboo" xfId="2121" xr:uid="{00000000-0005-0000-0000-00009B140000}"/>
    <cellStyle name="%_HSBC_Wave_Runbook_Bamboo 10" xfId="8245" xr:uid="{00000000-0005-0000-0000-00009C140000}"/>
    <cellStyle name="%_HSBC_Wave_Runbook_Bamboo 11" xfId="8246" xr:uid="{00000000-0005-0000-0000-00009D140000}"/>
    <cellStyle name="%_HSBC_Wave_Runbook_Bamboo 12" xfId="8247" xr:uid="{00000000-0005-0000-0000-00009E140000}"/>
    <cellStyle name="%_HSBC_Wave_Runbook_Bamboo 13" xfId="8248" xr:uid="{00000000-0005-0000-0000-00009F140000}"/>
    <cellStyle name="%_HSBC_Wave_Runbook_Bamboo 14" xfId="8249" xr:uid="{00000000-0005-0000-0000-0000A0140000}"/>
    <cellStyle name="%_HSBC_Wave_Runbook_Bamboo 15" xfId="8250" xr:uid="{00000000-0005-0000-0000-0000A1140000}"/>
    <cellStyle name="%_HSBC_Wave_Runbook_Bamboo 16" xfId="8251" xr:uid="{00000000-0005-0000-0000-0000A2140000}"/>
    <cellStyle name="%_HSBC_Wave_Runbook_Bamboo 17" xfId="8252" xr:uid="{00000000-0005-0000-0000-0000A3140000}"/>
    <cellStyle name="%_HSBC_Wave_Runbook_Bamboo 18" xfId="8253" xr:uid="{00000000-0005-0000-0000-0000A4140000}"/>
    <cellStyle name="%_HSBC_Wave_Runbook_Bamboo 19" xfId="8254" xr:uid="{00000000-0005-0000-0000-0000A5140000}"/>
    <cellStyle name="%_HSBC_Wave_Runbook_Bamboo 2" xfId="8255" xr:uid="{00000000-0005-0000-0000-0000A6140000}"/>
    <cellStyle name="%_HSBC_Wave_Runbook_Bamboo 20" xfId="8256" xr:uid="{00000000-0005-0000-0000-0000A7140000}"/>
    <cellStyle name="%_HSBC_Wave_Runbook_Bamboo 21" xfId="8257" xr:uid="{00000000-0005-0000-0000-0000A8140000}"/>
    <cellStyle name="%_HSBC_Wave_Runbook_Bamboo 22" xfId="8258" xr:uid="{00000000-0005-0000-0000-0000A9140000}"/>
    <cellStyle name="%_HSBC_Wave_Runbook_Bamboo 23" xfId="8259" xr:uid="{00000000-0005-0000-0000-0000AA140000}"/>
    <cellStyle name="%_HSBC_Wave_Runbook_Bamboo 24" xfId="8260" xr:uid="{00000000-0005-0000-0000-0000AB140000}"/>
    <cellStyle name="%_HSBC_Wave_Runbook_Bamboo 25" xfId="8261" xr:uid="{00000000-0005-0000-0000-0000AC140000}"/>
    <cellStyle name="%_HSBC_Wave_Runbook_Bamboo 26" xfId="8262" xr:uid="{00000000-0005-0000-0000-0000AD140000}"/>
    <cellStyle name="%_HSBC_Wave_Runbook_Bamboo 27" xfId="8263" xr:uid="{00000000-0005-0000-0000-0000AE140000}"/>
    <cellStyle name="%_HSBC_Wave_Runbook_Bamboo 28" xfId="8264" xr:uid="{00000000-0005-0000-0000-0000AF140000}"/>
    <cellStyle name="%_HSBC_Wave_Runbook_Bamboo 29" xfId="8265" xr:uid="{00000000-0005-0000-0000-0000B0140000}"/>
    <cellStyle name="%_HSBC_Wave_Runbook_Bamboo 3" xfId="8266" xr:uid="{00000000-0005-0000-0000-0000B1140000}"/>
    <cellStyle name="%_HSBC_Wave_Runbook_Bamboo 30" xfId="8267" xr:uid="{00000000-0005-0000-0000-0000B2140000}"/>
    <cellStyle name="%_HSBC_Wave_Runbook_Bamboo 31" xfId="8268" xr:uid="{00000000-0005-0000-0000-0000B3140000}"/>
    <cellStyle name="%_HSBC_Wave_Runbook_Bamboo 32" xfId="8269" xr:uid="{00000000-0005-0000-0000-0000B4140000}"/>
    <cellStyle name="%_HSBC_Wave_Runbook_Bamboo 33" xfId="8270" xr:uid="{00000000-0005-0000-0000-0000B5140000}"/>
    <cellStyle name="%_HSBC_Wave_Runbook_Bamboo 34" xfId="8271" xr:uid="{00000000-0005-0000-0000-0000B6140000}"/>
    <cellStyle name="%_HSBC_Wave_Runbook_Bamboo 35" xfId="8272" xr:uid="{00000000-0005-0000-0000-0000B7140000}"/>
    <cellStyle name="%_HSBC_Wave_Runbook_Bamboo 36" xfId="8273" xr:uid="{00000000-0005-0000-0000-0000B8140000}"/>
    <cellStyle name="%_HSBC_Wave_Runbook_Bamboo 37" xfId="8274" xr:uid="{00000000-0005-0000-0000-0000B9140000}"/>
    <cellStyle name="%_HSBC_Wave_Runbook_Bamboo 38" xfId="8275" xr:uid="{00000000-0005-0000-0000-0000BA140000}"/>
    <cellStyle name="%_HSBC_Wave_Runbook_Bamboo 39" xfId="8276" xr:uid="{00000000-0005-0000-0000-0000BB140000}"/>
    <cellStyle name="%_HSBC_Wave_Runbook_Bamboo 4" xfId="8277" xr:uid="{00000000-0005-0000-0000-0000BC140000}"/>
    <cellStyle name="%_HSBC_Wave_Runbook_Bamboo 40" xfId="8278" xr:uid="{00000000-0005-0000-0000-0000BD140000}"/>
    <cellStyle name="%_HSBC_Wave_Runbook_Bamboo 41" xfId="8279" xr:uid="{00000000-0005-0000-0000-0000BE140000}"/>
    <cellStyle name="%_HSBC_Wave_Runbook_Bamboo 42" xfId="8280" xr:uid="{00000000-0005-0000-0000-0000BF140000}"/>
    <cellStyle name="%_HSBC_Wave_Runbook_Bamboo 43" xfId="8281" xr:uid="{00000000-0005-0000-0000-0000C0140000}"/>
    <cellStyle name="%_HSBC_Wave_Runbook_Bamboo 44" xfId="8282" xr:uid="{00000000-0005-0000-0000-0000C1140000}"/>
    <cellStyle name="%_HSBC_Wave_Runbook_Bamboo 45" xfId="8283" xr:uid="{00000000-0005-0000-0000-0000C2140000}"/>
    <cellStyle name="%_HSBC_Wave_Runbook_Bamboo 46" xfId="8284" xr:uid="{00000000-0005-0000-0000-0000C3140000}"/>
    <cellStyle name="%_HSBC_Wave_Runbook_Bamboo 47" xfId="8285" xr:uid="{00000000-0005-0000-0000-0000C4140000}"/>
    <cellStyle name="%_HSBC_Wave_Runbook_Bamboo 48" xfId="8286" xr:uid="{00000000-0005-0000-0000-0000C5140000}"/>
    <cellStyle name="%_HSBC_Wave_Runbook_Bamboo 49" xfId="8287" xr:uid="{00000000-0005-0000-0000-0000C6140000}"/>
    <cellStyle name="%_HSBC_Wave_Runbook_Bamboo 5" xfId="8288" xr:uid="{00000000-0005-0000-0000-0000C7140000}"/>
    <cellStyle name="%_HSBC_Wave_Runbook_Bamboo 50" xfId="8289" xr:uid="{00000000-0005-0000-0000-0000C8140000}"/>
    <cellStyle name="%_HSBC_Wave_Runbook_Bamboo 51" xfId="8290" xr:uid="{00000000-0005-0000-0000-0000C9140000}"/>
    <cellStyle name="%_HSBC_Wave_Runbook_Bamboo 52" xfId="8291" xr:uid="{00000000-0005-0000-0000-0000CA140000}"/>
    <cellStyle name="%_HSBC_Wave_Runbook_Bamboo 53" xfId="8292" xr:uid="{00000000-0005-0000-0000-0000CB140000}"/>
    <cellStyle name="%_HSBC_Wave_Runbook_Bamboo 54" xfId="8293" xr:uid="{00000000-0005-0000-0000-0000CC140000}"/>
    <cellStyle name="%_HSBC_Wave_Runbook_Bamboo 55" xfId="8294" xr:uid="{00000000-0005-0000-0000-0000CD140000}"/>
    <cellStyle name="%_HSBC_Wave_Runbook_Bamboo 6" xfId="8295" xr:uid="{00000000-0005-0000-0000-0000CE140000}"/>
    <cellStyle name="%_HSBC_Wave_Runbook_Bamboo 7" xfId="8296" xr:uid="{00000000-0005-0000-0000-0000CF140000}"/>
    <cellStyle name="%_HSBC_Wave_Runbook_Bamboo 8" xfId="8297" xr:uid="{00000000-0005-0000-0000-0000D0140000}"/>
    <cellStyle name="%_HSBC_Wave_Runbook_Bamboo 9" xfId="8298" xr:uid="{00000000-0005-0000-0000-0000D1140000}"/>
    <cellStyle name="%_HSBC_Wave_Runbook_Bamboo_####_Wave_Runbook_Bamboo v2" xfId="2122" xr:uid="{00000000-0005-0000-0000-0000D2140000}"/>
    <cellStyle name="%_HSBC_Wave_Runbook_Bamboo_####_Wave_Runbook_Bamboo v2 10" xfId="8299" xr:uid="{00000000-0005-0000-0000-0000D3140000}"/>
    <cellStyle name="%_HSBC_Wave_Runbook_Bamboo_####_Wave_Runbook_Bamboo v2 11" xfId="8300" xr:uid="{00000000-0005-0000-0000-0000D4140000}"/>
    <cellStyle name="%_HSBC_Wave_Runbook_Bamboo_####_Wave_Runbook_Bamboo v2 12" xfId="8301" xr:uid="{00000000-0005-0000-0000-0000D5140000}"/>
    <cellStyle name="%_HSBC_Wave_Runbook_Bamboo_####_Wave_Runbook_Bamboo v2 13" xfId="8302" xr:uid="{00000000-0005-0000-0000-0000D6140000}"/>
    <cellStyle name="%_HSBC_Wave_Runbook_Bamboo_####_Wave_Runbook_Bamboo v2 14" xfId="8303" xr:uid="{00000000-0005-0000-0000-0000D7140000}"/>
    <cellStyle name="%_HSBC_Wave_Runbook_Bamboo_####_Wave_Runbook_Bamboo v2 15" xfId="8304" xr:uid="{00000000-0005-0000-0000-0000D8140000}"/>
    <cellStyle name="%_HSBC_Wave_Runbook_Bamboo_####_Wave_Runbook_Bamboo v2 16" xfId="8305" xr:uid="{00000000-0005-0000-0000-0000D9140000}"/>
    <cellStyle name="%_HSBC_Wave_Runbook_Bamboo_####_Wave_Runbook_Bamboo v2 17" xfId="8306" xr:uid="{00000000-0005-0000-0000-0000DA140000}"/>
    <cellStyle name="%_HSBC_Wave_Runbook_Bamboo_####_Wave_Runbook_Bamboo v2 18" xfId="8307" xr:uid="{00000000-0005-0000-0000-0000DB140000}"/>
    <cellStyle name="%_HSBC_Wave_Runbook_Bamboo_####_Wave_Runbook_Bamboo v2 19" xfId="8308" xr:uid="{00000000-0005-0000-0000-0000DC140000}"/>
    <cellStyle name="%_HSBC_Wave_Runbook_Bamboo_####_Wave_Runbook_Bamboo v2 2" xfId="2123" xr:uid="{00000000-0005-0000-0000-0000DD140000}"/>
    <cellStyle name="%_HSBC_Wave_Runbook_Bamboo_####_Wave_Runbook_Bamboo v2 2_NSLIJH_W01_D_Migration Planning Workbook _SC 120809" xfId="2124" xr:uid="{00000000-0005-0000-0000-0000DE140000}"/>
    <cellStyle name="%_HSBC_Wave_Runbook_Bamboo_####_Wave_Runbook_Bamboo v2 20" xfId="8309" xr:uid="{00000000-0005-0000-0000-0000DF140000}"/>
    <cellStyle name="%_HSBC_Wave_Runbook_Bamboo_####_Wave_Runbook_Bamboo v2 21" xfId="8310" xr:uid="{00000000-0005-0000-0000-0000E0140000}"/>
    <cellStyle name="%_HSBC_Wave_Runbook_Bamboo_####_Wave_Runbook_Bamboo v2 22" xfId="8311" xr:uid="{00000000-0005-0000-0000-0000E1140000}"/>
    <cellStyle name="%_HSBC_Wave_Runbook_Bamboo_####_Wave_Runbook_Bamboo v2 23" xfId="8312" xr:uid="{00000000-0005-0000-0000-0000E2140000}"/>
    <cellStyle name="%_HSBC_Wave_Runbook_Bamboo_####_Wave_Runbook_Bamboo v2 24" xfId="8313" xr:uid="{00000000-0005-0000-0000-0000E3140000}"/>
    <cellStyle name="%_HSBC_Wave_Runbook_Bamboo_####_Wave_Runbook_Bamboo v2 25" xfId="8314" xr:uid="{00000000-0005-0000-0000-0000E4140000}"/>
    <cellStyle name="%_HSBC_Wave_Runbook_Bamboo_####_Wave_Runbook_Bamboo v2 26" xfId="8315" xr:uid="{00000000-0005-0000-0000-0000E5140000}"/>
    <cellStyle name="%_HSBC_Wave_Runbook_Bamboo_####_Wave_Runbook_Bamboo v2 27" xfId="8316" xr:uid="{00000000-0005-0000-0000-0000E6140000}"/>
    <cellStyle name="%_HSBC_Wave_Runbook_Bamboo_####_Wave_Runbook_Bamboo v2 28" xfId="8317" xr:uid="{00000000-0005-0000-0000-0000E7140000}"/>
    <cellStyle name="%_HSBC_Wave_Runbook_Bamboo_####_Wave_Runbook_Bamboo v2 29" xfId="8318" xr:uid="{00000000-0005-0000-0000-0000E8140000}"/>
    <cellStyle name="%_HSBC_Wave_Runbook_Bamboo_####_Wave_Runbook_Bamboo v2 3" xfId="2125" xr:uid="{00000000-0005-0000-0000-0000E9140000}"/>
    <cellStyle name="%_HSBC_Wave_Runbook_Bamboo_####_Wave_Runbook_Bamboo v2 3_NSLIJH_W01_D_Migration Planning Workbook _SC 120809" xfId="2126" xr:uid="{00000000-0005-0000-0000-0000EA140000}"/>
    <cellStyle name="%_HSBC_Wave_Runbook_Bamboo_####_Wave_Runbook_Bamboo v2 30" xfId="8319" xr:uid="{00000000-0005-0000-0000-0000EB140000}"/>
    <cellStyle name="%_HSBC_Wave_Runbook_Bamboo_####_Wave_Runbook_Bamboo v2 31" xfId="8320" xr:uid="{00000000-0005-0000-0000-0000EC140000}"/>
    <cellStyle name="%_HSBC_Wave_Runbook_Bamboo_####_Wave_Runbook_Bamboo v2 32" xfId="8321" xr:uid="{00000000-0005-0000-0000-0000ED140000}"/>
    <cellStyle name="%_HSBC_Wave_Runbook_Bamboo_####_Wave_Runbook_Bamboo v2 33" xfId="8322" xr:uid="{00000000-0005-0000-0000-0000EE140000}"/>
    <cellStyle name="%_HSBC_Wave_Runbook_Bamboo_####_Wave_Runbook_Bamboo v2 34" xfId="8323" xr:uid="{00000000-0005-0000-0000-0000EF140000}"/>
    <cellStyle name="%_HSBC_Wave_Runbook_Bamboo_####_Wave_Runbook_Bamboo v2 35" xfId="8324" xr:uid="{00000000-0005-0000-0000-0000F0140000}"/>
    <cellStyle name="%_HSBC_Wave_Runbook_Bamboo_####_Wave_Runbook_Bamboo v2 36" xfId="8325" xr:uid="{00000000-0005-0000-0000-0000F1140000}"/>
    <cellStyle name="%_HSBC_Wave_Runbook_Bamboo_####_Wave_Runbook_Bamboo v2 37" xfId="8326" xr:uid="{00000000-0005-0000-0000-0000F2140000}"/>
    <cellStyle name="%_HSBC_Wave_Runbook_Bamboo_####_Wave_Runbook_Bamboo v2 38" xfId="8327" xr:uid="{00000000-0005-0000-0000-0000F3140000}"/>
    <cellStyle name="%_HSBC_Wave_Runbook_Bamboo_####_Wave_Runbook_Bamboo v2 39" xfId="8328" xr:uid="{00000000-0005-0000-0000-0000F4140000}"/>
    <cellStyle name="%_HSBC_Wave_Runbook_Bamboo_####_Wave_Runbook_Bamboo v2 4" xfId="2127" xr:uid="{00000000-0005-0000-0000-0000F5140000}"/>
    <cellStyle name="%_HSBC_Wave_Runbook_Bamboo_####_Wave_Runbook_Bamboo v2 4_NSLIJH_W01_D_Migration Planning Workbook _SC 120809" xfId="2128" xr:uid="{00000000-0005-0000-0000-0000F6140000}"/>
    <cellStyle name="%_HSBC_Wave_Runbook_Bamboo_####_Wave_Runbook_Bamboo v2 40" xfId="8329" xr:uid="{00000000-0005-0000-0000-0000F7140000}"/>
    <cellStyle name="%_HSBC_Wave_Runbook_Bamboo_####_Wave_Runbook_Bamboo v2 41" xfId="8330" xr:uid="{00000000-0005-0000-0000-0000F8140000}"/>
    <cellStyle name="%_HSBC_Wave_Runbook_Bamboo_####_Wave_Runbook_Bamboo v2 42" xfId="8331" xr:uid="{00000000-0005-0000-0000-0000F9140000}"/>
    <cellStyle name="%_HSBC_Wave_Runbook_Bamboo_####_Wave_Runbook_Bamboo v2 43" xfId="8332" xr:uid="{00000000-0005-0000-0000-0000FA140000}"/>
    <cellStyle name="%_HSBC_Wave_Runbook_Bamboo_####_Wave_Runbook_Bamboo v2 44" xfId="8333" xr:uid="{00000000-0005-0000-0000-0000FB140000}"/>
    <cellStyle name="%_HSBC_Wave_Runbook_Bamboo_####_Wave_Runbook_Bamboo v2 45" xfId="8334" xr:uid="{00000000-0005-0000-0000-0000FC140000}"/>
    <cellStyle name="%_HSBC_Wave_Runbook_Bamboo_####_Wave_Runbook_Bamboo v2 46" xfId="8335" xr:uid="{00000000-0005-0000-0000-0000FD140000}"/>
    <cellStyle name="%_HSBC_Wave_Runbook_Bamboo_####_Wave_Runbook_Bamboo v2 47" xfId="8336" xr:uid="{00000000-0005-0000-0000-0000FE140000}"/>
    <cellStyle name="%_HSBC_Wave_Runbook_Bamboo_####_Wave_Runbook_Bamboo v2 48" xfId="8337" xr:uid="{00000000-0005-0000-0000-0000FF140000}"/>
    <cellStyle name="%_HSBC_Wave_Runbook_Bamboo_####_Wave_Runbook_Bamboo v2 49" xfId="8338" xr:uid="{00000000-0005-0000-0000-000000150000}"/>
    <cellStyle name="%_HSBC_Wave_Runbook_Bamboo_####_Wave_Runbook_Bamboo v2 5" xfId="2129" xr:uid="{00000000-0005-0000-0000-000001150000}"/>
    <cellStyle name="%_HSBC_Wave_Runbook_Bamboo_####_Wave_Runbook_Bamboo v2 5_NSLIJH_W01_D_Migration Planning Workbook _SC 120809" xfId="2130" xr:uid="{00000000-0005-0000-0000-000002150000}"/>
    <cellStyle name="%_HSBC_Wave_Runbook_Bamboo_####_Wave_Runbook_Bamboo v2 50" xfId="8339" xr:uid="{00000000-0005-0000-0000-000003150000}"/>
    <cellStyle name="%_HSBC_Wave_Runbook_Bamboo_####_Wave_Runbook_Bamboo v2 51" xfId="8340" xr:uid="{00000000-0005-0000-0000-000004150000}"/>
    <cellStyle name="%_HSBC_Wave_Runbook_Bamboo_####_Wave_Runbook_Bamboo v2 52" xfId="8341" xr:uid="{00000000-0005-0000-0000-000005150000}"/>
    <cellStyle name="%_HSBC_Wave_Runbook_Bamboo_####_Wave_Runbook_Bamboo v2 53" xfId="8342" xr:uid="{00000000-0005-0000-0000-000006150000}"/>
    <cellStyle name="%_HSBC_Wave_Runbook_Bamboo_####_Wave_Runbook_Bamboo v2 54" xfId="8343" xr:uid="{00000000-0005-0000-0000-000007150000}"/>
    <cellStyle name="%_HSBC_Wave_Runbook_Bamboo_####_Wave_Runbook_Bamboo v2 55" xfId="8344" xr:uid="{00000000-0005-0000-0000-000008150000}"/>
    <cellStyle name="%_HSBC_Wave_Runbook_Bamboo_####_Wave_Runbook_Bamboo v2 6" xfId="2131" xr:uid="{00000000-0005-0000-0000-000009150000}"/>
    <cellStyle name="%_HSBC_Wave_Runbook_Bamboo_####_Wave_Runbook_Bamboo v2 6_NSLIJH_W01_D_Migration Planning Workbook _SC 120809" xfId="2132" xr:uid="{00000000-0005-0000-0000-00000A150000}"/>
    <cellStyle name="%_HSBC_Wave_Runbook_Bamboo_####_Wave_Runbook_Bamboo v2 7" xfId="2133" xr:uid="{00000000-0005-0000-0000-00000B150000}"/>
    <cellStyle name="%_HSBC_Wave_Runbook_Bamboo_####_Wave_Runbook_Bamboo v2 7_NSLIJH_W01_D_Migration Planning Workbook _SC 120809" xfId="2134" xr:uid="{00000000-0005-0000-0000-00000C150000}"/>
    <cellStyle name="%_HSBC_Wave_Runbook_Bamboo_####_Wave_Runbook_Bamboo v2 8" xfId="2135" xr:uid="{00000000-0005-0000-0000-00000D150000}"/>
    <cellStyle name="%_HSBC_Wave_Runbook_Bamboo_####_Wave_Runbook_Bamboo v2 9" xfId="8345" xr:uid="{00000000-0005-0000-0000-00000E150000}"/>
    <cellStyle name="%_HSBC_Wave_Runbook_Bamboo_####_Wave_Runbook_Bamboo v2_1 - KOP-MUL-Test-Dev-0004" xfId="8346" xr:uid="{00000000-0005-0000-0000-00000F150000}"/>
    <cellStyle name="%_HSBC_Wave_Runbook_Bamboo_####_Wave_Runbook_Bamboo v2_1 - KOP-MUL-Test-Dev-0004 10" xfId="8347" xr:uid="{00000000-0005-0000-0000-000010150000}"/>
    <cellStyle name="%_HSBC_Wave_Runbook_Bamboo_####_Wave_Runbook_Bamboo v2_1 - KOP-MUL-Test-Dev-0004 11" xfId="8348" xr:uid="{00000000-0005-0000-0000-000011150000}"/>
    <cellStyle name="%_HSBC_Wave_Runbook_Bamboo_####_Wave_Runbook_Bamboo v2_1 - KOP-MUL-Test-Dev-0004 12" xfId="8349" xr:uid="{00000000-0005-0000-0000-000012150000}"/>
    <cellStyle name="%_HSBC_Wave_Runbook_Bamboo_####_Wave_Runbook_Bamboo v2_1 - KOP-MUL-Test-Dev-0004 13" xfId="8350" xr:uid="{00000000-0005-0000-0000-000013150000}"/>
    <cellStyle name="%_HSBC_Wave_Runbook_Bamboo_####_Wave_Runbook_Bamboo v2_1 - KOP-MUL-Test-Dev-0004 14" xfId="8351" xr:uid="{00000000-0005-0000-0000-000014150000}"/>
    <cellStyle name="%_HSBC_Wave_Runbook_Bamboo_####_Wave_Runbook_Bamboo v2_1 - KOP-MUL-Test-Dev-0004 15" xfId="8352" xr:uid="{00000000-0005-0000-0000-000015150000}"/>
    <cellStyle name="%_HSBC_Wave_Runbook_Bamboo_####_Wave_Runbook_Bamboo v2_1 - KOP-MUL-Test-Dev-0004 16" xfId="8353" xr:uid="{00000000-0005-0000-0000-000016150000}"/>
    <cellStyle name="%_HSBC_Wave_Runbook_Bamboo_####_Wave_Runbook_Bamboo v2_1 - KOP-MUL-Test-Dev-0004 17" xfId="8354" xr:uid="{00000000-0005-0000-0000-000017150000}"/>
    <cellStyle name="%_HSBC_Wave_Runbook_Bamboo_####_Wave_Runbook_Bamboo v2_1 - KOP-MUL-Test-Dev-0004 18" xfId="8355" xr:uid="{00000000-0005-0000-0000-000018150000}"/>
    <cellStyle name="%_HSBC_Wave_Runbook_Bamboo_####_Wave_Runbook_Bamboo v2_1 - KOP-MUL-Test-Dev-0004 19" xfId="8356" xr:uid="{00000000-0005-0000-0000-000019150000}"/>
    <cellStyle name="%_HSBC_Wave_Runbook_Bamboo_####_Wave_Runbook_Bamboo v2_1 - KOP-MUL-Test-Dev-0004 2" xfId="8357" xr:uid="{00000000-0005-0000-0000-00001A150000}"/>
    <cellStyle name="%_HSBC_Wave_Runbook_Bamboo_####_Wave_Runbook_Bamboo v2_1 - KOP-MUL-Test-Dev-0004 20" xfId="8358" xr:uid="{00000000-0005-0000-0000-00001B150000}"/>
    <cellStyle name="%_HSBC_Wave_Runbook_Bamboo_####_Wave_Runbook_Bamboo v2_1 - KOP-MUL-Test-Dev-0004 21" xfId="8359" xr:uid="{00000000-0005-0000-0000-00001C150000}"/>
    <cellStyle name="%_HSBC_Wave_Runbook_Bamboo_####_Wave_Runbook_Bamboo v2_1 - KOP-MUL-Test-Dev-0004 22" xfId="8360" xr:uid="{00000000-0005-0000-0000-00001D150000}"/>
    <cellStyle name="%_HSBC_Wave_Runbook_Bamboo_####_Wave_Runbook_Bamboo v2_1 - KOP-MUL-Test-Dev-0004 23" xfId="8361" xr:uid="{00000000-0005-0000-0000-00001E150000}"/>
    <cellStyle name="%_HSBC_Wave_Runbook_Bamboo_####_Wave_Runbook_Bamboo v2_1 - KOP-MUL-Test-Dev-0004 24" xfId="8362" xr:uid="{00000000-0005-0000-0000-00001F150000}"/>
    <cellStyle name="%_HSBC_Wave_Runbook_Bamboo_####_Wave_Runbook_Bamboo v2_1 - KOP-MUL-Test-Dev-0004 25" xfId="8363" xr:uid="{00000000-0005-0000-0000-000020150000}"/>
    <cellStyle name="%_HSBC_Wave_Runbook_Bamboo_####_Wave_Runbook_Bamboo v2_1 - KOP-MUL-Test-Dev-0004 26" xfId="8364" xr:uid="{00000000-0005-0000-0000-000021150000}"/>
    <cellStyle name="%_HSBC_Wave_Runbook_Bamboo_####_Wave_Runbook_Bamboo v2_1 - KOP-MUL-Test-Dev-0004 27" xfId="8365" xr:uid="{00000000-0005-0000-0000-000022150000}"/>
    <cellStyle name="%_HSBC_Wave_Runbook_Bamboo_####_Wave_Runbook_Bamboo v2_1 - KOP-MUL-Test-Dev-0004 28" xfId="8366" xr:uid="{00000000-0005-0000-0000-000023150000}"/>
    <cellStyle name="%_HSBC_Wave_Runbook_Bamboo_####_Wave_Runbook_Bamboo v2_1 - KOP-MUL-Test-Dev-0004 29" xfId="8367" xr:uid="{00000000-0005-0000-0000-000024150000}"/>
    <cellStyle name="%_HSBC_Wave_Runbook_Bamboo_####_Wave_Runbook_Bamboo v2_1 - KOP-MUL-Test-Dev-0004 3" xfId="8368" xr:uid="{00000000-0005-0000-0000-000025150000}"/>
    <cellStyle name="%_HSBC_Wave_Runbook_Bamboo_####_Wave_Runbook_Bamboo v2_1 - KOP-MUL-Test-Dev-0004 30" xfId="8369" xr:uid="{00000000-0005-0000-0000-000026150000}"/>
    <cellStyle name="%_HSBC_Wave_Runbook_Bamboo_####_Wave_Runbook_Bamboo v2_1 - KOP-MUL-Test-Dev-0004 31" xfId="8370" xr:uid="{00000000-0005-0000-0000-000027150000}"/>
    <cellStyle name="%_HSBC_Wave_Runbook_Bamboo_####_Wave_Runbook_Bamboo v2_1 - KOP-MUL-Test-Dev-0004 32" xfId="8371" xr:uid="{00000000-0005-0000-0000-000028150000}"/>
    <cellStyle name="%_HSBC_Wave_Runbook_Bamboo_####_Wave_Runbook_Bamboo v2_1 - KOP-MUL-Test-Dev-0004 33" xfId="8372" xr:uid="{00000000-0005-0000-0000-000029150000}"/>
    <cellStyle name="%_HSBC_Wave_Runbook_Bamboo_####_Wave_Runbook_Bamboo v2_1 - KOP-MUL-Test-Dev-0004 34" xfId="8373" xr:uid="{00000000-0005-0000-0000-00002A150000}"/>
    <cellStyle name="%_HSBC_Wave_Runbook_Bamboo_####_Wave_Runbook_Bamboo v2_1 - KOP-MUL-Test-Dev-0004 35" xfId="8374" xr:uid="{00000000-0005-0000-0000-00002B150000}"/>
    <cellStyle name="%_HSBC_Wave_Runbook_Bamboo_####_Wave_Runbook_Bamboo v2_1 - KOP-MUL-Test-Dev-0004 36" xfId="8375" xr:uid="{00000000-0005-0000-0000-00002C150000}"/>
    <cellStyle name="%_HSBC_Wave_Runbook_Bamboo_####_Wave_Runbook_Bamboo v2_1 - KOP-MUL-Test-Dev-0004 37" xfId="8376" xr:uid="{00000000-0005-0000-0000-00002D150000}"/>
    <cellStyle name="%_HSBC_Wave_Runbook_Bamboo_####_Wave_Runbook_Bamboo v2_1 - KOP-MUL-Test-Dev-0004 38" xfId="8377" xr:uid="{00000000-0005-0000-0000-00002E150000}"/>
    <cellStyle name="%_HSBC_Wave_Runbook_Bamboo_####_Wave_Runbook_Bamboo v2_1 - KOP-MUL-Test-Dev-0004 39" xfId="8378" xr:uid="{00000000-0005-0000-0000-00002F150000}"/>
    <cellStyle name="%_HSBC_Wave_Runbook_Bamboo_####_Wave_Runbook_Bamboo v2_1 - KOP-MUL-Test-Dev-0004 4" xfId="8379" xr:uid="{00000000-0005-0000-0000-000030150000}"/>
    <cellStyle name="%_HSBC_Wave_Runbook_Bamboo_####_Wave_Runbook_Bamboo v2_1 - KOP-MUL-Test-Dev-0004 40" xfId="8380" xr:uid="{00000000-0005-0000-0000-000031150000}"/>
    <cellStyle name="%_HSBC_Wave_Runbook_Bamboo_####_Wave_Runbook_Bamboo v2_1 - KOP-MUL-Test-Dev-0004 41" xfId="8381" xr:uid="{00000000-0005-0000-0000-000032150000}"/>
    <cellStyle name="%_HSBC_Wave_Runbook_Bamboo_####_Wave_Runbook_Bamboo v2_1 - KOP-MUL-Test-Dev-0004 42" xfId="8382" xr:uid="{00000000-0005-0000-0000-000033150000}"/>
    <cellStyle name="%_HSBC_Wave_Runbook_Bamboo_####_Wave_Runbook_Bamboo v2_1 - KOP-MUL-Test-Dev-0004 43" xfId="8383" xr:uid="{00000000-0005-0000-0000-000034150000}"/>
    <cellStyle name="%_HSBC_Wave_Runbook_Bamboo_####_Wave_Runbook_Bamboo v2_1 - KOP-MUL-Test-Dev-0004 44" xfId="8384" xr:uid="{00000000-0005-0000-0000-000035150000}"/>
    <cellStyle name="%_HSBC_Wave_Runbook_Bamboo_####_Wave_Runbook_Bamboo v2_1 - KOP-MUL-Test-Dev-0004 45" xfId="8385" xr:uid="{00000000-0005-0000-0000-000036150000}"/>
    <cellStyle name="%_HSBC_Wave_Runbook_Bamboo_####_Wave_Runbook_Bamboo v2_1 - KOP-MUL-Test-Dev-0004 46" xfId="8386" xr:uid="{00000000-0005-0000-0000-000037150000}"/>
    <cellStyle name="%_HSBC_Wave_Runbook_Bamboo_####_Wave_Runbook_Bamboo v2_1 - KOP-MUL-Test-Dev-0004 47" xfId="8387" xr:uid="{00000000-0005-0000-0000-000038150000}"/>
    <cellStyle name="%_HSBC_Wave_Runbook_Bamboo_####_Wave_Runbook_Bamboo v2_1 - KOP-MUL-Test-Dev-0004 48" xfId="8388" xr:uid="{00000000-0005-0000-0000-000039150000}"/>
    <cellStyle name="%_HSBC_Wave_Runbook_Bamboo_####_Wave_Runbook_Bamboo v2_1 - KOP-MUL-Test-Dev-0004 49" xfId="8389" xr:uid="{00000000-0005-0000-0000-00003A150000}"/>
    <cellStyle name="%_HSBC_Wave_Runbook_Bamboo_####_Wave_Runbook_Bamboo v2_1 - KOP-MUL-Test-Dev-0004 5" xfId="8390" xr:uid="{00000000-0005-0000-0000-00003B150000}"/>
    <cellStyle name="%_HSBC_Wave_Runbook_Bamboo_####_Wave_Runbook_Bamboo v2_1 - KOP-MUL-Test-Dev-0004 50" xfId="8391" xr:uid="{00000000-0005-0000-0000-00003C150000}"/>
    <cellStyle name="%_HSBC_Wave_Runbook_Bamboo_####_Wave_Runbook_Bamboo v2_1 - KOP-MUL-Test-Dev-0004 51" xfId="8392" xr:uid="{00000000-0005-0000-0000-00003D150000}"/>
    <cellStyle name="%_HSBC_Wave_Runbook_Bamboo_####_Wave_Runbook_Bamboo v2_1 - KOP-MUL-Test-Dev-0004 52" xfId="8393" xr:uid="{00000000-0005-0000-0000-00003E150000}"/>
    <cellStyle name="%_HSBC_Wave_Runbook_Bamboo_####_Wave_Runbook_Bamboo v2_1 - KOP-MUL-Test-Dev-0004 53" xfId="8394" xr:uid="{00000000-0005-0000-0000-00003F150000}"/>
    <cellStyle name="%_HSBC_Wave_Runbook_Bamboo_####_Wave_Runbook_Bamboo v2_1 - KOP-MUL-Test-Dev-0004 54" xfId="8395" xr:uid="{00000000-0005-0000-0000-000040150000}"/>
    <cellStyle name="%_HSBC_Wave_Runbook_Bamboo_####_Wave_Runbook_Bamboo v2_1 - KOP-MUL-Test-Dev-0004 55" xfId="8396" xr:uid="{00000000-0005-0000-0000-000041150000}"/>
    <cellStyle name="%_HSBC_Wave_Runbook_Bamboo_####_Wave_Runbook_Bamboo v2_1 - KOP-MUL-Test-Dev-0004 6" xfId="8397" xr:uid="{00000000-0005-0000-0000-000042150000}"/>
    <cellStyle name="%_HSBC_Wave_Runbook_Bamboo_####_Wave_Runbook_Bamboo v2_1 - KOP-MUL-Test-Dev-0004 7" xfId="8398" xr:uid="{00000000-0005-0000-0000-000043150000}"/>
    <cellStyle name="%_HSBC_Wave_Runbook_Bamboo_####_Wave_Runbook_Bamboo v2_1 - KOP-MUL-Test-Dev-0004 8" xfId="8399" xr:uid="{00000000-0005-0000-0000-000044150000}"/>
    <cellStyle name="%_HSBC_Wave_Runbook_Bamboo_####_Wave_Runbook_Bamboo v2_1 - KOP-MUL-Test-Dev-0004 9" xfId="8400" xr:uid="{00000000-0005-0000-0000-000045150000}"/>
    <cellStyle name="%_HSBC_Wave_Runbook_Bamboo_####_Wave_Runbook_Bamboo v2_1 - KOP-MUL-Test-Dev-0004_Hour-by-Hour" xfId="8401" xr:uid="{00000000-0005-0000-0000-000046150000}"/>
    <cellStyle name="%_HSBC_Wave_Runbook_Bamboo_####_Wave_Runbook_Bamboo v2_1 - KOP-MUL-Test-Dev-0004_Pre-Migration" xfId="8402" xr:uid="{00000000-0005-0000-0000-000047150000}"/>
    <cellStyle name="%_HSBC_Wave_Runbook_Bamboo_####_Wave_Runbook_Bamboo v2_Hour-by-Hour" xfId="8403" xr:uid="{00000000-0005-0000-0000-000048150000}"/>
    <cellStyle name="%_HSBC_Wave_Runbook_Bamboo_####_Wave_Runbook_Bamboo v2_Network Details " xfId="2136" xr:uid="{00000000-0005-0000-0000-000049150000}"/>
    <cellStyle name="%_HSBC_Wave_Runbook_Bamboo_####_Wave_Runbook_Bamboo v2_Network Details _NSLIJH_Bundle 4_Migration Planning Workbook _ EW 020810_ DRAFT v1" xfId="2137" xr:uid="{00000000-0005-0000-0000-00004A150000}"/>
    <cellStyle name="%_HSBC_Wave_Runbook_Bamboo_####_Wave_Runbook_Bamboo v2_Pre Migration" xfId="8404" xr:uid="{00000000-0005-0000-0000-00004B150000}"/>
    <cellStyle name="%_HSBC_Wave_Runbook_Bamboo_####_Wave_Runbook_Bamboo v2_Pre Migration 10" xfId="8405" xr:uid="{00000000-0005-0000-0000-00004C150000}"/>
    <cellStyle name="%_HSBC_Wave_Runbook_Bamboo_####_Wave_Runbook_Bamboo v2_Pre Migration 11" xfId="8406" xr:uid="{00000000-0005-0000-0000-00004D150000}"/>
    <cellStyle name="%_HSBC_Wave_Runbook_Bamboo_####_Wave_Runbook_Bamboo v2_Pre Migration 12" xfId="8407" xr:uid="{00000000-0005-0000-0000-00004E150000}"/>
    <cellStyle name="%_HSBC_Wave_Runbook_Bamboo_####_Wave_Runbook_Bamboo v2_Pre Migration 13" xfId="8408" xr:uid="{00000000-0005-0000-0000-00004F150000}"/>
    <cellStyle name="%_HSBC_Wave_Runbook_Bamboo_####_Wave_Runbook_Bamboo v2_Pre Migration 14" xfId="8409" xr:uid="{00000000-0005-0000-0000-000050150000}"/>
    <cellStyle name="%_HSBC_Wave_Runbook_Bamboo_####_Wave_Runbook_Bamboo v2_Pre Migration 15" xfId="8410" xr:uid="{00000000-0005-0000-0000-000051150000}"/>
    <cellStyle name="%_HSBC_Wave_Runbook_Bamboo_####_Wave_Runbook_Bamboo v2_Pre Migration 16" xfId="8411" xr:uid="{00000000-0005-0000-0000-000052150000}"/>
    <cellStyle name="%_HSBC_Wave_Runbook_Bamboo_####_Wave_Runbook_Bamboo v2_Pre Migration 17" xfId="8412" xr:uid="{00000000-0005-0000-0000-000053150000}"/>
    <cellStyle name="%_HSBC_Wave_Runbook_Bamboo_####_Wave_Runbook_Bamboo v2_Pre Migration 18" xfId="8413" xr:uid="{00000000-0005-0000-0000-000054150000}"/>
    <cellStyle name="%_HSBC_Wave_Runbook_Bamboo_####_Wave_Runbook_Bamboo v2_Pre Migration 19" xfId="8414" xr:uid="{00000000-0005-0000-0000-000055150000}"/>
    <cellStyle name="%_HSBC_Wave_Runbook_Bamboo_####_Wave_Runbook_Bamboo v2_Pre Migration 2" xfId="8415" xr:uid="{00000000-0005-0000-0000-000056150000}"/>
    <cellStyle name="%_HSBC_Wave_Runbook_Bamboo_####_Wave_Runbook_Bamboo v2_Pre Migration 20" xfId="8416" xr:uid="{00000000-0005-0000-0000-000057150000}"/>
    <cellStyle name="%_HSBC_Wave_Runbook_Bamboo_####_Wave_Runbook_Bamboo v2_Pre Migration 21" xfId="8417" xr:uid="{00000000-0005-0000-0000-000058150000}"/>
    <cellStyle name="%_HSBC_Wave_Runbook_Bamboo_####_Wave_Runbook_Bamboo v2_Pre Migration 22" xfId="8418" xr:uid="{00000000-0005-0000-0000-000059150000}"/>
    <cellStyle name="%_HSBC_Wave_Runbook_Bamboo_####_Wave_Runbook_Bamboo v2_Pre Migration 23" xfId="8419" xr:uid="{00000000-0005-0000-0000-00005A150000}"/>
    <cellStyle name="%_HSBC_Wave_Runbook_Bamboo_####_Wave_Runbook_Bamboo v2_Pre Migration 24" xfId="8420" xr:uid="{00000000-0005-0000-0000-00005B150000}"/>
    <cellStyle name="%_HSBC_Wave_Runbook_Bamboo_####_Wave_Runbook_Bamboo v2_Pre Migration 25" xfId="8421" xr:uid="{00000000-0005-0000-0000-00005C150000}"/>
    <cellStyle name="%_HSBC_Wave_Runbook_Bamboo_####_Wave_Runbook_Bamboo v2_Pre Migration 26" xfId="8422" xr:uid="{00000000-0005-0000-0000-00005D150000}"/>
    <cellStyle name="%_HSBC_Wave_Runbook_Bamboo_####_Wave_Runbook_Bamboo v2_Pre Migration 27" xfId="8423" xr:uid="{00000000-0005-0000-0000-00005E150000}"/>
    <cellStyle name="%_HSBC_Wave_Runbook_Bamboo_####_Wave_Runbook_Bamboo v2_Pre Migration 28" xfId="8424" xr:uid="{00000000-0005-0000-0000-00005F150000}"/>
    <cellStyle name="%_HSBC_Wave_Runbook_Bamboo_####_Wave_Runbook_Bamboo v2_Pre Migration 29" xfId="8425" xr:uid="{00000000-0005-0000-0000-000060150000}"/>
    <cellStyle name="%_HSBC_Wave_Runbook_Bamboo_####_Wave_Runbook_Bamboo v2_Pre Migration 3" xfId="8426" xr:uid="{00000000-0005-0000-0000-000061150000}"/>
    <cellStyle name="%_HSBC_Wave_Runbook_Bamboo_####_Wave_Runbook_Bamboo v2_Pre Migration 30" xfId="8427" xr:uid="{00000000-0005-0000-0000-000062150000}"/>
    <cellStyle name="%_HSBC_Wave_Runbook_Bamboo_####_Wave_Runbook_Bamboo v2_Pre Migration 31" xfId="8428" xr:uid="{00000000-0005-0000-0000-000063150000}"/>
    <cellStyle name="%_HSBC_Wave_Runbook_Bamboo_####_Wave_Runbook_Bamboo v2_Pre Migration 32" xfId="8429" xr:uid="{00000000-0005-0000-0000-000064150000}"/>
    <cellStyle name="%_HSBC_Wave_Runbook_Bamboo_####_Wave_Runbook_Bamboo v2_Pre Migration 33" xfId="8430" xr:uid="{00000000-0005-0000-0000-000065150000}"/>
    <cellStyle name="%_HSBC_Wave_Runbook_Bamboo_####_Wave_Runbook_Bamboo v2_Pre Migration 34" xfId="8431" xr:uid="{00000000-0005-0000-0000-000066150000}"/>
    <cellStyle name="%_HSBC_Wave_Runbook_Bamboo_####_Wave_Runbook_Bamboo v2_Pre Migration 35" xfId="8432" xr:uid="{00000000-0005-0000-0000-000067150000}"/>
    <cellStyle name="%_HSBC_Wave_Runbook_Bamboo_####_Wave_Runbook_Bamboo v2_Pre Migration 36" xfId="8433" xr:uid="{00000000-0005-0000-0000-000068150000}"/>
    <cellStyle name="%_HSBC_Wave_Runbook_Bamboo_####_Wave_Runbook_Bamboo v2_Pre Migration 37" xfId="8434" xr:uid="{00000000-0005-0000-0000-000069150000}"/>
    <cellStyle name="%_HSBC_Wave_Runbook_Bamboo_####_Wave_Runbook_Bamboo v2_Pre Migration 38" xfId="8435" xr:uid="{00000000-0005-0000-0000-00006A150000}"/>
    <cellStyle name="%_HSBC_Wave_Runbook_Bamboo_####_Wave_Runbook_Bamboo v2_Pre Migration 39" xfId="8436" xr:uid="{00000000-0005-0000-0000-00006B150000}"/>
    <cellStyle name="%_HSBC_Wave_Runbook_Bamboo_####_Wave_Runbook_Bamboo v2_Pre Migration 4" xfId="8437" xr:uid="{00000000-0005-0000-0000-00006C150000}"/>
    <cellStyle name="%_HSBC_Wave_Runbook_Bamboo_####_Wave_Runbook_Bamboo v2_Pre Migration 40" xfId="8438" xr:uid="{00000000-0005-0000-0000-00006D150000}"/>
    <cellStyle name="%_HSBC_Wave_Runbook_Bamboo_####_Wave_Runbook_Bamboo v2_Pre Migration 41" xfId="8439" xr:uid="{00000000-0005-0000-0000-00006E150000}"/>
    <cellStyle name="%_HSBC_Wave_Runbook_Bamboo_####_Wave_Runbook_Bamboo v2_Pre Migration 42" xfId="8440" xr:uid="{00000000-0005-0000-0000-00006F150000}"/>
    <cellStyle name="%_HSBC_Wave_Runbook_Bamboo_####_Wave_Runbook_Bamboo v2_Pre Migration 43" xfId="8441" xr:uid="{00000000-0005-0000-0000-000070150000}"/>
    <cellStyle name="%_HSBC_Wave_Runbook_Bamboo_####_Wave_Runbook_Bamboo v2_Pre Migration 44" xfId="8442" xr:uid="{00000000-0005-0000-0000-000071150000}"/>
    <cellStyle name="%_HSBC_Wave_Runbook_Bamboo_####_Wave_Runbook_Bamboo v2_Pre Migration 45" xfId="8443" xr:uid="{00000000-0005-0000-0000-000072150000}"/>
    <cellStyle name="%_HSBC_Wave_Runbook_Bamboo_####_Wave_Runbook_Bamboo v2_Pre Migration 46" xfId="8444" xr:uid="{00000000-0005-0000-0000-000073150000}"/>
    <cellStyle name="%_HSBC_Wave_Runbook_Bamboo_####_Wave_Runbook_Bamboo v2_Pre Migration 47" xfId="8445" xr:uid="{00000000-0005-0000-0000-000074150000}"/>
    <cellStyle name="%_HSBC_Wave_Runbook_Bamboo_####_Wave_Runbook_Bamboo v2_Pre Migration 48" xfId="8446" xr:uid="{00000000-0005-0000-0000-000075150000}"/>
    <cellStyle name="%_HSBC_Wave_Runbook_Bamboo_####_Wave_Runbook_Bamboo v2_Pre Migration 49" xfId="8447" xr:uid="{00000000-0005-0000-0000-000076150000}"/>
    <cellStyle name="%_HSBC_Wave_Runbook_Bamboo_####_Wave_Runbook_Bamboo v2_Pre Migration 5" xfId="8448" xr:uid="{00000000-0005-0000-0000-000077150000}"/>
    <cellStyle name="%_HSBC_Wave_Runbook_Bamboo_####_Wave_Runbook_Bamboo v2_Pre Migration 50" xfId="8449" xr:uid="{00000000-0005-0000-0000-000078150000}"/>
    <cellStyle name="%_HSBC_Wave_Runbook_Bamboo_####_Wave_Runbook_Bamboo v2_Pre Migration 51" xfId="8450" xr:uid="{00000000-0005-0000-0000-000079150000}"/>
    <cellStyle name="%_HSBC_Wave_Runbook_Bamboo_####_Wave_Runbook_Bamboo v2_Pre Migration 52" xfId="8451" xr:uid="{00000000-0005-0000-0000-00007A150000}"/>
    <cellStyle name="%_HSBC_Wave_Runbook_Bamboo_####_Wave_Runbook_Bamboo v2_Pre Migration 53" xfId="8452" xr:uid="{00000000-0005-0000-0000-00007B150000}"/>
    <cellStyle name="%_HSBC_Wave_Runbook_Bamboo_####_Wave_Runbook_Bamboo v2_Pre Migration 54" xfId="8453" xr:uid="{00000000-0005-0000-0000-00007C150000}"/>
    <cellStyle name="%_HSBC_Wave_Runbook_Bamboo_####_Wave_Runbook_Bamboo v2_Pre Migration 55" xfId="8454" xr:uid="{00000000-0005-0000-0000-00007D150000}"/>
    <cellStyle name="%_HSBC_Wave_Runbook_Bamboo_####_Wave_Runbook_Bamboo v2_Pre Migration 6" xfId="8455" xr:uid="{00000000-0005-0000-0000-00007E150000}"/>
    <cellStyle name="%_HSBC_Wave_Runbook_Bamboo_####_Wave_Runbook_Bamboo v2_Pre Migration 7" xfId="8456" xr:uid="{00000000-0005-0000-0000-00007F150000}"/>
    <cellStyle name="%_HSBC_Wave_Runbook_Bamboo_####_Wave_Runbook_Bamboo v2_Pre Migration 8" xfId="8457" xr:uid="{00000000-0005-0000-0000-000080150000}"/>
    <cellStyle name="%_HSBC_Wave_Runbook_Bamboo_####_Wave_Runbook_Bamboo v2_Pre Migration 9" xfId="8458" xr:uid="{00000000-0005-0000-0000-000081150000}"/>
    <cellStyle name="%_HSBC_Wave_Runbook_Bamboo_####_Wave_Runbook_Bamboo v2_Pre Migration_Hour-by-Hour" xfId="8459" xr:uid="{00000000-0005-0000-0000-000082150000}"/>
    <cellStyle name="%_HSBC_Wave_Runbook_Bamboo_####_Wave_Runbook_Bamboo v2_Pre Migration_Pre-Migration" xfId="8460" xr:uid="{00000000-0005-0000-0000-000083150000}"/>
    <cellStyle name="%_HSBC_Wave_Runbook_Bamboo_####_Wave_Runbook_Bamboo v2_Pre-Migration" xfId="8461" xr:uid="{00000000-0005-0000-0000-000084150000}"/>
    <cellStyle name="%_HSBC_Wave_Runbook_Bamboo_####_Wave_Runbook_Bamboo v2_Pre-Migration &amp; Migration Prep" xfId="8462" xr:uid="{00000000-0005-0000-0000-000085150000}"/>
    <cellStyle name="%_HSBC_Wave_Runbook_Bamboo_####_Wave_Runbook_Bamboo v2_Pre-Migration &amp; Migration Prep 10" xfId="8463" xr:uid="{00000000-0005-0000-0000-000086150000}"/>
    <cellStyle name="%_HSBC_Wave_Runbook_Bamboo_####_Wave_Runbook_Bamboo v2_Pre-Migration &amp; Migration Prep 11" xfId="8464" xr:uid="{00000000-0005-0000-0000-000087150000}"/>
    <cellStyle name="%_HSBC_Wave_Runbook_Bamboo_####_Wave_Runbook_Bamboo v2_Pre-Migration &amp; Migration Prep 12" xfId="8465" xr:uid="{00000000-0005-0000-0000-000088150000}"/>
    <cellStyle name="%_HSBC_Wave_Runbook_Bamboo_####_Wave_Runbook_Bamboo v2_Pre-Migration &amp; Migration Prep 13" xfId="8466" xr:uid="{00000000-0005-0000-0000-000089150000}"/>
    <cellStyle name="%_HSBC_Wave_Runbook_Bamboo_####_Wave_Runbook_Bamboo v2_Pre-Migration &amp; Migration Prep 14" xfId="8467" xr:uid="{00000000-0005-0000-0000-00008A150000}"/>
    <cellStyle name="%_HSBC_Wave_Runbook_Bamboo_####_Wave_Runbook_Bamboo v2_Pre-Migration &amp; Migration Prep 15" xfId="8468" xr:uid="{00000000-0005-0000-0000-00008B150000}"/>
    <cellStyle name="%_HSBC_Wave_Runbook_Bamboo_####_Wave_Runbook_Bamboo v2_Pre-Migration &amp; Migration Prep 16" xfId="8469" xr:uid="{00000000-0005-0000-0000-00008C150000}"/>
    <cellStyle name="%_HSBC_Wave_Runbook_Bamboo_####_Wave_Runbook_Bamboo v2_Pre-Migration &amp; Migration Prep 17" xfId="8470" xr:uid="{00000000-0005-0000-0000-00008D150000}"/>
    <cellStyle name="%_HSBC_Wave_Runbook_Bamboo_####_Wave_Runbook_Bamboo v2_Pre-Migration &amp; Migration Prep 18" xfId="8471" xr:uid="{00000000-0005-0000-0000-00008E150000}"/>
    <cellStyle name="%_HSBC_Wave_Runbook_Bamboo_####_Wave_Runbook_Bamboo v2_Pre-Migration &amp; Migration Prep 19" xfId="8472" xr:uid="{00000000-0005-0000-0000-00008F150000}"/>
    <cellStyle name="%_HSBC_Wave_Runbook_Bamboo_####_Wave_Runbook_Bamboo v2_Pre-Migration &amp; Migration Prep 2" xfId="8473" xr:uid="{00000000-0005-0000-0000-000090150000}"/>
    <cellStyle name="%_HSBC_Wave_Runbook_Bamboo_####_Wave_Runbook_Bamboo v2_Pre-Migration &amp; Migration Prep 20" xfId="8474" xr:uid="{00000000-0005-0000-0000-000091150000}"/>
    <cellStyle name="%_HSBC_Wave_Runbook_Bamboo_####_Wave_Runbook_Bamboo v2_Pre-Migration &amp; Migration Prep 21" xfId="8475" xr:uid="{00000000-0005-0000-0000-000092150000}"/>
    <cellStyle name="%_HSBC_Wave_Runbook_Bamboo_####_Wave_Runbook_Bamboo v2_Pre-Migration &amp; Migration Prep 22" xfId="8476" xr:uid="{00000000-0005-0000-0000-000093150000}"/>
    <cellStyle name="%_HSBC_Wave_Runbook_Bamboo_####_Wave_Runbook_Bamboo v2_Pre-Migration &amp; Migration Prep 23" xfId="8477" xr:uid="{00000000-0005-0000-0000-000094150000}"/>
    <cellStyle name="%_HSBC_Wave_Runbook_Bamboo_####_Wave_Runbook_Bamboo v2_Pre-Migration &amp; Migration Prep 24" xfId="8478" xr:uid="{00000000-0005-0000-0000-000095150000}"/>
    <cellStyle name="%_HSBC_Wave_Runbook_Bamboo_####_Wave_Runbook_Bamboo v2_Pre-Migration &amp; Migration Prep 25" xfId="8479" xr:uid="{00000000-0005-0000-0000-000096150000}"/>
    <cellStyle name="%_HSBC_Wave_Runbook_Bamboo_####_Wave_Runbook_Bamboo v2_Pre-Migration &amp; Migration Prep 26" xfId="8480" xr:uid="{00000000-0005-0000-0000-000097150000}"/>
    <cellStyle name="%_HSBC_Wave_Runbook_Bamboo_####_Wave_Runbook_Bamboo v2_Pre-Migration &amp; Migration Prep 27" xfId="8481" xr:uid="{00000000-0005-0000-0000-000098150000}"/>
    <cellStyle name="%_HSBC_Wave_Runbook_Bamboo_####_Wave_Runbook_Bamboo v2_Pre-Migration &amp; Migration Prep 28" xfId="8482" xr:uid="{00000000-0005-0000-0000-000099150000}"/>
    <cellStyle name="%_HSBC_Wave_Runbook_Bamboo_####_Wave_Runbook_Bamboo v2_Pre-Migration &amp; Migration Prep 29" xfId="8483" xr:uid="{00000000-0005-0000-0000-00009A150000}"/>
    <cellStyle name="%_HSBC_Wave_Runbook_Bamboo_####_Wave_Runbook_Bamboo v2_Pre-Migration &amp; Migration Prep 3" xfId="8484" xr:uid="{00000000-0005-0000-0000-00009B150000}"/>
    <cellStyle name="%_HSBC_Wave_Runbook_Bamboo_####_Wave_Runbook_Bamboo v2_Pre-Migration &amp; Migration Prep 30" xfId="8485" xr:uid="{00000000-0005-0000-0000-00009C150000}"/>
    <cellStyle name="%_HSBC_Wave_Runbook_Bamboo_####_Wave_Runbook_Bamboo v2_Pre-Migration &amp; Migration Prep 31" xfId="8486" xr:uid="{00000000-0005-0000-0000-00009D150000}"/>
    <cellStyle name="%_HSBC_Wave_Runbook_Bamboo_####_Wave_Runbook_Bamboo v2_Pre-Migration &amp; Migration Prep 32" xfId="8487" xr:uid="{00000000-0005-0000-0000-00009E150000}"/>
    <cellStyle name="%_HSBC_Wave_Runbook_Bamboo_####_Wave_Runbook_Bamboo v2_Pre-Migration &amp; Migration Prep 33" xfId="8488" xr:uid="{00000000-0005-0000-0000-00009F150000}"/>
    <cellStyle name="%_HSBC_Wave_Runbook_Bamboo_####_Wave_Runbook_Bamboo v2_Pre-Migration &amp; Migration Prep 34" xfId="8489" xr:uid="{00000000-0005-0000-0000-0000A0150000}"/>
    <cellStyle name="%_HSBC_Wave_Runbook_Bamboo_####_Wave_Runbook_Bamboo v2_Pre-Migration &amp; Migration Prep 35" xfId="8490" xr:uid="{00000000-0005-0000-0000-0000A1150000}"/>
    <cellStyle name="%_HSBC_Wave_Runbook_Bamboo_####_Wave_Runbook_Bamboo v2_Pre-Migration &amp; Migration Prep 36" xfId="8491" xr:uid="{00000000-0005-0000-0000-0000A2150000}"/>
    <cellStyle name="%_HSBC_Wave_Runbook_Bamboo_####_Wave_Runbook_Bamboo v2_Pre-Migration &amp; Migration Prep 37" xfId="8492" xr:uid="{00000000-0005-0000-0000-0000A3150000}"/>
    <cellStyle name="%_HSBC_Wave_Runbook_Bamboo_####_Wave_Runbook_Bamboo v2_Pre-Migration &amp; Migration Prep 38" xfId="8493" xr:uid="{00000000-0005-0000-0000-0000A4150000}"/>
    <cellStyle name="%_HSBC_Wave_Runbook_Bamboo_####_Wave_Runbook_Bamboo v2_Pre-Migration &amp; Migration Prep 39" xfId="8494" xr:uid="{00000000-0005-0000-0000-0000A5150000}"/>
    <cellStyle name="%_HSBC_Wave_Runbook_Bamboo_####_Wave_Runbook_Bamboo v2_Pre-Migration &amp; Migration Prep 4" xfId="8495" xr:uid="{00000000-0005-0000-0000-0000A6150000}"/>
    <cellStyle name="%_HSBC_Wave_Runbook_Bamboo_####_Wave_Runbook_Bamboo v2_Pre-Migration &amp; Migration Prep 40" xfId="8496" xr:uid="{00000000-0005-0000-0000-0000A7150000}"/>
    <cellStyle name="%_HSBC_Wave_Runbook_Bamboo_####_Wave_Runbook_Bamboo v2_Pre-Migration &amp; Migration Prep 41" xfId="8497" xr:uid="{00000000-0005-0000-0000-0000A8150000}"/>
    <cellStyle name="%_HSBC_Wave_Runbook_Bamboo_####_Wave_Runbook_Bamboo v2_Pre-Migration &amp; Migration Prep 42" xfId="8498" xr:uid="{00000000-0005-0000-0000-0000A9150000}"/>
    <cellStyle name="%_HSBC_Wave_Runbook_Bamboo_####_Wave_Runbook_Bamboo v2_Pre-Migration &amp; Migration Prep 43" xfId="8499" xr:uid="{00000000-0005-0000-0000-0000AA150000}"/>
    <cellStyle name="%_HSBC_Wave_Runbook_Bamboo_####_Wave_Runbook_Bamboo v2_Pre-Migration &amp; Migration Prep 44" xfId="8500" xr:uid="{00000000-0005-0000-0000-0000AB150000}"/>
    <cellStyle name="%_HSBC_Wave_Runbook_Bamboo_####_Wave_Runbook_Bamboo v2_Pre-Migration &amp; Migration Prep 45" xfId="8501" xr:uid="{00000000-0005-0000-0000-0000AC150000}"/>
    <cellStyle name="%_HSBC_Wave_Runbook_Bamboo_####_Wave_Runbook_Bamboo v2_Pre-Migration &amp; Migration Prep 46" xfId="8502" xr:uid="{00000000-0005-0000-0000-0000AD150000}"/>
    <cellStyle name="%_HSBC_Wave_Runbook_Bamboo_####_Wave_Runbook_Bamboo v2_Pre-Migration &amp; Migration Prep 47" xfId="8503" xr:uid="{00000000-0005-0000-0000-0000AE150000}"/>
    <cellStyle name="%_HSBC_Wave_Runbook_Bamboo_####_Wave_Runbook_Bamboo v2_Pre-Migration &amp; Migration Prep 48" xfId="8504" xr:uid="{00000000-0005-0000-0000-0000AF150000}"/>
    <cellStyle name="%_HSBC_Wave_Runbook_Bamboo_####_Wave_Runbook_Bamboo v2_Pre-Migration &amp; Migration Prep 49" xfId="8505" xr:uid="{00000000-0005-0000-0000-0000B0150000}"/>
    <cellStyle name="%_HSBC_Wave_Runbook_Bamboo_####_Wave_Runbook_Bamboo v2_Pre-Migration &amp; Migration Prep 5" xfId="8506" xr:uid="{00000000-0005-0000-0000-0000B1150000}"/>
    <cellStyle name="%_HSBC_Wave_Runbook_Bamboo_####_Wave_Runbook_Bamboo v2_Pre-Migration &amp; Migration Prep 50" xfId="8507" xr:uid="{00000000-0005-0000-0000-0000B2150000}"/>
    <cellStyle name="%_HSBC_Wave_Runbook_Bamboo_####_Wave_Runbook_Bamboo v2_Pre-Migration &amp; Migration Prep 51" xfId="8508" xr:uid="{00000000-0005-0000-0000-0000B3150000}"/>
    <cellStyle name="%_HSBC_Wave_Runbook_Bamboo_####_Wave_Runbook_Bamboo v2_Pre-Migration &amp; Migration Prep 52" xfId="8509" xr:uid="{00000000-0005-0000-0000-0000B4150000}"/>
    <cellStyle name="%_HSBC_Wave_Runbook_Bamboo_####_Wave_Runbook_Bamboo v2_Pre-Migration &amp; Migration Prep 53" xfId="8510" xr:uid="{00000000-0005-0000-0000-0000B5150000}"/>
    <cellStyle name="%_HSBC_Wave_Runbook_Bamboo_####_Wave_Runbook_Bamboo v2_Pre-Migration &amp; Migration Prep 54" xfId="8511" xr:uid="{00000000-0005-0000-0000-0000B6150000}"/>
    <cellStyle name="%_HSBC_Wave_Runbook_Bamboo_####_Wave_Runbook_Bamboo v2_Pre-Migration &amp; Migration Prep 55" xfId="8512" xr:uid="{00000000-0005-0000-0000-0000B7150000}"/>
    <cellStyle name="%_HSBC_Wave_Runbook_Bamboo_####_Wave_Runbook_Bamboo v2_Pre-Migration &amp; Migration Prep 6" xfId="8513" xr:uid="{00000000-0005-0000-0000-0000B8150000}"/>
    <cellStyle name="%_HSBC_Wave_Runbook_Bamboo_####_Wave_Runbook_Bamboo v2_Pre-Migration &amp; Migration Prep 7" xfId="8514" xr:uid="{00000000-0005-0000-0000-0000B9150000}"/>
    <cellStyle name="%_HSBC_Wave_Runbook_Bamboo_####_Wave_Runbook_Bamboo v2_Pre-Migration &amp; Migration Prep 8" xfId="8515" xr:uid="{00000000-0005-0000-0000-0000BA150000}"/>
    <cellStyle name="%_HSBC_Wave_Runbook_Bamboo_####_Wave_Runbook_Bamboo v2_Pre-Migration &amp; Migration Prep 9" xfId="8516" xr:uid="{00000000-0005-0000-0000-0000BB150000}"/>
    <cellStyle name="%_HSBC_Wave_Runbook_Bamboo_####_Wave_Runbook_Bamboo v2_Pre-Migration &amp; Migration Prep_Hour-by-Hour" xfId="8517" xr:uid="{00000000-0005-0000-0000-0000BC150000}"/>
    <cellStyle name="%_HSBC_Wave_Runbook_Bamboo_####_Wave_Runbook_Bamboo v2_Pre-Migration &amp; Migration Prep_Pre-Migration" xfId="8518" xr:uid="{00000000-0005-0000-0000-0000BD150000}"/>
    <cellStyle name="%_HSBC_Wave_Runbook_Bamboo_Change Control tab_dpn 270709 v1" xfId="8519" xr:uid="{00000000-0005-0000-0000-0000BE150000}"/>
    <cellStyle name="%_HSBC_Wave_Runbook_Bamboo_Change Control tab_dpn 270709 v1 10" xfId="8520" xr:uid="{00000000-0005-0000-0000-0000BF150000}"/>
    <cellStyle name="%_HSBC_Wave_Runbook_Bamboo_Change Control tab_dpn 270709 v1 11" xfId="8521" xr:uid="{00000000-0005-0000-0000-0000C0150000}"/>
    <cellStyle name="%_HSBC_Wave_Runbook_Bamboo_Change Control tab_dpn 270709 v1 12" xfId="8522" xr:uid="{00000000-0005-0000-0000-0000C1150000}"/>
    <cellStyle name="%_HSBC_Wave_Runbook_Bamboo_Change Control tab_dpn 270709 v1 13" xfId="8523" xr:uid="{00000000-0005-0000-0000-0000C2150000}"/>
    <cellStyle name="%_HSBC_Wave_Runbook_Bamboo_Change Control tab_dpn 270709 v1 14" xfId="8524" xr:uid="{00000000-0005-0000-0000-0000C3150000}"/>
    <cellStyle name="%_HSBC_Wave_Runbook_Bamboo_Change Control tab_dpn 270709 v1 15" xfId="8525" xr:uid="{00000000-0005-0000-0000-0000C4150000}"/>
    <cellStyle name="%_HSBC_Wave_Runbook_Bamboo_Change Control tab_dpn 270709 v1 16" xfId="8526" xr:uid="{00000000-0005-0000-0000-0000C5150000}"/>
    <cellStyle name="%_HSBC_Wave_Runbook_Bamboo_Change Control tab_dpn 270709 v1 17" xfId="8527" xr:uid="{00000000-0005-0000-0000-0000C6150000}"/>
    <cellStyle name="%_HSBC_Wave_Runbook_Bamboo_Change Control tab_dpn 270709 v1 18" xfId="8528" xr:uid="{00000000-0005-0000-0000-0000C7150000}"/>
    <cellStyle name="%_HSBC_Wave_Runbook_Bamboo_Change Control tab_dpn 270709 v1 19" xfId="8529" xr:uid="{00000000-0005-0000-0000-0000C8150000}"/>
    <cellStyle name="%_HSBC_Wave_Runbook_Bamboo_Change Control tab_dpn 270709 v1 2" xfId="8530" xr:uid="{00000000-0005-0000-0000-0000C9150000}"/>
    <cellStyle name="%_HSBC_Wave_Runbook_Bamboo_Change Control tab_dpn 270709 v1 20" xfId="8531" xr:uid="{00000000-0005-0000-0000-0000CA150000}"/>
    <cellStyle name="%_HSBC_Wave_Runbook_Bamboo_Change Control tab_dpn 270709 v1 21" xfId="8532" xr:uid="{00000000-0005-0000-0000-0000CB150000}"/>
    <cellStyle name="%_HSBC_Wave_Runbook_Bamboo_Change Control tab_dpn 270709 v1 22" xfId="8533" xr:uid="{00000000-0005-0000-0000-0000CC150000}"/>
    <cellStyle name="%_HSBC_Wave_Runbook_Bamboo_Change Control tab_dpn 270709 v1 23" xfId="8534" xr:uid="{00000000-0005-0000-0000-0000CD150000}"/>
    <cellStyle name="%_HSBC_Wave_Runbook_Bamboo_Change Control tab_dpn 270709 v1 24" xfId="8535" xr:uid="{00000000-0005-0000-0000-0000CE150000}"/>
    <cellStyle name="%_HSBC_Wave_Runbook_Bamboo_Change Control tab_dpn 270709 v1 25" xfId="8536" xr:uid="{00000000-0005-0000-0000-0000CF150000}"/>
    <cellStyle name="%_HSBC_Wave_Runbook_Bamboo_Change Control tab_dpn 270709 v1 26" xfId="8537" xr:uid="{00000000-0005-0000-0000-0000D0150000}"/>
    <cellStyle name="%_HSBC_Wave_Runbook_Bamboo_Change Control tab_dpn 270709 v1 27" xfId="8538" xr:uid="{00000000-0005-0000-0000-0000D1150000}"/>
    <cellStyle name="%_HSBC_Wave_Runbook_Bamboo_Change Control tab_dpn 270709 v1 28" xfId="8539" xr:uid="{00000000-0005-0000-0000-0000D2150000}"/>
    <cellStyle name="%_HSBC_Wave_Runbook_Bamboo_Change Control tab_dpn 270709 v1 29" xfId="8540" xr:uid="{00000000-0005-0000-0000-0000D3150000}"/>
    <cellStyle name="%_HSBC_Wave_Runbook_Bamboo_Change Control tab_dpn 270709 v1 3" xfId="8541" xr:uid="{00000000-0005-0000-0000-0000D4150000}"/>
    <cellStyle name="%_HSBC_Wave_Runbook_Bamboo_Change Control tab_dpn 270709 v1 30" xfId="8542" xr:uid="{00000000-0005-0000-0000-0000D5150000}"/>
    <cellStyle name="%_HSBC_Wave_Runbook_Bamboo_Change Control tab_dpn 270709 v1 31" xfId="8543" xr:uid="{00000000-0005-0000-0000-0000D6150000}"/>
    <cellStyle name="%_HSBC_Wave_Runbook_Bamboo_Change Control tab_dpn 270709 v1 32" xfId="8544" xr:uid="{00000000-0005-0000-0000-0000D7150000}"/>
    <cellStyle name="%_HSBC_Wave_Runbook_Bamboo_Change Control tab_dpn 270709 v1 33" xfId="8545" xr:uid="{00000000-0005-0000-0000-0000D8150000}"/>
    <cellStyle name="%_HSBC_Wave_Runbook_Bamboo_Change Control tab_dpn 270709 v1 34" xfId="8546" xr:uid="{00000000-0005-0000-0000-0000D9150000}"/>
    <cellStyle name="%_HSBC_Wave_Runbook_Bamboo_Change Control tab_dpn 270709 v1 35" xfId="8547" xr:uid="{00000000-0005-0000-0000-0000DA150000}"/>
    <cellStyle name="%_HSBC_Wave_Runbook_Bamboo_Change Control tab_dpn 270709 v1 36" xfId="8548" xr:uid="{00000000-0005-0000-0000-0000DB150000}"/>
    <cellStyle name="%_HSBC_Wave_Runbook_Bamboo_Change Control tab_dpn 270709 v1 37" xfId="8549" xr:uid="{00000000-0005-0000-0000-0000DC150000}"/>
    <cellStyle name="%_HSBC_Wave_Runbook_Bamboo_Change Control tab_dpn 270709 v1 38" xfId="8550" xr:uid="{00000000-0005-0000-0000-0000DD150000}"/>
    <cellStyle name="%_HSBC_Wave_Runbook_Bamboo_Change Control tab_dpn 270709 v1 39" xfId="8551" xr:uid="{00000000-0005-0000-0000-0000DE150000}"/>
    <cellStyle name="%_HSBC_Wave_Runbook_Bamboo_Change Control tab_dpn 270709 v1 4" xfId="8552" xr:uid="{00000000-0005-0000-0000-0000DF150000}"/>
    <cellStyle name="%_HSBC_Wave_Runbook_Bamboo_Change Control tab_dpn 270709 v1 40" xfId="8553" xr:uid="{00000000-0005-0000-0000-0000E0150000}"/>
    <cellStyle name="%_HSBC_Wave_Runbook_Bamboo_Change Control tab_dpn 270709 v1 41" xfId="8554" xr:uid="{00000000-0005-0000-0000-0000E1150000}"/>
    <cellStyle name="%_HSBC_Wave_Runbook_Bamboo_Change Control tab_dpn 270709 v1 42" xfId="8555" xr:uid="{00000000-0005-0000-0000-0000E2150000}"/>
    <cellStyle name="%_HSBC_Wave_Runbook_Bamboo_Change Control tab_dpn 270709 v1 43" xfId="8556" xr:uid="{00000000-0005-0000-0000-0000E3150000}"/>
    <cellStyle name="%_HSBC_Wave_Runbook_Bamboo_Change Control tab_dpn 270709 v1 44" xfId="8557" xr:uid="{00000000-0005-0000-0000-0000E4150000}"/>
    <cellStyle name="%_HSBC_Wave_Runbook_Bamboo_Change Control tab_dpn 270709 v1 45" xfId="8558" xr:uid="{00000000-0005-0000-0000-0000E5150000}"/>
    <cellStyle name="%_HSBC_Wave_Runbook_Bamboo_Change Control tab_dpn 270709 v1 46" xfId="8559" xr:uid="{00000000-0005-0000-0000-0000E6150000}"/>
    <cellStyle name="%_HSBC_Wave_Runbook_Bamboo_Change Control tab_dpn 270709 v1 47" xfId="8560" xr:uid="{00000000-0005-0000-0000-0000E7150000}"/>
    <cellStyle name="%_HSBC_Wave_Runbook_Bamboo_Change Control tab_dpn 270709 v1 48" xfId="8561" xr:uid="{00000000-0005-0000-0000-0000E8150000}"/>
    <cellStyle name="%_HSBC_Wave_Runbook_Bamboo_Change Control tab_dpn 270709 v1 49" xfId="8562" xr:uid="{00000000-0005-0000-0000-0000E9150000}"/>
    <cellStyle name="%_HSBC_Wave_Runbook_Bamboo_Change Control tab_dpn 270709 v1 5" xfId="8563" xr:uid="{00000000-0005-0000-0000-0000EA150000}"/>
    <cellStyle name="%_HSBC_Wave_Runbook_Bamboo_Change Control tab_dpn 270709 v1 50" xfId="8564" xr:uid="{00000000-0005-0000-0000-0000EB150000}"/>
    <cellStyle name="%_HSBC_Wave_Runbook_Bamboo_Change Control tab_dpn 270709 v1 51" xfId="8565" xr:uid="{00000000-0005-0000-0000-0000EC150000}"/>
    <cellStyle name="%_HSBC_Wave_Runbook_Bamboo_Change Control tab_dpn 270709 v1 52" xfId="8566" xr:uid="{00000000-0005-0000-0000-0000ED150000}"/>
    <cellStyle name="%_HSBC_Wave_Runbook_Bamboo_Change Control tab_dpn 270709 v1 53" xfId="8567" xr:uid="{00000000-0005-0000-0000-0000EE150000}"/>
    <cellStyle name="%_HSBC_Wave_Runbook_Bamboo_Change Control tab_dpn 270709 v1 54" xfId="8568" xr:uid="{00000000-0005-0000-0000-0000EF150000}"/>
    <cellStyle name="%_HSBC_Wave_Runbook_Bamboo_Change Control tab_dpn 270709 v1 55" xfId="8569" xr:uid="{00000000-0005-0000-0000-0000F0150000}"/>
    <cellStyle name="%_HSBC_Wave_Runbook_Bamboo_Change Control tab_dpn 270709 v1 6" xfId="8570" xr:uid="{00000000-0005-0000-0000-0000F1150000}"/>
    <cellStyle name="%_HSBC_Wave_Runbook_Bamboo_Change Control tab_dpn 270709 v1 7" xfId="8571" xr:uid="{00000000-0005-0000-0000-0000F2150000}"/>
    <cellStyle name="%_HSBC_Wave_Runbook_Bamboo_Change Control tab_dpn 270709 v1 8" xfId="8572" xr:uid="{00000000-0005-0000-0000-0000F3150000}"/>
    <cellStyle name="%_HSBC_Wave_Runbook_Bamboo_Change Control tab_dpn 270709 v1 9" xfId="8573" xr:uid="{00000000-0005-0000-0000-0000F4150000}"/>
    <cellStyle name="%_HSBC_Wave_Runbook_Bamboo_Change Control tab_dpn 270709 v1_Hour-by-Hour" xfId="8574" xr:uid="{00000000-0005-0000-0000-0000F5150000}"/>
    <cellStyle name="%_HSBC_Wave_Runbook_Bamboo_Change Control tab_dpn 270709 v1_Pre-Migration" xfId="8575" xr:uid="{00000000-0005-0000-0000-0000F6150000}"/>
    <cellStyle name="%_HSBC_Wave_Runbook_Bamboo_DB Overview" xfId="8576" xr:uid="{00000000-0005-0000-0000-0000F7150000}"/>
    <cellStyle name="%_HSBC_Wave_Runbook_Bamboo_DB Overview 10" xfId="8577" xr:uid="{00000000-0005-0000-0000-0000F8150000}"/>
    <cellStyle name="%_HSBC_Wave_Runbook_Bamboo_DB Overview 11" xfId="8578" xr:uid="{00000000-0005-0000-0000-0000F9150000}"/>
    <cellStyle name="%_HSBC_Wave_Runbook_Bamboo_DB Overview 12" xfId="8579" xr:uid="{00000000-0005-0000-0000-0000FA150000}"/>
    <cellStyle name="%_HSBC_Wave_Runbook_Bamboo_DB Overview 13" xfId="8580" xr:uid="{00000000-0005-0000-0000-0000FB150000}"/>
    <cellStyle name="%_HSBC_Wave_Runbook_Bamboo_DB Overview 14" xfId="8581" xr:uid="{00000000-0005-0000-0000-0000FC150000}"/>
    <cellStyle name="%_HSBC_Wave_Runbook_Bamboo_DB Overview 15" xfId="8582" xr:uid="{00000000-0005-0000-0000-0000FD150000}"/>
    <cellStyle name="%_HSBC_Wave_Runbook_Bamboo_DB Overview 16" xfId="8583" xr:uid="{00000000-0005-0000-0000-0000FE150000}"/>
    <cellStyle name="%_HSBC_Wave_Runbook_Bamboo_DB Overview 17" xfId="8584" xr:uid="{00000000-0005-0000-0000-0000FF150000}"/>
    <cellStyle name="%_HSBC_Wave_Runbook_Bamboo_DB Overview 18" xfId="8585" xr:uid="{00000000-0005-0000-0000-000000160000}"/>
    <cellStyle name="%_HSBC_Wave_Runbook_Bamboo_DB Overview 19" xfId="8586" xr:uid="{00000000-0005-0000-0000-000001160000}"/>
    <cellStyle name="%_HSBC_Wave_Runbook_Bamboo_DB Overview 2" xfId="8587" xr:uid="{00000000-0005-0000-0000-000002160000}"/>
    <cellStyle name="%_HSBC_Wave_Runbook_Bamboo_DB Overview 20" xfId="8588" xr:uid="{00000000-0005-0000-0000-000003160000}"/>
    <cellStyle name="%_HSBC_Wave_Runbook_Bamboo_DB Overview 21" xfId="8589" xr:uid="{00000000-0005-0000-0000-000004160000}"/>
    <cellStyle name="%_HSBC_Wave_Runbook_Bamboo_DB Overview 22" xfId="8590" xr:uid="{00000000-0005-0000-0000-000005160000}"/>
    <cellStyle name="%_HSBC_Wave_Runbook_Bamboo_DB Overview 23" xfId="8591" xr:uid="{00000000-0005-0000-0000-000006160000}"/>
    <cellStyle name="%_HSBC_Wave_Runbook_Bamboo_DB Overview 24" xfId="8592" xr:uid="{00000000-0005-0000-0000-000007160000}"/>
    <cellStyle name="%_HSBC_Wave_Runbook_Bamboo_DB Overview 25" xfId="8593" xr:uid="{00000000-0005-0000-0000-000008160000}"/>
    <cellStyle name="%_HSBC_Wave_Runbook_Bamboo_DB Overview 26" xfId="8594" xr:uid="{00000000-0005-0000-0000-000009160000}"/>
    <cellStyle name="%_HSBC_Wave_Runbook_Bamboo_DB Overview 27" xfId="8595" xr:uid="{00000000-0005-0000-0000-00000A160000}"/>
    <cellStyle name="%_HSBC_Wave_Runbook_Bamboo_DB Overview 28" xfId="8596" xr:uid="{00000000-0005-0000-0000-00000B160000}"/>
    <cellStyle name="%_HSBC_Wave_Runbook_Bamboo_DB Overview 29" xfId="8597" xr:uid="{00000000-0005-0000-0000-00000C160000}"/>
    <cellStyle name="%_HSBC_Wave_Runbook_Bamboo_DB Overview 3" xfId="8598" xr:uid="{00000000-0005-0000-0000-00000D160000}"/>
    <cellStyle name="%_HSBC_Wave_Runbook_Bamboo_DB Overview 30" xfId="8599" xr:uid="{00000000-0005-0000-0000-00000E160000}"/>
    <cellStyle name="%_HSBC_Wave_Runbook_Bamboo_DB Overview 31" xfId="8600" xr:uid="{00000000-0005-0000-0000-00000F160000}"/>
    <cellStyle name="%_HSBC_Wave_Runbook_Bamboo_DB Overview 32" xfId="8601" xr:uid="{00000000-0005-0000-0000-000010160000}"/>
    <cellStyle name="%_HSBC_Wave_Runbook_Bamboo_DB Overview 33" xfId="8602" xr:uid="{00000000-0005-0000-0000-000011160000}"/>
    <cellStyle name="%_HSBC_Wave_Runbook_Bamboo_DB Overview 34" xfId="8603" xr:uid="{00000000-0005-0000-0000-000012160000}"/>
    <cellStyle name="%_HSBC_Wave_Runbook_Bamboo_DB Overview 35" xfId="8604" xr:uid="{00000000-0005-0000-0000-000013160000}"/>
    <cellStyle name="%_HSBC_Wave_Runbook_Bamboo_DB Overview 36" xfId="8605" xr:uid="{00000000-0005-0000-0000-000014160000}"/>
    <cellStyle name="%_HSBC_Wave_Runbook_Bamboo_DB Overview 37" xfId="8606" xr:uid="{00000000-0005-0000-0000-000015160000}"/>
    <cellStyle name="%_HSBC_Wave_Runbook_Bamboo_DB Overview 38" xfId="8607" xr:uid="{00000000-0005-0000-0000-000016160000}"/>
    <cellStyle name="%_HSBC_Wave_Runbook_Bamboo_DB Overview 39" xfId="8608" xr:uid="{00000000-0005-0000-0000-000017160000}"/>
    <cellStyle name="%_HSBC_Wave_Runbook_Bamboo_DB Overview 4" xfId="8609" xr:uid="{00000000-0005-0000-0000-000018160000}"/>
    <cellStyle name="%_HSBC_Wave_Runbook_Bamboo_DB Overview 40" xfId="8610" xr:uid="{00000000-0005-0000-0000-000019160000}"/>
    <cellStyle name="%_HSBC_Wave_Runbook_Bamboo_DB Overview 41" xfId="8611" xr:uid="{00000000-0005-0000-0000-00001A160000}"/>
    <cellStyle name="%_HSBC_Wave_Runbook_Bamboo_DB Overview 42" xfId="8612" xr:uid="{00000000-0005-0000-0000-00001B160000}"/>
    <cellStyle name="%_HSBC_Wave_Runbook_Bamboo_DB Overview 43" xfId="8613" xr:uid="{00000000-0005-0000-0000-00001C160000}"/>
    <cellStyle name="%_HSBC_Wave_Runbook_Bamboo_DB Overview 44" xfId="8614" xr:uid="{00000000-0005-0000-0000-00001D160000}"/>
    <cellStyle name="%_HSBC_Wave_Runbook_Bamboo_DB Overview 45" xfId="8615" xr:uid="{00000000-0005-0000-0000-00001E160000}"/>
    <cellStyle name="%_HSBC_Wave_Runbook_Bamboo_DB Overview 46" xfId="8616" xr:uid="{00000000-0005-0000-0000-00001F160000}"/>
    <cellStyle name="%_HSBC_Wave_Runbook_Bamboo_DB Overview 47" xfId="8617" xr:uid="{00000000-0005-0000-0000-000020160000}"/>
    <cellStyle name="%_HSBC_Wave_Runbook_Bamboo_DB Overview 48" xfId="8618" xr:uid="{00000000-0005-0000-0000-000021160000}"/>
    <cellStyle name="%_HSBC_Wave_Runbook_Bamboo_DB Overview 49" xfId="8619" xr:uid="{00000000-0005-0000-0000-000022160000}"/>
    <cellStyle name="%_HSBC_Wave_Runbook_Bamboo_DB Overview 5" xfId="8620" xr:uid="{00000000-0005-0000-0000-000023160000}"/>
    <cellStyle name="%_HSBC_Wave_Runbook_Bamboo_DB Overview 50" xfId="8621" xr:uid="{00000000-0005-0000-0000-000024160000}"/>
    <cellStyle name="%_HSBC_Wave_Runbook_Bamboo_DB Overview 51" xfId="8622" xr:uid="{00000000-0005-0000-0000-000025160000}"/>
    <cellStyle name="%_HSBC_Wave_Runbook_Bamboo_DB Overview 52" xfId="8623" xr:uid="{00000000-0005-0000-0000-000026160000}"/>
    <cellStyle name="%_HSBC_Wave_Runbook_Bamboo_DB Overview 53" xfId="8624" xr:uid="{00000000-0005-0000-0000-000027160000}"/>
    <cellStyle name="%_HSBC_Wave_Runbook_Bamboo_DB Overview 54" xfId="8625" xr:uid="{00000000-0005-0000-0000-000028160000}"/>
    <cellStyle name="%_HSBC_Wave_Runbook_Bamboo_DB Overview 55" xfId="8626" xr:uid="{00000000-0005-0000-0000-000029160000}"/>
    <cellStyle name="%_HSBC_Wave_Runbook_Bamboo_DB Overview 6" xfId="8627" xr:uid="{00000000-0005-0000-0000-00002A160000}"/>
    <cellStyle name="%_HSBC_Wave_Runbook_Bamboo_DB Overview 7" xfId="8628" xr:uid="{00000000-0005-0000-0000-00002B160000}"/>
    <cellStyle name="%_HSBC_Wave_Runbook_Bamboo_DB Overview 8" xfId="8629" xr:uid="{00000000-0005-0000-0000-00002C160000}"/>
    <cellStyle name="%_HSBC_Wave_Runbook_Bamboo_DB Overview 9" xfId="8630" xr:uid="{00000000-0005-0000-0000-00002D160000}"/>
    <cellStyle name="%_HSBC_Wave_Runbook_Bamboo_DB Overview_Hour-by-Hour" xfId="8631" xr:uid="{00000000-0005-0000-0000-00002E160000}"/>
    <cellStyle name="%_HSBC_Wave_Runbook_Bamboo_DB Overview_Pre-Migration" xfId="8632" xr:uid="{00000000-0005-0000-0000-00002F160000}"/>
    <cellStyle name="%_HSBC_Wave_Runbook_Bamboo_GSK DCM - Migration Execution Plan - ANTLIA  -  090728 jr v7.0" xfId="8633" xr:uid="{00000000-0005-0000-0000-000030160000}"/>
    <cellStyle name="%_HSBC_Wave_Runbook_Bamboo_GSK DCM - Migration Execution Plan - ANTLIA  -  090729 dpn v6 BASELINE" xfId="8634" xr:uid="{00000000-0005-0000-0000-000031160000}"/>
    <cellStyle name="%_HSBC_Wave_Runbook_Bamboo_GSK DCM - Migration Execution Plan - ANTLIA  -  090729 v7.4.7a BASELINE dpn" xfId="8635" xr:uid="{00000000-0005-0000-0000-000032160000}"/>
    <cellStyle name="%_HSBC_Wave_Runbook_Bamboo_Hour-by-Hour" xfId="8636" xr:uid="{00000000-0005-0000-0000-000033160000}"/>
    <cellStyle name="%_HSBC_Wave_Runbook_Bamboo_KOP-MUL-Test-Dev-0004_01 " xfId="8637" xr:uid="{00000000-0005-0000-0000-000034160000}"/>
    <cellStyle name="%_HSBC_Wave_Runbook_Bamboo_KOP-MUL-Test-Dev-0004_01  10" xfId="8638" xr:uid="{00000000-0005-0000-0000-000035160000}"/>
    <cellStyle name="%_HSBC_Wave_Runbook_Bamboo_KOP-MUL-Test-Dev-0004_01  11" xfId="8639" xr:uid="{00000000-0005-0000-0000-000036160000}"/>
    <cellStyle name="%_HSBC_Wave_Runbook_Bamboo_KOP-MUL-Test-Dev-0004_01  12" xfId="8640" xr:uid="{00000000-0005-0000-0000-000037160000}"/>
    <cellStyle name="%_HSBC_Wave_Runbook_Bamboo_KOP-MUL-Test-Dev-0004_01  13" xfId="8641" xr:uid="{00000000-0005-0000-0000-000038160000}"/>
    <cellStyle name="%_HSBC_Wave_Runbook_Bamboo_KOP-MUL-Test-Dev-0004_01  14" xfId="8642" xr:uid="{00000000-0005-0000-0000-000039160000}"/>
    <cellStyle name="%_HSBC_Wave_Runbook_Bamboo_KOP-MUL-Test-Dev-0004_01  15" xfId="8643" xr:uid="{00000000-0005-0000-0000-00003A160000}"/>
    <cellStyle name="%_HSBC_Wave_Runbook_Bamboo_KOP-MUL-Test-Dev-0004_01  16" xfId="8644" xr:uid="{00000000-0005-0000-0000-00003B160000}"/>
    <cellStyle name="%_HSBC_Wave_Runbook_Bamboo_KOP-MUL-Test-Dev-0004_01  17" xfId="8645" xr:uid="{00000000-0005-0000-0000-00003C160000}"/>
    <cellStyle name="%_HSBC_Wave_Runbook_Bamboo_KOP-MUL-Test-Dev-0004_01  18" xfId="8646" xr:uid="{00000000-0005-0000-0000-00003D160000}"/>
    <cellStyle name="%_HSBC_Wave_Runbook_Bamboo_KOP-MUL-Test-Dev-0004_01  19" xfId="8647" xr:uid="{00000000-0005-0000-0000-00003E160000}"/>
    <cellStyle name="%_HSBC_Wave_Runbook_Bamboo_KOP-MUL-Test-Dev-0004_01  2" xfId="8648" xr:uid="{00000000-0005-0000-0000-00003F160000}"/>
    <cellStyle name="%_HSBC_Wave_Runbook_Bamboo_KOP-MUL-Test-Dev-0004_01  20" xfId="8649" xr:uid="{00000000-0005-0000-0000-000040160000}"/>
    <cellStyle name="%_HSBC_Wave_Runbook_Bamboo_KOP-MUL-Test-Dev-0004_01  21" xfId="8650" xr:uid="{00000000-0005-0000-0000-000041160000}"/>
    <cellStyle name="%_HSBC_Wave_Runbook_Bamboo_KOP-MUL-Test-Dev-0004_01  22" xfId="8651" xr:uid="{00000000-0005-0000-0000-000042160000}"/>
    <cellStyle name="%_HSBC_Wave_Runbook_Bamboo_KOP-MUL-Test-Dev-0004_01  23" xfId="8652" xr:uid="{00000000-0005-0000-0000-000043160000}"/>
    <cellStyle name="%_HSBC_Wave_Runbook_Bamboo_KOP-MUL-Test-Dev-0004_01  24" xfId="8653" xr:uid="{00000000-0005-0000-0000-000044160000}"/>
    <cellStyle name="%_HSBC_Wave_Runbook_Bamboo_KOP-MUL-Test-Dev-0004_01  25" xfId="8654" xr:uid="{00000000-0005-0000-0000-000045160000}"/>
    <cellStyle name="%_HSBC_Wave_Runbook_Bamboo_KOP-MUL-Test-Dev-0004_01  26" xfId="8655" xr:uid="{00000000-0005-0000-0000-000046160000}"/>
    <cellStyle name="%_HSBC_Wave_Runbook_Bamboo_KOP-MUL-Test-Dev-0004_01  27" xfId="8656" xr:uid="{00000000-0005-0000-0000-000047160000}"/>
    <cellStyle name="%_HSBC_Wave_Runbook_Bamboo_KOP-MUL-Test-Dev-0004_01  28" xfId="8657" xr:uid="{00000000-0005-0000-0000-000048160000}"/>
    <cellStyle name="%_HSBC_Wave_Runbook_Bamboo_KOP-MUL-Test-Dev-0004_01  29" xfId="8658" xr:uid="{00000000-0005-0000-0000-000049160000}"/>
    <cellStyle name="%_HSBC_Wave_Runbook_Bamboo_KOP-MUL-Test-Dev-0004_01  3" xfId="8659" xr:uid="{00000000-0005-0000-0000-00004A160000}"/>
    <cellStyle name="%_HSBC_Wave_Runbook_Bamboo_KOP-MUL-Test-Dev-0004_01  30" xfId="8660" xr:uid="{00000000-0005-0000-0000-00004B160000}"/>
    <cellStyle name="%_HSBC_Wave_Runbook_Bamboo_KOP-MUL-Test-Dev-0004_01  31" xfId="8661" xr:uid="{00000000-0005-0000-0000-00004C160000}"/>
    <cellStyle name="%_HSBC_Wave_Runbook_Bamboo_KOP-MUL-Test-Dev-0004_01  32" xfId="8662" xr:uid="{00000000-0005-0000-0000-00004D160000}"/>
    <cellStyle name="%_HSBC_Wave_Runbook_Bamboo_KOP-MUL-Test-Dev-0004_01  33" xfId="8663" xr:uid="{00000000-0005-0000-0000-00004E160000}"/>
    <cellStyle name="%_HSBC_Wave_Runbook_Bamboo_KOP-MUL-Test-Dev-0004_01  34" xfId="8664" xr:uid="{00000000-0005-0000-0000-00004F160000}"/>
    <cellStyle name="%_HSBC_Wave_Runbook_Bamboo_KOP-MUL-Test-Dev-0004_01  35" xfId="8665" xr:uid="{00000000-0005-0000-0000-000050160000}"/>
    <cellStyle name="%_HSBC_Wave_Runbook_Bamboo_KOP-MUL-Test-Dev-0004_01  36" xfId="8666" xr:uid="{00000000-0005-0000-0000-000051160000}"/>
    <cellStyle name="%_HSBC_Wave_Runbook_Bamboo_KOP-MUL-Test-Dev-0004_01  37" xfId="8667" xr:uid="{00000000-0005-0000-0000-000052160000}"/>
    <cellStyle name="%_HSBC_Wave_Runbook_Bamboo_KOP-MUL-Test-Dev-0004_01  38" xfId="8668" xr:uid="{00000000-0005-0000-0000-000053160000}"/>
    <cellStyle name="%_HSBC_Wave_Runbook_Bamboo_KOP-MUL-Test-Dev-0004_01  39" xfId="8669" xr:uid="{00000000-0005-0000-0000-000054160000}"/>
    <cellStyle name="%_HSBC_Wave_Runbook_Bamboo_KOP-MUL-Test-Dev-0004_01  4" xfId="8670" xr:uid="{00000000-0005-0000-0000-000055160000}"/>
    <cellStyle name="%_HSBC_Wave_Runbook_Bamboo_KOP-MUL-Test-Dev-0004_01  40" xfId="8671" xr:uid="{00000000-0005-0000-0000-000056160000}"/>
    <cellStyle name="%_HSBC_Wave_Runbook_Bamboo_KOP-MUL-Test-Dev-0004_01  41" xfId="8672" xr:uid="{00000000-0005-0000-0000-000057160000}"/>
    <cellStyle name="%_HSBC_Wave_Runbook_Bamboo_KOP-MUL-Test-Dev-0004_01  42" xfId="8673" xr:uid="{00000000-0005-0000-0000-000058160000}"/>
    <cellStyle name="%_HSBC_Wave_Runbook_Bamboo_KOP-MUL-Test-Dev-0004_01  43" xfId="8674" xr:uid="{00000000-0005-0000-0000-000059160000}"/>
    <cellStyle name="%_HSBC_Wave_Runbook_Bamboo_KOP-MUL-Test-Dev-0004_01  44" xfId="8675" xr:uid="{00000000-0005-0000-0000-00005A160000}"/>
    <cellStyle name="%_HSBC_Wave_Runbook_Bamboo_KOP-MUL-Test-Dev-0004_01  45" xfId="8676" xr:uid="{00000000-0005-0000-0000-00005B160000}"/>
    <cellStyle name="%_HSBC_Wave_Runbook_Bamboo_KOP-MUL-Test-Dev-0004_01  46" xfId="8677" xr:uid="{00000000-0005-0000-0000-00005C160000}"/>
    <cellStyle name="%_HSBC_Wave_Runbook_Bamboo_KOP-MUL-Test-Dev-0004_01  47" xfId="8678" xr:uid="{00000000-0005-0000-0000-00005D160000}"/>
    <cellStyle name="%_HSBC_Wave_Runbook_Bamboo_KOP-MUL-Test-Dev-0004_01  48" xfId="8679" xr:uid="{00000000-0005-0000-0000-00005E160000}"/>
    <cellStyle name="%_HSBC_Wave_Runbook_Bamboo_KOP-MUL-Test-Dev-0004_01  49" xfId="8680" xr:uid="{00000000-0005-0000-0000-00005F160000}"/>
    <cellStyle name="%_HSBC_Wave_Runbook_Bamboo_KOP-MUL-Test-Dev-0004_01  5" xfId="8681" xr:uid="{00000000-0005-0000-0000-000060160000}"/>
    <cellStyle name="%_HSBC_Wave_Runbook_Bamboo_KOP-MUL-Test-Dev-0004_01  50" xfId="8682" xr:uid="{00000000-0005-0000-0000-000061160000}"/>
    <cellStyle name="%_HSBC_Wave_Runbook_Bamboo_KOP-MUL-Test-Dev-0004_01  51" xfId="8683" xr:uid="{00000000-0005-0000-0000-000062160000}"/>
    <cellStyle name="%_HSBC_Wave_Runbook_Bamboo_KOP-MUL-Test-Dev-0004_01  52" xfId="8684" xr:uid="{00000000-0005-0000-0000-000063160000}"/>
    <cellStyle name="%_HSBC_Wave_Runbook_Bamboo_KOP-MUL-Test-Dev-0004_01  53" xfId="8685" xr:uid="{00000000-0005-0000-0000-000064160000}"/>
    <cellStyle name="%_HSBC_Wave_Runbook_Bamboo_KOP-MUL-Test-Dev-0004_01  54" xfId="8686" xr:uid="{00000000-0005-0000-0000-000065160000}"/>
    <cellStyle name="%_HSBC_Wave_Runbook_Bamboo_KOP-MUL-Test-Dev-0004_01  55" xfId="8687" xr:uid="{00000000-0005-0000-0000-000066160000}"/>
    <cellStyle name="%_HSBC_Wave_Runbook_Bamboo_KOP-MUL-Test-Dev-0004_01  6" xfId="8688" xr:uid="{00000000-0005-0000-0000-000067160000}"/>
    <cellStyle name="%_HSBC_Wave_Runbook_Bamboo_KOP-MUL-Test-Dev-0004_01  7" xfId="8689" xr:uid="{00000000-0005-0000-0000-000068160000}"/>
    <cellStyle name="%_HSBC_Wave_Runbook_Bamboo_KOP-MUL-Test-Dev-0004_01  8" xfId="8690" xr:uid="{00000000-0005-0000-0000-000069160000}"/>
    <cellStyle name="%_HSBC_Wave_Runbook_Bamboo_KOP-MUL-Test-Dev-0004_01  9" xfId="8691" xr:uid="{00000000-0005-0000-0000-00006A160000}"/>
    <cellStyle name="%_HSBC_Wave_Runbook_Bamboo_KOP-MUL-Test-Dev-0004_01 _Hour-by-Hour" xfId="8692" xr:uid="{00000000-0005-0000-0000-00006B160000}"/>
    <cellStyle name="%_HSBC_Wave_Runbook_Bamboo_KOP-MUL-Test-Dev-0004_01 _Pre-Migration" xfId="8693" xr:uid="{00000000-0005-0000-0000-00006C160000}"/>
    <cellStyle name="%_HSBC_Wave_Runbook_Bamboo_KOP-STD-Test-Dev-0002" xfId="8694" xr:uid="{00000000-0005-0000-0000-00006D160000}"/>
    <cellStyle name="%_HSBC_Wave_Runbook_Bamboo_KOP-STD-Test-Dev-0002 10" xfId="8695" xr:uid="{00000000-0005-0000-0000-00006E160000}"/>
    <cellStyle name="%_HSBC_Wave_Runbook_Bamboo_KOP-STD-Test-Dev-0002 11" xfId="8696" xr:uid="{00000000-0005-0000-0000-00006F160000}"/>
    <cellStyle name="%_HSBC_Wave_Runbook_Bamboo_KOP-STD-Test-Dev-0002 12" xfId="8697" xr:uid="{00000000-0005-0000-0000-000070160000}"/>
    <cellStyle name="%_HSBC_Wave_Runbook_Bamboo_KOP-STD-Test-Dev-0002 13" xfId="8698" xr:uid="{00000000-0005-0000-0000-000071160000}"/>
    <cellStyle name="%_HSBC_Wave_Runbook_Bamboo_KOP-STD-Test-Dev-0002 14" xfId="8699" xr:uid="{00000000-0005-0000-0000-000072160000}"/>
    <cellStyle name="%_HSBC_Wave_Runbook_Bamboo_KOP-STD-Test-Dev-0002 15" xfId="8700" xr:uid="{00000000-0005-0000-0000-000073160000}"/>
    <cellStyle name="%_HSBC_Wave_Runbook_Bamboo_KOP-STD-Test-Dev-0002 16" xfId="8701" xr:uid="{00000000-0005-0000-0000-000074160000}"/>
    <cellStyle name="%_HSBC_Wave_Runbook_Bamboo_KOP-STD-Test-Dev-0002 17" xfId="8702" xr:uid="{00000000-0005-0000-0000-000075160000}"/>
    <cellStyle name="%_HSBC_Wave_Runbook_Bamboo_KOP-STD-Test-Dev-0002 18" xfId="8703" xr:uid="{00000000-0005-0000-0000-000076160000}"/>
    <cellStyle name="%_HSBC_Wave_Runbook_Bamboo_KOP-STD-Test-Dev-0002 19" xfId="8704" xr:uid="{00000000-0005-0000-0000-000077160000}"/>
    <cellStyle name="%_HSBC_Wave_Runbook_Bamboo_KOP-STD-Test-Dev-0002 2" xfId="8705" xr:uid="{00000000-0005-0000-0000-000078160000}"/>
    <cellStyle name="%_HSBC_Wave_Runbook_Bamboo_KOP-STD-Test-Dev-0002 20" xfId="8706" xr:uid="{00000000-0005-0000-0000-000079160000}"/>
    <cellStyle name="%_HSBC_Wave_Runbook_Bamboo_KOP-STD-Test-Dev-0002 21" xfId="8707" xr:uid="{00000000-0005-0000-0000-00007A160000}"/>
    <cellStyle name="%_HSBC_Wave_Runbook_Bamboo_KOP-STD-Test-Dev-0002 22" xfId="8708" xr:uid="{00000000-0005-0000-0000-00007B160000}"/>
    <cellStyle name="%_HSBC_Wave_Runbook_Bamboo_KOP-STD-Test-Dev-0002 23" xfId="8709" xr:uid="{00000000-0005-0000-0000-00007C160000}"/>
    <cellStyle name="%_HSBC_Wave_Runbook_Bamboo_KOP-STD-Test-Dev-0002 24" xfId="8710" xr:uid="{00000000-0005-0000-0000-00007D160000}"/>
    <cellStyle name="%_HSBC_Wave_Runbook_Bamboo_KOP-STD-Test-Dev-0002 25" xfId="8711" xr:uid="{00000000-0005-0000-0000-00007E160000}"/>
    <cellStyle name="%_HSBC_Wave_Runbook_Bamboo_KOP-STD-Test-Dev-0002 26" xfId="8712" xr:uid="{00000000-0005-0000-0000-00007F160000}"/>
    <cellStyle name="%_HSBC_Wave_Runbook_Bamboo_KOP-STD-Test-Dev-0002 27" xfId="8713" xr:uid="{00000000-0005-0000-0000-000080160000}"/>
    <cellStyle name="%_HSBC_Wave_Runbook_Bamboo_KOP-STD-Test-Dev-0002 28" xfId="8714" xr:uid="{00000000-0005-0000-0000-000081160000}"/>
    <cellStyle name="%_HSBC_Wave_Runbook_Bamboo_KOP-STD-Test-Dev-0002 29" xfId="8715" xr:uid="{00000000-0005-0000-0000-000082160000}"/>
    <cellStyle name="%_HSBC_Wave_Runbook_Bamboo_KOP-STD-Test-Dev-0002 3" xfId="8716" xr:uid="{00000000-0005-0000-0000-000083160000}"/>
    <cellStyle name="%_HSBC_Wave_Runbook_Bamboo_KOP-STD-Test-Dev-0002 30" xfId="8717" xr:uid="{00000000-0005-0000-0000-000084160000}"/>
    <cellStyle name="%_HSBC_Wave_Runbook_Bamboo_KOP-STD-Test-Dev-0002 31" xfId="8718" xr:uid="{00000000-0005-0000-0000-000085160000}"/>
    <cellStyle name="%_HSBC_Wave_Runbook_Bamboo_KOP-STD-Test-Dev-0002 32" xfId="8719" xr:uid="{00000000-0005-0000-0000-000086160000}"/>
    <cellStyle name="%_HSBC_Wave_Runbook_Bamboo_KOP-STD-Test-Dev-0002 33" xfId="8720" xr:uid="{00000000-0005-0000-0000-000087160000}"/>
    <cellStyle name="%_HSBC_Wave_Runbook_Bamboo_KOP-STD-Test-Dev-0002 34" xfId="8721" xr:uid="{00000000-0005-0000-0000-000088160000}"/>
    <cellStyle name="%_HSBC_Wave_Runbook_Bamboo_KOP-STD-Test-Dev-0002 35" xfId="8722" xr:uid="{00000000-0005-0000-0000-000089160000}"/>
    <cellStyle name="%_HSBC_Wave_Runbook_Bamboo_KOP-STD-Test-Dev-0002 36" xfId="8723" xr:uid="{00000000-0005-0000-0000-00008A160000}"/>
    <cellStyle name="%_HSBC_Wave_Runbook_Bamboo_KOP-STD-Test-Dev-0002 37" xfId="8724" xr:uid="{00000000-0005-0000-0000-00008B160000}"/>
    <cellStyle name="%_HSBC_Wave_Runbook_Bamboo_KOP-STD-Test-Dev-0002 38" xfId="8725" xr:uid="{00000000-0005-0000-0000-00008C160000}"/>
    <cellStyle name="%_HSBC_Wave_Runbook_Bamboo_KOP-STD-Test-Dev-0002 39" xfId="8726" xr:uid="{00000000-0005-0000-0000-00008D160000}"/>
    <cellStyle name="%_HSBC_Wave_Runbook_Bamboo_KOP-STD-Test-Dev-0002 4" xfId="8727" xr:uid="{00000000-0005-0000-0000-00008E160000}"/>
    <cellStyle name="%_HSBC_Wave_Runbook_Bamboo_KOP-STD-Test-Dev-0002 40" xfId="8728" xr:uid="{00000000-0005-0000-0000-00008F160000}"/>
    <cellStyle name="%_HSBC_Wave_Runbook_Bamboo_KOP-STD-Test-Dev-0002 41" xfId="8729" xr:uid="{00000000-0005-0000-0000-000090160000}"/>
    <cellStyle name="%_HSBC_Wave_Runbook_Bamboo_KOP-STD-Test-Dev-0002 42" xfId="8730" xr:uid="{00000000-0005-0000-0000-000091160000}"/>
    <cellStyle name="%_HSBC_Wave_Runbook_Bamboo_KOP-STD-Test-Dev-0002 43" xfId="8731" xr:uid="{00000000-0005-0000-0000-000092160000}"/>
    <cellStyle name="%_HSBC_Wave_Runbook_Bamboo_KOP-STD-Test-Dev-0002 44" xfId="8732" xr:uid="{00000000-0005-0000-0000-000093160000}"/>
    <cellStyle name="%_HSBC_Wave_Runbook_Bamboo_KOP-STD-Test-Dev-0002 45" xfId="8733" xr:uid="{00000000-0005-0000-0000-000094160000}"/>
    <cellStyle name="%_HSBC_Wave_Runbook_Bamboo_KOP-STD-Test-Dev-0002 46" xfId="8734" xr:uid="{00000000-0005-0000-0000-000095160000}"/>
    <cellStyle name="%_HSBC_Wave_Runbook_Bamboo_KOP-STD-Test-Dev-0002 47" xfId="8735" xr:uid="{00000000-0005-0000-0000-000096160000}"/>
    <cellStyle name="%_HSBC_Wave_Runbook_Bamboo_KOP-STD-Test-Dev-0002 48" xfId="8736" xr:uid="{00000000-0005-0000-0000-000097160000}"/>
    <cellStyle name="%_HSBC_Wave_Runbook_Bamboo_KOP-STD-Test-Dev-0002 49" xfId="8737" xr:uid="{00000000-0005-0000-0000-000098160000}"/>
    <cellStyle name="%_HSBC_Wave_Runbook_Bamboo_KOP-STD-Test-Dev-0002 5" xfId="8738" xr:uid="{00000000-0005-0000-0000-000099160000}"/>
    <cellStyle name="%_HSBC_Wave_Runbook_Bamboo_KOP-STD-Test-Dev-0002 50" xfId="8739" xr:uid="{00000000-0005-0000-0000-00009A160000}"/>
    <cellStyle name="%_HSBC_Wave_Runbook_Bamboo_KOP-STD-Test-Dev-0002 51" xfId="8740" xr:uid="{00000000-0005-0000-0000-00009B160000}"/>
    <cellStyle name="%_HSBC_Wave_Runbook_Bamboo_KOP-STD-Test-Dev-0002 52" xfId="8741" xr:uid="{00000000-0005-0000-0000-00009C160000}"/>
    <cellStyle name="%_HSBC_Wave_Runbook_Bamboo_KOP-STD-Test-Dev-0002 53" xfId="8742" xr:uid="{00000000-0005-0000-0000-00009D160000}"/>
    <cellStyle name="%_HSBC_Wave_Runbook_Bamboo_KOP-STD-Test-Dev-0002 54" xfId="8743" xr:uid="{00000000-0005-0000-0000-00009E160000}"/>
    <cellStyle name="%_HSBC_Wave_Runbook_Bamboo_KOP-STD-Test-Dev-0002 55" xfId="8744" xr:uid="{00000000-0005-0000-0000-00009F160000}"/>
    <cellStyle name="%_HSBC_Wave_Runbook_Bamboo_KOP-STD-Test-Dev-0002 6" xfId="8745" xr:uid="{00000000-0005-0000-0000-0000A0160000}"/>
    <cellStyle name="%_HSBC_Wave_Runbook_Bamboo_KOP-STD-Test-Dev-0002 7" xfId="8746" xr:uid="{00000000-0005-0000-0000-0000A1160000}"/>
    <cellStyle name="%_HSBC_Wave_Runbook_Bamboo_KOP-STD-Test-Dev-0002 8" xfId="8747" xr:uid="{00000000-0005-0000-0000-0000A2160000}"/>
    <cellStyle name="%_HSBC_Wave_Runbook_Bamboo_KOP-STD-Test-Dev-0002 9" xfId="8748" xr:uid="{00000000-0005-0000-0000-0000A3160000}"/>
    <cellStyle name="%_HSBC_Wave_Runbook_Bamboo_KOP-STD-Test-Dev-0002_Hour-by-Hour" xfId="8749" xr:uid="{00000000-0005-0000-0000-0000A4160000}"/>
    <cellStyle name="%_HSBC_Wave_Runbook_Bamboo_KOP-STD-Test-Dev-0002_Pre-Migration" xfId="8750" xr:uid="{00000000-0005-0000-0000-0000A5160000}"/>
    <cellStyle name="%_HSBC_Wave_Runbook_Bamboo_KOP-STD-Test-Dev-0003" xfId="8751" xr:uid="{00000000-0005-0000-0000-0000A6160000}"/>
    <cellStyle name="%_HSBC_Wave_Runbook_Bamboo_KOP-STD-Test-Dev-0003 10" xfId="8752" xr:uid="{00000000-0005-0000-0000-0000A7160000}"/>
    <cellStyle name="%_HSBC_Wave_Runbook_Bamboo_KOP-STD-Test-Dev-0003 11" xfId="8753" xr:uid="{00000000-0005-0000-0000-0000A8160000}"/>
    <cellStyle name="%_HSBC_Wave_Runbook_Bamboo_KOP-STD-Test-Dev-0003 12" xfId="8754" xr:uid="{00000000-0005-0000-0000-0000A9160000}"/>
    <cellStyle name="%_HSBC_Wave_Runbook_Bamboo_KOP-STD-Test-Dev-0003 13" xfId="8755" xr:uid="{00000000-0005-0000-0000-0000AA160000}"/>
    <cellStyle name="%_HSBC_Wave_Runbook_Bamboo_KOP-STD-Test-Dev-0003 14" xfId="8756" xr:uid="{00000000-0005-0000-0000-0000AB160000}"/>
    <cellStyle name="%_HSBC_Wave_Runbook_Bamboo_KOP-STD-Test-Dev-0003 15" xfId="8757" xr:uid="{00000000-0005-0000-0000-0000AC160000}"/>
    <cellStyle name="%_HSBC_Wave_Runbook_Bamboo_KOP-STD-Test-Dev-0003 16" xfId="8758" xr:uid="{00000000-0005-0000-0000-0000AD160000}"/>
    <cellStyle name="%_HSBC_Wave_Runbook_Bamboo_KOP-STD-Test-Dev-0003 17" xfId="8759" xr:uid="{00000000-0005-0000-0000-0000AE160000}"/>
    <cellStyle name="%_HSBC_Wave_Runbook_Bamboo_KOP-STD-Test-Dev-0003 18" xfId="8760" xr:uid="{00000000-0005-0000-0000-0000AF160000}"/>
    <cellStyle name="%_HSBC_Wave_Runbook_Bamboo_KOP-STD-Test-Dev-0003 19" xfId="8761" xr:uid="{00000000-0005-0000-0000-0000B0160000}"/>
    <cellStyle name="%_HSBC_Wave_Runbook_Bamboo_KOP-STD-Test-Dev-0003 2" xfId="8762" xr:uid="{00000000-0005-0000-0000-0000B1160000}"/>
    <cellStyle name="%_HSBC_Wave_Runbook_Bamboo_KOP-STD-Test-Dev-0003 20" xfId="8763" xr:uid="{00000000-0005-0000-0000-0000B2160000}"/>
    <cellStyle name="%_HSBC_Wave_Runbook_Bamboo_KOP-STD-Test-Dev-0003 21" xfId="8764" xr:uid="{00000000-0005-0000-0000-0000B3160000}"/>
    <cellStyle name="%_HSBC_Wave_Runbook_Bamboo_KOP-STD-Test-Dev-0003 22" xfId="8765" xr:uid="{00000000-0005-0000-0000-0000B4160000}"/>
    <cellStyle name="%_HSBC_Wave_Runbook_Bamboo_KOP-STD-Test-Dev-0003 23" xfId="8766" xr:uid="{00000000-0005-0000-0000-0000B5160000}"/>
    <cellStyle name="%_HSBC_Wave_Runbook_Bamboo_KOP-STD-Test-Dev-0003 24" xfId="8767" xr:uid="{00000000-0005-0000-0000-0000B6160000}"/>
    <cellStyle name="%_HSBC_Wave_Runbook_Bamboo_KOP-STD-Test-Dev-0003 25" xfId="8768" xr:uid="{00000000-0005-0000-0000-0000B7160000}"/>
    <cellStyle name="%_HSBC_Wave_Runbook_Bamboo_KOP-STD-Test-Dev-0003 26" xfId="8769" xr:uid="{00000000-0005-0000-0000-0000B8160000}"/>
    <cellStyle name="%_HSBC_Wave_Runbook_Bamboo_KOP-STD-Test-Dev-0003 27" xfId="8770" xr:uid="{00000000-0005-0000-0000-0000B9160000}"/>
    <cellStyle name="%_HSBC_Wave_Runbook_Bamboo_KOP-STD-Test-Dev-0003 28" xfId="8771" xr:uid="{00000000-0005-0000-0000-0000BA160000}"/>
    <cellStyle name="%_HSBC_Wave_Runbook_Bamboo_KOP-STD-Test-Dev-0003 29" xfId="8772" xr:uid="{00000000-0005-0000-0000-0000BB160000}"/>
    <cellStyle name="%_HSBC_Wave_Runbook_Bamboo_KOP-STD-Test-Dev-0003 3" xfId="8773" xr:uid="{00000000-0005-0000-0000-0000BC160000}"/>
    <cellStyle name="%_HSBC_Wave_Runbook_Bamboo_KOP-STD-Test-Dev-0003 30" xfId="8774" xr:uid="{00000000-0005-0000-0000-0000BD160000}"/>
    <cellStyle name="%_HSBC_Wave_Runbook_Bamboo_KOP-STD-Test-Dev-0003 31" xfId="8775" xr:uid="{00000000-0005-0000-0000-0000BE160000}"/>
    <cellStyle name="%_HSBC_Wave_Runbook_Bamboo_KOP-STD-Test-Dev-0003 32" xfId="8776" xr:uid="{00000000-0005-0000-0000-0000BF160000}"/>
    <cellStyle name="%_HSBC_Wave_Runbook_Bamboo_KOP-STD-Test-Dev-0003 33" xfId="8777" xr:uid="{00000000-0005-0000-0000-0000C0160000}"/>
    <cellStyle name="%_HSBC_Wave_Runbook_Bamboo_KOP-STD-Test-Dev-0003 34" xfId="8778" xr:uid="{00000000-0005-0000-0000-0000C1160000}"/>
    <cellStyle name="%_HSBC_Wave_Runbook_Bamboo_KOP-STD-Test-Dev-0003 35" xfId="8779" xr:uid="{00000000-0005-0000-0000-0000C2160000}"/>
    <cellStyle name="%_HSBC_Wave_Runbook_Bamboo_KOP-STD-Test-Dev-0003 36" xfId="8780" xr:uid="{00000000-0005-0000-0000-0000C3160000}"/>
    <cellStyle name="%_HSBC_Wave_Runbook_Bamboo_KOP-STD-Test-Dev-0003 37" xfId="8781" xr:uid="{00000000-0005-0000-0000-0000C4160000}"/>
    <cellStyle name="%_HSBC_Wave_Runbook_Bamboo_KOP-STD-Test-Dev-0003 38" xfId="8782" xr:uid="{00000000-0005-0000-0000-0000C5160000}"/>
    <cellStyle name="%_HSBC_Wave_Runbook_Bamboo_KOP-STD-Test-Dev-0003 39" xfId="8783" xr:uid="{00000000-0005-0000-0000-0000C6160000}"/>
    <cellStyle name="%_HSBC_Wave_Runbook_Bamboo_KOP-STD-Test-Dev-0003 4" xfId="8784" xr:uid="{00000000-0005-0000-0000-0000C7160000}"/>
    <cellStyle name="%_HSBC_Wave_Runbook_Bamboo_KOP-STD-Test-Dev-0003 40" xfId="8785" xr:uid="{00000000-0005-0000-0000-0000C8160000}"/>
    <cellStyle name="%_HSBC_Wave_Runbook_Bamboo_KOP-STD-Test-Dev-0003 41" xfId="8786" xr:uid="{00000000-0005-0000-0000-0000C9160000}"/>
    <cellStyle name="%_HSBC_Wave_Runbook_Bamboo_KOP-STD-Test-Dev-0003 42" xfId="8787" xr:uid="{00000000-0005-0000-0000-0000CA160000}"/>
    <cellStyle name="%_HSBC_Wave_Runbook_Bamboo_KOP-STD-Test-Dev-0003 43" xfId="8788" xr:uid="{00000000-0005-0000-0000-0000CB160000}"/>
    <cellStyle name="%_HSBC_Wave_Runbook_Bamboo_KOP-STD-Test-Dev-0003 44" xfId="8789" xr:uid="{00000000-0005-0000-0000-0000CC160000}"/>
    <cellStyle name="%_HSBC_Wave_Runbook_Bamboo_KOP-STD-Test-Dev-0003 45" xfId="8790" xr:uid="{00000000-0005-0000-0000-0000CD160000}"/>
    <cellStyle name="%_HSBC_Wave_Runbook_Bamboo_KOP-STD-Test-Dev-0003 46" xfId="8791" xr:uid="{00000000-0005-0000-0000-0000CE160000}"/>
    <cellStyle name="%_HSBC_Wave_Runbook_Bamboo_KOP-STD-Test-Dev-0003 47" xfId="8792" xr:uid="{00000000-0005-0000-0000-0000CF160000}"/>
    <cellStyle name="%_HSBC_Wave_Runbook_Bamboo_KOP-STD-Test-Dev-0003 48" xfId="8793" xr:uid="{00000000-0005-0000-0000-0000D0160000}"/>
    <cellStyle name="%_HSBC_Wave_Runbook_Bamboo_KOP-STD-Test-Dev-0003 49" xfId="8794" xr:uid="{00000000-0005-0000-0000-0000D1160000}"/>
    <cellStyle name="%_HSBC_Wave_Runbook_Bamboo_KOP-STD-Test-Dev-0003 5" xfId="8795" xr:uid="{00000000-0005-0000-0000-0000D2160000}"/>
    <cellStyle name="%_HSBC_Wave_Runbook_Bamboo_KOP-STD-Test-Dev-0003 50" xfId="8796" xr:uid="{00000000-0005-0000-0000-0000D3160000}"/>
    <cellStyle name="%_HSBC_Wave_Runbook_Bamboo_KOP-STD-Test-Dev-0003 51" xfId="8797" xr:uid="{00000000-0005-0000-0000-0000D4160000}"/>
    <cellStyle name="%_HSBC_Wave_Runbook_Bamboo_KOP-STD-Test-Dev-0003 52" xfId="8798" xr:uid="{00000000-0005-0000-0000-0000D5160000}"/>
    <cellStyle name="%_HSBC_Wave_Runbook_Bamboo_KOP-STD-Test-Dev-0003 53" xfId="8799" xr:uid="{00000000-0005-0000-0000-0000D6160000}"/>
    <cellStyle name="%_HSBC_Wave_Runbook_Bamboo_KOP-STD-Test-Dev-0003 54" xfId="8800" xr:uid="{00000000-0005-0000-0000-0000D7160000}"/>
    <cellStyle name="%_HSBC_Wave_Runbook_Bamboo_KOP-STD-Test-Dev-0003 55" xfId="8801" xr:uid="{00000000-0005-0000-0000-0000D8160000}"/>
    <cellStyle name="%_HSBC_Wave_Runbook_Bamboo_KOP-STD-Test-Dev-0003 6" xfId="8802" xr:uid="{00000000-0005-0000-0000-0000D9160000}"/>
    <cellStyle name="%_HSBC_Wave_Runbook_Bamboo_KOP-STD-Test-Dev-0003 7" xfId="8803" xr:uid="{00000000-0005-0000-0000-0000DA160000}"/>
    <cellStyle name="%_HSBC_Wave_Runbook_Bamboo_KOP-STD-Test-Dev-0003 8" xfId="8804" xr:uid="{00000000-0005-0000-0000-0000DB160000}"/>
    <cellStyle name="%_HSBC_Wave_Runbook_Bamboo_KOP-STD-Test-Dev-0003 9" xfId="8805" xr:uid="{00000000-0005-0000-0000-0000DC160000}"/>
    <cellStyle name="%_HSBC_Wave_Runbook_Bamboo_KOP-STD-Test-Dev-0003_Hour-by-Hour" xfId="8806" xr:uid="{00000000-0005-0000-0000-0000DD160000}"/>
    <cellStyle name="%_HSBC_Wave_Runbook_Bamboo_KOP-STD-Test-Dev-0003_Pre-Migration" xfId="8807" xr:uid="{00000000-0005-0000-0000-0000DE160000}"/>
    <cellStyle name="%_HSBC_Wave_Runbook_Bamboo_Migration Wave Plan 04-26-10 - Wave 0 - v2.0 (drw)" xfId="2138" xr:uid="{00000000-0005-0000-0000-0000DF160000}"/>
    <cellStyle name="%_HSBC_Wave_Runbook_Bamboo_Pre Migration" xfId="8808" xr:uid="{00000000-0005-0000-0000-0000E0160000}"/>
    <cellStyle name="%_HSBC_Wave_Runbook_Bamboo_Pre Migration 10" xfId="8809" xr:uid="{00000000-0005-0000-0000-0000E1160000}"/>
    <cellStyle name="%_HSBC_Wave_Runbook_Bamboo_Pre Migration 11" xfId="8810" xr:uid="{00000000-0005-0000-0000-0000E2160000}"/>
    <cellStyle name="%_HSBC_Wave_Runbook_Bamboo_Pre Migration 12" xfId="8811" xr:uid="{00000000-0005-0000-0000-0000E3160000}"/>
    <cellStyle name="%_HSBC_Wave_Runbook_Bamboo_Pre Migration 13" xfId="8812" xr:uid="{00000000-0005-0000-0000-0000E4160000}"/>
    <cellStyle name="%_HSBC_Wave_Runbook_Bamboo_Pre Migration 14" xfId="8813" xr:uid="{00000000-0005-0000-0000-0000E5160000}"/>
    <cellStyle name="%_HSBC_Wave_Runbook_Bamboo_Pre Migration 15" xfId="8814" xr:uid="{00000000-0005-0000-0000-0000E6160000}"/>
    <cellStyle name="%_HSBC_Wave_Runbook_Bamboo_Pre Migration 16" xfId="8815" xr:uid="{00000000-0005-0000-0000-0000E7160000}"/>
    <cellStyle name="%_HSBC_Wave_Runbook_Bamboo_Pre Migration 17" xfId="8816" xr:uid="{00000000-0005-0000-0000-0000E8160000}"/>
    <cellStyle name="%_HSBC_Wave_Runbook_Bamboo_Pre Migration 18" xfId="8817" xr:uid="{00000000-0005-0000-0000-0000E9160000}"/>
    <cellStyle name="%_HSBC_Wave_Runbook_Bamboo_Pre Migration 19" xfId="8818" xr:uid="{00000000-0005-0000-0000-0000EA160000}"/>
    <cellStyle name="%_HSBC_Wave_Runbook_Bamboo_Pre Migration 2" xfId="8819" xr:uid="{00000000-0005-0000-0000-0000EB160000}"/>
    <cellStyle name="%_HSBC_Wave_Runbook_Bamboo_Pre Migration 20" xfId="8820" xr:uid="{00000000-0005-0000-0000-0000EC160000}"/>
    <cellStyle name="%_HSBC_Wave_Runbook_Bamboo_Pre Migration 21" xfId="8821" xr:uid="{00000000-0005-0000-0000-0000ED160000}"/>
    <cellStyle name="%_HSBC_Wave_Runbook_Bamboo_Pre Migration 22" xfId="8822" xr:uid="{00000000-0005-0000-0000-0000EE160000}"/>
    <cellStyle name="%_HSBC_Wave_Runbook_Bamboo_Pre Migration 23" xfId="8823" xr:uid="{00000000-0005-0000-0000-0000EF160000}"/>
    <cellStyle name="%_HSBC_Wave_Runbook_Bamboo_Pre Migration 24" xfId="8824" xr:uid="{00000000-0005-0000-0000-0000F0160000}"/>
    <cellStyle name="%_HSBC_Wave_Runbook_Bamboo_Pre Migration 25" xfId="8825" xr:uid="{00000000-0005-0000-0000-0000F1160000}"/>
    <cellStyle name="%_HSBC_Wave_Runbook_Bamboo_Pre Migration 26" xfId="8826" xr:uid="{00000000-0005-0000-0000-0000F2160000}"/>
    <cellStyle name="%_HSBC_Wave_Runbook_Bamboo_Pre Migration 27" xfId="8827" xr:uid="{00000000-0005-0000-0000-0000F3160000}"/>
    <cellStyle name="%_HSBC_Wave_Runbook_Bamboo_Pre Migration 28" xfId="8828" xr:uid="{00000000-0005-0000-0000-0000F4160000}"/>
    <cellStyle name="%_HSBC_Wave_Runbook_Bamboo_Pre Migration 29" xfId="8829" xr:uid="{00000000-0005-0000-0000-0000F5160000}"/>
    <cellStyle name="%_HSBC_Wave_Runbook_Bamboo_Pre Migration 3" xfId="8830" xr:uid="{00000000-0005-0000-0000-0000F6160000}"/>
    <cellStyle name="%_HSBC_Wave_Runbook_Bamboo_Pre Migration 30" xfId="8831" xr:uid="{00000000-0005-0000-0000-0000F7160000}"/>
    <cellStyle name="%_HSBC_Wave_Runbook_Bamboo_Pre Migration 31" xfId="8832" xr:uid="{00000000-0005-0000-0000-0000F8160000}"/>
    <cellStyle name="%_HSBC_Wave_Runbook_Bamboo_Pre Migration 32" xfId="8833" xr:uid="{00000000-0005-0000-0000-0000F9160000}"/>
    <cellStyle name="%_HSBC_Wave_Runbook_Bamboo_Pre Migration 33" xfId="8834" xr:uid="{00000000-0005-0000-0000-0000FA160000}"/>
    <cellStyle name="%_HSBC_Wave_Runbook_Bamboo_Pre Migration 34" xfId="8835" xr:uid="{00000000-0005-0000-0000-0000FB160000}"/>
    <cellStyle name="%_HSBC_Wave_Runbook_Bamboo_Pre Migration 35" xfId="8836" xr:uid="{00000000-0005-0000-0000-0000FC160000}"/>
    <cellStyle name="%_HSBC_Wave_Runbook_Bamboo_Pre Migration 36" xfId="8837" xr:uid="{00000000-0005-0000-0000-0000FD160000}"/>
    <cellStyle name="%_HSBC_Wave_Runbook_Bamboo_Pre Migration 37" xfId="8838" xr:uid="{00000000-0005-0000-0000-0000FE160000}"/>
    <cellStyle name="%_HSBC_Wave_Runbook_Bamboo_Pre Migration 38" xfId="8839" xr:uid="{00000000-0005-0000-0000-0000FF160000}"/>
    <cellStyle name="%_HSBC_Wave_Runbook_Bamboo_Pre Migration 39" xfId="8840" xr:uid="{00000000-0005-0000-0000-000000170000}"/>
    <cellStyle name="%_HSBC_Wave_Runbook_Bamboo_Pre Migration 4" xfId="8841" xr:uid="{00000000-0005-0000-0000-000001170000}"/>
    <cellStyle name="%_HSBC_Wave_Runbook_Bamboo_Pre Migration 40" xfId="8842" xr:uid="{00000000-0005-0000-0000-000002170000}"/>
    <cellStyle name="%_HSBC_Wave_Runbook_Bamboo_Pre Migration 41" xfId="8843" xr:uid="{00000000-0005-0000-0000-000003170000}"/>
    <cellStyle name="%_HSBC_Wave_Runbook_Bamboo_Pre Migration 42" xfId="8844" xr:uid="{00000000-0005-0000-0000-000004170000}"/>
    <cellStyle name="%_HSBC_Wave_Runbook_Bamboo_Pre Migration 43" xfId="8845" xr:uid="{00000000-0005-0000-0000-000005170000}"/>
    <cellStyle name="%_HSBC_Wave_Runbook_Bamboo_Pre Migration 44" xfId="8846" xr:uid="{00000000-0005-0000-0000-000006170000}"/>
    <cellStyle name="%_HSBC_Wave_Runbook_Bamboo_Pre Migration 45" xfId="8847" xr:uid="{00000000-0005-0000-0000-000007170000}"/>
    <cellStyle name="%_HSBC_Wave_Runbook_Bamboo_Pre Migration 46" xfId="8848" xr:uid="{00000000-0005-0000-0000-000008170000}"/>
    <cellStyle name="%_HSBC_Wave_Runbook_Bamboo_Pre Migration 47" xfId="8849" xr:uid="{00000000-0005-0000-0000-000009170000}"/>
    <cellStyle name="%_HSBC_Wave_Runbook_Bamboo_Pre Migration 48" xfId="8850" xr:uid="{00000000-0005-0000-0000-00000A170000}"/>
    <cellStyle name="%_HSBC_Wave_Runbook_Bamboo_Pre Migration 49" xfId="8851" xr:uid="{00000000-0005-0000-0000-00000B170000}"/>
    <cellStyle name="%_HSBC_Wave_Runbook_Bamboo_Pre Migration 5" xfId="8852" xr:uid="{00000000-0005-0000-0000-00000C170000}"/>
    <cellStyle name="%_HSBC_Wave_Runbook_Bamboo_Pre Migration 50" xfId="8853" xr:uid="{00000000-0005-0000-0000-00000D170000}"/>
    <cellStyle name="%_HSBC_Wave_Runbook_Bamboo_Pre Migration 51" xfId="8854" xr:uid="{00000000-0005-0000-0000-00000E170000}"/>
    <cellStyle name="%_HSBC_Wave_Runbook_Bamboo_Pre Migration 52" xfId="8855" xr:uid="{00000000-0005-0000-0000-00000F170000}"/>
    <cellStyle name="%_HSBC_Wave_Runbook_Bamboo_Pre Migration 53" xfId="8856" xr:uid="{00000000-0005-0000-0000-000010170000}"/>
    <cellStyle name="%_HSBC_Wave_Runbook_Bamboo_Pre Migration 54" xfId="8857" xr:uid="{00000000-0005-0000-0000-000011170000}"/>
    <cellStyle name="%_HSBC_Wave_Runbook_Bamboo_Pre Migration 55" xfId="8858" xr:uid="{00000000-0005-0000-0000-000012170000}"/>
    <cellStyle name="%_HSBC_Wave_Runbook_Bamboo_Pre Migration 6" xfId="8859" xr:uid="{00000000-0005-0000-0000-000013170000}"/>
    <cellStyle name="%_HSBC_Wave_Runbook_Bamboo_Pre Migration 7" xfId="8860" xr:uid="{00000000-0005-0000-0000-000014170000}"/>
    <cellStyle name="%_HSBC_Wave_Runbook_Bamboo_Pre Migration 8" xfId="8861" xr:uid="{00000000-0005-0000-0000-000015170000}"/>
    <cellStyle name="%_HSBC_Wave_Runbook_Bamboo_Pre Migration 9" xfId="8862" xr:uid="{00000000-0005-0000-0000-000016170000}"/>
    <cellStyle name="%_HSBC_Wave_Runbook_Bamboo_Pre Migration_Hour-by-Hour" xfId="8863" xr:uid="{00000000-0005-0000-0000-000017170000}"/>
    <cellStyle name="%_HSBC_Wave_Runbook_Bamboo_Pre Migration_Pre-Migration" xfId="8864" xr:uid="{00000000-0005-0000-0000-000018170000}"/>
    <cellStyle name="%_HSBC_Wave_Runbook_Bamboo_Pre-Migration" xfId="8865" xr:uid="{00000000-0005-0000-0000-000019170000}"/>
    <cellStyle name="%_HSBC_Wave_Runbook_Bamboo_RTPN-STD-PROD-SITE-EXP-0001 - new format" xfId="8866" xr:uid="{00000000-0005-0000-0000-00001A170000}"/>
    <cellStyle name="%_HSBC_Wave_Runbook_Bamboo_Server From To List" xfId="8867" xr:uid="{00000000-0005-0000-0000-00001B170000}"/>
    <cellStyle name="%_HSBC_Wave_Runbook_Bamboo_Server From To List 10" xfId="8868" xr:uid="{00000000-0005-0000-0000-00001C170000}"/>
    <cellStyle name="%_HSBC_Wave_Runbook_Bamboo_Server From To List 11" xfId="8869" xr:uid="{00000000-0005-0000-0000-00001D170000}"/>
    <cellStyle name="%_HSBC_Wave_Runbook_Bamboo_Server From To List 12" xfId="8870" xr:uid="{00000000-0005-0000-0000-00001E170000}"/>
    <cellStyle name="%_HSBC_Wave_Runbook_Bamboo_Server From To List 13" xfId="8871" xr:uid="{00000000-0005-0000-0000-00001F170000}"/>
    <cellStyle name="%_HSBC_Wave_Runbook_Bamboo_Server From To List 14" xfId="8872" xr:uid="{00000000-0005-0000-0000-000020170000}"/>
    <cellStyle name="%_HSBC_Wave_Runbook_Bamboo_Server From To List 15" xfId="8873" xr:uid="{00000000-0005-0000-0000-000021170000}"/>
    <cellStyle name="%_HSBC_Wave_Runbook_Bamboo_Server From To List 16" xfId="8874" xr:uid="{00000000-0005-0000-0000-000022170000}"/>
    <cellStyle name="%_HSBC_Wave_Runbook_Bamboo_Server From To List 17" xfId="8875" xr:uid="{00000000-0005-0000-0000-000023170000}"/>
    <cellStyle name="%_HSBC_Wave_Runbook_Bamboo_Server From To List 18" xfId="8876" xr:uid="{00000000-0005-0000-0000-000024170000}"/>
    <cellStyle name="%_HSBC_Wave_Runbook_Bamboo_Server From To List 19" xfId="8877" xr:uid="{00000000-0005-0000-0000-000025170000}"/>
    <cellStyle name="%_HSBC_Wave_Runbook_Bamboo_Server From To List 2" xfId="8878" xr:uid="{00000000-0005-0000-0000-000026170000}"/>
    <cellStyle name="%_HSBC_Wave_Runbook_Bamboo_Server From To List 20" xfId="8879" xr:uid="{00000000-0005-0000-0000-000027170000}"/>
    <cellStyle name="%_HSBC_Wave_Runbook_Bamboo_Server From To List 21" xfId="8880" xr:uid="{00000000-0005-0000-0000-000028170000}"/>
    <cellStyle name="%_HSBC_Wave_Runbook_Bamboo_Server From To List 22" xfId="8881" xr:uid="{00000000-0005-0000-0000-000029170000}"/>
    <cellStyle name="%_HSBC_Wave_Runbook_Bamboo_Server From To List 23" xfId="8882" xr:uid="{00000000-0005-0000-0000-00002A170000}"/>
    <cellStyle name="%_HSBC_Wave_Runbook_Bamboo_Server From To List 24" xfId="8883" xr:uid="{00000000-0005-0000-0000-00002B170000}"/>
    <cellStyle name="%_HSBC_Wave_Runbook_Bamboo_Server From To List 25" xfId="8884" xr:uid="{00000000-0005-0000-0000-00002C170000}"/>
    <cellStyle name="%_HSBC_Wave_Runbook_Bamboo_Server From To List 26" xfId="8885" xr:uid="{00000000-0005-0000-0000-00002D170000}"/>
    <cellStyle name="%_HSBC_Wave_Runbook_Bamboo_Server From To List 27" xfId="8886" xr:uid="{00000000-0005-0000-0000-00002E170000}"/>
    <cellStyle name="%_HSBC_Wave_Runbook_Bamboo_Server From To List 28" xfId="8887" xr:uid="{00000000-0005-0000-0000-00002F170000}"/>
    <cellStyle name="%_HSBC_Wave_Runbook_Bamboo_Server From To List 29" xfId="8888" xr:uid="{00000000-0005-0000-0000-000030170000}"/>
    <cellStyle name="%_HSBC_Wave_Runbook_Bamboo_Server From To List 3" xfId="8889" xr:uid="{00000000-0005-0000-0000-000031170000}"/>
    <cellStyle name="%_HSBC_Wave_Runbook_Bamboo_Server From To List 30" xfId="8890" xr:uid="{00000000-0005-0000-0000-000032170000}"/>
    <cellStyle name="%_HSBC_Wave_Runbook_Bamboo_Server From To List 31" xfId="8891" xr:uid="{00000000-0005-0000-0000-000033170000}"/>
    <cellStyle name="%_HSBC_Wave_Runbook_Bamboo_Server From To List 32" xfId="8892" xr:uid="{00000000-0005-0000-0000-000034170000}"/>
    <cellStyle name="%_HSBC_Wave_Runbook_Bamboo_Server From To List 33" xfId="8893" xr:uid="{00000000-0005-0000-0000-000035170000}"/>
    <cellStyle name="%_HSBC_Wave_Runbook_Bamboo_Server From To List 34" xfId="8894" xr:uid="{00000000-0005-0000-0000-000036170000}"/>
    <cellStyle name="%_HSBC_Wave_Runbook_Bamboo_Server From To List 35" xfId="8895" xr:uid="{00000000-0005-0000-0000-000037170000}"/>
    <cellStyle name="%_HSBC_Wave_Runbook_Bamboo_Server From To List 36" xfId="8896" xr:uid="{00000000-0005-0000-0000-000038170000}"/>
    <cellStyle name="%_HSBC_Wave_Runbook_Bamboo_Server From To List 37" xfId="8897" xr:uid="{00000000-0005-0000-0000-000039170000}"/>
    <cellStyle name="%_HSBC_Wave_Runbook_Bamboo_Server From To List 38" xfId="8898" xr:uid="{00000000-0005-0000-0000-00003A170000}"/>
    <cellStyle name="%_HSBC_Wave_Runbook_Bamboo_Server From To List 39" xfId="8899" xr:uid="{00000000-0005-0000-0000-00003B170000}"/>
    <cellStyle name="%_HSBC_Wave_Runbook_Bamboo_Server From To List 4" xfId="8900" xr:uid="{00000000-0005-0000-0000-00003C170000}"/>
    <cellStyle name="%_HSBC_Wave_Runbook_Bamboo_Server From To List 40" xfId="8901" xr:uid="{00000000-0005-0000-0000-00003D170000}"/>
    <cellStyle name="%_HSBC_Wave_Runbook_Bamboo_Server From To List 41" xfId="8902" xr:uid="{00000000-0005-0000-0000-00003E170000}"/>
    <cellStyle name="%_HSBC_Wave_Runbook_Bamboo_Server From To List 42" xfId="8903" xr:uid="{00000000-0005-0000-0000-00003F170000}"/>
    <cellStyle name="%_HSBC_Wave_Runbook_Bamboo_Server From To List 43" xfId="8904" xr:uid="{00000000-0005-0000-0000-000040170000}"/>
    <cellStyle name="%_HSBC_Wave_Runbook_Bamboo_Server From To List 44" xfId="8905" xr:uid="{00000000-0005-0000-0000-000041170000}"/>
    <cellStyle name="%_HSBC_Wave_Runbook_Bamboo_Server From To List 45" xfId="8906" xr:uid="{00000000-0005-0000-0000-000042170000}"/>
    <cellStyle name="%_HSBC_Wave_Runbook_Bamboo_Server From To List 46" xfId="8907" xr:uid="{00000000-0005-0000-0000-000043170000}"/>
    <cellStyle name="%_HSBC_Wave_Runbook_Bamboo_Server From To List 47" xfId="8908" xr:uid="{00000000-0005-0000-0000-000044170000}"/>
    <cellStyle name="%_HSBC_Wave_Runbook_Bamboo_Server From To List 48" xfId="8909" xr:uid="{00000000-0005-0000-0000-000045170000}"/>
    <cellStyle name="%_HSBC_Wave_Runbook_Bamboo_Server From To List 49" xfId="8910" xr:uid="{00000000-0005-0000-0000-000046170000}"/>
    <cellStyle name="%_HSBC_Wave_Runbook_Bamboo_Server From To List 5" xfId="8911" xr:uid="{00000000-0005-0000-0000-000047170000}"/>
    <cellStyle name="%_HSBC_Wave_Runbook_Bamboo_Server From To List 50" xfId="8912" xr:uid="{00000000-0005-0000-0000-000048170000}"/>
    <cellStyle name="%_HSBC_Wave_Runbook_Bamboo_Server From To List 51" xfId="8913" xr:uid="{00000000-0005-0000-0000-000049170000}"/>
    <cellStyle name="%_HSBC_Wave_Runbook_Bamboo_Server From To List 52" xfId="8914" xr:uid="{00000000-0005-0000-0000-00004A170000}"/>
    <cellStyle name="%_HSBC_Wave_Runbook_Bamboo_Server From To List 53" xfId="8915" xr:uid="{00000000-0005-0000-0000-00004B170000}"/>
    <cellStyle name="%_HSBC_Wave_Runbook_Bamboo_Server From To List 54" xfId="8916" xr:uid="{00000000-0005-0000-0000-00004C170000}"/>
    <cellStyle name="%_HSBC_Wave_Runbook_Bamboo_Server From To List 55" xfId="8917" xr:uid="{00000000-0005-0000-0000-00004D170000}"/>
    <cellStyle name="%_HSBC_Wave_Runbook_Bamboo_Server From To List 6" xfId="8918" xr:uid="{00000000-0005-0000-0000-00004E170000}"/>
    <cellStyle name="%_HSBC_Wave_Runbook_Bamboo_Server From To List 7" xfId="8919" xr:uid="{00000000-0005-0000-0000-00004F170000}"/>
    <cellStyle name="%_HSBC_Wave_Runbook_Bamboo_Server From To List 8" xfId="8920" xr:uid="{00000000-0005-0000-0000-000050170000}"/>
    <cellStyle name="%_HSBC_Wave_Runbook_Bamboo_Server From To List 9" xfId="8921" xr:uid="{00000000-0005-0000-0000-000051170000}"/>
    <cellStyle name="%_HSBC_Wave_Runbook_Bamboo_Server From To List_Hour-by-Hour" xfId="8922" xr:uid="{00000000-0005-0000-0000-000052170000}"/>
    <cellStyle name="%_HSBC_Wave_Runbook_Bamboo_Server From To List_Pre-Migration" xfId="8923" xr:uid="{00000000-0005-0000-0000-000053170000}"/>
    <cellStyle name="%_HSBC_Wave_Runbook_Maple v37" xfId="2139" xr:uid="{00000000-0005-0000-0000-000054170000}"/>
    <cellStyle name="%_HSBC_Wave_Runbook_Maple v37 10" xfId="8924" xr:uid="{00000000-0005-0000-0000-000055170000}"/>
    <cellStyle name="%_HSBC_Wave_Runbook_Maple v37 11" xfId="8925" xr:uid="{00000000-0005-0000-0000-000056170000}"/>
    <cellStyle name="%_HSBC_Wave_Runbook_Maple v37 12" xfId="8926" xr:uid="{00000000-0005-0000-0000-000057170000}"/>
    <cellStyle name="%_HSBC_Wave_Runbook_Maple v37 13" xfId="8927" xr:uid="{00000000-0005-0000-0000-000058170000}"/>
    <cellStyle name="%_HSBC_Wave_Runbook_Maple v37 14" xfId="8928" xr:uid="{00000000-0005-0000-0000-000059170000}"/>
    <cellStyle name="%_HSBC_Wave_Runbook_Maple v37 15" xfId="8929" xr:uid="{00000000-0005-0000-0000-00005A170000}"/>
    <cellStyle name="%_HSBC_Wave_Runbook_Maple v37 16" xfId="8930" xr:uid="{00000000-0005-0000-0000-00005B170000}"/>
    <cellStyle name="%_HSBC_Wave_Runbook_Maple v37 17" xfId="8931" xr:uid="{00000000-0005-0000-0000-00005C170000}"/>
    <cellStyle name="%_HSBC_Wave_Runbook_Maple v37 18" xfId="8932" xr:uid="{00000000-0005-0000-0000-00005D170000}"/>
    <cellStyle name="%_HSBC_Wave_Runbook_Maple v37 19" xfId="8933" xr:uid="{00000000-0005-0000-0000-00005E170000}"/>
    <cellStyle name="%_HSBC_Wave_Runbook_Maple v37 2" xfId="8934" xr:uid="{00000000-0005-0000-0000-00005F170000}"/>
    <cellStyle name="%_HSBC_Wave_Runbook_Maple v37 20" xfId="8935" xr:uid="{00000000-0005-0000-0000-000060170000}"/>
    <cellStyle name="%_HSBC_Wave_Runbook_Maple v37 21" xfId="8936" xr:uid="{00000000-0005-0000-0000-000061170000}"/>
    <cellStyle name="%_HSBC_Wave_Runbook_Maple v37 22" xfId="8937" xr:uid="{00000000-0005-0000-0000-000062170000}"/>
    <cellStyle name="%_HSBC_Wave_Runbook_Maple v37 23" xfId="8938" xr:uid="{00000000-0005-0000-0000-000063170000}"/>
    <cellStyle name="%_HSBC_Wave_Runbook_Maple v37 24" xfId="8939" xr:uid="{00000000-0005-0000-0000-000064170000}"/>
    <cellStyle name="%_HSBC_Wave_Runbook_Maple v37 25" xfId="8940" xr:uid="{00000000-0005-0000-0000-000065170000}"/>
    <cellStyle name="%_HSBC_Wave_Runbook_Maple v37 26" xfId="8941" xr:uid="{00000000-0005-0000-0000-000066170000}"/>
    <cellStyle name="%_HSBC_Wave_Runbook_Maple v37 27" xfId="8942" xr:uid="{00000000-0005-0000-0000-000067170000}"/>
    <cellStyle name="%_HSBC_Wave_Runbook_Maple v37 28" xfId="8943" xr:uid="{00000000-0005-0000-0000-000068170000}"/>
    <cellStyle name="%_HSBC_Wave_Runbook_Maple v37 29" xfId="8944" xr:uid="{00000000-0005-0000-0000-000069170000}"/>
    <cellStyle name="%_HSBC_Wave_Runbook_Maple v37 3" xfId="8945" xr:uid="{00000000-0005-0000-0000-00006A170000}"/>
    <cellStyle name="%_HSBC_Wave_Runbook_Maple v37 30" xfId="8946" xr:uid="{00000000-0005-0000-0000-00006B170000}"/>
    <cellStyle name="%_HSBC_Wave_Runbook_Maple v37 31" xfId="8947" xr:uid="{00000000-0005-0000-0000-00006C170000}"/>
    <cellStyle name="%_HSBC_Wave_Runbook_Maple v37 32" xfId="8948" xr:uid="{00000000-0005-0000-0000-00006D170000}"/>
    <cellStyle name="%_HSBC_Wave_Runbook_Maple v37 33" xfId="8949" xr:uid="{00000000-0005-0000-0000-00006E170000}"/>
    <cellStyle name="%_HSBC_Wave_Runbook_Maple v37 34" xfId="8950" xr:uid="{00000000-0005-0000-0000-00006F170000}"/>
    <cellStyle name="%_HSBC_Wave_Runbook_Maple v37 35" xfId="8951" xr:uid="{00000000-0005-0000-0000-000070170000}"/>
    <cellStyle name="%_HSBC_Wave_Runbook_Maple v37 36" xfId="8952" xr:uid="{00000000-0005-0000-0000-000071170000}"/>
    <cellStyle name="%_HSBC_Wave_Runbook_Maple v37 37" xfId="8953" xr:uid="{00000000-0005-0000-0000-000072170000}"/>
    <cellStyle name="%_HSBC_Wave_Runbook_Maple v37 38" xfId="8954" xr:uid="{00000000-0005-0000-0000-000073170000}"/>
    <cellStyle name="%_HSBC_Wave_Runbook_Maple v37 39" xfId="8955" xr:uid="{00000000-0005-0000-0000-000074170000}"/>
    <cellStyle name="%_HSBC_Wave_Runbook_Maple v37 4" xfId="8956" xr:uid="{00000000-0005-0000-0000-000075170000}"/>
    <cellStyle name="%_HSBC_Wave_Runbook_Maple v37 40" xfId="8957" xr:uid="{00000000-0005-0000-0000-000076170000}"/>
    <cellStyle name="%_HSBC_Wave_Runbook_Maple v37 41" xfId="8958" xr:uid="{00000000-0005-0000-0000-000077170000}"/>
    <cellStyle name="%_HSBC_Wave_Runbook_Maple v37 42" xfId="8959" xr:uid="{00000000-0005-0000-0000-000078170000}"/>
    <cellStyle name="%_HSBC_Wave_Runbook_Maple v37 43" xfId="8960" xr:uid="{00000000-0005-0000-0000-000079170000}"/>
    <cellStyle name="%_HSBC_Wave_Runbook_Maple v37 44" xfId="8961" xr:uid="{00000000-0005-0000-0000-00007A170000}"/>
    <cellStyle name="%_HSBC_Wave_Runbook_Maple v37 45" xfId="8962" xr:uid="{00000000-0005-0000-0000-00007B170000}"/>
    <cellStyle name="%_HSBC_Wave_Runbook_Maple v37 46" xfId="8963" xr:uid="{00000000-0005-0000-0000-00007C170000}"/>
    <cellStyle name="%_HSBC_Wave_Runbook_Maple v37 47" xfId="8964" xr:uid="{00000000-0005-0000-0000-00007D170000}"/>
    <cellStyle name="%_HSBC_Wave_Runbook_Maple v37 48" xfId="8965" xr:uid="{00000000-0005-0000-0000-00007E170000}"/>
    <cellStyle name="%_HSBC_Wave_Runbook_Maple v37 49" xfId="8966" xr:uid="{00000000-0005-0000-0000-00007F170000}"/>
    <cellStyle name="%_HSBC_Wave_Runbook_Maple v37 5" xfId="8967" xr:uid="{00000000-0005-0000-0000-000080170000}"/>
    <cellStyle name="%_HSBC_Wave_Runbook_Maple v37 50" xfId="8968" xr:uid="{00000000-0005-0000-0000-000081170000}"/>
    <cellStyle name="%_HSBC_Wave_Runbook_Maple v37 51" xfId="8969" xr:uid="{00000000-0005-0000-0000-000082170000}"/>
    <cellStyle name="%_HSBC_Wave_Runbook_Maple v37 52" xfId="8970" xr:uid="{00000000-0005-0000-0000-000083170000}"/>
    <cellStyle name="%_HSBC_Wave_Runbook_Maple v37 53" xfId="8971" xr:uid="{00000000-0005-0000-0000-000084170000}"/>
    <cellStyle name="%_HSBC_Wave_Runbook_Maple v37 54" xfId="8972" xr:uid="{00000000-0005-0000-0000-000085170000}"/>
    <cellStyle name="%_HSBC_Wave_Runbook_Maple v37 55" xfId="8973" xr:uid="{00000000-0005-0000-0000-000086170000}"/>
    <cellStyle name="%_HSBC_Wave_Runbook_Maple v37 6" xfId="8974" xr:uid="{00000000-0005-0000-0000-000087170000}"/>
    <cellStyle name="%_HSBC_Wave_Runbook_Maple v37 7" xfId="8975" xr:uid="{00000000-0005-0000-0000-000088170000}"/>
    <cellStyle name="%_HSBC_Wave_Runbook_Maple v37 8" xfId="8976" xr:uid="{00000000-0005-0000-0000-000089170000}"/>
    <cellStyle name="%_HSBC_Wave_Runbook_Maple v37 9" xfId="8977" xr:uid="{00000000-0005-0000-0000-00008A170000}"/>
    <cellStyle name="%_HSBC_Wave_Runbook_Maple v37_Change Control tab_dpn 270709 v1" xfId="8978" xr:uid="{00000000-0005-0000-0000-00008B170000}"/>
    <cellStyle name="%_HSBC_Wave_Runbook_Maple v37_Change Control tab_dpn 270709 v1 10" xfId="8979" xr:uid="{00000000-0005-0000-0000-00008C170000}"/>
    <cellStyle name="%_HSBC_Wave_Runbook_Maple v37_Change Control tab_dpn 270709 v1 11" xfId="8980" xr:uid="{00000000-0005-0000-0000-00008D170000}"/>
    <cellStyle name="%_HSBC_Wave_Runbook_Maple v37_Change Control tab_dpn 270709 v1 12" xfId="8981" xr:uid="{00000000-0005-0000-0000-00008E170000}"/>
    <cellStyle name="%_HSBC_Wave_Runbook_Maple v37_Change Control tab_dpn 270709 v1 13" xfId="8982" xr:uid="{00000000-0005-0000-0000-00008F170000}"/>
    <cellStyle name="%_HSBC_Wave_Runbook_Maple v37_Change Control tab_dpn 270709 v1 14" xfId="8983" xr:uid="{00000000-0005-0000-0000-000090170000}"/>
    <cellStyle name="%_HSBC_Wave_Runbook_Maple v37_Change Control tab_dpn 270709 v1 15" xfId="8984" xr:uid="{00000000-0005-0000-0000-000091170000}"/>
    <cellStyle name="%_HSBC_Wave_Runbook_Maple v37_Change Control tab_dpn 270709 v1 16" xfId="8985" xr:uid="{00000000-0005-0000-0000-000092170000}"/>
    <cellStyle name="%_HSBC_Wave_Runbook_Maple v37_Change Control tab_dpn 270709 v1 17" xfId="8986" xr:uid="{00000000-0005-0000-0000-000093170000}"/>
    <cellStyle name="%_HSBC_Wave_Runbook_Maple v37_Change Control tab_dpn 270709 v1 18" xfId="8987" xr:uid="{00000000-0005-0000-0000-000094170000}"/>
    <cellStyle name="%_HSBC_Wave_Runbook_Maple v37_Change Control tab_dpn 270709 v1 19" xfId="8988" xr:uid="{00000000-0005-0000-0000-000095170000}"/>
    <cellStyle name="%_HSBC_Wave_Runbook_Maple v37_Change Control tab_dpn 270709 v1 2" xfId="8989" xr:uid="{00000000-0005-0000-0000-000096170000}"/>
    <cellStyle name="%_HSBC_Wave_Runbook_Maple v37_Change Control tab_dpn 270709 v1 20" xfId="8990" xr:uid="{00000000-0005-0000-0000-000097170000}"/>
    <cellStyle name="%_HSBC_Wave_Runbook_Maple v37_Change Control tab_dpn 270709 v1 21" xfId="8991" xr:uid="{00000000-0005-0000-0000-000098170000}"/>
    <cellStyle name="%_HSBC_Wave_Runbook_Maple v37_Change Control tab_dpn 270709 v1 22" xfId="8992" xr:uid="{00000000-0005-0000-0000-000099170000}"/>
    <cellStyle name="%_HSBC_Wave_Runbook_Maple v37_Change Control tab_dpn 270709 v1 23" xfId="8993" xr:uid="{00000000-0005-0000-0000-00009A170000}"/>
    <cellStyle name="%_HSBC_Wave_Runbook_Maple v37_Change Control tab_dpn 270709 v1 24" xfId="8994" xr:uid="{00000000-0005-0000-0000-00009B170000}"/>
    <cellStyle name="%_HSBC_Wave_Runbook_Maple v37_Change Control tab_dpn 270709 v1 25" xfId="8995" xr:uid="{00000000-0005-0000-0000-00009C170000}"/>
    <cellStyle name="%_HSBC_Wave_Runbook_Maple v37_Change Control tab_dpn 270709 v1 26" xfId="8996" xr:uid="{00000000-0005-0000-0000-00009D170000}"/>
    <cellStyle name="%_HSBC_Wave_Runbook_Maple v37_Change Control tab_dpn 270709 v1 27" xfId="8997" xr:uid="{00000000-0005-0000-0000-00009E170000}"/>
    <cellStyle name="%_HSBC_Wave_Runbook_Maple v37_Change Control tab_dpn 270709 v1 28" xfId="8998" xr:uid="{00000000-0005-0000-0000-00009F170000}"/>
    <cellStyle name="%_HSBC_Wave_Runbook_Maple v37_Change Control tab_dpn 270709 v1 29" xfId="8999" xr:uid="{00000000-0005-0000-0000-0000A0170000}"/>
    <cellStyle name="%_HSBC_Wave_Runbook_Maple v37_Change Control tab_dpn 270709 v1 3" xfId="9000" xr:uid="{00000000-0005-0000-0000-0000A1170000}"/>
    <cellStyle name="%_HSBC_Wave_Runbook_Maple v37_Change Control tab_dpn 270709 v1 30" xfId="9001" xr:uid="{00000000-0005-0000-0000-0000A2170000}"/>
    <cellStyle name="%_HSBC_Wave_Runbook_Maple v37_Change Control tab_dpn 270709 v1 31" xfId="9002" xr:uid="{00000000-0005-0000-0000-0000A3170000}"/>
    <cellStyle name="%_HSBC_Wave_Runbook_Maple v37_Change Control tab_dpn 270709 v1 32" xfId="9003" xr:uid="{00000000-0005-0000-0000-0000A4170000}"/>
    <cellStyle name="%_HSBC_Wave_Runbook_Maple v37_Change Control tab_dpn 270709 v1 33" xfId="9004" xr:uid="{00000000-0005-0000-0000-0000A5170000}"/>
    <cellStyle name="%_HSBC_Wave_Runbook_Maple v37_Change Control tab_dpn 270709 v1 34" xfId="9005" xr:uid="{00000000-0005-0000-0000-0000A6170000}"/>
    <cellStyle name="%_HSBC_Wave_Runbook_Maple v37_Change Control tab_dpn 270709 v1 35" xfId="9006" xr:uid="{00000000-0005-0000-0000-0000A7170000}"/>
    <cellStyle name="%_HSBC_Wave_Runbook_Maple v37_Change Control tab_dpn 270709 v1 36" xfId="9007" xr:uid="{00000000-0005-0000-0000-0000A8170000}"/>
    <cellStyle name="%_HSBC_Wave_Runbook_Maple v37_Change Control tab_dpn 270709 v1 37" xfId="9008" xr:uid="{00000000-0005-0000-0000-0000A9170000}"/>
    <cellStyle name="%_HSBC_Wave_Runbook_Maple v37_Change Control tab_dpn 270709 v1 38" xfId="9009" xr:uid="{00000000-0005-0000-0000-0000AA170000}"/>
    <cellStyle name="%_HSBC_Wave_Runbook_Maple v37_Change Control tab_dpn 270709 v1 39" xfId="9010" xr:uid="{00000000-0005-0000-0000-0000AB170000}"/>
    <cellStyle name="%_HSBC_Wave_Runbook_Maple v37_Change Control tab_dpn 270709 v1 4" xfId="9011" xr:uid="{00000000-0005-0000-0000-0000AC170000}"/>
    <cellStyle name="%_HSBC_Wave_Runbook_Maple v37_Change Control tab_dpn 270709 v1 40" xfId="9012" xr:uid="{00000000-0005-0000-0000-0000AD170000}"/>
    <cellStyle name="%_HSBC_Wave_Runbook_Maple v37_Change Control tab_dpn 270709 v1 41" xfId="9013" xr:uid="{00000000-0005-0000-0000-0000AE170000}"/>
    <cellStyle name="%_HSBC_Wave_Runbook_Maple v37_Change Control tab_dpn 270709 v1 42" xfId="9014" xr:uid="{00000000-0005-0000-0000-0000AF170000}"/>
    <cellStyle name="%_HSBC_Wave_Runbook_Maple v37_Change Control tab_dpn 270709 v1 43" xfId="9015" xr:uid="{00000000-0005-0000-0000-0000B0170000}"/>
    <cellStyle name="%_HSBC_Wave_Runbook_Maple v37_Change Control tab_dpn 270709 v1 44" xfId="9016" xr:uid="{00000000-0005-0000-0000-0000B1170000}"/>
    <cellStyle name="%_HSBC_Wave_Runbook_Maple v37_Change Control tab_dpn 270709 v1 45" xfId="9017" xr:uid="{00000000-0005-0000-0000-0000B2170000}"/>
    <cellStyle name="%_HSBC_Wave_Runbook_Maple v37_Change Control tab_dpn 270709 v1 46" xfId="9018" xr:uid="{00000000-0005-0000-0000-0000B3170000}"/>
    <cellStyle name="%_HSBC_Wave_Runbook_Maple v37_Change Control tab_dpn 270709 v1 47" xfId="9019" xr:uid="{00000000-0005-0000-0000-0000B4170000}"/>
    <cellStyle name="%_HSBC_Wave_Runbook_Maple v37_Change Control tab_dpn 270709 v1 48" xfId="9020" xr:uid="{00000000-0005-0000-0000-0000B5170000}"/>
    <cellStyle name="%_HSBC_Wave_Runbook_Maple v37_Change Control tab_dpn 270709 v1 49" xfId="9021" xr:uid="{00000000-0005-0000-0000-0000B6170000}"/>
    <cellStyle name="%_HSBC_Wave_Runbook_Maple v37_Change Control tab_dpn 270709 v1 5" xfId="9022" xr:uid="{00000000-0005-0000-0000-0000B7170000}"/>
    <cellStyle name="%_HSBC_Wave_Runbook_Maple v37_Change Control tab_dpn 270709 v1 50" xfId="9023" xr:uid="{00000000-0005-0000-0000-0000B8170000}"/>
    <cellStyle name="%_HSBC_Wave_Runbook_Maple v37_Change Control tab_dpn 270709 v1 51" xfId="9024" xr:uid="{00000000-0005-0000-0000-0000B9170000}"/>
    <cellStyle name="%_HSBC_Wave_Runbook_Maple v37_Change Control tab_dpn 270709 v1 52" xfId="9025" xr:uid="{00000000-0005-0000-0000-0000BA170000}"/>
    <cellStyle name="%_HSBC_Wave_Runbook_Maple v37_Change Control tab_dpn 270709 v1 53" xfId="9026" xr:uid="{00000000-0005-0000-0000-0000BB170000}"/>
    <cellStyle name="%_HSBC_Wave_Runbook_Maple v37_Change Control tab_dpn 270709 v1 54" xfId="9027" xr:uid="{00000000-0005-0000-0000-0000BC170000}"/>
    <cellStyle name="%_HSBC_Wave_Runbook_Maple v37_Change Control tab_dpn 270709 v1 55" xfId="9028" xr:uid="{00000000-0005-0000-0000-0000BD170000}"/>
    <cellStyle name="%_HSBC_Wave_Runbook_Maple v37_Change Control tab_dpn 270709 v1 6" xfId="9029" xr:uid="{00000000-0005-0000-0000-0000BE170000}"/>
    <cellStyle name="%_HSBC_Wave_Runbook_Maple v37_Change Control tab_dpn 270709 v1 7" xfId="9030" xr:uid="{00000000-0005-0000-0000-0000BF170000}"/>
    <cellStyle name="%_HSBC_Wave_Runbook_Maple v37_Change Control tab_dpn 270709 v1 8" xfId="9031" xr:uid="{00000000-0005-0000-0000-0000C0170000}"/>
    <cellStyle name="%_HSBC_Wave_Runbook_Maple v37_Change Control tab_dpn 270709 v1 9" xfId="9032" xr:uid="{00000000-0005-0000-0000-0000C1170000}"/>
    <cellStyle name="%_HSBC_Wave_Runbook_Maple v37_Change Control tab_dpn 270709 v1_Hour-by-Hour" xfId="9033" xr:uid="{00000000-0005-0000-0000-0000C2170000}"/>
    <cellStyle name="%_HSBC_Wave_Runbook_Maple v37_Change Control tab_dpn 270709 v1_Pre-Migration" xfId="9034" xr:uid="{00000000-0005-0000-0000-0000C3170000}"/>
    <cellStyle name="%_HSBC_Wave_Runbook_Maple v37_DB Overview" xfId="9035" xr:uid="{00000000-0005-0000-0000-0000C4170000}"/>
    <cellStyle name="%_HSBC_Wave_Runbook_Maple v37_DB Overview 10" xfId="9036" xr:uid="{00000000-0005-0000-0000-0000C5170000}"/>
    <cellStyle name="%_HSBC_Wave_Runbook_Maple v37_DB Overview 11" xfId="9037" xr:uid="{00000000-0005-0000-0000-0000C6170000}"/>
    <cellStyle name="%_HSBC_Wave_Runbook_Maple v37_DB Overview 12" xfId="9038" xr:uid="{00000000-0005-0000-0000-0000C7170000}"/>
    <cellStyle name="%_HSBC_Wave_Runbook_Maple v37_DB Overview 13" xfId="9039" xr:uid="{00000000-0005-0000-0000-0000C8170000}"/>
    <cellStyle name="%_HSBC_Wave_Runbook_Maple v37_DB Overview 14" xfId="9040" xr:uid="{00000000-0005-0000-0000-0000C9170000}"/>
    <cellStyle name="%_HSBC_Wave_Runbook_Maple v37_DB Overview 15" xfId="9041" xr:uid="{00000000-0005-0000-0000-0000CA170000}"/>
    <cellStyle name="%_HSBC_Wave_Runbook_Maple v37_DB Overview 16" xfId="9042" xr:uid="{00000000-0005-0000-0000-0000CB170000}"/>
    <cellStyle name="%_HSBC_Wave_Runbook_Maple v37_DB Overview 17" xfId="9043" xr:uid="{00000000-0005-0000-0000-0000CC170000}"/>
    <cellStyle name="%_HSBC_Wave_Runbook_Maple v37_DB Overview 18" xfId="9044" xr:uid="{00000000-0005-0000-0000-0000CD170000}"/>
    <cellStyle name="%_HSBC_Wave_Runbook_Maple v37_DB Overview 19" xfId="9045" xr:uid="{00000000-0005-0000-0000-0000CE170000}"/>
    <cellStyle name="%_HSBC_Wave_Runbook_Maple v37_DB Overview 2" xfId="9046" xr:uid="{00000000-0005-0000-0000-0000CF170000}"/>
    <cellStyle name="%_HSBC_Wave_Runbook_Maple v37_DB Overview 20" xfId="9047" xr:uid="{00000000-0005-0000-0000-0000D0170000}"/>
    <cellStyle name="%_HSBC_Wave_Runbook_Maple v37_DB Overview 21" xfId="9048" xr:uid="{00000000-0005-0000-0000-0000D1170000}"/>
    <cellStyle name="%_HSBC_Wave_Runbook_Maple v37_DB Overview 22" xfId="9049" xr:uid="{00000000-0005-0000-0000-0000D2170000}"/>
    <cellStyle name="%_HSBC_Wave_Runbook_Maple v37_DB Overview 23" xfId="9050" xr:uid="{00000000-0005-0000-0000-0000D3170000}"/>
    <cellStyle name="%_HSBC_Wave_Runbook_Maple v37_DB Overview 24" xfId="9051" xr:uid="{00000000-0005-0000-0000-0000D4170000}"/>
    <cellStyle name="%_HSBC_Wave_Runbook_Maple v37_DB Overview 25" xfId="9052" xr:uid="{00000000-0005-0000-0000-0000D5170000}"/>
    <cellStyle name="%_HSBC_Wave_Runbook_Maple v37_DB Overview 26" xfId="9053" xr:uid="{00000000-0005-0000-0000-0000D6170000}"/>
    <cellStyle name="%_HSBC_Wave_Runbook_Maple v37_DB Overview 27" xfId="9054" xr:uid="{00000000-0005-0000-0000-0000D7170000}"/>
    <cellStyle name="%_HSBC_Wave_Runbook_Maple v37_DB Overview 28" xfId="9055" xr:uid="{00000000-0005-0000-0000-0000D8170000}"/>
    <cellStyle name="%_HSBC_Wave_Runbook_Maple v37_DB Overview 29" xfId="9056" xr:uid="{00000000-0005-0000-0000-0000D9170000}"/>
    <cellStyle name="%_HSBC_Wave_Runbook_Maple v37_DB Overview 3" xfId="9057" xr:uid="{00000000-0005-0000-0000-0000DA170000}"/>
    <cellStyle name="%_HSBC_Wave_Runbook_Maple v37_DB Overview 30" xfId="9058" xr:uid="{00000000-0005-0000-0000-0000DB170000}"/>
    <cellStyle name="%_HSBC_Wave_Runbook_Maple v37_DB Overview 31" xfId="9059" xr:uid="{00000000-0005-0000-0000-0000DC170000}"/>
    <cellStyle name="%_HSBC_Wave_Runbook_Maple v37_DB Overview 32" xfId="9060" xr:uid="{00000000-0005-0000-0000-0000DD170000}"/>
    <cellStyle name="%_HSBC_Wave_Runbook_Maple v37_DB Overview 33" xfId="9061" xr:uid="{00000000-0005-0000-0000-0000DE170000}"/>
    <cellStyle name="%_HSBC_Wave_Runbook_Maple v37_DB Overview 34" xfId="9062" xr:uid="{00000000-0005-0000-0000-0000DF170000}"/>
    <cellStyle name="%_HSBC_Wave_Runbook_Maple v37_DB Overview 35" xfId="9063" xr:uid="{00000000-0005-0000-0000-0000E0170000}"/>
    <cellStyle name="%_HSBC_Wave_Runbook_Maple v37_DB Overview 36" xfId="9064" xr:uid="{00000000-0005-0000-0000-0000E1170000}"/>
    <cellStyle name="%_HSBC_Wave_Runbook_Maple v37_DB Overview 37" xfId="9065" xr:uid="{00000000-0005-0000-0000-0000E2170000}"/>
    <cellStyle name="%_HSBC_Wave_Runbook_Maple v37_DB Overview 38" xfId="9066" xr:uid="{00000000-0005-0000-0000-0000E3170000}"/>
    <cellStyle name="%_HSBC_Wave_Runbook_Maple v37_DB Overview 39" xfId="9067" xr:uid="{00000000-0005-0000-0000-0000E4170000}"/>
    <cellStyle name="%_HSBC_Wave_Runbook_Maple v37_DB Overview 4" xfId="9068" xr:uid="{00000000-0005-0000-0000-0000E5170000}"/>
    <cellStyle name="%_HSBC_Wave_Runbook_Maple v37_DB Overview 40" xfId="9069" xr:uid="{00000000-0005-0000-0000-0000E6170000}"/>
    <cellStyle name="%_HSBC_Wave_Runbook_Maple v37_DB Overview 41" xfId="9070" xr:uid="{00000000-0005-0000-0000-0000E7170000}"/>
    <cellStyle name="%_HSBC_Wave_Runbook_Maple v37_DB Overview 42" xfId="9071" xr:uid="{00000000-0005-0000-0000-0000E8170000}"/>
    <cellStyle name="%_HSBC_Wave_Runbook_Maple v37_DB Overview 43" xfId="9072" xr:uid="{00000000-0005-0000-0000-0000E9170000}"/>
    <cellStyle name="%_HSBC_Wave_Runbook_Maple v37_DB Overview 44" xfId="9073" xr:uid="{00000000-0005-0000-0000-0000EA170000}"/>
    <cellStyle name="%_HSBC_Wave_Runbook_Maple v37_DB Overview 45" xfId="9074" xr:uid="{00000000-0005-0000-0000-0000EB170000}"/>
    <cellStyle name="%_HSBC_Wave_Runbook_Maple v37_DB Overview 46" xfId="9075" xr:uid="{00000000-0005-0000-0000-0000EC170000}"/>
    <cellStyle name="%_HSBC_Wave_Runbook_Maple v37_DB Overview 47" xfId="9076" xr:uid="{00000000-0005-0000-0000-0000ED170000}"/>
    <cellStyle name="%_HSBC_Wave_Runbook_Maple v37_DB Overview 48" xfId="9077" xr:uid="{00000000-0005-0000-0000-0000EE170000}"/>
    <cellStyle name="%_HSBC_Wave_Runbook_Maple v37_DB Overview 49" xfId="9078" xr:uid="{00000000-0005-0000-0000-0000EF170000}"/>
    <cellStyle name="%_HSBC_Wave_Runbook_Maple v37_DB Overview 5" xfId="9079" xr:uid="{00000000-0005-0000-0000-0000F0170000}"/>
    <cellStyle name="%_HSBC_Wave_Runbook_Maple v37_DB Overview 50" xfId="9080" xr:uid="{00000000-0005-0000-0000-0000F1170000}"/>
    <cellStyle name="%_HSBC_Wave_Runbook_Maple v37_DB Overview 51" xfId="9081" xr:uid="{00000000-0005-0000-0000-0000F2170000}"/>
    <cellStyle name="%_HSBC_Wave_Runbook_Maple v37_DB Overview 52" xfId="9082" xr:uid="{00000000-0005-0000-0000-0000F3170000}"/>
    <cellStyle name="%_HSBC_Wave_Runbook_Maple v37_DB Overview 53" xfId="9083" xr:uid="{00000000-0005-0000-0000-0000F4170000}"/>
    <cellStyle name="%_HSBC_Wave_Runbook_Maple v37_DB Overview 54" xfId="9084" xr:uid="{00000000-0005-0000-0000-0000F5170000}"/>
    <cellStyle name="%_HSBC_Wave_Runbook_Maple v37_DB Overview 55" xfId="9085" xr:uid="{00000000-0005-0000-0000-0000F6170000}"/>
    <cellStyle name="%_HSBC_Wave_Runbook_Maple v37_DB Overview 6" xfId="9086" xr:uid="{00000000-0005-0000-0000-0000F7170000}"/>
    <cellStyle name="%_HSBC_Wave_Runbook_Maple v37_DB Overview 7" xfId="9087" xr:uid="{00000000-0005-0000-0000-0000F8170000}"/>
    <cellStyle name="%_HSBC_Wave_Runbook_Maple v37_DB Overview 8" xfId="9088" xr:uid="{00000000-0005-0000-0000-0000F9170000}"/>
    <cellStyle name="%_HSBC_Wave_Runbook_Maple v37_DB Overview 9" xfId="9089" xr:uid="{00000000-0005-0000-0000-0000FA170000}"/>
    <cellStyle name="%_HSBC_Wave_Runbook_Maple v37_DB Overview_Hour-by-Hour" xfId="9090" xr:uid="{00000000-0005-0000-0000-0000FB170000}"/>
    <cellStyle name="%_HSBC_Wave_Runbook_Maple v37_DB Overview_Pre-Migration" xfId="9091" xr:uid="{00000000-0005-0000-0000-0000FC170000}"/>
    <cellStyle name="%_HSBC_Wave_Runbook_Maple v37_GSK DCM - Migration Execution Plan - ANTLIA  -  090728 jr v7.0" xfId="9092" xr:uid="{00000000-0005-0000-0000-0000FD170000}"/>
    <cellStyle name="%_HSBC_Wave_Runbook_Maple v37_GSK DCM - Migration Execution Plan - ANTLIA  -  090729 dpn v6 BASELINE" xfId="9093" xr:uid="{00000000-0005-0000-0000-0000FE170000}"/>
    <cellStyle name="%_HSBC_Wave_Runbook_Maple v37_GSK DCM - Migration Execution Plan - ANTLIA  -  090729 v7.4.7a BASELINE dpn" xfId="9094" xr:uid="{00000000-0005-0000-0000-0000FF170000}"/>
    <cellStyle name="%_HSBC_Wave_Runbook_Maple v37_Hour-by-Hour" xfId="9095" xr:uid="{00000000-0005-0000-0000-000000180000}"/>
    <cellStyle name="%_HSBC_Wave_Runbook_Maple v37_KOP-MUL-Test-Dev-0004_01 " xfId="9096" xr:uid="{00000000-0005-0000-0000-000001180000}"/>
    <cellStyle name="%_HSBC_Wave_Runbook_Maple v37_KOP-MUL-Test-Dev-0004_01  10" xfId="9097" xr:uid="{00000000-0005-0000-0000-000002180000}"/>
    <cellStyle name="%_HSBC_Wave_Runbook_Maple v37_KOP-MUL-Test-Dev-0004_01  11" xfId="9098" xr:uid="{00000000-0005-0000-0000-000003180000}"/>
    <cellStyle name="%_HSBC_Wave_Runbook_Maple v37_KOP-MUL-Test-Dev-0004_01  12" xfId="9099" xr:uid="{00000000-0005-0000-0000-000004180000}"/>
    <cellStyle name="%_HSBC_Wave_Runbook_Maple v37_KOP-MUL-Test-Dev-0004_01  13" xfId="9100" xr:uid="{00000000-0005-0000-0000-000005180000}"/>
    <cellStyle name="%_HSBC_Wave_Runbook_Maple v37_KOP-MUL-Test-Dev-0004_01  14" xfId="9101" xr:uid="{00000000-0005-0000-0000-000006180000}"/>
    <cellStyle name="%_HSBC_Wave_Runbook_Maple v37_KOP-MUL-Test-Dev-0004_01  15" xfId="9102" xr:uid="{00000000-0005-0000-0000-000007180000}"/>
    <cellStyle name="%_HSBC_Wave_Runbook_Maple v37_KOP-MUL-Test-Dev-0004_01  16" xfId="9103" xr:uid="{00000000-0005-0000-0000-000008180000}"/>
    <cellStyle name="%_HSBC_Wave_Runbook_Maple v37_KOP-MUL-Test-Dev-0004_01  17" xfId="9104" xr:uid="{00000000-0005-0000-0000-000009180000}"/>
    <cellStyle name="%_HSBC_Wave_Runbook_Maple v37_KOP-MUL-Test-Dev-0004_01  18" xfId="9105" xr:uid="{00000000-0005-0000-0000-00000A180000}"/>
    <cellStyle name="%_HSBC_Wave_Runbook_Maple v37_KOP-MUL-Test-Dev-0004_01  19" xfId="9106" xr:uid="{00000000-0005-0000-0000-00000B180000}"/>
    <cellStyle name="%_HSBC_Wave_Runbook_Maple v37_KOP-MUL-Test-Dev-0004_01  2" xfId="9107" xr:uid="{00000000-0005-0000-0000-00000C180000}"/>
    <cellStyle name="%_HSBC_Wave_Runbook_Maple v37_KOP-MUL-Test-Dev-0004_01  20" xfId="9108" xr:uid="{00000000-0005-0000-0000-00000D180000}"/>
    <cellStyle name="%_HSBC_Wave_Runbook_Maple v37_KOP-MUL-Test-Dev-0004_01  21" xfId="9109" xr:uid="{00000000-0005-0000-0000-00000E180000}"/>
    <cellStyle name="%_HSBC_Wave_Runbook_Maple v37_KOP-MUL-Test-Dev-0004_01  22" xfId="9110" xr:uid="{00000000-0005-0000-0000-00000F180000}"/>
    <cellStyle name="%_HSBC_Wave_Runbook_Maple v37_KOP-MUL-Test-Dev-0004_01  23" xfId="9111" xr:uid="{00000000-0005-0000-0000-000010180000}"/>
    <cellStyle name="%_HSBC_Wave_Runbook_Maple v37_KOP-MUL-Test-Dev-0004_01  24" xfId="9112" xr:uid="{00000000-0005-0000-0000-000011180000}"/>
    <cellStyle name="%_HSBC_Wave_Runbook_Maple v37_KOP-MUL-Test-Dev-0004_01  25" xfId="9113" xr:uid="{00000000-0005-0000-0000-000012180000}"/>
    <cellStyle name="%_HSBC_Wave_Runbook_Maple v37_KOP-MUL-Test-Dev-0004_01  26" xfId="9114" xr:uid="{00000000-0005-0000-0000-000013180000}"/>
    <cellStyle name="%_HSBC_Wave_Runbook_Maple v37_KOP-MUL-Test-Dev-0004_01  27" xfId="9115" xr:uid="{00000000-0005-0000-0000-000014180000}"/>
    <cellStyle name="%_HSBC_Wave_Runbook_Maple v37_KOP-MUL-Test-Dev-0004_01  28" xfId="9116" xr:uid="{00000000-0005-0000-0000-000015180000}"/>
    <cellStyle name="%_HSBC_Wave_Runbook_Maple v37_KOP-MUL-Test-Dev-0004_01  29" xfId="9117" xr:uid="{00000000-0005-0000-0000-000016180000}"/>
    <cellStyle name="%_HSBC_Wave_Runbook_Maple v37_KOP-MUL-Test-Dev-0004_01  3" xfId="9118" xr:uid="{00000000-0005-0000-0000-000017180000}"/>
    <cellStyle name="%_HSBC_Wave_Runbook_Maple v37_KOP-MUL-Test-Dev-0004_01  30" xfId="9119" xr:uid="{00000000-0005-0000-0000-000018180000}"/>
    <cellStyle name="%_HSBC_Wave_Runbook_Maple v37_KOP-MUL-Test-Dev-0004_01  31" xfId="9120" xr:uid="{00000000-0005-0000-0000-000019180000}"/>
    <cellStyle name="%_HSBC_Wave_Runbook_Maple v37_KOP-MUL-Test-Dev-0004_01  32" xfId="9121" xr:uid="{00000000-0005-0000-0000-00001A180000}"/>
    <cellStyle name="%_HSBC_Wave_Runbook_Maple v37_KOP-MUL-Test-Dev-0004_01  33" xfId="9122" xr:uid="{00000000-0005-0000-0000-00001B180000}"/>
    <cellStyle name="%_HSBC_Wave_Runbook_Maple v37_KOP-MUL-Test-Dev-0004_01  34" xfId="9123" xr:uid="{00000000-0005-0000-0000-00001C180000}"/>
    <cellStyle name="%_HSBC_Wave_Runbook_Maple v37_KOP-MUL-Test-Dev-0004_01  35" xfId="9124" xr:uid="{00000000-0005-0000-0000-00001D180000}"/>
    <cellStyle name="%_HSBC_Wave_Runbook_Maple v37_KOP-MUL-Test-Dev-0004_01  36" xfId="9125" xr:uid="{00000000-0005-0000-0000-00001E180000}"/>
    <cellStyle name="%_HSBC_Wave_Runbook_Maple v37_KOP-MUL-Test-Dev-0004_01  37" xfId="9126" xr:uid="{00000000-0005-0000-0000-00001F180000}"/>
    <cellStyle name="%_HSBC_Wave_Runbook_Maple v37_KOP-MUL-Test-Dev-0004_01  38" xfId="9127" xr:uid="{00000000-0005-0000-0000-000020180000}"/>
    <cellStyle name="%_HSBC_Wave_Runbook_Maple v37_KOP-MUL-Test-Dev-0004_01  39" xfId="9128" xr:uid="{00000000-0005-0000-0000-000021180000}"/>
    <cellStyle name="%_HSBC_Wave_Runbook_Maple v37_KOP-MUL-Test-Dev-0004_01  4" xfId="9129" xr:uid="{00000000-0005-0000-0000-000022180000}"/>
    <cellStyle name="%_HSBC_Wave_Runbook_Maple v37_KOP-MUL-Test-Dev-0004_01  40" xfId="9130" xr:uid="{00000000-0005-0000-0000-000023180000}"/>
    <cellStyle name="%_HSBC_Wave_Runbook_Maple v37_KOP-MUL-Test-Dev-0004_01  41" xfId="9131" xr:uid="{00000000-0005-0000-0000-000024180000}"/>
    <cellStyle name="%_HSBC_Wave_Runbook_Maple v37_KOP-MUL-Test-Dev-0004_01  42" xfId="9132" xr:uid="{00000000-0005-0000-0000-000025180000}"/>
    <cellStyle name="%_HSBC_Wave_Runbook_Maple v37_KOP-MUL-Test-Dev-0004_01  43" xfId="9133" xr:uid="{00000000-0005-0000-0000-000026180000}"/>
    <cellStyle name="%_HSBC_Wave_Runbook_Maple v37_KOP-MUL-Test-Dev-0004_01  44" xfId="9134" xr:uid="{00000000-0005-0000-0000-000027180000}"/>
    <cellStyle name="%_HSBC_Wave_Runbook_Maple v37_KOP-MUL-Test-Dev-0004_01  45" xfId="9135" xr:uid="{00000000-0005-0000-0000-000028180000}"/>
    <cellStyle name="%_HSBC_Wave_Runbook_Maple v37_KOP-MUL-Test-Dev-0004_01  46" xfId="9136" xr:uid="{00000000-0005-0000-0000-000029180000}"/>
    <cellStyle name="%_HSBC_Wave_Runbook_Maple v37_KOP-MUL-Test-Dev-0004_01  47" xfId="9137" xr:uid="{00000000-0005-0000-0000-00002A180000}"/>
    <cellStyle name="%_HSBC_Wave_Runbook_Maple v37_KOP-MUL-Test-Dev-0004_01  48" xfId="9138" xr:uid="{00000000-0005-0000-0000-00002B180000}"/>
    <cellStyle name="%_HSBC_Wave_Runbook_Maple v37_KOP-MUL-Test-Dev-0004_01  49" xfId="9139" xr:uid="{00000000-0005-0000-0000-00002C180000}"/>
    <cellStyle name="%_HSBC_Wave_Runbook_Maple v37_KOP-MUL-Test-Dev-0004_01  5" xfId="9140" xr:uid="{00000000-0005-0000-0000-00002D180000}"/>
    <cellStyle name="%_HSBC_Wave_Runbook_Maple v37_KOP-MUL-Test-Dev-0004_01  50" xfId="9141" xr:uid="{00000000-0005-0000-0000-00002E180000}"/>
    <cellStyle name="%_HSBC_Wave_Runbook_Maple v37_KOP-MUL-Test-Dev-0004_01  51" xfId="9142" xr:uid="{00000000-0005-0000-0000-00002F180000}"/>
    <cellStyle name="%_HSBC_Wave_Runbook_Maple v37_KOP-MUL-Test-Dev-0004_01  52" xfId="9143" xr:uid="{00000000-0005-0000-0000-000030180000}"/>
    <cellStyle name="%_HSBC_Wave_Runbook_Maple v37_KOP-MUL-Test-Dev-0004_01  53" xfId="9144" xr:uid="{00000000-0005-0000-0000-000031180000}"/>
    <cellStyle name="%_HSBC_Wave_Runbook_Maple v37_KOP-MUL-Test-Dev-0004_01  54" xfId="9145" xr:uid="{00000000-0005-0000-0000-000032180000}"/>
    <cellStyle name="%_HSBC_Wave_Runbook_Maple v37_KOP-MUL-Test-Dev-0004_01  55" xfId="9146" xr:uid="{00000000-0005-0000-0000-000033180000}"/>
    <cellStyle name="%_HSBC_Wave_Runbook_Maple v37_KOP-MUL-Test-Dev-0004_01  6" xfId="9147" xr:uid="{00000000-0005-0000-0000-000034180000}"/>
    <cellStyle name="%_HSBC_Wave_Runbook_Maple v37_KOP-MUL-Test-Dev-0004_01  7" xfId="9148" xr:uid="{00000000-0005-0000-0000-000035180000}"/>
    <cellStyle name="%_HSBC_Wave_Runbook_Maple v37_KOP-MUL-Test-Dev-0004_01  8" xfId="9149" xr:uid="{00000000-0005-0000-0000-000036180000}"/>
    <cellStyle name="%_HSBC_Wave_Runbook_Maple v37_KOP-MUL-Test-Dev-0004_01  9" xfId="9150" xr:uid="{00000000-0005-0000-0000-000037180000}"/>
    <cellStyle name="%_HSBC_Wave_Runbook_Maple v37_KOP-MUL-Test-Dev-0004_01 _Hour-by-Hour" xfId="9151" xr:uid="{00000000-0005-0000-0000-000038180000}"/>
    <cellStyle name="%_HSBC_Wave_Runbook_Maple v37_KOP-MUL-Test-Dev-0004_01 _Pre-Migration" xfId="9152" xr:uid="{00000000-0005-0000-0000-000039180000}"/>
    <cellStyle name="%_HSBC_Wave_Runbook_Maple v37_KOP-STD-Test-Dev-0002" xfId="9153" xr:uid="{00000000-0005-0000-0000-00003A180000}"/>
    <cellStyle name="%_HSBC_Wave_Runbook_Maple v37_KOP-STD-Test-Dev-0002 10" xfId="9154" xr:uid="{00000000-0005-0000-0000-00003B180000}"/>
    <cellStyle name="%_HSBC_Wave_Runbook_Maple v37_KOP-STD-Test-Dev-0002 11" xfId="9155" xr:uid="{00000000-0005-0000-0000-00003C180000}"/>
    <cellStyle name="%_HSBC_Wave_Runbook_Maple v37_KOP-STD-Test-Dev-0002 12" xfId="9156" xr:uid="{00000000-0005-0000-0000-00003D180000}"/>
    <cellStyle name="%_HSBC_Wave_Runbook_Maple v37_KOP-STD-Test-Dev-0002 13" xfId="9157" xr:uid="{00000000-0005-0000-0000-00003E180000}"/>
    <cellStyle name="%_HSBC_Wave_Runbook_Maple v37_KOP-STD-Test-Dev-0002 14" xfId="9158" xr:uid="{00000000-0005-0000-0000-00003F180000}"/>
    <cellStyle name="%_HSBC_Wave_Runbook_Maple v37_KOP-STD-Test-Dev-0002 15" xfId="9159" xr:uid="{00000000-0005-0000-0000-000040180000}"/>
    <cellStyle name="%_HSBC_Wave_Runbook_Maple v37_KOP-STD-Test-Dev-0002 16" xfId="9160" xr:uid="{00000000-0005-0000-0000-000041180000}"/>
    <cellStyle name="%_HSBC_Wave_Runbook_Maple v37_KOP-STD-Test-Dev-0002 17" xfId="9161" xr:uid="{00000000-0005-0000-0000-000042180000}"/>
    <cellStyle name="%_HSBC_Wave_Runbook_Maple v37_KOP-STD-Test-Dev-0002 18" xfId="9162" xr:uid="{00000000-0005-0000-0000-000043180000}"/>
    <cellStyle name="%_HSBC_Wave_Runbook_Maple v37_KOP-STD-Test-Dev-0002 19" xfId="9163" xr:uid="{00000000-0005-0000-0000-000044180000}"/>
    <cellStyle name="%_HSBC_Wave_Runbook_Maple v37_KOP-STD-Test-Dev-0002 2" xfId="9164" xr:uid="{00000000-0005-0000-0000-000045180000}"/>
    <cellStyle name="%_HSBC_Wave_Runbook_Maple v37_KOP-STD-Test-Dev-0002 20" xfId="9165" xr:uid="{00000000-0005-0000-0000-000046180000}"/>
    <cellStyle name="%_HSBC_Wave_Runbook_Maple v37_KOP-STD-Test-Dev-0002 21" xfId="9166" xr:uid="{00000000-0005-0000-0000-000047180000}"/>
    <cellStyle name="%_HSBC_Wave_Runbook_Maple v37_KOP-STD-Test-Dev-0002 22" xfId="9167" xr:uid="{00000000-0005-0000-0000-000048180000}"/>
    <cellStyle name="%_HSBC_Wave_Runbook_Maple v37_KOP-STD-Test-Dev-0002 23" xfId="9168" xr:uid="{00000000-0005-0000-0000-000049180000}"/>
    <cellStyle name="%_HSBC_Wave_Runbook_Maple v37_KOP-STD-Test-Dev-0002 24" xfId="9169" xr:uid="{00000000-0005-0000-0000-00004A180000}"/>
    <cellStyle name="%_HSBC_Wave_Runbook_Maple v37_KOP-STD-Test-Dev-0002 25" xfId="9170" xr:uid="{00000000-0005-0000-0000-00004B180000}"/>
    <cellStyle name="%_HSBC_Wave_Runbook_Maple v37_KOP-STD-Test-Dev-0002 26" xfId="9171" xr:uid="{00000000-0005-0000-0000-00004C180000}"/>
    <cellStyle name="%_HSBC_Wave_Runbook_Maple v37_KOP-STD-Test-Dev-0002 27" xfId="9172" xr:uid="{00000000-0005-0000-0000-00004D180000}"/>
    <cellStyle name="%_HSBC_Wave_Runbook_Maple v37_KOP-STD-Test-Dev-0002 28" xfId="9173" xr:uid="{00000000-0005-0000-0000-00004E180000}"/>
    <cellStyle name="%_HSBC_Wave_Runbook_Maple v37_KOP-STD-Test-Dev-0002 29" xfId="9174" xr:uid="{00000000-0005-0000-0000-00004F180000}"/>
    <cellStyle name="%_HSBC_Wave_Runbook_Maple v37_KOP-STD-Test-Dev-0002 3" xfId="9175" xr:uid="{00000000-0005-0000-0000-000050180000}"/>
    <cellStyle name="%_HSBC_Wave_Runbook_Maple v37_KOP-STD-Test-Dev-0002 30" xfId="9176" xr:uid="{00000000-0005-0000-0000-000051180000}"/>
    <cellStyle name="%_HSBC_Wave_Runbook_Maple v37_KOP-STD-Test-Dev-0002 31" xfId="9177" xr:uid="{00000000-0005-0000-0000-000052180000}"/>
    <cellStyle name="%_HSBC_Wave_Runbook_Maple v37_KOP-STD-Test-Dev-0002 32" xfId="9178" xr:uid="{00000000-0005-0000-0000-000053180000}"/>
    <cellStyle name="%_HSBC_Wave_Runbook_Maple v37_KOP-STD-Test-Dev-0002 33" xfId="9179" xr:uid="{00000000-0005-0000-0000-000054180000}"/>
    <cellStyle name="%_HSBC_Wave_Runbook_Maple v37_KOP-STD-Test-Dev-0002 34" xfId="9180" xr:uid="{00000000-0005-0000-0000-000055180000}"/>
    <cellStyle name="%_HSBC_Wave_Runbook_Maple v37_KOP-STD-Test-Dev-0002 35" xfId="9181" xr:uid="{00000000-0005-0000-0000-000056180000}"/>
    <cellStyle name="%_HSBC_Wave_Runbook_Maple v37_KOP-STD-Test-Dev-0002 36" xfId="9182" xr:uid="{00000000-0005-0000-0000-000057180000}"/>
    <cellStyle name="%_HSBC_Wave_Runbook_Maple v37_KOP-STD-Test-Dev-0002 37" xfId="9183" xr:uid="{00000000-0005-0000-0000-000058180000}"/>
    <cellStyle name="%_HSBC_Wave_Runbook_Maple v37_KOP-STD-Test-Dev-0002 38" xfId="9184" xr:uid="{00000000-0005-0000-0000-000059180000}"/>
    <cellStyle name="%_HSBC_Wave_Runbook_Maple v37_KOP-STD-Test-Dev-0002 39" xfId="9185" xr:uid="{00000000-0005-0000-0000-00005A180000}"/>
    <cellStyle name="%_HSBC_Wave_Runbook_Maple v37_KOP-STD-Test-Dev-0002 4" xfId="9186" xr:uid="{00000000-0005-0000-0000-00005B180000}"/>
    <cellStyle name="%_HSBC_Wave_Runbook_Maple v37_KOP-STD-Test-Dev-0002 40" xfId="9187" xr:uid="{00000000-0005-0000-0000-00005C180000}"/>
    <cellStyle name="%_HSBC_Wave_Runbook_Maple v37_KOP-STD-Test-Dev-0002 41" xfId="9188" xr:uid="{00000000-0005-0000-0000-00005D180000}"/>
    <cellStyle name="%_HSBC_Wave_Runbook_Maple v37_KOP-STD-Test-Dev-0002 42" xfId="9189" xr:uid="{00000000-0005-0000-0000-00005E180000}"/>
    <cellStyle name="%_HSBC_Wave_Runbook_Maple v37_KOP-STD-Test-Dev-0002 43" xfId="9190" xr:uid="{00000000-0005-0000-0000-00005F180000}"/>
    <cellStyle name="%_HSBC_Wave_Runbook_Maple v37_KOP-STD-Test-Dev-0002 44" xfId="9191" xr:uid="{00000000-0005-0000-0000-000060180000}"/>
    <cellStyle name="%_HSBC_Wave_Runbook_Maple v37_KOP-STD-Test-Dev-0002 45" xfId="9192" xr:uid="{00000000-0005-0000-0000-000061180000}"/>
    <cellStyle name="%_HSBC_Wave_Runbook_Maple v37_KOP-STD-Test-Dev-0002 46" xfId="9193" xr:uid="{00000000-0005-0000-0000-000062180000}"/>
    <cellStyle name="%_HSBC_Wave_Runbook_Maple v37_KOP-STD-Test-Dev-0002 47" xfId="9194" xr:uid="{00000000-0005-0000-0000-000063180000}"/>
    <cellStyle name="%_HSBC_Wave_Runbook_Maple v37_KOP-STD-Test-Dev-0002 48" xfId="9195" xr:uid="{00000000-0005-0000-0000-000064180000}"/>
    <cellStyle name="%_HSBC_Wave_Runbook_Maple v37_KOP-STD-Test-Dev-0002 49" xfId="9196" xr:uid="{00000000-0005-0000-0000-000065180000}"/>
    <cellStyle name="%_HSBC_Wave_Runbook_Maple v37_KOP-STD-Test-Dev-0002 5" xfId="9197" xr:uid="{00000000-0005-0000-0000-000066180000}"/>
    <cellStyle name="%_HSBC_Wave_Runbook_Maple v37_KOP-STD-Test-Dev-0002 50" xfId="9198" xr:uid="{00000000-0005-0000-0000-000067180000}"/>
    <cellStyle name="%_HSBC_Wave_Runbook_Maple v37_KOP-STD-Test-Dev-0002 51" xfId="9199" xr:uid="{00000000-0005-0000-0000-000068180000}"/>
    <cellStyle name="%_HSBC_Wave_Runbook_Maple v37_KOP-STD-Test-Dev-0002 52" xfId="9200" xr:uid="{00000000-0005-0000-0000-000069180000}"/>
    <cellStyle name="%_HSBC_Wave_Runbook_Maple v37_KOP-STD-Test-Dev-0002 53" xfId="9201" xr:uid="{00000000-0005-0000-0000-00006A180000}"/>
    <cellStyle name="%_HSBC_Wave_Runbook_Maple v37_KOP-STD-Test-Dev-0002 54" xfId="9202" xr:uid="{00000000-0005-0000-0000-00006B180000}"/>
    <cellStyle name="%_HSBC_Wave_Runbook_Maple v37_KOP-STD-Test-Dev-0002 55" xfId="9203" xr:uid="{00000000-0005-0000-0000-00006C180000}"/>
    <cellStyle name="%_HSBC_Wave_Runbook_Maple v37_KOP-STD-Test-Dev-0002 6" xfId="9204" xr:uid="{00000000-0005-0000-0000-00006D180000}"/>
    <cellStyle name="%_HSBC_Wave_Runbook_Maple v37_KOP-STD-Test-Dev-0002 7" xfId="9205" xr:uid="{00000000-0005-0000-0000-00006E180000}"/>
    <cellStyle name="%_HSBC_Wave_Runbook_Maple v37_KOP-STD-Test-Dev-0002 8" xfId="9206" xr:uid="{00000000-0005-0000-0000-00006F180000}"/>
    <cellStyle name="%_HSBC_Wave_Runbook_Maple v37_KOP-STD-Test-Dev-0002 9" xfId="9207" xr:uid="{00000000-0005-0000-0000-000070180000}"/>
    <cellStyle name="%_HSBC_Wave_Runbook_Maple v37_KOP-STD-Test-Dev-0002_Hour-by-Hour" xfId="9208" xr:uid="{00000000-0005-0000-0000-000071180000}"/>
    <cellStyle name="%_HSBC_Wave_Runbook_Maple v37_KOP-STD-Test-Dev-0002_Pre-Migration" xfId="9209" xr:uid="{00000000-0005-0000-0000-000072180000}"/>
    <cellStyle name="%_HSBC_Wave_Runbook_Maple v37_KOP-STD-Test-Dev-0003" xfId="9210" xr:uid="{00000000-0005-0000-0000-000073180000}"/>
    <cellStyle name="%_HSBC_Wave_Runbook_Maple v37_KOP-STD-Test-Dev-0003 10" xfId="9211" xr:uid="{00000000-0005-0000-0000-000074180000}"/>
    <cellStyle name="%_HSBC_Wave_Runbook_Maple v37_KOP-STD-Test-Dev-0003 11" xfId="9212" xr:uid="{00000000-0005-0000-0000-000075180000}"/>
    <cellStyle name="%_HSBC_Wave_Runbook_Maple v37_KOP-STD-Test-Dev-0003 12" xfId="9213" xr:uid="{00000000-0005-0000-0000-000076180000}"/>
    <cellStyle name="%_HSBC_Wave_Runbook_Maple v37_KOP-STD-Test-Dev-0003 13" xfId="9214" xr:uid="{00000000-0005-0000-0000-000077180000}"/>
    <cellStyle name="%_HSBC_Wave_Runbook_Maple v37_KOP-STD-Test-Dev-0003 14" xfId="9215" xr:uid="{00000000-0005-0000-0000-000078180000}"/>
    <cellStyle name="%_HSBC_Wave_Runbook_Maple v37_KOP-STD-Test-Dev-0003 15" xfId="9216" xr:uid="{00000000-0005-0000-0000-000079180000}"/>
    <cellStyle name="%_HSBC_Wave_Runbook_Maple v37_KOP-STD-Test-Dev-0003 16" xfId="9217" xr:uid="{00000000-0005-0000-0000-00007A180000}"/>
    <cellStyle name="%_HSBC_Wave_Runbook_Maple v37_KOP-STD-Test-Dev-0003 17" xfId="9218" xr:uid="{00000000-0005-0000-0000-00007B180000}"/>
    <cellStyle name="%_HSBC_Wave_Runbook_Maple v37_KOP-STD-Test-Dev-0003 18" xfId="9219" xr:uid="{00000000-0005-0000-0000-00007C180000}"/>
    <cellStyle name="%_HSBC_Wave_Runbook_Maple v37_KOP-STD-Test-Dev-0003 19" xfId="9220" xr:uid="{00000000-0005-0000-0000-00007D180000}"/>
    <cellStyle name="%_HSBC_Wave_Runbook_Maple v37_KOP-STD-Test-Dev-0003 2" xfId="9221" xr:uid="{00000000-0005-0000-0000-00007E180000}"/>
    <cellStyle name="%_HSBC_Wave_Runbook_Maple v37_KOP-STD-Test-Dev-0003 20" xfId="9222" xr:uid="{00000000-0005-0000-0000-00007F180000}"/>
    <cellStyle name="%_HSBC_Wave_Runbook_Maple v37_KOP-STD-Test-Dev-0003 21" xfId="9223" xr:uid="{00000000-0005-0000-0000-000080180000}"/>
    <cellStyle name="%_HSBC_Wave_Runbook_Maple v37_KOP-STD-Test-Dev-0003 22" xfId="9224" xr:uid="{00000000-0005-0000-0000-000081180000}"/>
    <cellStyle name="%_HSBC_Wave_Runbook_Maple v37_KOP-STD-Test-Dev-0003 23" xfId="9225" xr:uid="{00000000-0005-0000-0000-000082180000}"/>
    <cellStyle name="%_HSBC_Wave_Runbook_Maple v37_KOP-STD-Test-Dev-0003 24" xfId="9226" xr:uid="{00000000-0005-0000-0000-000083180000}"/>
    <cellStyle name="%_HSBC_Wave_Runbook_Maple v37_KOP-STD-Test-Dev-0003 25" xfId="9227" xr:uid="{00000000-0005-0000-0000-000084180000}"/>
    <cellStyle name="%_HSBC_Wave_Runbook_Maple v37_KOP-STD-Test-Dev-0003 26" xfId="9228" xr:uid="{00000000-0005-0000-0000-000085180000}"/>
    <cellStyle name="%_HSBC_Wave_Runbook_Maple v37_KOP-STD-Test-Dev-0003 27" xfId="9229" xr:uid="{00000000-0005-0000-0000-000086180000}"/>
    <cellStyle name="%_HSBC_Wave_Runbook_Maple v37_KOP-STD-Test-Dev-0003 28" xfId="9230" xr:uid="{00000000-0005-0000-0000-000087180000}"/>
    <cellStyle name="%_HSBC_Wave_Runbook_Maple v37_KOP-STD-Test-Dev-0003 29" xfId="9231" xr:uid="{00000000-0005-0000-0000-000088180000}"/>
    <cellStyle name="%_HSBC_Wave_Runbook_Maple v37_KOP-STD-Test-Dev-0003 3" xfId="9232" xr:uid="{00000000-0005-0000-0000-000089180000}"/>
    <cellStyle name="%_HSBC_Wave_Runbook_Maple v37_KOP-STD-Test-Dev-0003 30" xfId="9233" xr:uid="{00000000-0005-0000-0000-00008A180000}"/>
    <cellStyle name="%_HSBC_Wave_Runbook_Maple v37_KOP-STD-Test-Dev-0003 31" xfId="9234" xr:uid="{00000000-0005-0000-0000-00008B180000}"/>
    <cellStyle name="%_HSBC_Wave_Runbook_Maple v37_KOP-STD-Test-Dev-0003 32" xfId="9235" xr:uid="{00000000-0005-0000-0000-00008C180000}"/>
    <cellStyle name="%_HSBC_Wave_Runbook_Maple v37_KOP-STD-Test-Dev-0003 33" xfId="9236" xr:uid="{00000000-0005-0000-0000-00008D180000}"/>
    <cellStyle name="%_HSBC_Wave_Runbook_Maple v37_KOP-STD-Test-Dev-0003 34" xfId="9237" xr:uid="{00000000-0005-0000-0000-00008E180000}"/>
    <cellStyle name="%_HSBC_Wave_Runbook_Maple v37_KOP-STD-Test-Dev-0003 35" xfId="9238" xr:uid="{00000000-0005-0000-0000-00008F180000}"/>
    <cellStyle name="%_HSBC_Wave_Runbook_Maple v37_KOP-STD-Test-Dev-0003 36" xfId="9239" xr:uid="{00000000-0005-0000-0000-000090180000}"/>
    <cellStyle name="%_HSBC_Wave_Runbook_Maple v37_KOP-STD-Test-Dev-0003 37" xfId="9240" xr:uid="{00000000-0005-0000-0000-000091180000}"/>
    <cellStyle name="%_HSBC_Wave_Runbook_Maple v37_KOP-STD-Test-Dev-0003 38" xfId="9241" xr:uid="{00000000-0005-0000-0000-000092180000}"/>
    <cellStyle name="%_HSBC_Wave_Runbook_Maple v37_KOP-STD-Test-Dev-0003 39" xfId="9242" xr:uid="{00000000-0005-0000-0000-000093180000}"/>
    <cellStyle name="%_HSBC_Wave_Runbook_Maple v37_KOP-STD-Test-Dev-0003 4" xfId="9243" xr:uid="{00000000-0005-0000-0000-000094180000}"/>
    <cellStyle name="%_HSBC_Wave_Runbook_Maple v37_KOP-STD-Test-Dev-0003 40" xfId="9244" xr:uid="{00000000-0005-0000-0000-000095180000}"/>
    <cellStyle name="%_HSBC_Wave_Runbook_Maple v37_KOP-STD-Test-Dev-0003 41" xfId="9245" xr:uid="{00000000-0005-0000-0000-000096180000}"/>
    <cellStyle name="%_HSBC_Wave_Runbook_Maple v37_KOP-STD-Test-Dev-0003 42" xfId="9246" xr:uid="{00000000-0005-0000-0000-000097180000}"/>
    <cellStyle name="%_HSBC_Wave_Runbook_Maple v37_KOP-STD-Test-Dev-0003 43" xfId="9247" xr:uid="{00000000-0005-0000-0000-000098180000}"/>
    <cellStyle name="%_HSBC_Wave_Runbook_Maple v37_KOP-STD-Test-Dev-0003 44" xfId="9248" xr:uid="{00000000-0005-0000-0000-000099180000}"/>
    <cellStyle name="%_HSBC_Wave_Runbook_Maple v37_KOP-STD-Test-Dev-0003 45" xfId="9249" xr:uid="{00000000-0005-0000-0000-00009A180000}"/>
    <cellStyle name="%_HSBC_Wave_Runbook_Maple v37_KOP-STD-Test-Dev-0003 46" xfId="9250" xr:uid="{00000000-0005-0000-0000-00009B180000}"/>
    <cellStyle name="%_HSBC_Wave_Runbook_Maple v37_KOP-STD-Test-Dev-0003 47" xfId="9251" xr:uid="{00000000-0005-0000-0000-00009C180000}"/>
    <cellStyle name="%_HSBC_Wave_Runbook_Maple v37_KOP-STD-Test-Dev-0003 48" xfId="9252" xr:uid="{00000000-0005-0000-0000-00009D180000}"/>
    <cellStyle name="%_HSBC_Wave_Runbook_Maple v37_KOP-STD-Test-Dev-0003 49" xfId="9253" xr:uid="{00000000-0005-0000-0000-00009E180000}"/>
    <cellStyle name="%_HSBC_Wave_Runbook_Maple v37_KOP-STD-Test-Dev-0003 5" xfId="9254" xr:uid="{00000000-0005-0000-0000-00009F180000}"/>
    <cellStyle name="%_HSBC_Wave_Runbook_Maple v37_KOP-STD-Test-Dev-0003 50" xfId="9255" xr:uid="{00000000-0005-0000-0000-0000A0180000}"/>
    <cellStyle name="%_HSBC_Wave_Runbook_Maple v37_KOP-STD-Test-Dev-0003 51" xfId="9256" xr:uid="{00000000-0005-0000-0000-0000A1180000}"/>
    <cellStyle name="%_HSBC_Wave_Runbook_Maple v37_KOP-STD-Test-Dev-0003 52" xfId="9257" xr:uid="{00000000-0005-0000-0000-0000A2180000}"/>
    <cellStyle name="%_HSBC_Wave_Runbook_Maple v37_KOP-STD-Test-Dev-0003 53" xfId="9258" xr:uid="{00000000-0005-0000-0000-0000A3180000}"/>
    <cellStyle name="%_HSBC_Wave_Runbook_Maple v37_KOP-STD-Test-Dev-0003 54" xfId="9259" xr:uid="{00000000-0005-0000-0000-0000A4180000}"/>
    <cellStyle name="%_HSBC_Wave_Runbook_Maple v37_KOP-STD-Test-Dev-0003 55" xfId="9260" xr:uid="{00000000-0005-0000-0000-0000A5180000}"/>
    <cellStyle name="%_HSBC_Wave_Runbook_Maple v37_KOP-STD-Test-Dev-0003 6" xfId="9261" xr:uid="{00000000-0005-0000-0000-0000A6180000}"/>
    <cellStyle name="%_HSBC_Wave_Runbook_Maple v37_KOP-STD-Test-Dev-0003 7" xfId="9262" xr:uid="{00000000-0005-0000-0000-0000A7180000}"/>
    <cellStyle name="%_HSBC_Wave_Runbook_Maple v37_KOP-STD-Test-Dev-0003 8" xfId="9263" xr:uid="{00000000-0005-0000-0000-0000A8180000}"/>
    <cellStyle name="%_HSBC_Wave_Runbook_Maple v37_KOP-STD-Test-Dev-0003 9" xfId="9264" xr:uid="{00000000-0005-0000-0000-0000A9180000}"/>
    <cellStyle name="%_HSBC_Wave_Runbook_Maple v37_KOP-STD-Test-Dev-0003_Hour-by-Hour" xfId="9265" xr:uid="{00000000-0005-0000-0000-0000AA180000}"/>
    <cellStyle name="%_HSBC_Wave_Runbook_Maple v37_KOP-STD-Test-Dev-0003_Pre-Migration" xfId="9266" xr:uid="{00000000-0005-0000-0000-0000AB180000}"/>
    <cellStyle name="%_HSBC_Wave_Runbook_Maple v37_Pre Migration" xfId="9267" xr:uid="{00000000-0005-0000-0000-0000AC180000}"/>
    <cellStyle name="%_HSBC_Wave_Runbook_Maple v37_Pre Migration 10" xfId="9268" xr:uid="{00000000-0005-0000-0000-0000AD180000}"/>
    <cellStyle name="%_HSBC_Wave_Runbook_Maple v37_Pre Migration 11" xfId="9269" xr:uid="{00000000-0005-0000-0000-0000AE180000}"/>
    <cellStyle name="%_HSBC_Wave_Runbook_Maple v37_Pre Migration 12" xfId="9270" xr:uid="{00000000-0005-0000-0000-0000AF180000}"/>
    <cellStyle name="%_HSBC_Wave_Runbook_Maple v37_Pre Migration 13" xfId="9271" xr:uid="{00000000-0005-0000-0000-0000B0180000}"/>
    <cellStyle name="%_HSBC_Wave_Runbook_Maple v37_Pre Migration 14" xfId="9272" xr:uid="{00000000-0005-0000-0000-0000B1180000}"/>
    <cellStyle name="%_HSBC_Wave_Runbook_Maple v37_Pre Migration 15" xfId="9273" xr:uid="{00000000-0005-0000-0000-0000B2180000}"/>
    <cellStyle name="%_HSBC_Wave_Runbook_Maple v37_Pre Migration 16" xfId="9274" xr:uid="{00000000-0005-0000-0000-0000B3180000}"/>
    <cellStyle name="%_HSBC_Wave_Runbook_Maple v37_Pre Migration 17" xfId="9275" xr:uid="{00000000-0005-0000-0000-0000B4180000}"/>
    <cellStyle name="%_HSBC_Wave_Runbook_Maple v37_Pre Migration 18" xfId="9276" xr:uid="{00000000-0005-0000-0000-0000B5180000}"/>
    <cellStyle name="%_HSBC_Wave_Runbook_Maple v37_Pre Migration 19" xfId="9277" xr:uid="{00000000-0005-0000-0000-0000B6180000}"/>
    <cellStyle name="%_HSBC_Wave_Runbook_Maple v37_Pre Migration 2" xfId="9278" xr:uid="{00000000-0005-0000-0000-0000B7180000}"/>
    <cellStyle name="%_HSBC_Wave_Runbook_Maple v37_Pre Migration 20" xfId="9279" xr:uid="{00000000-0005-0000-0000-0000B8180000}"/>
    <cellStyle name="%_HSBC_Wave_Runbook_Maple v37_Pre Migration 21" xfId="9280" xr:uid="{00000000-0005-0000-0000-0000B9180000}"/>
    <cellStyle name="%_HSBC_Wave_Runbook_Maple v37_Pre Migration 22" xfId="9281" xr:uid="{00000000-0005-0000-0000-0000BA180000}"/>
    <cellStyle name="%_HSBC_Wave_Runbook_Maple v37_Pre Migration 23" xfId="9282" xr:uid="{00000000-0005-0000-0000-0000BB180000}"/>
    <cellStyle name="%_HSBC_Wave_Runbook_Maple v37_Pre Migration 24" xfId="9283" xr:uid="{00000000-0005-0000-0000-0000BC180000}"/>
    <cellStyle name="%_HSBC_Wave_Runbook_Maple v37_Pre Migration 25" xfId="9284" xr:uid="{00000000-0005-0000-0000-0000BD180000}"/>
    <cellStyle name="%_HSBC_Wave_Runbook_Maple v37_Pre Migration 26" xfId="9285" xr:uid="{00000000-0005-0000-0000-0000BE180000}"/>
    <cellStyle name="%_HSBC_Wave_Runbook_Maple v37_Pre Migration 27" xfId="9286" xr:uid="{00000000-0005-0000-0000-0000BF180000}"/>
    <cellStyle name="%_HSBC_Wave_Runbook_Maple v37_Pre Migration 28" xfId="9287" xr:uid="{00000000-0005-0000-0000-0000C0180000}"/>
    <cellStyle name="%_HSBC_Wave_Runbook_Maple v37_Pre Migration 29" xfId="9288" xr:uid="{00000000-0005-0000-0000-0000C1180000}"/>
    <cellStyle name="%_HSBC_Wave_Runbook_Maple v37_Pre Migration 3" xfId="9289" xr:uid="{00000000-0005-0000-0000-0000C2180000}"/>
    <cellStyle name="%_HSBC_Wave_Runbook_Maple v37_Pre Migration 30" xfId="9290" xr:uid="{00000000-0005-0000-0000-0000C3180000}"/>
    <cellStyle name="%_HSBC_Wave_Runbook_Maple v37_Pre Migration 31" xfId="9291" xr:uid="{00000000-0005-0000-0000-0000C4180000}"/>
    <cellStyle name="%_HSBC_Wave_Runbook_Maple v37_Pre Migration 32" xfId="9292" xr:uid="{00000000-0005-0000-0000-0000C5180000}"/>
    <cellStyle name="%_HSBC_Wave_Runbook_Maple v37_Pre Migration 33" xfId="9293" xr:uid="{00000000-0005-0000-0000-0000C6180000}"/>
    <cellStyle name="%_HSBC_Wave_Runbook_Maple v37_Pre Migration 34" xfId="9294" xr:uid="{00000000-0005-0000-0000-0000C7180000}"/>
    <cellStyle name="%_HSBC_Wave_Runbook_Maple v37_Pre Migration 35" xfId="9295" xr:uid="{00000000-0005-0000-0000-0000C8180000}"/>
    <cellStyle name="%_HSBC_Wave_Runbook_Maple v37_Pre Migration 36" xfId="9296" xr:uid="{00000000-0005-0000-0000-0000C9180000}"/>
    <cellStyle name="%_HSBC_Wave_Runbook_Maple v37_Pre Migration 37" xfId="9297" xr:uid="{00000000-0005-0000-0000-0000CA180000}"/>
    <cellStyle name="%_HSBC_Wave_Runbook_Maple v37_Pre Migration 38" xfId="9298" xr:uid="{00000000-0005-0000-0000-0000CB180000}"/>
    <cellStyle name="%_HSBC_Wave_Runbook_Maple v37_Pre Migration 39" xfId="9299" xr:uid="{00000000-0005-0000-0000-0000CC180000}"/>
    <cellStyle name="%_HSBC_Wave_Runbook_Maple v37_Pre Migration 4" xfId="9300" xr:uid="{00000000-0005-0000-0000-0000CD180000}"/>
    <cellStyle name="%_HSBC_Wave_Runbook_Maple v37_Pre Migration 40" xfId="9301" xr:uid="{00000000-0005-0000-0000-0000CE180000}"/>
    <cellStyle name="%_HSBC_Wave_Runbook_Maple v37_Pre Migration 41" xfId="9302" xr:uid="{00000000-0005-0000-0000-0000CF180000}"/>
    <cellStyle name="%_HSBC_Wave_Runbook_Maple v37_Pre Migration 42" xfId="9303" xr:uid="{00000000-0005-0000-0000-0000D0180000}"/>
    <cellStyle name="%_HSBC_Wave_Runbook_Maple v37_Pre Migration 43" xfId="9304" xr:uid="{00000000-0005-0000-0000-0000D1180000}"/>
    <cellStyle name="%_HSBC_Wave_Runbook_Maple v37_Pre Migration 44" xfId="9305" xr:uid="{00000000-0005-0000-0000-0000D2180000}"/>
    <cellStyle name="%_HSBC_Wave_Runbook_Maple v37_Pre Migration 45" xfId="9306" xr:uid="{00000000-0005-0000-0000-0000D3180000}"/>
    <cellStyle name="%_HSBC_Wave_Runbook_Maple v37_Pre Migration 46" xfId="9307" xr:uid="{00000000-0005-0000-0000-0000D4180000}"/>
    <cellStyle name="%_HSBC_Wave_Runbook_Maple v37_Pre Migration 47" xfId="9308" xr:uid="{00000000-0005-0000-0000-0000D5180000}"/>
    <cellStyle name="%_HSBC_Wave_Runbook_Maple v37_Pre Migration 48" xfId="9309" xr:uid="{00000000-0005-0000-0000-0000D6180000}"/>
    <cellStyle name="%_HSBC_Wave_Runbook_Maple v37_Pre Migration 49" xfId="9310" xr:uid="{00000000-0005-0000-0000-0000D7180000}"/>
    <cellStyle name="%_HSBC_Wave_Runbook_Maple v37_Pre Migration 5" xfId="9311" xr:uid="{00000000-0005-0000-0000-0000D8180000}"/>
    <cellStyle name="%_HSBC_Wave_Runbook_Maple v37_Pre Migration 50" xfId="9312" xr:uid="{00000000-0005-0000-0000-0000D9180000}"/>
    <cellStyle name="%_HSBC_Wave_Runbook_Maple v37_Pre Migration 51" xfId="9313" xr:uid="{00000000-0005-0000-0000-0000DA180000}"/>
    <cellStyle name="%_HSBC_Wave_Runbook_Maple v37_Pre Migration 52" xfId="9314" xr:uid="{00000000-0005-0000-0000-0000DB180000}"/>
    <cellStyle name="%_HSBC_Wave_Runbook_Maple v37_Pre Migration 53" xfId="9315" xr:uid="{00000000-0005-0000-0000-0000DC180000}"/>
    <cellStyle name="%_HSBC_Wave_Runbook_Maple v37_Pre Migration 54" xfId="9316" xr:uid="{00000000-0005-0000-0000-0000DD180000}"/>
    <cellStyle name="%_HSBC_Wave_Runbook_Maple v37_Pre Migration 55" xfId="9317" xr:uid="{00000000-0005-0000-0000-0000DE180000}"/>
    <cellStyle name="%_HSBC_Wave_Runbook_Maple v37_Pre Migration 6" xfId="9318" xr:uid="{00000000-0005-0000-0000-0000DF180000}"/>
    <cellStyle name="%_HSBC_Wave_Runbook_Maple v37_Pre Migration 7" xfId="9319" xr:uid="{00000000-0005-0000-0000-0000E0180000}"/>
    <cellStyle name="%_HSBC_Wave_Runbook_Maple v37_Pre Migration 8" xfId="9320" xr:uid="{00000000-0005-0000-0000-0000E1180000}"/>
    <cellStyle name="%_HSBC_Wave_Runbook_Maple v37_Pre Migration 9" xfId="9321" xr:uid="{00000000-0005-0000-0000-0000E2180000}"/>
    <cellStyle name="%_HSBC_Wave_Runbook_Maple v37_Pre Migration_Hour-by-Hour" xfId="9322" xr:uid="{00000000-0005-0000-0000-0000E3180000}"/>
    <cellStyle name="%_HSBC_Wave_Runbook_Maple v37_Pre Migration_Pre-Migration" xfId="9323" xr:uid="{00000000-0005-0000-0000-0000E4180000}"/>
    <cellStyle name="%_HSBC_Wave_Runbook_Maple v37_Pre-Migration" xfId="9324" xr:uid="{00000000-0005-0000-0000-0000E5180000}"/>
    <cellStyle name="%_HSBC_Wave_Runbook_Maple v37_RTPN-STD-PROD-SITE-EXP-0001 - new format" xfId="9325" xr:uid="{00000000-0005-0000-0000-0000E6180000}"/>
    <cellStyle name="%_HSBC_Wave_Runbook_Maple v37_Server From To List" xfId="9326" xr:uid="{00000000-0005-0000-0000-0000E7180000}"/>
    <cellStyle name="%_HSBC_Wave_Runbook_Maple v37_Server From To List 10" xfId="9327" xr:uid="{00000000-0005-0000-0000-0000E8180000}"/>
    <cellStyle name="%_HSBC_Wave_Runbook_Maple v37_Server From To List 11" xfId="9328" xr:uid="{00000000-0005-0000-0000-0000E9180000}"/>
    <cellStyle name="%_HSBC_Wave_Runbook_Maple v37_Server From To List 12" xfId="9329" xr:uid="{00000000-0005-0000-0000-0000EA180000}"/>
    <cellStyle name="%_HSBC_Wave_Runbook_Maple v37_Server From To List 13" xfId="9330" xr:uid="{00000000-0005-0000-0000-0000EB180000}"/>
    <cellStyle name="%_HSBC_Wave_Runbook_Maple v37_Server From To List 14" xfId="9331" xr:uid="{00000000-0005-0000-0000-0000EC180000}"/>
    <cellStyle name="%_HSBC_Wave_Runbook_Maple v37_Server From To List 15" xfId="9332" xr:uid="{00000000-0005-0000-0000-0000ED180000}"/>
    <cellStyle name="%_HSBC_Wave_Runbook_Maple v37_Server From To List 16" xfId="9333" xr:uid="{00000000-0005-0000-0000-0000EE180000}"/>
    <cellStyle name="%_HSBC_Wave_Runbook_Maple v37_Server From To List 17" xfId="9334" xr:uid="{00000000-0005-0000-0000-0000EF180000}"/>
    <cellStyle name="%_HSBC_Wave_Runbook_Maple v37_Server From To List 18" xfId="9335" xr:uid="{00000000-0005-0000-0000-0000F0180000}"/>
    <cellStyle name="%_HSBC_Wave_Runbook_Maple v37_Server From To List 19" xfId="9336" xr:uid="{00000000-0005-0000-0000-0000F1180000}"/>
    <cellStyle name="%_HSBC_Wave_Runbook_Maple v37_Server From To List 2" xfId="9337" xr:uid="{00000000-0005-0000-0000-0000F2180000}"/>
    <cellStyle name="%_HSBC_Wave_Runbook_Maple v37_Server From To List 20" xfId="9338" xr:uid="{00000000-0005-0000-0000-0000F3180000}"/>
    <cellStyle name="%_HSBC_Wave_Runbook_Maple v37_Server From To List 21" xfId="9339" xr:uid="{00000000-0005-0000-0000-0000F4180000}"/>
    <cellStyle name="%_HSBC_Wave_Runbook_Maple v37_Server From To List 22" xfId="9340" xr:uid="{00000000-0005-0000-0000-0000F5180000}"/>
    <cellStyle name="%_HSBC_Wave_Runbook_Maple v37_Server From To List 23" xfId="9341" xr:uid="{00000000-0005-0000-0000-0000F6180000}"/>
    <cellStyle name="%_HSBC_Wave_Runbook_Maple v37_Server From To List 24" xfId="9342" xr:uid="{00000000-0005-0000-0000-0000F7180000}"/>
    <cellStyle name="%_HSBC_Wave_Runbook_Maple v37_Server From To List 25" xfId="9343" xr:uid="{00000000-0005-0000-0000-0000F8180000}"/>
    <cellStyle name="%_HSBC_Wave_Runbook_Maple v37_Server From To List 26" xfId="9344" xr:uid="{00000000-0005-0000-0000-0000F9180000}"/>
    <cellStyle name="%_HSBC_Wave_Runbook_Maple v37_Server From To List 27" xfId="9345" xr:uid="{00000000-0005-0000-0000-0000FA180000}"/>
    <cellStyle name="%_HSBC_Wave_Runbook_Maple v37_Server From To List 28" xfId="9346" xr:uid="{00000000-0005-0000-0000-0000FB180000}"/>
    <cellStyle name="%_HSBC_Wave_Runbook_Maple v37_Server From To List 29" xfId="9347" xr:uid="{00000000-0005-0000-0000-0000FC180000}"/>
    <cellStyle name="%_HSBC_Wave_Runbook_Maple v37_Server From To List 3" xfId="9348" xr:uid="{00000000-0005-0000-0000-0000FD180000}"/>
    <cellStyle name="%_HSBC_Wave_Runbook_Maple v37_Server From To List 30" xfId="9349" xr:uid="{00000000-0005-0000-0000-0000FE180000}"/>
    <cellStyle name="%_HSBC_Wave_Runbook_Maple v37_Server From To List 31" xfId="9350" xr:uid="{00000000-0005-0000-0000-0000FF180000}"/>
    <cellStyle name="%_HSBC_Wave_Runbook_Maple v37_Server From To List 32" xfId="9351" xr:uid="{00000000-0005-0000-0000-000000190000}"/>
    <cellStyle name="%_HSBC_Wave_Runbook_Maple v37_Server From To List 33" xfId="9352" xr:uid="{00000000-0005-0000-0000-000001190000}"/>
    <cellStyle name="%_HSBC_Wave_Runbook_Maple v37_Server From To List 34" xfId="9353" xr:uid="{00000000-0005-0000-0000-000002190000}"/>
    <cellStyle name="%_HSBC_Wave_Runbook_Maple v37_Server From To List 35" xfId="9354" xr:uid="{00000000-0005-0000-0000-000003190000}"/>
    <cellStyle name="%_HSBC_Wave_Runbook_Maple v37_Server From To List 36" xfId="9355" xr:uid="{00000000-0005-0000-0000-000004190000}"/>
    <cellStyle name="%_HSBC_Wave_Runbook_Maple v37_Server From To List 37" xfId="9356" xr:uid="{00000000-0005-0000-0000-000005190000}"/>
    <cellStyle name="%_HSBC_Wave_Runbook_Maple v37_Server From To List 38" xfId="9357" xr:uid="{00000000-0005-0000-0000-000006190000}"/>
    <cellStyle name="%_HSBC_Wave_Runbook_Maple v37_Server From To List 39" xfId="9358" xr:uid="{00000000-0005-0000-0000-000007190000}"/>
    <cellStyle name="%_HSBC_Wave_Runbook_Maple v37_Server From To List 4" xfId="9359" xr:uid="{00000000-0005-0000-0000-000008190000}"/>
    <cellStyle name="%_HSBC_Wave_Runbook_Maple v37_Server From To List 40" xfId="9360" xr:uid="{00000000-0005-0000-0000-000009190000}"/>
    <cellStyle name="%_HSBC_Wave_Runbook_Maple v37_Server From To List 41" xfId="9361" xr:uid="{00000000-0005-0000-0000-00000A190000}"/>
    <cellStyle name="%_HSBC_Wave_Runbook_Maple v37_Server From To List 42" xfId="9362" xr:uid="{00000000-0005-0000-0000-00000B190000}"/>
    <cellStyle name="%_HSBC_Wave_Runbook_Maple v37_Server From To List 43" xfId="9363" xr:uid="{00000000-0005-0000-0000-00000C190000}"/>
    <cellStyle name="%_HSBC_Wave_Runbook_Maple v37_Server From To List 44" xfId="9364" xr:uid="{00000000-0005-0000-0000-00000D190000}"/>
    <cellStyle name="%_HSBC_Wave_Runbook_Maple v37_Server From To List 45" xfId="9365" xr:uid="{00000000-0005-0000-0000-00000E190000}"/>
    <cellStyle name="%_HSBC_Wave_Runbook_Maple v37_Server From To List 46" xfId="9366" xr:uid="{00000000-0005-0000-0000-00000F190000}"/>
    <cellStyle name="%_HSBC_Wave_Runbook_Maple v37_Server From To List 47" xfId="9367" xr:uid="{00000000-0005-0000-0000-000010190000}"/>
    <cellStyle name="%_HSBC_Wave_Runbook_Maple v37_Server From To List 48" xfId="9368" xr:uid="{00000000-0005-0000-0000-000011190000}"/>
    <cellStyle name="%_HSBC_Wave_Runbook_Maple v37_Server From To List 49" xfId="9369" xr:uid="{00000000-0005-0000-0000-000012190000}"/>
    <cellStyle name="%_HSBC_Wave_Runbook_Maple v37_Server From To List 5" xfId="9370" xr:uid="{00000000-0005-0000-0000-000013190000}"/>
    <cellStyle name="%_HSBC_Wave_Runbook_Maple v37_Server From To List 50" xfId="9371" xr:uid="{00000000-0005-0000-0000-000014190000}"/>
    <cellStyle name="%_HSBC_Wave_Runbook_Maple v37_Server From To List 51" xfId="9372" xr:uid="{00000000-0005-0000-0000-000015190000}"/>
    <cellStyle name="%_HSBC_Wave_Runbook_Maple v37_Server From To List 52" xfId="9373" xr:uid="{00000000-0005-0000-0000-000016190000}"/>
    <cellStyle name="%_HSBC_Wave_Runbook_Maple v37_Server From To List 53" xfId="9374" xr:uid="{00000000-0005-0000-0000-000017190000}"/>
    <cellStyle name="%_HSBC_Wave_Runbook_Maple v37_Server From To List 54" xfId="9375" xr:uid="{00000000-0005-0000-0000-000018190000}"/>
    <cellStyle name="%_HSBC_Wave_Runbook_Maple v37_Server From To List 55" xfId="9376" xr:uid="{00000000-0005-0000-0000-000019190000}"/>
    <cellStyle name="%_HSBC_Wave_Runbook_Maple v37_Server From To List 6" xfId="9377" xr:uid="{00000000-0005-0000-0000-00001A190000}"/>
    <cellStyle name="%_HSBC_Wave_Runbook_Maple v37_Server From To List 7" xfId="9378" xr:uid="{00000000-0005-0000-0000-00001B190000}"/>
    <cellStyle name="%_HSBC_Wave_Runbook_Maple v37_Server From To List 8" xfId="9379" xr:uid="{00000000-0005-0000-0000-00001C190000}"/>
    <cellStyle name="%_HSBC_Wave_Runbook_Maple v37_Server From To List 9" xfId="9380" xr:uid="{00000000-0005-0000-0000-00001D190000}"/>
    <cellStyle name="%_HSBC_Wave_Runbook_Maple v37_Server From To List_Hour-by-Hour" xfId="9381" xr:uid="{00000000-0005-0000-0000-00001E190000}"/>
    <cellStyle name="%_HSBC_Wave_Runbook_Maple v37_Server From To List_Pre-Migration" xfId="9382" xr:uid="{00000000-0005-0000-0000-00001F190000}"/>
    <cellStyle name="%_Intranet_4" xfId="2140" xr:uid="{00000000-0005-0000-0000-000020190000}"/>
    <cellStyle name="%_Intranet_4 10" xfId="9383" xr:uid="{00000000-0005-0000-0000-000021190000}"/>
    <cellStyle name="%_Intranet_4 11" xfId="9384" xr:uid="{00000000-0005-0000-0000-000022190000}"/>
    <cellStyle name="%_Intranet_4 12" xfId="9385" xr:uid="{00000000-0005-0000-0000-000023190000}"/>
    <cellStyle name="%_Intranet_4 13" xfId="9386" xr:uid="{00000000-0005-0000-0000-000024190000}"/>
    <cellStyle name="%_Intranet_4 14" xfId="9387" xr:uid="{00000000-0005-0000-0000-000025190000}"/>
    <cellStyle name="%_Intranet_4 15" xfId="9388" xr:uid="{00000000-0005-0000-0000-000026190000}"/>
    <cellStyle name="%_Intranet_4 16" xfId="9389" xr:uid="{00000000-0005-0000-0000-000027190000}"/>
    <cellStyle name="%_Intranet_4 17" xfId="9390" xr:uid="{00000000-0005-0000-0000-000028190000}"/>
    <cellStyle name="%_Intranet_4 18" xfId="9391" xr:uid="{00000000-0005-0000-0000-000029190000}"/>
    <cellStyle name="%_Intranet_4 19" xfId="9392" xr:uid="{00000000-0005-0000-0000-00002A190000}"/>
    <cellStyle name="%_Intranet_4 2" xfId="9393" xr:uid="{00000000-0005-0000-0000-00002B190000}"/>
    <cellStyle name="%_Intranet_4 20" xfId="9394" xr:uid="{00000000-0005-0000-0000-00002C190000}"/>
    <cellStyle name="%_Intranet_4 21" xfId="9395" xr:uid="{00000000-0005-0000-0000-00002D190000}"/>
    <cellStyle name="%_Intranet_4 22" xfId="9396" xr:uid="{00000000-0005-0000-0000-00002E190000}"/>
    <cellStyle name="%_Intranet_4 23" xfId="9397" xr:uid="{00000000-0005-0000-0000-00002F190000}"/>
    <cellStyle name="%_Intranet_4 24" xfId="9398" xr:uid="{00000000-0005-0000-0000-000030190000}"/>
    <cellStyle name="%_Intranet_4 25" xfId="9399" xr:uid="{00000000-0005-0000-0000-000031190000}"/>
    <cellStyle name="%_Intranet_4 26" xfId="9400" xr:uid="{00000000-0005-0000-0000-000032190000}"/>
    <cellStyle name="%_Intranet_4 27" xfId="9401" xr:uid="{00000000-0005-0000-0000-000033190000}"/>
    <cellStyle name="%_Intranet_4 28" xfId="9402" xr:uid="{00000000-0005-0000-0000-000034190000}"/>
    <cellStyle name="%_Intranet_4 29" xfId="9403" xr:uid="{00000000-0005-0000-0000-000035190000}"/>
    <cellStyle name="%_Intranet_4 3" xfId="9404" xr:uid="{00000000-0005-0000-0000-000036190000}"/>
    <cellStyle name="%_Intranet_4 30" xfId="9405" xr:uid="{00000000-0005-0000-0000-000037190000}"/>
    <cellStyle name="%_Intranet_4 31" xfId="9406" xr:uid="{00000000-0005-0000-0000-000038190000}"/>
    <cellStyle name="%_Intranet_4 32" xfId="9407" xr:uid="{00000000-0005-0000-0000-000039190000}"/>
    <cellStyle name="%_Intranet_4 33" xfId="9408" xr:uid="{00000000-0005-0000-0000-00003A190000}"/>
    <cellStyle name="%_Intranet_4 34" xfId="9409" xr:uid="{00000000-0005-0000-0000-00003B190000}"/>
    <cellStyle name="%_Intranet_4 35" xfId="9410" xr:uid="{00000000-0005-0000-0000-00003C190000}"/>
    <cellStyle name="%_Intranet_4 36" xfId="9411" xr:uid="{00000000-0005-0000-0000-00003D190000}"/>
    <cellStyle name="%_Intranet_4 37" xfId="9412" xr:uid="{00000000-0005-0000-0000-00003E190000}"/>
    <cellStyle name="%_Intranet_4 38" xfId="9413" xr:uid="{00000000-0005-0000-0000-00003F190000}"/>
    <cellStyle name="%_Intranet_4 39" xfId="9414" xr:uid="{00000000-0005-0000-0000-000040190000}"/>
    <cellStyle name="%_Intranet_4 4" xfId="9415" xr:uid="{00000000-0005-0000-0000-000041190000}"/>
    <cellStyle name="%_Intranet_4 40" xfId="9416" xr:uid="{00000000-0005-0000-0000-000042190000}"/>
    <cellStyle name="%_Intranet_4 41" xfId="9417" xr:uid="{00000000-0005-0000-0000-000043190000}"/>
    <cellStyle name="%_Intranet_4 42" xfId="9418" xr:uid="{00000000-0005-0000-0000-000044190000}"/>
    <cellStyle name="%_Intranet_4 43" xfId="9419" xr:uid="{00000000-0005-0000-0000-000045190000}"/>
    <cellStyle name="%_Intranet_4 44" xfId="9420" xr:uid="{00000000-0005-0000-0000-000046190000}"/>
    <cellStyle name="%_Intranet_4 45" xfId="9421" xr:uid="{00000000-0005-0000-0000-000047190000}"/>
    <cellStyle name="%_Intranet_4 46" xfId="9422" xr:uid="{00000000-0005-0000-0000-000048190000}"/>
    <cellStyle name="%_Intranet_4 47" xfId="9423" xr:uid="{00000000-0005-0000-0000-000049190000}"/>
    <cellStyle name="%_Intranet_4 48" xfId="9424" xr:uid="{00000000-0005-0000-0000-00004A190000}"/>
    <cellStyle name="%_Intranet_4 49" xfId="9425" xr:uid="{00000000-0005-0000-0000-00004B190000}"/>
    <cellStyle name="%_Intranet_4 5" xfId="9426" xr:uid="{00000000-0005-0000-0000-00004C190000}"/>
    <cellStyle name="%_Intranet_4 50" xfId="9427" xr:uid="{00000000-0005-0000-0000-00004D190000}"/>
    <cellStyle name="%_Intranet_4 51" xfId="9428" xr:uid="{00000000-0005-0000-0000-00004E190000}"/>
    <cellStyle name="%_Intranet_4 52" xfId="9429" xr:uid="{00000000-0005-0000-0000-00004F190000}"/>
    <cellStyle name="%_Intranet_4 53" xfId="9430" xr:uid="{00000000-0005-0000-0000-000050190000}"/>
    <cellStyle name="%_Intranet_4 54" xfId="9431" xr:uid="{00000000-0005-0000-0000-000051190000}"/>
    <cellStyle name="%_Intranet_4 55" xfId="9432" xr:uid="{00000000-0005-0000-0000-000052190000}"/>
    <cellStyle name="%_Intranet_4 6" xfId="9433" xr:uid="{00000000-0005-0000-0000-000053190000}"/>
    <cellStyle name="%_Intranet_4 7" xfId="9434" xr:uid="{00000000-0005-0000-0000-000054190000}"/>
    <cellStyle name="%_Intranet_4 8" xfId="9435" xr:uid="{00000000-0005-0000-0000-000055190000}"/>
    <cellStyle name="%_Intranet_4 9" xfId="9436" xr:uid="{00000000-0005-0000-0000-000056190000}"/>
    <cellStyle name="%_Intranet_4_####_Wave_Runbook_Bamboo v2" xfId="2141" xr:uid="{00000000-0005-0000-0000-000057190000}"/>
    <cellStyle name="%_Intranet_4_####_Wave_Runbook_Bamboo v2 10" xfId="9437" xr:uid="{00000000-0005-0000-0000-000058190000}"/>
    <cellStyle name="%_Intranet_4_####_Wave_Runbook_Bamboo v2 11" xfId="9438" xr:uid="{00000000-0005-0000-0000-000059190000}"/>
    <cellStyle name="%_Intranet_4_####_Wave_Runbook_Bamboo v2 12" xfId="9439" xr:uid="{00000000-0005-0000-0000-00005A190000}"/>
    <cellStyle name="%_Intranet_4_####_Wave_Runbook_Bamboo v2 13" xfId="9440" xr:uid="{00000000-0005-0000-0000-00005B190000}"/>
    <cellStyle name="%_Intranet_4_####_Wave_Runbook_Bamboo v2 14" xfId="9441" xr:uid="{00000000-0005-0000-0000-00005C190000}"/>
    <cellStyle name="%_Intranet_4_####_Wave_Runbook_Bamboo v2 15" xfId="9442" xr:uid="{00000000-0005-0000-0000-00005D190000}"/>
    <cellStyle name="%_Intranet_4_####_Wave_Runbook_Bamboo v2 16" xfId="9443" xr:uid="{00000000-0005-0000-0000-00005E190000}"/>
    <cellStyle name="%_Intranet_4_####_Wave_Runbook_Bamboo v2 17" xfId="9444" xr:uid="{00000000-0005-0000-0000-00005F190000}"/>
    <cellStyle name="%_Intranet_4_####_Wave_Runbook_Bamboo v2 18" xfId="9445" xr:uid="{00000000-0005-0000-0000-000060190000}"/>
    <cellStyle name="%_Intranet_4_####_Wave_Runbook_Bamboo v2 19" xfId="9446" xr:uid="{00000000-0005-0000-0000-000061190000}"/>
    <cellStyle name="%_Intranet_4_####_Wave_Runbook_Bamboo v2 2" xfId="2142" xr:uid="{00000000-0005-0000-0000-000062190000}"/>
    <cellStyle name="%_Intranet_4_####_Wave_Runbook_Bamboo v2 2_NSLIJH_W01_D_Migration Planning Workbook _SC 120809" xfId="2143" xr:uid="{00000000-0005-0000-0000-000063190000}"/>
    <cellStyle name="%_Intranet_4_####_Wave_Runbook_Bamboo v2 20" xfId="9447" xr:uid="{00000000-0005-0000-0000-000064190000}"/>
    <cellStyle name="%_Intranet_4_####_Wave_Runbook_Bamboo v2 21" xfId="9448" xr:uid="{00000000-0005-0000-0000-000065190000}"/>
    <cellStyle name="%_Intranet_4_####_Wave_Runbook_Bamboo v2 22" xfId="9449" xr:uid="{00000000-0005-0000-0000-000066190000}"/>
    <cellStyle name="%_Intranet_4_####_Wave_Runbook_Bamboo v2 23" xfId="9450" xr:uid="{00000000-0005-0000-0000-000067190000}"/>
    <cellStyle name="%_Intranet_4_####_Wave_Runbook_Bamboo v2 24" xfId="9451" xr:uid="{00000000-0005-0000-0000-000068190000}"/>
    <cellStyle name="%_Intranet_4_####_Wave_Runbook_Bamboo v2 25" xfId="9452" xr:uid="{00000000-0005-0000-0000-000069190000}"/>
    <cellStyle name="%_Intranet_4_####_Wave_Runbook_Bamboo v2 26" xfId="9453" xr:uid="{00000000-0005-0000-0000-00006A190000}"/>
    <cellStyle name="%_Intranet_4_####_Wave_Runbook_Bamboo v2 27" xfId="9454" xr:uid="{00000000-0005-0000-0000-00006B190000}"/>
    <cellStyle name="%_Intranet_4_####_Wave_Runbook_Bamboo v2 28" xfId="9455" xr:uid="{00000000-0005-0000-0000-00006C190000}"/>
    <cellStyle name="%_Intranet_4_####_Wave_Runbook_Bamboo v2 29" xfId="9456" xr:uid="{00000000-0005-0000-0000-00006D190000}"/>
    <cellStyle name="%_Intranet_4_####_Wave_Runbook_Bamboo v2 3" xfId="2144" xr:uid="{00000000-0005-0000-0000-00006E190000}"/>
    <cellStyle name="%_Intranet_4_####_Wave_Runbook_Bamboo v2 3_NSLIJH_W01_D_Migration Planning Workbook _SC 120809" xfId="2145" xr:uid="{00000000-0005-0000-0000-00006F190000}"/>
    <cellStyle name="%_Intranet_4_####_Wave_Runbook_Bamboo v2 30" xfId="9457" xr:uid="{00000000-0005-0000-0000-000070190000}"/>
    <cellStyle name="%_Intranet_4_####_Wave_Runbook_Bamboo v2 31" xfId="9458" xr:uid="{00000000-0005-0000-0000-000071190000}"/>
    <cellStyle name="%_Intranet_4_####_Wave_Runbook_Bamboo v2 32" xfId="9459" xr:uid="{00000000-0005-0000-0000-000072190000}"/>
    <cellStyle name="%_Intranet_4_####_Wave_Runbook_Bamboo v2 33" xfId="9460" xr:uid="{00000000-0005-0000-0000-000073190000}"/>
    <cellStyle name="%_Intranet_4_####_Wave_Runbook_Bamboo v2 34" xfId="9461" xr:uid="{00000000-0005-0000-0000-000074190000}"/>
    <cellStyle name="%_Intranet_4_####_Wave_Runbook_Bamboo v2 35" xfId="9462" xr:uid="{00000000-0005-0000-0000-000075190000}"/>
    <cellStyle name="%_Intranet_4_####_Wave_Runbook_Bamboo v2 36" xfId="9463" xr:uid="{00000000-0005-0000-0000-000076190000}"/>
    <cellStyle name="%_Intranet_4_####_Wave_Runbook_Bamboo v2 37" xfId="9464" xr:uid="{00000000-0005-0000-0000-000077190000}"/>
    <cellStyle name="%_Intranet_4_####_Wave_Runbook_Bamboo v2 38" xfId="9465" xr:uid="{00000000-0005-0000-0000-000078190000}"/>
    <cellStyle name="%_Intranet_4_####_Wave_Runbook_Bamboo v2 39" xfId="9466" xr:uid="{00000000-0005-0000-0000-000079190000}"/>
    <cellStyle name="%_Intranet_4_####_Wave_Runbook_Bamboo v2 4" xfId="2146" xr:uid="{00000000-0005-0000-0000-00007A190000}"/>
    <cellStyle name="%_Intranet_4_####_Wave_Runbook_Bamboo v2 4_NSLIJH_W01_D_Migration Planning Workbook _SC 120809" xfId="2147" xr:uid="{00000000-0005-0000-0000-00007B190000}"/>
    <cellStyle name="%_Intranet_4_####_Wave_Runbook_Bamboo v2 40" xfId="9467" xr:uid="{00000000-0005-0000-0000-00007C190000}"/>
    <cellStyle name="%_Intranet_4_####_Wave_Runbook_Bamboo v2 41" xfId="9468" xr:uid="{00000000-0005-0000-0000-00007D190000}"/>
    <cellStyle name="%_Intranet_4_####_Wave_Runbook_Bamboo v2 42" xfId="9469" xr:uid="{00000000-0005-0000-0000-00007E190000}"/>
    <cellStyle name="%_Intranet_4_####_Wave_Runbook_Bamboo v2 43" xfId="9470" xr:uid="{00000000-0005-0000-0000-00007F190000}"/>
    <cellStyle name="%_Intranet_4_####_Wave_Runbook_Bamboo v2 44" xfId="9471" xr:uid="{00000000-0005-0000-0000-000080190000}"/>
    <cellStyle name="%_Intranet_4_####_Wave_Runbook_Bamboo v2 45" xfId="9472" xr:uid="{00000000-0005-0000-0000-000081190000}"/>
    <cellStyle name="%_Intranet_4_####_Wave_Runbook_Bamboo v2 46" xfId="9473" xr:uid="{00000000-0005-0000-0000-000082190000}"/>
    <cellStyle name="%_Intranet_4_####_Wave_Runbook_Bamboo v2 47" xfId="9474" xr:uid="{00000000-0005-0000-0000-000083190000}"/>
    <cellStyle name="%_Intranet_4_####_Wave_Runbook_Bamboo v2 48" xfId="9475" xr:uid="{00000000-0005-0000-0000-000084190000}"/>
    <cellStyle name="%_Intranet_4_####_Wave_Runbook_Bamboo v2 49" xfId="9476" xr:uid="{00000000-0005-0000-0000-000085190000}"/>
    <cellStyle name="%_Intranet_4_####_Wave_Runbook_Bamboo v2 5" xfId="2148" xr:uid="{00000000-0005-0000-0000-000086190000}"/>
    <cellStyle name="%_Intranet_4_####_Wave_Runbook_Bamboo v2 5_NSLIJH_W01_D_Migration Planning Workbook _SC 120809" xfId="2149" xr:uid="{00000000-0005-0000-0000-000087190000}"/>
    <cellStyle name="%_Intranet_4_####_Wave_Runbook_Bamboo v2 50" xfId="9477" xr:uid="{00000000-0005-0000-0000-000088190000}"/>
    <cellStyle name="%_Intranet_4_####_Wave_Runbook_Bamboo v2 51" xfId="9478" xr:uid="{00000000-0005-0000-0000-000089190000}"/>
    <cellStyle name="%_Intranet_4_####_Wave_Runbook_Bamboo v2 52" xfId="9479" xr:uid="{00000000-0005-0000-0000-00008A190000}"/>
    <cellStyle name="%_Intranet_4_####_Wave_Runbook_Bamboo v2 53" xfId="9480" xr:uid="{00000000-0005-0000-0000-00008B190000}"/>
    <cellStyle name="%_Intranet_4_####_Wave_Runbook_Bamboo v2 54" xfId="9481" xr:uid="{00000000-0005-0000-0000-00008C190000}"/>
    <cellStyle name="%_Intranet_4_####_Wave_Runbook_Bamboo v2 55" xfId="9482" xr:uid="{00000000-0005-0000-0000-00008D190000}"/>
    <cellStyle name="%_Intranet_4_####_Wave_Runbook_Bamboo v2 6" xfId="2150" xr:uid="{00000000-0005-0000-0000-00008E190000}"/>
    <cellStyle name="%_Intranet_4_####_Wave_Runbook_Bamboo v2 6_NSLIJH_W01_D_Migration Planning Workbook _SC 120809" xfId="2151" xr:uid="{00000000-0005-0000-0000-00008F190000}"/>
    <cellStyle name="%_Intranet_4_####_Wave_Runbook_Bamboo v2 7" xfId="2152" xr:uid="{00000000-0005-0000-0000-000090190000}"/>
    <cellStyle name="%_Intranet_4_####_Wave_Runbook_Bamboo v2 7_NSLIJH_W01_D_Migration Planning Workbook _SC 120809" xfId="2153" xr:uid="{00000000-0005-0000-0000-000091190000}"/>
    <cellStyle name="%_Intranet_4_####_Wave_Runbook_Bamboo v2 8" xfId="2154" xr:uid="{00000000-0005-0000-0000-000092190000}"/>
    <cellStyle name="%_Intranet_4_####_Wave_Runbook_Bamboo v2 9" xfId="9483" xr:uid="{00000000-0005-0000-0000-000093190000}"/>
    <cellStyle name="%_Intranet_4_####_Wave_Runbook_Bamboo v2_1 - KOP-MUL-Test-Dev-0004" xfId="9484" xr:uid="{00000000-0005-0000-0000-000094190000}"/>
    <cellStyle name="%_Intranet_4_####_Wave_Runbook_Bamboo v2_1 - KOP-MUL-Test-Dev-0004 10" xfId="9485" xr:uid="{00000000-0005-0000-0000-000095190000}"/>
    <cellStyle name="%_Intranet_4_####_Wave_Runbook_Bamboo v2_1 - KOP-MUL-Test-Dev-0004 11" xfId="9486" xr:uid="{00000000-0005-0000-0000-000096190000}"/>
    <cellStyle name="%_Intranet_4_####_Wave_Runbook_Bamboo v2_1 - KOP-MUL-Test-Dev-0004 12" xfId="9487" xr:uid="{00000000-0005-0000-0000-000097190000}"/>
    <cellStyle name="%_Intranet_4_####_Wave_Runbook_Bamboo v2_1 - KOP-MUL-Test-Dev-0004 13" xfId="9488" xr:uid="{00000000-0005-0000-0000-000098190000}"/>
    <cellStyle name="%_Intranet_4_####_Wave_Runbook_Bamboo v2_1 - KOP-MUL-Test-Dev-0004 14" xfId="9489" xr:uid="{00000000-0005-0000-0000-000099190000}"/>
    <cellStyle name="%_Intranet_4_####_Wave_Runbook_Bamboo v2_1 - KOP-MUL-Test-Dev-0004 15" xfId="9490" xr:uid="{00000000-0005-0000-0000-00009A190000}"/>
    <cellStyle name="%_Intranet_4_####_Wave_Runbook_Bamboo v2_1 - KOP-MUL-Test-Dev-0004 16" xfId="9491" xr:uid="{00000000-0005-0000-0000-00009B190000}"/>
    <cellStyle name="%_Intranet_4_####_Wave_Runbook_Bamboo v2_1 - KOP-MUL-Test-Dev-0004 17" xfId="9492" xr:uid="{00000000-0005-0000-0000-00009C190000}"/>
    <cellStyle name="%_Intranet_4_####_Wave_Runbook_Bamboo v2_1 - KOP-MUL-Test-Dev-0004 18" xfId="9493" xr:uid="{00000000-0005-0000-0000-00009D190000}"/>
    <cellStyle name="%_Intranet_4_####_Wave_Runbook_Bamboo v2_1 - KOP-MUL-Test-Dev-0004 19" xfId="9494" xr:uid="{00000000-0005-0000-0000-00009E190000}"/>
    <cellStyle name="%_Intranet_4_####_Wave_Runbook_Bamboo v2_1 - KOP-MUL-Test-Dev-0004 2" xfId="9495" xr:uid="{00000000-0005-0000-0000-00009F190000}"/>
    <cellStyle name="%_Intranet_4_####_Wave_Runbook_Bamboo v2_1 - KOP-MUL-Test-Dev-0004 20" xfId="9496" xr:uid="{00000000-0005-0000-0000-0000A0190000}"/>
    <cellStyle name="%_Intranet_4_####_Wave_Runbook_Bamboo v2_1 - KOP-MUL-Test-Dev-0004 21" xfId="9497" xr:uid="{00000000-0005-0000-0000-0000A1190000}"/>
    <cellStyle name="%_Intranet_4_####_Wave_Runbook_Bamboo v2_1 - KOP-MUL-Test-Dev-0004 22" xfId="9498" xr:uid="{00000000-0005-0000-0000-0000A2190000}"/>
    <cellStyle name="%_Intranet_4_####_Wave_Runbook_Bamboo v2_1 - KOP-MUL-Test-Dev-0004 23" xfId="9499" xr:uid="{00000000-0005-0000-0000-0000A3190000}"/>
    <cellStyle name="%_Intranet_4_####_Wave_Runbook_Bamboo v2_1 - KOP-MUL-Test-Dev-0004 24" xfId="9500" xr:uid="{00000000-0005-0000-0000-0000A4190000}"/>
    <cellStyle name="%_Intranet_4_####_Wave_Runbook_Bamboo v2_1 - KOP-MUL-Test-Dev-0004 25" xfId="9501" xr:uid="{00000000-0005-0000-0000-0000A5190000}"/>
    <cellStyle name="%_Intranet_4_####_Wave_Runbook_Bamboo v2_1 - KOP-MUL-Test-Dev-0004 26" xfId="9502" xr:uid="{00000000-0005-0000-0000-0000A6190000}"/>
    <cellStyle name="%_Intranet_4_####_Wave_Runbook_Bamboo v2_1 - KOP-MUL-Test-Dev-0004 27" xfId="9503" xr:uid="{00000000-0005-0000-0000-0000A7190000}"/>
    <cellStyle name="%_Intranet_4_####_Wave_Runbook_Bamboo v2_1 - KOP-MUL-Test-Dev-0004 28" xfId="9504" xr:uid="{00000000-0005-0000-0000-0000A8190000}"/>
    <cellStyle name="%_Intranet_4_####_Wave_Runbook_Bamboo v2_1 - KOP-MUL-Test-Dev-0004 29" xfId="9505" xr:uid="{00000000-0005-0000-0000-0000A9190000}"/>
    <cellStyle name="%_Intranet_4_####_Wave_Runbook_Bamboo v2_1 - KOP-MUL-Test-Dev-0004 3" xfId="9506" xr:uid="{00000000-0005-0000-0000-0000AA190000}"/>
    <cellStyle name="%_Intranet_4_####_Wave_Runbook_Bamboo v2_1 - KOP-MUL-Test-Dev-0004 30" xfId="9507" xr:uid="{00000000-0005-0000-0000-0000AB190000}"/>
    <cellStyle name="%_Intranet_4_####_Wave_Runbook_Bamboo v2_1 - KOP-MUL-Test-Dev-0004 31" xfId="9508" xr:uid="{00000000-0005-0000-0000-0000AC190000}"/>
    <cellStyle name="%_Intranet_4_####_Wave_Runbook_Bamboo v2_1 - KOP-MUL-Test-Dev-0004 32" xfId="9509" xr:uid="{00000000-0005-0000-0000-0000AD190000}"/>
    <cellStyle name="%_Intranet_4_####_Wave_Runbook_Bamboo v2_1 - KOP-MUL-Test-Dev-0004 33" xfId="9510" xr:uid="{00000000-0005-0000-0000-0000AE190000}"/>
    <cellStyle name="%_Intranet_4_####_Wave_Runbook_Bamboo v2_1 - KOP-MUL-Test-Dev-0004 34" xfId="9511" xr:uid="{00000000-0005-0000-0000-0000AF190000}"/>
    <cellStyle name="%_Intranet_4_####_Wave_Runbook_Bamboo v2_1 - KOP-MUL-Test-Dev-0004 35" xfId="9512" xr:uid="{00000000-0005-0000-0000-0000B0190000}"/>
    <cellStyle name="%_Intranet_4_####_Wave_Runbook_Bamboo v2_1 - KOP-MUL-Test-Dev-0004 36" xfId="9513" xr:uid="{00000000-0005-0000-0000-0000B1190000}"/>
    <cellStyle name="%_Intranet_4_####_Wave_Runbook_Bamboo v2_1 - KOP-MUL-Test-Dev-0004 37" xfId="9514" xr:uid="{00000000-0005-0000-0000-0000B2190000}"/>
    <cellStyle name="%_Intranet_4_####_Wave_Runbook_Bamboo v2_1 - KOP-MUL-Test-Dev-0004 38" xfId="9515" xr:uid="{00000000-0005-0000-0000-0000B3190000}"/>
    <cellStyle name="%_Intranet_4_####_Wave_Runbook_Bamboo v2_1 - KOP-MUL-Test-Dev-0004 39" xfId="9516" xr:uid="{00000000-0005-0000-0000-0000B4190000}"/>
    <cellStyle name="%_Intranet_4_####_Wave_Runbook_Bamboo v2_1 - KOP-MUL-Test-Dev-0004 4" xfId="9517" xr:uid="{00000000-0005-0000-0000-0000B5190000}"/>
    <cellStyle name="%_Intranet_4_####_Wave_Runbook_Bamboo v2_1 - KOP-MUL-Test-Dev-0004 40" xfId="9518" xr:uid="{00000000-0005-0000-0000-0000B6190000}"/>
    <cellStyle name="%_Intranet_4_####_Wave_Runbook_Bamboo v2_1 - KOP-MUL-Test-Dev-0004 41" xfId="9519" xr:uid="{00000000-0005-0000-0000-0000B7190000}"/>
    <cellStyle name="%_Intranet_4_####_Wave_Runbook_Bamboo v2_1 - KOP-MUL-Test-Dev-0004 42" xfId="9520" xr:uid="{00000000-0005-0000-0000-0000B8190000}"/>
    <cellStyle name="%_Intranet_4_####_Wave_Runbook_Bamboo v2_1 - KOP-MUL-Test-Dev-0004 43" xfId="9521" xr:uid="{00000000-0005-0000-0000-0000B9190000}"/>
    <cellStyle name="%_Intranet_4_####_Wave_Runbook_Bamboo v2_1 - KOP-MUL-Test-Dev-0004 44" xfId="9522" xr:uid="{00000000-0005-0000-0000-0000BA190000}"/>
    <cellStyle name="%_Intranet_4_####_Wave_Runbook_Bamboo v2_1 - KOP-MUL-Test-Dev-0004 45" xfId="9523" xr:uid="{00000000-0005-0000-0000-0000BB190000}"/>
    <cellStyle name="%_Intranet_4_####_Wave_Runbook_Bamboo v2_1 - KOP-MUL-Test-Dev-0004 46" xfId="9524" xr:uid="{00000000-0005-0000-0000-0000BC190000}"/>
    <cellStyle name="%_Intranet_4_####_Wave_Runbook_Bamboo v2_1 - KOP-MUL-Test-Dev-0004 47" xfId="9525" xr:uid="{00000000-0005-0000-0000-0000BD190000}"/>
    <cellStyle name="%_Intranet_4_####_Wave_Runbook_Bamboo v2_1 - KOP-MUL-Test-Dev-0004 48" xfId="9526" xr:uid="{00000000-0005-0000-0000-0000BE190000}"/>
    <cellStyle name="%_Intranet_4_####_Wave_Runbook_Bamboo v2_1 - KOP-MUL-Test-Dev-0004 49" xfId="9527" xr:uid="{00000000-0005-0000-0000-0000BF190000}"/>
    <cellStyle name="%_Intranet_4_####_Wave_Runbook_Bamboo v2_1 - KOP-MUL-Test-Dev-0004 5" xfId="9528" xr:uid="{00000000-0005-0000-0000-0000C0190000}"/>
    <cellStyle name="%_Intranet_4_####_Wave_Runbook_Bamboo v2_1 - KOP-MUL-Test-Dev-0004 50" xfId="9529" xr:uid="{00000000-0005-0000-0000-0000C1190000}"/>
    <cellStyle name="%_Intranet_4_####_Wave_Runbook_Bamboo v2_1 - KOP-MUL-Test-Dev-0004 51" xfId="9530" xr:uid="{00000000-0005-0000-0000-0000C2190000}"/>
    <cellStyle name="%_Intranet_4_####_Wave_Runbook_Bamboo v2_1 - KOP-MUL-Test-Dev-0004 52" xfId="9531" xr:uid="{00000000-0005-0000-0000-0000C3190000}"/>
    <cellStyle name="%_Intranet_4_####_Wave_Runbook_Bamboo v2_1 - KOP-MUL-Test-Dev-0004 53" xfId="9532" xr:uid="{00000000-0005-0000-0000-0000C4190000}"/>
    <cellStyle name="%_Intranet_4_####_Wave_Runbook_Bamboo v2_1 - KOP-MUL-Test-Dev-0004 54" xfId="9533" xr:uid="{00000000-0005-0000-0000-0000C5190000}"/>
    <cellStyle name="%_Intranet_4_####_Wave_Runbook_Bamboo v2_1 - KOP-MUL-Test-Dev-0004 55" xfId="9534" xr:uid="{00000000-0005-0000-0000-0000C6190000}"/>
    <cellStyle name="%_Intranet_4_####_Wave_Runbook_Bamboo v2_1 - KOP-MUL-Test-Dev-0004 6" xfId="9535" xr:uid="{00000000-0005-0000-0000-0000C7190000}"/>
    <cellStyle name="%_Intranet_4_####_Wave_Runbook_Bamboo v2_1 - KOP-MUL-Test-Dev-0004 7" xfId="9536" xr:uid="{00000000-0005-0000-0000-0000C8190000}"/>
    <cellStyle name="%_Intranet_4_####_Wave_Runbook_Bamboo v2_1 - KOP-MUL-Test-Dev-0004 8" xfId="9537" xr:uid="{00000000-0005-0000-0000-0000C9190000}"/>
    <cellStyle name="%_Intranet_4_####_Wave_Runbook_Bamboo v2_1 - KOP-MUL-Test-Dev-0004 9" xfId="9538" xr:uid="{00000000-0005-0000-0000-0000CA190000}"/>
    <cellStyle name="%_Intranet_4_####_Wave_Runbook_Bamboo v2_1 - KOP-MUL-Test-Dev-0004_Hour-by-Hour" xfId="9539" xr:uid="{00000000-0005-0000-0000-0000CB190000}"/>
    <cellStyle name="%_Intranet_4_####_Wave_Runbook_Bamboo v2_1 - KOP-MUL-Test-Dev-0004_Pre-Migration" xfId="9540" xr:uid="{00000000-0005-0000-0000-0000CC190000}"/>
    <cellStyle name="%_Intranet_4_####_Wave_Runbook_Bamboo v2_Hour-by-Hour" xfId="9541" xr:uid="{00000000-0005-0000-0000-0000CD190000}"/>
    <cellStyle name="%_Intranet_4_####_Wave_Runbook_Bamboo v2_Network Details " xfId="2155" xr:uid="{00000000-0005-0000-0000-0000CE190000}"/>
    <cellStyle name="%_Intranet_4_####_Wave_Runbook_Bamboo v2_Network Details _NSLIJH_Bundle 4_Migration Planning Workbook _ EW 020810_ DRAFT v1" xfId="2156" xr:uid="{00000000-0005-0000-0000-0000CF190000}"/>
    <cellStyle name="%_Intranet_4_####_Wave_Runbook_Bamboo v2_Pre Migration" xfId="9542" xr:uid="{00000000-0005-0000-0000-0000D0190000}"/>
    <cellStyle name="%_Intranet_4_####_Wave_Runbook_Bamboo v2_Pre Migration 10" xfId="9543" xr:uid="{00000000-0005-0000-0000-0000D1190000}"/>
    <cellStyle name="%_Intranet_4_####_Wave_Runbook_Bamboo v2_Pre Migration 11" xfId="9544" xr:uid="{00000000-0005-0000-0000-0000D2190000}"/>
    <cellStyle name="%_Intranet_4_####_Wave_Runbook_Bamboo v2_Pre Migration 12" xfId="9545" xr:uid="{00000000-0005-0000-0000-0000D3190000}"/>
    <cellStyle name="%_Intranet_4_####_Wave_Runbook_Bamboo v2_Pre Migration 13" xfId="9546" xr:uid="{00000000-0005-0000-0000-0000D4190000}"/>
    <cellStyle name="%_Intranet_4_####_Wave_Runbook_Bamboo v2_Pre Migration 14" xfId="9547" xr:uid="{00000000-0005-0000-0000-0000D5190000}"/>
    <cellStyle name="%_Intranet_4_####_Wave_Runbook_Bamboo v2_Pre Migration 15" xfId="9548" xr:uid="{00000000-0005-0000-0000-0000D6190000}"/>
    <cellStyle name="%_Intranet_4_####_Wave_Runbook_Bamboo v2_Pre Migration 16" xfId="9549" xr:uid="{00000000-0005-0000-0000-0000D7190000}"/>
    <cellStyle name="%_Intranet_4_####_Wave_Runbook_Bamboo v2_Pre Migration 17" xfId="9550" xr:uid="{00000000-0005-0000-0000-0000D8190000}"/>
    <cellStyle name="%_Intranet_4_####_Wave_Runbook_Bamboo v2_Pre Migration 18" xfId="9551" xr:uid="{00000000-0005-0000-0000-0000D9190000}"/>
    <cellStyle name="%_Intranet_4_####_Wave_Runbook_Bamboo v2_Pre Migration 19" xfId="9552" xr:uid="{00000000-0005-0000-0000-0000DA190000}"/>
    <cellStyle name="%_Intranet_4_####_Wave_Runbook_Bamboo v2_Pre Migration 2" xfId="9553" xr:uid="{00000000-0005-0000-0000-0000DB190000}"/>
    <cellStyle name="%_Intranet_4_####_Wave_Runbook_Bamboo v2_Pre Migration 20" xfId="9554" xr:uid="{00000000-0005-0000-0000-0000DC190000}"/>
    <cellStyle name="%_Intranet_4_####_Wave_Runbook_Bamboo v2_Pre Migration 21" xfId="9555" xr:uid="{00000000-0005-0000-0000-0000DD190000}"/>
    <cellStyle name="%_Intranet_4_####_Wave_Runbook_Bamboo v2_Pre Migration 22" xfId="9556" xr:uid="{00000000-0005-0000-0000-0000DE190000}"/>
    <cellStyle name="%_Intranet_4_####_Wave_Runbook_Bamboo v2_Pre Migration 23" xfId="9557" xr:uid="{00000000-0005-0000-0000-0000DF190000}"/>
    <cellStyle name="%_Intranet_4_####_Wave_Runbook_Bamboo v2_Pre Migration 24" xfId="9558" xr:uid="{00000000-0005-0000-0000-0000E0190000}"/>
    <cellStyle name="%_Intranet_4_####_Wave_Runbook_Bamboo v2_Pre Migration 25" xfId="9559" xr:uid="{00000000-0005-0000-0000-0000E1190000}"/>
    <cellStyle name="%_Intranet_4_####_Wave_Runbook_Bamboo v2_Pre Migration 26" xfId="9560" xr:uid="{00000000-0005-0000-0000-0000E2190000}"/>
    <cellStyle name="%_Intranet_4_####_Wave_Runbook_Bamboo v2_Pre Migration 27" xfId="9561" xr:uid="{00000000-0005-0000-0000-0000E3190000}"/>
    <cellStyle name="%_Intranet_4_####_Wave_Runbook_Bamboo v2_Pre Migration 28" xfId="9562" xr:uid="{00000000-0005-0000-0000-0000E4190000}"/>
    <cellStyle name="%_Intranet_4_####_Wave_Runbook_Bamboo v2_Pre Migration 29" xfId="9563" xr:uid="{00000000-0005-0000-0000-0000E5190000}"/>
    <cellStyle name="%_Intranet_4_####_Wave_Runbook_Bamboo v2_Pre Migration 3" xfId="9564" xr:uid="{00000000-0005-0000-0000-0000E6190000}"/>
    <cellStyle name="%_Intranet_4_####_Wave_Runbook_Bamboo v2_Pre Migration 30" xfId="9565" xr:uid="{00000000-0005-0000-0000-0000E7190000}"/>
    <cellStyle name="%_Intranet_4_####_Wave_Runbook_Bamboo v2_Pre Migration 31" xfId="9566" xr:uid="{00000000-0005-0000-0000-0000E8190000}"/>
    <cellStyle name="%_Intranet_4_####_Wave_Runbook_Bamboo v2_Pre Migration 32" xfId="9567" xr:uid="{00000000-0005-0000-0000-0000E9190000}"/>
    <cellStyle name="%_Intranet_4_####_Wave_Runbook_Bamboo v2_Pre Migration 33" xfId="9568" xr:uid="{00000000-0005-0000-0000-0000EA190000}"/>
    <cellStyle name="%_Intranet_4_####_Wave_Runbook_Bamboo v2_Pre Migration 34" xfId="9569" xr:uid="{00000000-0005-0000-0000-0000EB190000}"/>
    <cellStyle name="%_Intranet_4_####_Wave_Runbook_Bamboo v2_Pre Migration 35" xfId="9570" xr:uid="{00000000-0005-0000-0000-0000EC190000}"/>
    <cellStyle name="%_Intranet_4_####_Wave_Runbook_Bamboo v2_Pre Migration 36" xfId="9571" xr:uid="{00000000-0005-0000-0000-0000ED190000}"/>
    <cellStyle name="%_Intranet_4_####_Wave_Runbook_Bamboo v2_Pre Migration 37" xfId="9572" xr:uid="{00000000-0005-0000-0000-0000EE190000}"/>
    <cellStyle name="%_Intranet_4_####_Wave_Runbook_Bamboo v2_Pre Migration 38" xfId="9573" xr:uid="{00000000-0005-0000-0000-0000EF190000}"/>
    <cellStyle name="%_Intranet_4_####_Wave_Runbook_Bamboo v2_Pre Migration 39" xfId="9574" xr:uid="{00000000-0005-0000-0000-0000F0190000}"/>
    <cellStyle name="%_Intranet_4_####_Wave_Runbook_Bamboo v2_Pre Migration 4" xfId="9575" xr:uid="{00000000-0005-0000-0000-0000F1190000}"/>
    <cellStyle name="%_Intranet_4_####_Wave_Runbook_Bamboo v2_Pre Migration 40" xfId="9576" xr:uid="{00000000-0005-0000-0000-0000F2190000}"/>
    <cellStyle name="%_Intranet_4_####_Wave_Runbook_Bamboo v2_Pre Migration 41" xfId="9577" xr:uid="{00000000-0005-0000-0000-0000F3190000}"/>
    <cellStyle name="%_Intranet_4_####_Wave_Runbook_Bamboo v2_Pre Migration 42" xfId="9578" xr:uid="{00000000-0005-0000-0000-0000F4190000}"/>
    <cellStyle name="%_Intranet_4_####_Wave_Runbook_Bamboo v2_Pre Migration 43" xfId="9579" xr:uid="{00000000-0005-0000-0000-0000F5190000}"/>
    <cellStyle name="%_Intranet_4_####_Wave_Runbook_Bamboo v2_Pre Migration 44" xfId="9580" xr:uid="{00000000-0005-0000-0000-0000F6190000}"/>
    <cellStyle name="%_Intranet_4_####_Wave_Runbook_Bamboo v2_Pre Migration 45" xfId="9581" xr:uid="{00000000-0005-0000-0000-0000F7190000}"/>
    <cellStyle name="%_Intranet_4_####_Wave_Runbook_Bamboo v2_Pre Migration 46" xfId="9582" xr:uid="{00000000-0005-0000-0000-0000F8190000}"/>
    <cellStyle name="%_Intranet_4_####_Wave_Runbook_Bamboo v2_Pre Migration 47" xfId="9583" xr:uid="{00000000-0005-0000-0000-0000F9190000}"/>
    <cellStyle name="%_Intranet_4_####_Wave_Runbook_Bamboo v2_Pre Migration 48" xfId="9584" xr:uid="{00000000-0005-0000-0000-0000FA190000}"/>
    <cellStyle name="%_Intranet_4_####_Wave_Runbook_Bamboo v2_Pre Migration 49" xfId="9585" xr:uid="{00000000-0005-0000-0000-0000FB190000}"/>
    <cellStyle name="%_Intranet_4_####_Wave_Runbook_Bamboo v2_Pre Migration 5" xfId="9586" xr:uid="{00000000-0005-0000-0000-0000FC190000}"/>
    <cellStyle name="%_Intranet_4_####_Wave_Runbook_Bamboo v2_Pre Migration 50" xfId="9587" xr:uid="{00000000-0005-0000-0000-0000FD190000}"/>
    <cellStyle name="%_Intranet_4_####_Wave_Runbook_Bamboo v2_Pre Migration 51" xfId="9588" xr:uid="{00000000-0005-0000-0000-0000FE190000}"/>
    <cellStyle name="%_Intranet_4_####_Wave_Runbook_Bamboo v2_Pre Migration 52" xfId="9589" xr:uid="{00000000-0005-0000-0000-0000FF190000}"/>
    <cellStyle name="%_Intranet_4_####_Wave_Runbook_Bamboo v2_Pre Migration 53" xfId="9590" xr:uid="{00000000-0005-0000-0000-0000001A0000}"/>
    <cellStyle name="%_Intranet_4_####_Wave_Runbook_Bamboo v2_Pre Migration 54" xfId="9591" xr:uid="{00000000-0005-0000-0000-0000011A0000}"/>
    <cellStyle name="%_Intranet_4_####_Wave_Runbook_Bamboo v2_Pre Migration 55" xfId="9592" xr:uid="{00000000-0005-0000-0000-0000021A0000}"/>
    <cellStyle name="%_Intranet_4_####_Wave_Runbook_Bamboo v2_Pre Migration 6" xfId="9593" xr:uid="{00000000-0005-0000-0000-0000031A0000}"/>
    <cellStyle name="%_Intranet_4_####_Wave_Runbook_Bamboo v2_Pre Migration 7" xfId="9594" xr:uid="{00000000-0005-0000-0000-0000041A0000}"/>
    <cellStyle name="%_Intranet_4_####_Wave_Runbook_Bamboo v2_Pre Migration 8" xfId="9595" xr:uid="{00000000-0005-0000-0000-0000051A0000}"/>
    <cellStyle name="%_Intranet_4_####_Wave_Runbook_Bamboo v2_Pre Migration 9" xfId="9596" xr:uid="{00000000-0005-0000-0000-0000061A0000}"/>
    <cellStyle name="%_Intranet_4_####_Wave_Runbook_Bamboo v2_Pre Migration_Hour-by-Hour" xfId="9597" xr:uid="{00000000-0005-0000-0000-0000071A0000}"/>
    <cellStyle name="%_Intranet_4_####_Wave_Runbook_Bamboo v2_Pre Migration_Pre-Migration" xfId="9598" xr:uid="{00000000-0005-0000-0000-0000081A0000}"/>
    <cellStyle name="%_Intranet_4_####_Wave_Runbook_Bamboo v2_Pre-Migration" xfId="9599" xr:uid="{00000000-0005-0000-0000-0000091A0000}"/>
    <cellStyle name="%_Intranet_4_####_Wave_Runbook_Bamboo v2_Pre-Migration &amp; Migration Prep" xfId="9600" xr:uid="{00000000-0005-0000-0000-00000A1A0000}"/>
    <cellStyle name="%_Intranet_4_####_Wave_Runbook_Bamboo v2_Pre-Migration &amp; Migration Prep 10" xfId="9601" xr:uid="{00000000-0005-0000-0000-00000B1A0000}"/>
    <cellStyle name="%_Intranet_4_####_Wave_Runbook_Bamboo v2_Pre-Migration &amp; Migration Prep 11" xfId="9602" xr:uid="{00000000-0005-0000-0000-00000C1A0000}"/>
    <cellStyle name="%_Intranet_4_####_Wave_Runbook_Bamboo v2_Pre-Migration &amp; Migration Prep 12" xfId="9603" xr:uid="{00000000-0005-0000-0000-00000D1A0000}"/>
    <cellStyle name="%_Intranet_4_####_Wave_Runbook_Bamboo v2_Pre-Migration &amp; Migration Prep 13" xfId="9604" xr:uid="{00000000-0005-0000-0000-00000E1A0000}"/>
    <cellStyle name="%_Intranet_4_####_Wave_Runbook_Bamboo v2_Pre-Migration &amp; Migration Prep 14" xfId="9605" xr:uid="{00000000-0005-0000-0000-00000F1A0000}"/>
    <cellStyle name="%_Intranet_4_####_Wave_Runbook_Bamboo v2_Pre-Migration &amp; Migration Prep 15" xfId="9606" xr:uid="{00000000-0005-0000-0000-0000101A0000}"/>
    <cellStyle name="%_Intranet_4_####_Wave_Runbook_Bamboo v2_Pre-Migration &amp; Migration Prep 16" xfId="9607" xr:uid="{00000000-0005-0000-0000-0000111A0000}"/>
    <cellStyle name="%_Intranet_4_####_Wave_Runbook_Bamboo v2_Pre-Migration &amp; Migration Prep 17" xfId="9608" xr:uid="{00000000-0005-0000-0000-0000121A0000}"/>
    <cellStyle name="%_Intranet_4_####_Wave_Runbook_Bamboo v2_Pre-Migration &amp; Migration Prep 18" xfId="9609" xr:uid="{00000000-0005-0000-0000-0000131A0000}"/>
    <cellStyle name="%_Intranet_4_####_Wave_Runbook_Bamboo v2_Pre-Migration &amp; Migration Prep 19" xfId="9610" xr:uid="{00000000-0005-0000-0000-0000141A0000}"/>
    <cellStyle name="%_Intranet_4_####_Wave_Runbook_Bamboo v2_Pre-Migration &amp; Migration Prep 2" xfId="9611" xr:uid="{00000000-0005-0000-0000-0000151A0000}"/>
    <cellStyle name="%_Intranet_4_####_Wave_Runbook_Bamboo v2_Pre-Migration &amp; Migration Prep 20" xfId="9612" xr:uid="{00000000-0005-0000-0000-0000161A0000}"/>
    <cellStyle name="%_Intranet_4_####_Wave_Runbook_Bamboo v2_Pre-Migration &amp; Migration Prep 21" xfId="9613" xr:uid="{00000000-0005-0000-0000-0000171A0000}"/>
    <cellStyle name="%_Intranet_4_####_Wave_Runbook_Bamboo v2_Pre-Migration &amp; Migration Prep 22" xfId="9614" xr:uid="{00000000-0005-0000-0000-0000181A0000}"/>
    <cellStyle name="%_Intranet_4_####_Wave_Runbook_Bamboo v2_Pre-Migration &amp; Migration Prep 23" xfId="9615" xr:uid="{00000000-0005-0000-0000-0000191A0000}"/>
    <cellStyle name="%_Intranet_4_####_Wave_Runbook_Bamboo v2_Pre-Migration &amp; Migration Prep 24" xfId="9616" xr:uid="{00000000-0005-0000-0000-00001A1A0000}"/>
    <cellStyle name="%_Intranet_4_####_Wave_Runbook_Bamboo v2_Pre-Migration &amp; Migration Prep 25" xfId="9617" xr:uid="{00000000-0005-0000-0000-00001B1A0000}"/>
    <cellStyle name="%_Intranet_4_####_Wave_Runbook_Bamboo v2_Pre-Migration &amp; Migration Prep 26" xfId="9618" xr:uid="{00000000-0005-0000-0000-00001C1A0000}"/>
    <cellStyle name="%_Intranet_4_####_Wave_Runbook_Bamboo v2_Pre-Migration &amp; Migration Prep 27" xfId="9619" xr:uid="{00000000-0005-0000-0000-00001D1A0000}"/>
    <cellStyle name="%_Intranet_4_####_Wave_Runbook_Bamboo v2_Pre-Migration &amp; Migration Prep 28" xfId="9620" xr:uid="{00000000-0005-0000-0000-00001E1A0000}"/>
    <cellStyle name="%_Intranet_4_####_Wave_Runbook_Bamboo v2_Pre-Migration &amp; Migration Prep 29" xfId="9621" xr:uid="{00000000-0005-0000-0000-00001F1A0000}"/>
    <cellStyle name="%_Intranet_4_####_Wave_Runbook_Bamboo v2_Pre-Migration &amp; Migration Prep 3" xfId="9622" xr:uid="{00000000-0005-0000-0000-0000201A0000}"/>
    <cellStyle name="%_Intranet_4_####_Wave_Runbook_Bamboo v2_Pre-Migration &amp; Migration Prep 30" xfId="9623" xr:uid="{00000000-0005-0000-0000-0000211A0000}"/>
    <cellStyle name="%_Intranet_4_####_Wave_Runbook_Bamboo v2_Pre-Migration &amp; Migration Prep 31" xfId="9624" xr:uid="{00000000-0005-0000-0000-0000221A0000}"/>
    <cellStyle name="%_Intranet_4_####_Wave_Runbook_Bamboo v2_Pre-Migration &amp; Migration Prep 32" xfId="9625" xr:uid="{00000000-0005-0000-0000-0000231A0000}"/>
    <cellStyle name="%_Intranet_4_####_Wave_Runbook_Bamboo v2_Pre-Migration &amp; Migration Prep 33" xfId="9626" xr:uid="{00000000-0005-0000-0000-0000241A0000}"/>
    <cellStyle name="%_Intranet_4_####_Wave_Runbook_Bamboo v2_Pre-Migration &amp; Migration Prep 34" xfId="9627" xr:uid="{00000000-0005-0000-0000-0000251A0000}"/>
    <cellStyle name="%_Intranet_4_####_Wave_Runbook_Bamboo v2_Pre-Migration &amp; Migration Prep 35" xfId="9628" xr:uid="{00000000-0005-0000-0000-0000261A0000}"/>
    <cellStyle name="%_Intranet_4_####_Wave_Runbook_Bamboo v2_Pre-Migration &amp; Migration Prep 36" xfId="9629" xr:uid="{00000000-0005-0000-0000-0000271A0000}"/>
    <cellStyle name="%_Intranet_4_####_Wave_Runbook_Bamboo v2_Pre-Migration &amp; Migration Prep 37" xfId="9630" xr:uid="{00000000-0005-0000-0000-0000281A0000}"/>
    <cellStyle name="%_Intranet_4_####_Wave_Runbook_Bamboo v2_Pre-Migration &amp; Migration Prep 38" xfId="9631" xr:uid="{00000000-0005-0000-0000-0000291A0000}"/>
    <cellStyle name="%_Intranet_4_####_Wave_Runbook_Bamboo v2_Pre-Migration &amp; Migration Prep 39" xfId="9632" xr:uid="{00000000-0005-0000-0000-00002A1A0000}"/>
    <cellStyle name="%_Intranet_4_####_Wave_Runbook_Bamboo v2_Pre-Migration &amp; Migration Prep 4" xfId="9633" xr:uid="{00000000-0005-0000-0000-00002B1A0000}"/>
    <cellStyle name="%_Intranet_4_####_Wave_Runbook_Bamboo v2_Pre-Migration &amp; Migration Prep 40" xfId="9634" xr:uid="{00000000-0005-0000-0000-00002C1A0000}"/>
    <cellStyle name="%_Intranet_4_####_Wave_Runbook_Bamboo v2_Pre-Migration &amp; Migration Prep 41" xfId="9635" xr:uid="{00000000-0005-0000-0000-00002D1A0000}"/>
    <cellStyle name="%_Intranet_4_####_Wave_Runbook_Bamboo v2_Pre-Migration &amp; Migration Prep 42" xfId="9636" xr:uid="{00000000-0005-0000-0000-00002E1A0000}"/>
    <cellStyle name="%_Intranet_4_####_Wave_Runbook_Bamboo v2_Pre-Migration &amp; Migration Prep 43" xfId="9637" xr:uid="{00000000-0005-0000-0000-00002F1A0000}"/>
    <cellStyle name="%_Intranet_4_####_Wave_Runbook_Bamboo v2_Pre-Migration &amp; Migration Prep 44" xfId="9638" xr:uid="{00000000-0005-0000-0000-0000301A0000}"/>
    <cellStyle name="%_Intranet_4_####_Wave_Runbook_Bamboo v2_Pre-Migration &amp; Migration Prep 45" xfId="9639" xr:uid="{00000000-0005-0000-0000-0000311A0000}"/>
    <cellStyle name="%_Intranet_4_####_Wave_Runbook_Bamboo v2_Pre-Migration &amp; Migration Prep 46" xfId="9640" xr:uid="{00000000-0005-0000-0000-0000321A0000}"/>
    <cellStyle name="%_Intranet_4_####_Wave_Runbook_Bamboo v2_Pre-Migration &amp; Migration Prep 47" xfId="9641" xr:uid="{00000000-0005-0000-0000-0000331A0000}"/>
    <cellStyle name="%_Intranet_4_####_Wave_Runbook_Bamboo v2_Pre-Migration &amp; Migration Prep 48" xfId="9642" xr:uid="{00000000-0005-0000-0000-0000341A0000}"/>
    <cellStyle name="%_Intranet_4_####_Wave_Runbook_Bamboo v2_Pre-Migration &amp; Migration Prep 49" xfId="9643" xr:uid="{00000000-0005-0000-0000-0000351A0000}"/>
    <cellStyle name="%_Intranet_4_####_Wave_Runbook_Bamboo v2_Pre-Migration &amp; Migration Prep 5" xfId="9644" xr:uid="{00000000-0005-0000-0000-0000361A0000}"/>
    <cellStyle name="%_Intranet_4_####_Wave_Runbook_Bamboo v2_Pre-Migration &amp; Migration Prep 50" xfId="9645" xr:uid="{00000000-0005-0000-0000-0000371A0000}"/>
    <cellStyle name="%_Intranet_4_####_Wave_Runbook_Bamboo v2_Pre-Migration &amp; Migration Prep 51" xfId="9646" xr:uid="{00000000-0005-0000-0000-0000381A0000}"/>
    <cellStyle name="%_Intranet_4_####_Wave_Runbook_Bamboo v2_Pre-Migration &amp; Migration Prep 52" xfId="9647" xr:uid="{00000000-0005-0000-0000-0000391A0000}"/>
    <cellStyle name="%_Intranet_4_####_Wave_Runbook_Bamboo v2_Pre-Migration &amp; Migration Prep 53" xfId="9648" xr:uid="{00000000-0005-0000-0000-00003A1A0000}"/>
    <cellStyle name="%_Intranet_4_####_Wave_Runbook_Bamboo v2_Pre-Migration &amp; Migration Prep 54" xfId="9649" xr:uid="{00000000-0005-0000-0000-00003B1A0000}"/>
    <cellStyle name="%_Intranet_4_####_Wave_Runbook_Bamboo v2_Pre-Migration &amp; Migration Prep 55" xfId="9650" xr:uid="{00000000-0005-0000-0000-00003C1A0000}"/>
    <cellStyle name="%_Intranet_4_####_Wave_Runbook_Bamboo v2_Pre-Migration &amp; Migration Prep 6" xfId="9651" xr:uid="{00000000-0005-0000-0000-00003D1A0000}"/>
    <cellStyle name="%_Intranet_4_####_Wave_Runbook_Bamboo v2_Pre-Migration &amp; Migration Prep 7" xfId="9652" xr:uid="{00000000-0005-0000-0000-00003E1A0000}"/>
    <cellStyle name="%_Intranet_4_####_Wave_Runbook_Bamboo v2_Pre-Migration &amp; Migration Prep 8" xfId="9653" xr:uid="{00000000-0005-0000-0000-00003F1A0000}"/>
    <cellStyle name="%_Intranet_4_####_Wave_Runbook_Bamboo v2_Pre-Migration &amp; Migration Prep 9" xfId="9654" xr:uid="{00000000-0005-0000-0000-0000401A0000}"/>
    <cellStyle name="%_Intranet_4_####_Wave_Runbook_Bamboo v2_Pre-Migration &amp; Migration Prep_Hour-by-Hour" xfId="9655" xr:uid="{00000000-0005-0000-0000-0000411A0000}"/>
    <cellStyle name="%_Intranet_4_####_Wave_Runbook_Bamboo v2_Pre-Migration &amp; Migration Prep_Pre-Migration" xfId="9656" xr:uid="{00000000-0005-0000-0000-0000421A0000}"/>
    <cellStyle name="%_Intranet_4_Change Control tab_dpn 270709 v1" xfId="9657" xr:uid="{00000000-0005-0000-0000-0000431A0000}"/>
    <cellStyle name="%_Intranet_4_Change Control tab_dpn 270709 v1 10" xfId="9658" xr:uid="{00000000-0005-0000-0000-0000441A0000}"/>
    <cellStyle name="%_Intranet_4_Change Control tab_dpn 270709 v1 11" xfId="9659" xr:uid="{00000000-0005-0000-0000-0000451A0000}"/>
    <cellStyle name="%_Intranet_4_Change Control tab_dpn 270709 v1 12" xfId="9660" xr:uid="{00000000-0005-0000-0000-0000461A0000}"/>
    <cellStyle name="%_Intranet_4_Change Control tab_dpn 270709 v1 13" xfId="9661" xr:uid="{00000000-0005-0000-0000-0000471A0000}"/>
    <cellStyle name="%_Intranet_4_Change Control tab_dpn 270709 v1 14" xfId="9662" xr:uid="{00000000-0005-0000-0000-0000481A0000}"/>
    <cellStyle name="%_Intranet_4_Change Control tab_dpn 270709 v1 15" xfId="9663" xr:uid="{00000000-0005-0000-0000-0000491A0000}"/>
    <cellStyle name="%_Intranet_4_Change Control tab_dpn 270709 v1 16" xfId="9664" xr:uid="{00000000-0005-0000-0000-00004A1A0000}"/>
    <cellStyle name="%_Intranet_4_Change Control tab_dpn 270709 v1 17" xfId="9665" xr:uid="{00000000-0005-0000-0000-00004B1A0000}"/>
    <cellStyle name="%_Intranet_4_Change Control tab_dpn 270709 v1 18" xfId="9666" xr:uid="{00000000-0005-0000-0000-00004C1A0000}"/>
    <cellStyle name="%_Intranet_4_Change Control tab_dpn 270709 v1 19" xfId="9667" xr:uid="{00000000-0005-0000-0000-00004D1A0000}"/>
    <cellStyle name="%_Intranet_4_Change Control tab_dpn 270709 v1 2" xfId="9668" xr:uid="{00000000-0005-0000-0000-00004E1A0000}"/>
    <cellStyle name="%_Intranet_4_Change Control tab_dpn 270709 v1 20" xfId="9669" xr:uid="{00000000-0005-0000-0000-00004F1A0000}"/>
    <cellStyle name="%_Intranet_4_Change Control tab_dpn 270709 v1 21" xfId="9670" xr:uid="{00000000-0005-0000-0000-0000501A0000}"/>
    <cellStyle name="%_Intranet_4_Change Control tab_dpn 270709 v1 22" xfId="9671" xr:uid="{00000000-0005-0000-0000-0000511A0000}"/>
    <cellStyle name="%_Intranet_4_Change Control tab_dpn 270709 v1 23" xfId="9672" xr:uid="{00000000-0005-0000-0000-0000521A0000}"/>
    <cellStyle name="%_Intranet_4_Change Control tab_dpn 270709 v1 24" xfId="9673" xr:uid="{00000000-0005-0000-0000-0000531A0000}"/>
    <cellStyle name="%_Intranet_4_Change Control tab_dpn 270709 v1 25" xfId="9674" xr:uid="{00000000-0005-0000-0000-0000541A0000}"/>
    <cellStyle name="%_Intranet_4_Change Control tab_dpn 270709 v1 26" xfId="9675" xr:uid="{00000000-0005-0000-0000-0000551A0000}"/>
    <cellStyle name="%_Intranet_4_Change Control tab_dpn 270709 v1 27" xfId="9676" xr:uid="{00000000-0005-0000-0000-0000561A0000}"/>
    <cellStyle name="%_Intranet_4_Change Control tab_dpn 270709 v1 28" xfId="9677" xr:uid="{00000000-0005-0000-0000-0000571A0000}"/>
    <cellStyle name="%_Intranet_4_Change Control tab_dpn 270709 v1 29" xfId="9678" xr:uid="{00000000-0005-0000-0000-0000581A0000}"/>
    <cellStyle name="%_Intranet_4_Change Control tab_dpn 270709 v1 3" xfId="9679" xr:uid="{00000000-0005-0000-0000-0000591A0000}"/>
    <cellStyle name="%_Intranet_4_Change Control tab_dpn 270709 v1 30" xfId="9680" xr:uid="{00000000-0005-0000-0000-00005A1A0000}"/>
    <cellStyle name="%_Intranet_4_Change Control tab_dpn 270709 v1 31" xfId="9681" xr:uid="{00000000-0005-0000-0000-00005B1A0000}"/>
    <cellStyle name="%_Intranet_4_Change Control tab_dpn 270709 v1 32" xfId="9682" xr:uid="{00000000-0005-0000-0000-00005C1A0000}"/>
    <cellStyle name="%_Intranet_4_Change Control tab_dpn 270709 v1 33" xfId="9683" xr:uid="{00000000-0005-0000-0000-00005D1A0000}"/>
    <cellStyle name="%_Intranet_4_Change Control tab_dpn 270709 v1 34" xfId="9684" xr:uid="{00000000-0005-0000-0000-00005E1A0000}"/>
    <cellStyle name="%_Intranet_4_Change Control tab_dpn 270709 v1 35" xfId="9685" xr:uid="{00000000-0005-0000-0000-00005F1A0000}"/>
    <cellStyle name="%_Intranet_4_Change Control tab_dpn 270709 v1 36" xfId="9686" xr:uid="{00000000-0005-0000-0000-0000601A0000}"/>
    <cellStyle name="%_Intranet_4_Change Control tab_dpn 270709 v1 37" xfId="9687" xr:uid="{00000000-0005-0000-0000-0000611A0000}"/>
    <cellStyle name="%_Intranet_4_Change Control tab_dpn 270709 v1 38" xfId="9688" xr:uid="{00000000-0005-0000-0000-0000621A0000}"/>
    <cellStyle name="%_Intranet_4_Change Control tab_dpn 270709 v1 39" xfId="9689" xr:uid="{00000000-0005-0000-0000-0000631A0000}"/>
    <cellStyle name="%_Intranet_4_Change Control tab_dpn 270709 v1 4" xfId="9690" xr:uid="{00000000-0005-0000-0000-0000641A0000}"/>
    <cellStyle name="%_Intranet_4_Change Control tab_dpn 270709 v1 40" xfId="9691" xr:uid="{00000000-0005-0000-0000-0000651A0000}"/>
    <cellStyle name="%_Intranet_4_Change Control tab_dpn 270709 v1 41" xfId="9692" xr:uid="{00000000-0005-0000-0000-0000661A0000}"/>
    <cellStyle name="%_Intranet_4_Change Control tab_dpn 270709 v1 42" xfId="9693" xr:uid="{00000000-0005-0000-0000-0000671A0000}"/>
    <cellStyle name="%_Intranet_4_Change Control tab_dpn 270709 v1 43" xfId="9694" xr:uid="{00000000-0005-0000-0000-0000681A0000}"/>
    <cellStyle name="%_Intranet_4_Change Control tab_dpn 270709 v1 44" xfId="9695" xr:uid="{00000000-0005-0000-0000-0000691A0000}"/>
    <cellStyle name="%_Intranet_4_Change Control tab_dpn 270709 v1 45" xfId="9696" xr:uid="{00000000-0005-0000-0000-00006A1A0000}"/>
    <cellStyle name="%_Intranet_4_Change Control tab_dpn 270709 v1 46" xfId="9697" xr:uid="{00000000-0005-0000-0000-00006B1A0000}"/>
    <cellStyle name="%_Intranet_4_Change Control tab_dpn 270709 v1 47" xfId="9698" xr:uid="{00000000-0005-0000-0000-00006C1A0000}"/>
    <cellStyle name="%_Intranet_4_Change Control tab_dpn 270709 v1 48" xfId="9699" xr:uid="{00000000-0005-0000-0000-00006D1A0000}"/>
    <cellStyle name="%_Intranet_4_Change Control tab_dpn 270709 v1 49" xfId="9700" xr:uid="{00000000-0005-0000-0000-00006E1A0000}"/>
    <cellStyle name="%_Intranet_4_Change Control tab_dpn 270709 v1 5" xfId="9701" xr:uid="{00000000-0005-0000-0000-00006F1A0000}"/>
    <cellStyle name="%_Intranet_4_Change Control tab_dpn 270709 v1 50" xfId="9702" xr:uid="{00000000-0005-0000-0000-0000701A0000}"/>
    <cellStyle name="%_Intranet_4_Change Control tab_dpn 270709 v1 51" xfId="9703" xr:uid="{00000000-0005-0000-0000-0000711A0000}"/>
    <cellStyle name="%_Intranet_4_Change Control tab_dpn 270709 v1 52" xfId="9704" xr:uid="{00000000-0005-0000-0000-0000721A0000}"/>
    <cellStyle name="%_Intranet_4_Change Control tab_dpn 270709 v1 53" xfId="9705" xr:uid="{00000000-0005-0000-0000-0000731A0000}"/>
    <cellStyle name="%_Intranet_4_Change Control tab_dpn 270709 v1 54" xfId="9706" xr:uid="{00000000-0005-0000-0000-0000741A0000}"/>
    <cellStyle name="%_Intranet_4_Change Control tab_dpn 270709 v1 55" xfId="9707" xr:uid="{00000000-0005-0000-0000-0000751A0000}"/>
    <cellStyle name="%_Intranet_4_Change Control tab_dpn 270709 v1 6" xfId="9708" xr:uid="{00000000-0005-0000-0000-0000761A0000}"/>
    <cellStyle name="%_Intranet_4_Change Control tab_dpn 270709 v1 7" xfId="9709" xr:uid="{00000000-0005-0000-0000-0000771A0000}"/>
    <cellStyle name="%_Intranet_4_Change Control tab_dpn 270709 v1 8" xfId="9710" xr:uid="{00000000-0005-0000-0000-0000781A0000}"/>
    <cellStyle name="%_Intranet_4_Change Control tab_dpn 270709 v1 9" xfId="9711" xr:uid="{00000000-0005-0000-0000-0000791A0000}"/>
    <cellStyle name="%_Intranet_4_Change Control tab_dpn 270709 v1_Hour-by-Hour" xfId="9712" xr:uid="{00000000-0005-0000-0000-00007A1A0000}"/>
    <cellStyle name="%_Intranet_4_Change Control tab_dpn 270709 v1_Pre-Migration" xfId="9713" xr:uid="{00000000-0005-0000-0000-00007B1A0000}"/>
    <cellStyle name="%_Intranet_4_DB Overview" xfId="9714" xr:uid="{00000000-0005-0000-0000-00007C1A0000}"/>
    <cellStyle name="%_Intranet_4_DB Overview 10" xfId="9715" xr:uid="{00000000-0005-0000-0000-00007D1A0000}"/>
    <cellStyle name="%_Intranet_4_DB Overview 11" xfId="9716" xr:uid="{00000000-0005-0000-0000-00007E1A0000}"/>
    <cellStyle name="%_Intranet_4_DB Overview 12" xfId="9717" xr:uid="{00000000-0005-0000-0000-00007F1A0000}"/>
    <cellStyle name="%_Intranet_4_DB Overview 13" xfId="9718" xr:uid="{00000000-0005-0000-0000-0000801A0000}"/>
    <cellStyle name="%_Intranet_4_DB Overview 14" xfId="9719" xr:uid="{00000000-0005-0000-0000-0000811A0000}"/>
    <cellStyle name="%_Intranet_4_DB Overview 15" xfId="9720" xr:uid="{00000000-0005-0000-0000-0000821A0000}"/>
    <cellStyle name="%_Intranet_4_DB Overview 16" xfId="9721" xr:uid="{00000000-0005-0000-0000-0000831A0000}"/>
    <cellStyle name="%_Intranet_4_DB Overview 17" xfId="9722" xr:uid="{00000000-0005-0000-0000-0000841A0000}"/>
    <cellStyle name="%_Intranet_4_DB Overview 18" xfId="9723" xr:uid="{00000000-0005-0000-0000-0000851A0000}"/>
    <cellStyle name="%_Intranet_4_DB Overview 19" xfId="9724" xr:uid="{00000000-0005-0000-0000-0000861A0000}"/>
    <cellStyle name="%_Intranet_4_DB Overview 2" xfId="9725" xr:uid="{00000000-0005-0000-0000-0000871A0000}"/>
    <cellStyle name="%_Intranet_4_DB Overview 20" xfId="9726" xr:uid="{00000000-0005-0000-0000-0000881A0000}"/>
    <cellStyle name="%_Intranet_4_DB Overview 21" xfId="9727" xr:uid="{00000000-0005-0000-0000-0000891A0000}"/>
    <cellStyle name="%_Intranet_4_DB Overview 22" xfId="9728" xr:uid="{00000000-0005-0000-0000-00008A1A0000}"/>
    <cellStyle name="%_Intranet_4_DB Overview 23" xfId="9729" xr:uid="{00000000-0005-0000-0000-00008B1A0000}"/>
    <cellStyle name="%_Intranet_4_DB Overview 24" xfId="9730" xr:uid="{00000000-0005-0000-0000-00008C1A0000}"/>
    <cellStyle name="%_Intranet_4_DB Overview 25" xfId="9731" xr:uid="{00000000-0005-0000-0000-00008D1A0000}"/>
    <cellStyle name="%_Intranet_4_DB Overview 26" xfId="9732" xr:uid="{00000000-0005-0000-0000-00008E1A0000}"/>
    <cellStyle name="%_Intranet_4_DB Overview 27" xfId="9733" xr:uid="{00000000-0005-0000-0000-00008F1A0000}"/>
    <cellStyle name="%_Intranet_4_DB Overview 28" xfId="9734" xr:uid="{00000000-0005-0000-0000-0000901A0000}"/>
    <cellStyle name="%_Intranet_4_DB Overview 29" xfId="9735" xr:uid="{00000000-0005-0000-0000-0000911A0000}"/>
    <cellStyle name="%_Intranet_4_DB Overview 3" xfId="9736" xr:uid="{00000000-0005-0000-0000-0000921A0000}"/>
    <cellStyle name="%_Intranet_4_DB Overview 30" xfId="9737" xr:uid="{00000000-0005-0000-0000-0000931A0000}"/>
    <cellStyle name="%_Intranet_4_DB Overview 31" xfId="9738" xr:uid="{00000000-0005-0000-0000-0000941A0000}"/>
    <cellStyle name="%_Intranet_4_DB Overview 32" xfId="9739" xr:uid="{00000000-0005-0000-0000-0000951A0000}"/>
    <cellStyle name="%_Intranet_4_DB Overview 33" xfId="9740" xr:uid="{00000000-0005-0000-0000-0000961A0000}"/>
    <cellStyle name="%_Intranet_4_DB Overview 34" xfId="9741" xr:uid="{00000000-0005-0000-0000-0000971A0000}"/>
    <cellStyle name="%_Intranet_4_DB Overview 35" xfId="9742" xr:uid="{00000000-0005-0000-0000-0000981A0000}"/>
    <cellStyle name="%_Intranet_4_DB Overview 36" xfId="9743" xr:uid="{00000000-0005-0000-0000-0000991A0000}"/>
    <cellStyle name="%_Intranet_4_DB Overview 37" xfId="9744" xr:uid="{00000000-0005-0000-0000-00009A1A0000}"/>
    <cellStyle name="%_Intranet_4_DB Overview 38" xfId="9745" xr:uid="{00000000-0005-0000-0000-00009B1A0000}"/>
    <cellStyle name="%_Intranet_4_DB Overview 39" xfId="9746" xr:uid="{00000000-0005-0000-0000-00009C1A0000}"/>
    <cellStyle name="%_Intranet_4_DB Overview 4" xfId="9747" xr:uid="{00000000-0005-0000-0000-00009D1A0000}"/>
    <cellStyle name="%_Intranet_4_DB Overview 40" xfId="9748" xr:uid="{00000000-0005-0000-0000-00009E1A0000}"/>
    <cellStyle name="%_Intranet_4_DB Overview 41" xfId="9749" xr:uid="{00000000-0005-0000-0000-00009F1A0000}"/>
    <cellStyle name="%_Intranet_4_DB Overview 42" xfId="9750" xr:uid="{00000000-0005-0000-0000-0000A01A0000}"/>
    <cellStyle name="%_Intranet_4_DB Overview 43" xfId="9751" xr:uid="{00000000-0005-0000-0000-0000A11A0000}"/>
    <cellStyle name="%_Intranet_4_DB Overview 44" xfId="9752" xr:uid="{00000000-0005-0000-0000-0000A21A0000}"/>
    <cellStyle name="%_Intranet_4_DB Overview 45" xfId="9753" xr:uid="{00000000-0005-0000-0000-0000A31A0000}"/>
    <cellStyle name="%_Intranet_4_DB Overview 46" xfId="9754" xr:uid="{00000000-0005-0000-0000-0000A41A0000}"/>
    <cellStyle name="%_Intranet_4_DB Overview 47" xfId="9755" xr:uid="{00000000-0005-0000-0000-0000A51A0000}"/>
    <cellStyle name="%_Intranet_4_DB Overview 48" xfId="9756" xr:uid="{00000000-0005-0000-0000-0000A61A0000}"/>
    <cellStyle name="%_Intranet_4_DB Overview 49" xfId="9757" xr:uid="{00000000-0005-0000-0000-0000A71A0000}"/>
    <cellStyle name="%_Intranet_4_DB Overview 5" xfId="9758" xr:uid="{00000000-0005-0000-0000-0000A81A0000}"/>
    <cellStyle name="%_Intranet_4_DB Overview 50" xfId="9759" xr:uid="{00000000-0005-0000-0000-0000A91A0000}"/>
    <cellStyle name="%_Intranet_4_DB Overview 51" xfId="9760" xr:uid="{00000000-0005-0000-0000-0000AA1A0000}"/>
    <cellStyle name="%_Intranet_4_DB Overview 52" xfId="9761" xr:uid="{00000000-0005-0000-0000-0000AB1A0000}"/>
    <cellStyle name="%_Intranet_4_DB Overview 53" xfId="9762" xr:uid="{00000000-0005-0000-0000-0000AC1A0000}"/>
    <cellStyle name="%_Intranet_4_DB Overview 54" xfId="9763" xr:uid="{00000000-0005-0000-0000-0000AD1A0000}"/>
    <cellStyle name="%_Intranet_4_DB Overview 55" xfId="9764" xr:uid="{00000000-0005-0000-0000-0000AE1A0000}"/>
    <cellStyle name="%_Intranet_4_DB Overview 6" xfId="9765" xr:uid="{00000000-0005-0000-0000-0000AF1A0000}"/>
    <cellStyle name="%_Intranet_4_DB Overview 7" xfId="9766" xr:uid="{00000000-0005-0000-0000-0000B01A0000}"/>
    <cellStyle name="%_Intranet_4_DB Overview 8" xfId="9767" xr:uid="{00000000-0005-0000-0000-0000B11A0000}"/>
    <cellStyle name="%_Intranet_4_DB Overview 9" xfId="9768" xr:uid="{00000000-0005-0000-0000-0000B21A0000}"/>
    <cellStyle name="%_Intranet_4_DB Overview_Hour-by-Hour" xfId="9769" xr:uid="{00000000-0005-0000-0000-0000B31A0000}"/>
    <cellStyle name="%_Intranet_4_DB Overview_Pre-Migration" xfId="9770" xr:uid="{00000000-0005-0000-0000-0000B41A0000}"/>
    <cellStyle name="%_Intranet_4_GSK DCM - Migration Execution Plan - ANTLIA  -  090728 jr v7.0" xfId="9771" xr:uid="{00000000-0005-0000-0000-0000B51A0000}"/>
    <cellStyle name="%_Intranet_4_GSK DCM - Migration Execution Plan - ANTLIA  -  090729 dpn v6 BASELINE" xfId="9772" xr:uid="{00000000-0005-0000-0000-0000B61A0000}"/>
    <cellStyle name="%_Intranet_4_GSK DCM - Migration Execution Plan - ANTLIA  -  090729 v7.4.7a BASELINE dpn" xfId="9773" xr:uid="{00000000-0005-0000-0000-0000B71A0000}"/>
    <cellStyle name="%_Intranet_4_Hour-by-Hour" xfId="9774" xr:uid="{00000000-0005-0000-0000-0000B81A0000}"/>
    <cellStyle name="%_Intranet_4_Karthik_Bamboo_QA v1 (2)" xfId="2157" xr:uid="{00000000-0005-0000-0000-0000B91A0000}"/>
    <cellStyle name="%_Intranet_4_Karthik_Bamboo_QA v1 (2) 10" xfId="9775" xr:uid="{00000000-0005-0000-0000-0000BA1A0000}"/>
    <cellStyle name="%_Intranet_4_Karthik_Bamboo_QA v1 (2) 11" xfId="9776" xr:uid="{00000000-0005-0000-0000-0000BB1A0000}"/>
    <cellStyle name="%_Intranet_4_Karthik_Bamboo_QA v1 (2) 12" xfId="9777" xr:uid="{00000000-0005-0000-0000-0000BC1A0000}"/>
    <cellStyle name="%_Intranet_4_Karthik_Bamboo_QA v1 (2) 13" xfId="9778" xr:uid="{00000000-0005-0000-0000-0000BD1A0000}"/>
    <cellStyle name="%_Intranet_4_Karthik_Bamboo_QA v1 (2) 14" xfId="9779" xr:uid="{00000000-0005-0000-0000-0000BE1A0000}"/>
    <cellStyle name="%_Intranet_4_Karthik_Bamboo_QA v1 (2) 15" xfId="9780" xr:uid="{00000000-0005-0000-0000-0000BF1A0000}"/>
    <cellStyle name="%_Intranet_4_Karthik_Bamboo_QA v1 (2) 16" xfId="9781" xr:uid="{00000000-0005-0000-0000-0000C01A0000}"/>
    <cellStyle name="%_Intranet_4_Karthik_Bamboo_QA v1 (2) 17" xfId="9782" xr:uid="{00000000-0005-0000-0000-0000C11A0000}"/>
    <cellStyle name="%_Intranet_4_Karthik_Bamboo_QA v1 (2) 18" xfId="9783" xr:uid="{00000000-0005-0000-0000-0000C21A0000}"/>
    <cellStyle name="%_Intranet_4_Karthik_Bamboo_QA v1 (2) 19" xfId="9784" xr:uid="{00000000-0005-0000-0000-0000C31A0000}"/>
    <cellStyle name="%_Intranet_4_Karthik_Bamboo_QA v1 (2) 2" xfId="9785" xr:uid="{00000000-0005-0000-0000-0000C41A0000}"/>
    <cellStyle name="%_Intranet_4_Karthik_Bamboo_QA v1 (2) 20" xfId="9786" xr:uid="{00000000-0005-0000-0000-0000C51A0000}"/>
    <cellStyle name="%_Intranet_4_Karthik_Bamboo_QA v1 (2) 21" xfId="9787" xr:uid="{00000000-0005-0000-0000-0000C61A0000}"/>
    <cellStyle name="%_Intranet_4_Karthik_Bamboo_QA v1 (2) 22" xfId="9788" xr:uid="{00000000-0005-0000-0000-0000C71A0000}"/>
    <cellStyle name="%_Intranet_4_Karthik_Bamboo_QA v1 (2) 23" xfId="9789" xr:uid="{00000000-0005-0000-0000-0000C81A0000}"/>
    <cellStyle name="%_Intranet_4_Karthik_Bamboo_QA v1 (2) 24" xfId="9790" xr:uid="{00000000-0005-0000-0000-0000C91A0000}"/>
    <cellStyle name="%_Intranet_4_Karthik_Bamboo_QA v1 (2) 25" xfId="9791" xr:uid="{00000000-0005-0000-0000-0000CA1A0000}"/>
    <cellStyle name="%_Intranet_4_Karthik_Bamboo_QA v1 (2) 26" xfId="9792" xr:uid="{00000000-0005-0000-0000-0000CB1A0000}"/>
    <cellStyle name="%_Intranet_4_Karthik_Bamboo_QA v1 (2) 27" xfId="9793" xr:uid="{00000000-0005-0000-0000-0000CC1A0000}"/>
    <cellStyle name="%_Intranet_4_Karthik_Bamboo_QA v1 (2) 28" xfId="9794" xr:uid="{00000000-0005-0000-0000-0000CD1A0000}"/>
    <cellStyle name="%_Intranet_4_Karthik_Bamboo_QA v1 (2) 29" xfId="9795" xr:uid="{00000000-0005-0000-0000-0000CE1A0000}"/>
    <cellStyle name="%_Intranet_4_Karthik_Bamboo_QA v1 (2) 3" xfId="9796" xr:uid="{00000000-0005-0000-0000-0000CF1A0000}"/>
    <cellStyle name="%_Intranet_4_Karthik_Bamboo_QA v1 (2) 30" xfId="9797" xr:uid="{00000000-0005-0000-0000-0000D01A0000}"/>
    <cellStyle name="%_Intranet_4_Karthik_Bamboo_QA v1 (2) 31" xfId="9798" xr:uid="{00000000-0005-0000-0000-0000D11A0000}"/>
    <cellStyle name="%_Intranet_4_Karthik_Bamboo_QA v1 (2) 32" xfId="9799" xr:uid="{00000000-0005-0000-0000-0000D21A0000}"/>
    <cellStyle name="%_Intranet_4_Karthik_Bamboo_QA v1 (2) 33" xfId="9800" xr:uid="{00000000-0005-0000-0000-0000D31A0000}"/>
    <cellStyle name="%_Intranet_4_Karthik_Bamboo_QA v1 (2) 34" xfId="9801" xr:uid="{00000000-0005-0000-0000-0000D41A0000}"/>
    <cellStyle name="%_Intranet_4_Karthik_Bamboo_QA v1 (2) 35" xfId="9802" xr:uid="{00000000-0005-0000-0000-0000D51A0000}"/>
    <cellStyle name="%_Intranet_4_Karthik_Bamboo_QA v1 (2) 36" xfId="9803" xr:uid="{00000000-0005-0000-0000-0000D61A0000}"/>
    <cellStyle name="%_Intranet_4_Karthik_Bamboo_QA v1 (2) 37" xfId="9804" xr:uid="{00000000-0005-0000-0000-0000D71A0000}"/>
    <cellStyle name="%_Intranet_4_Karthik_Bamboo_QA v1 (2) 38" xfId="9805" xr:uid="{00000000-0005-0000-0000-0000D81A0000}"/>
    <cellStyle name="%_Intranet_4_Karthik_Bamboo_QA v1 (2) 39" xfId="9806" xr:uid="{00000000-0005-0000-0000-0000D91A0000}"/>
    <cellStyle name="%_Intranet_4_Karthik_Bamboo_QA v1 (2) 4" xfId="9807" xr:uid="{00000000-0005-0000-0000-0000DA1A0000}"/>
    <cellStyle name="%_Intranet_4_Karthik_Bamboo_QA v1 (2) 40" xfId="9808" xr:uid="{00000000-0005-0000-0000-0000DB1A0000}"/>
    <cellStyle name="%_Intranet_4_Karthik_Bamboo_QA v1 (2) 41" xfId="9809" xr:uid="{00000000-0005-0000-0000-0000DC1A0000}"/>
    <cellStyle name="%_Intranet_4_Karthik_Bamboo_QA v1 (2) 42" xfId="9810" xr:uid="{00000000-0005-0000-0000-0000DD1A0000}"/>
    <cellStyle name="%_Intranet_4_Karthik_Bamboo_QA v1 (2) 43" xfId="9811" xr:uid="{00000000-0005-0000-0000-0000DE1A0000}"/>
    <cellStyle name="%_Intranet_4_Karthik_Bamboo_QA v1 (2) 44" xfId="9812" xr:uid="{00000000-0005-0000-0000-0000DF1A0000}"/>
    <cellStyle name="%_Intranet_4_Karthik_Bamboo_QA v1 (2) 45" xfId="9813" xr:uid="{00000000-0005-0000-0000-0000E01A0000}"/>
    <cellStyle name="%_Intranet_4_Karthik_Bamboo_QA v1 (2) 46" xfId="9814" xr:uid="{00000000-0005-0000-0000-0000E11A0000}"/>
    <cellStyle name="%_Intranet_4_Karthik_Bamboo_QA v1 (2) 47" xfId="9815" xr:uid="{00000000-0005-0000-0000-0000E21A0000}"/>
    <cellStyle name="%_Intranet_4_Karthik_Bamboo_QA v1 (2) 48" xfId="9816" xr:uid="{00000000-0005-0000-0000-0000E31A0000}"/>
    <cellStyle name="%_Intranet_4_Karthik_Bamboo_QA v1 (2) 49" xfId="9817" xr:uid="{00000000-0005-0000-0000-0000E41A0000}"/>
    <cellStyle name="%_Intranet_4_Karthik_Bamboo_QA v1 (2) 5" xfId="9818" xr:uid="{00000000-0005-0000-0000-0000E51A0000}"/>
    <cellStyle name="%_Intranet_4_Karthik_Bamboo_QA v1 (2) 50" xfId="9819" xr:uid="{00000000-0005-0000-0000-0000E61A0000}"/>
    <cellStyle name="%_Intranet_4_Karthik_Bamboo_QA v1 (2) 51" xfId="9820" xr:uid="{00000000-0005-0000-0000-0000E71A0000}"/>
    <cellStyle name="%_Intranet_4_Karthik_Bamboo_QA v1 (2) 52" xfId="9821" xr:uid="{00000000-0005-0000-0000-0000E81A0000}"/>
    <cellStyle name="%_Intranet_4_Karthik_Bamboo_QA v1 (2) 53" xfId="9822" xr:uid="{00000000-0005-0000-0000-0000E91A0000}"/>
    <cellStyle name="%_Intranet_4_Karthik_Bamboo_QA v1 (2) 54" xfId="9823" xr:uid="{00000000-0005-0000-0000-0000EA1A0000}"/>
    <cellStyle name="%_Intranet_4_Karthik_Bamboo_QA v1 (2) 55" xfId="9824" xr:uid="{00000000-0005-0000-0000-0000EB1A0000}"/>
    <cellStyle name="%_Intranet_4_Karthik_Bamboo_QA v1 (2) 6" xfId="9825" xr:uid="{00000000-0005-0000-0000-0000EC1A0000}"/>
    <cellStyle name="%_Intranet_4_Karthik_Bamboo_QA v1 (2) 7" xfId="9826" xr:uid="{00000000-0005-0000-0000-0000ED1A0000}"/>
    <cellStyle name="%_Intranet_4_Karthik_Bamboo_QA v1 (2) 8" xfId="9827" xr:uid="{00000000-0005-0000-0000-0000EE1A0000}"/>
    <cellStyle name="%_Intranet_4_Karthik_Bamboo_QA v1 (2) 9" xfId="9828" xr:uid="{00000000-0005-0000-0000-0000EF1A0000}"/>
    <cellStyle name="%_Intranet_4_Karthik_Bamboo_QA v1 (2)_####_Wave_Runbook_Bamboo v2" xfId="2158" xr:uid="{00000000-0005-0000-0000-0000F01A0000}"/>
    <cellStyle name="%_Intranet_4_Karthik_Bamboo_QA v1 (2)_####_Wave_Runbook_Bamboo v2 10" xfId="9829" xr:uid="{00000000-0005-0000-0000-0000F11A0000}"/>
    <cellStyle name="%_Intranet_4_Karthik_Bamboo_QA v1 (2)_####_Wave_Runbook_Bamboo v2 11" xfId="9830" xr:uid="{00000000-0005-0000-0000-0000F21A0000}"/>
    <cellStyle name="%_Intranet_4_Karthik_Bamboo_QA v1 (2)_####_Wave_Runbook_Bamboo v2 12" xfId="9831" xr:uid="{00000000-0005-0000-0000-0000F31A0000}"/>
    <cellStyle name="%_Intranet_4_Karthik_Bamboo_QA v1 (2)_####_Wave_Runbook_Bamboo v2 13" xfId="9832" xr:uid="{00000000-0005-0000-0000-0000F41A0000}"/>
    <cellStyle name="%_Intranet_4_Karthik_Bamboo_QA v1 (2)_####_Wave_Runbook_Bamboo v2 14" xfId="9833" xr:uid="{00000000-0005-0000-0000-0000F51A0000}"/>
    <cellStyle name="%_Intranet_4_Karthik_Bamboo_QA v1 (2)_####_Wave_Runbook_Bamboo v2 15" xfId="9834" xr:uid="{00000000-0005-0000-0000-0000F61A0000}"/>
    <cellStyle name="%_Intranet_4_Karthik_Bamboo_QA v1 (2)_####_Wave_Runbook_Bamboo v2 16" xfId="9835" xr:uid="{00000000-0005-0000-0000-0000F71A0000}"/>
    <cellStyle name="%_Intranet_4_Karthik_Bamboo_QA v1 (2)_####_Wave_Runbook_Bamboo v2 17" xfId="9836" xr:uid="{00000000-0005-0000-0000-0000F81A0000}"/>
    <cellStyle name="%_Intranet_4_Karthik_Bamboo_QA v1 (2)_####_Wave_Runbook_Bamboo v2 18" xfId="9837" xr:uid="{00000000-0005-0000-0000-0000F91A0000}"/>
    <cellStyle name="%_Intranet_4_Karthik_Bamboo_QA v1 (2)_####_Wave_Runbook_Bamboo v2 19" xfId="9838" xr:uid="{00000000-0005-0000-0000-0000FA1A0000}"/>
    <cellStyle name="%_Intranet_4_Karthik_Bamboo_QA v1 (2)_####_Wave_Runbook_Bamboo v2 2" xfId="2159" xr:uid="{00000000-0005-0000-0000-0000FB1A0000}"/>
    <cellStyle name="%_Intranet_4_Karthik_Bamboo_QA v1 (2)_####_Wave_Runbook_Bamboo v2 2_NSLIJH_W01_D_Migration Planning Workbook _SC 120809" xfId="2160" xr:uid="{00000000-0005-0000-0000-0000FC1A0000}"/>
    <cellStyle name="%_Intranet_4_Karthik_Bamboo_QA v1 (2)_####_Wave_Runbook_Bamboo v2 20" xfId="9839" xr:uid="{00000000-0005-0000-0000-0000FD1A0000}"/>
    <cellStyle name="%_Intranet_4_Karthik_Bamboo_QA v1 (2)_####_Wave_Runbook_Bamboo v2 21" xfId="9840" xr:uid="{00000000-0005-0000-0000-0000FE1A0000}"/>
    <cellStyle name="%_Intranet_4_Karthik_Bamboo_QA v1 (2)_####_Wave_Runbook_Bamboo v2 22" xfId="9841" xr:uid="{00000000-0005-0000-0000-0000FF1A0000}"/>
    <cellStyle name="%_Intranet_4_Karthik_Bamboo_QA v1 (2)_####_Wave_Runbook_Bamboo v2 23" xfId="9842" xr:uid="{00000000-0005-0000-0000-0000001B0000}"/>
    <cellStyle name="%_Intranet_4_Karthik_Bamboo_QA v1 (2)_####_Wave_Runbook_Bamboo v2 24" xfId="9843" xr:uid="{00000000-0005-0000-0000-0000011B0000}"/>
    <cellStyle name="%_Intranet_4_Karthik_Bamboo_QA v1 (2)_####_Wave_Runbook_Bamboo v2 25" xfId="9844" xr:uid="{00000000-0005-0000-0000-0000021B0000}"/>
    <cellStyle name="%_Intranet_4_Karthik_Bamboo_QA v1 (2)_####_Wave_Runbook_Bamboo v2 26" xfId="9845" xr:uid="{00000000-0005-0000-0000-0000031B0000}"/>
    <cellStyle name="%_Intranet_4_Karthik_Bamboo_QA v1 (2)_####_Wave_Runbook_Bamboo v2 27" xfId="9846" xr:uid="{00000000-0005-0000-0000-0000041B0000}"/>
    <cellStyle name="%_Intranet_4_Karthik_Bamboo_QA v1 (2)_####_Wave_Runbook_Bamboo v2 28" xfId="9847" xr:uid="{00000000-0005-0000-0000-0000051B0000}"/>
    <cellStyle name="%_Intranet_4_Karthik_Bamboo_QA v1 (2)_####_Wave_Runbook_Bamboo v2 29" xfId="9848" xr:uid="{00000000-0005-0000-0000-0000061B0000}"/>
    <cellStyle name="%_Intranet_4_Karthik_Bamboo_QA v1 (2)_####_Wave_Runbook_Bamboo v2 3" xfId="2161" xr:uid="{00000000-0005-0000-0000-0000071B0000}"/>
    <cellStyle name="%_Intranet_4_Karthik_Bamboo_QA v1 (2)_####_Wave_Runbook_Bamboo v2 3_NSLIJH_W01_D_Migration Planning Workbook _SC 120809" xfId="2162" xr:uid="{00000000-0005-0000-0000-0000081B0000}"/>
    <cellStyle name="%_Intranet_4_Karthik_Bamboo_QA v1 (2)_####_Wave_Runbook_Bamboo v2 30" xfId="9849" xr:uid="{00000000-0005-0000-0000-0000091B0000}"/>
    <cellStyle name="%_Intranet_4_Karthik_Bamboo_QA v1 (2)_####_Wave_Runbook_Bamboo v2 31" xfId="9850" xr:uid="{00000000-0005-0000-0000-00000A1B0000}"/>
    <cellStyle name="%_Intranet_4_Karthik_Bamboo_QA v1 (2)_####_Wave_Runbook_Bamboo v2 32" xfId="9851" xr:uid="{00000000-0005-0000-0000-00000B1B0000}"/>
    <cellStyle name="%_Intranet_4_Karthik_Bamboo_QA v1 (2)_####_Wave_Runbook_Bamboo v2 33" xfId="9852" xr:uid="{00000000-0005-0000-0000-00000C1B0000}"/>
    <cellStyle name="%_Intranet_4_Karthik_Bamboo_QA v1 (2)_####_Wave_Runbook_Bamboo v2 34" xfId="9853" xr:uid="{00000000-0005-0000-0000-00000D1B0000}"/>
    <cellStyle name="%_Intranet_4_Karthik_Bamboo_QA v1 (2)_####_Wave_Runbook_Bamboo v2 35" xfId="9854" xr:uid="{00000000-0005-0000-0000-00000E1B0000}"/>
    <cellStyle name="%_Intranet_4_Karthik_Bamboo_QA v1 (2)_####_Wave_Runbook_Bamboo v2 36" xfId="9855" xr:uid="{00000000-0005-0000-0000-00000F1B0000}"/>
    <cellStyle name="%_Intranet_4_Karthik_Bamboo_QA v1 (2)_####_Wave_Runbook_Bamboo v2 37" xfId="9856" xr:uid="{00000000-0005-0000-0000-0000101B0000}"/>
    <cellStyle name="%_Intranet_4_Karthik_Bamboo_QA v1 (2)_####_Wave_Runbook_Bamboo v2 38" xfId="9857" xr:uid="{00000000-0005-0000-0000-0000111B0000}"/>
    <cellStyle name="%_Intranet_4_Karthik_Bamboo_QA v1 (2)_####_Wave_Runbook_Bamboo v2 39" xfId="9858" xr:uid="{00000000-0005-0000-0000-0000121B0000}"/>
    <cellStyle name="%_Intranet_4_Karthik_Bamboo_QA v1 (2)_####_Wave_Runbook_Bamboo v2 4" xfId="2163" xr:uid="{00000000-0005-0000-0000-0000131B0000}"/>
    <cellStyle name="%_Intranet_4_Karthik_Bamboo_QA v1 (2)_####_Wave_Runbook_Bamboo v2 4_NSLIJH_W01_D_Migration Planning Workbook _SC 120809" xfId="2164" xr:uid="{00000000-0005-0000-0000-0000141B0000}"/>
    <cellStyle name="%_Intranet_4_Karthik_Bamboo_QA v1 (2)_####_Wave_Runbook_Bamboo v2 40" xfId="9859" xr:uid="{00000000-0005-0000-0000-0000151B0000}"/>
    <cellStyle name="%_Intranet_4_Karthik_Bamboo_QA v1 (2)_####_Wave_Runbook_Bamboo v2 41" xfId="9860" xr:uid="{00000000-0005-0000-0000-0000161B0000}"/>
    <cellStyle name="%_Intranet_4_Karthik_Bamboo_QA v1 (2)_####_Wave_Runbook_Bamboo v2 42" xfId="9861" xr:uid="{00000000-0005-0000-0000-0000171B0000}"/>
    <cellStyle name="%_Intranet_4_Karthik_Bamboo_QA v1 (2)_####_Wave_Runbook_Bamboo v2 43" xfId="9862" xr:uid="{00000000-0005-0000-0000-0000181B0000}"/>
    <cellStyle name="%_Intranet_4_Karthik_Bamboo_QA v1 (2)_####_Wave_Runbook_Bamboo v2 44" xfId="9863" xr:uid="{00000000-0005-0000-0000-0000191B0000}"/>
    <cellStyle name="%_Intranet_4_Karthik_Bamboo_QA v1 (2)_####_Wave_Runbook_Bamboo v2 45" xfId="9864" xr:uid="{00000000-0005-0000-0000-00001A1B0000}"/>
    <cellStyle name="%_Intranet_4_Karthik_Bamboo_QA v1 (2)_####_Wave_Runbook_Bamboo v2 46" xfId="9865" xr:uid="{00000000-0005-0000-0000-00001B1B0000}"/>
    <cellStyle name="%_Intranet_4_Karthik_Bamboo_QA v1 (2)_####_Wave_Runbook_Bamboo v2 47" xfId="9866" xr:uid="{00000000-0005-0000-0000-00001C1B0000}"/>
    <cellStyle name="%_Intranet_4_Karthik_Bamboo_QA v1 (2)_####_Wave_Runbook_Bamboo v2 48" xfId="9867" xr:uid="{00000000-0005-0000-0000-00001D1B0000}"/>
    <cellStyle name="%_Intranet_4_Karthik_Bamboo_QA v1 (2)_####_Wave_Runbook_Bamboo v2 49" xfId="9868" xr:uid="{00000000-0005-0000-0000-00001E1B0000}"/>
    <cellStyle name="%_Intranet_4_Karthik_Bamboo_QA v1 (2)_####_Wave_Runbook_Bamboo v2 5" xfId="2165" xr:uid="{00000000-0005-0000-0000-00001F1B0000}"/>
    <cellStyle name="%_Intranet_4_Karthik_Bamboo_QA v1 (2)_####_Wave_Runbook_Bamboo v2 5_NSLIJH_W01_D_Migration Planning Workbook _SC 120809" xfId="2166" xr:uid="{00000000-0005-0000-0000-0000201B0000}"/>
    <cellStyle name="%_Intranet_4_Karthik_Bamboo_QA v1 (2)_####_Wave_Runbook_Bamboo v2 50" xfId="9869" xr:uid="{00000000-0005-0000-0000-0000211B0000}"/>
    <cellStyle name="%_Intranet_4_Karthik_Bamboo_QA v1 (2)_####_Wave_Runbook_Bamboo v2 51" xfId="9870" xr:uid="{00000000-0005-0000-0000-0000221B0000}"/>
    <cellStyle name="%_Intranet_4_Karthik_Bamboo_QA v1 (2)_####_Wave_Runbook_Bamboo v2 52" xfId="9871" xr:uid="{00000000-0005-0000-0000-0000231B0000}"/>
    <cellStyle name="%_Intranet_4_Karthik_Bamboo_QA v1 (2)_####_Wave_Runbook_Bamboo v2 53" xfId="9872" xr:uid="{00000000-0005-0000-0000-0000241B0000}"/>
    <cellStyle name="%_Intranet_4_Karthik_Bamboo_QA v1 (2)_####_Wave_Runbook_Bamboo v2 54" xfId="9873" xr:uid="{00000000-0005-0000-0000-0000251B0000}"/>
    <cellStyle name="%_Intranet_4_Karthik_Bamboo_QA v1 (2)_####_Wave_Runbook_Bamboo v2 55" xfId="9874" xr:uid="{00000000-0005-0000-0000-0000261B0000}"/>
    <cellStyle name="%_Intranet_4_Karthik_Bamboo_QA v1 (2)_####_Wave_Runbook_Bamboo v2 6" xfId="2167" xr:uid="{00000000-0005-0000-0000-0000271B0000}"/>
    <cellStyle name="%_Intranet_4_Karthik_Bamboo_QA v1 (2)_####_Wave_Runbook_Bamboo v2 6_NSLIJH_W01_D_Migration Planning Workbook _SC 120809" xfId="2168" xr:uid="{00000000-0005-0000-0000-0000281B0000}"/>
    <cellStyle name="%_Intranet_4_Karthik_Bamboo_QA v1 (2)_####_Wave_Runbook_Bamboo v2 7" xfId="2169" xr:uid="{00000000-0005-0000-0000-0000291B0000}"/>
    <cellStyle name="%_Intranet_4_Karthik_Bamboo_QA v1 (2)_####_Wave_Runbook_Bamboo v2 7_NSLIJH_W01_D_Migration Planning Workbook _SC 120809" xfId="2170" xr:uid="{00000000-0005-0000-0000-00002A1B0000}"/>
    <cellStyle name="%_Intranet_4_Karthik_Bamboo_QA v1 (2)_####_Wave_Runbook_Bamboo v2 8" xfId="2171" xr:uid="{00000000-0005-0000-0000-00002B1B0000}"/>
    <cellStyle name="%_Intranet_4_Karthik_Bamboo_QA v1 (2)_####_Wave_Runbook_Bamboo v2 9" xfId="9875" xr:uid="{00000000-0005-0000-0000-00002C1B0000}"/>
    <cellStyle name="%_Intranet_4_Karthik_Bamboo_QA v1 (2)_####_Wave_Runbook_Bamboo v2_1 - KOP-MUL-Test-Dev-0004" xfId="9876" xr:uid="{00000000-0005-0000-0000-00002D1B0000}"/>
    <cellStyle name="%_Intranet_4_Karthik_Bamboo_QA v1 (2)_####_Wave_Runbook_Bamboo v2_1 - KOP-MUL-Test-Dev-0004 10" xfId="9877" xr:uid="{00000000-0005-0000-0000-00002E1B0000}"/>
    <cellStyle name="%_Intranet_4_Karthik_Bamboo_QA v1 (2)_####_Wave_Runbook_Bamboo v2_1 - KOP-MUL-Test-Dev-0004 11" xfId="9878" xr:uid="{00000000-0005-0000-0000-00002F1B0000}"/>
    <cellStyle name="%_Intranet_4_Karthik_Bamboo_QA v1 (2)_####_Wave_Runbook_Bamboo v2_1 - KOP-MUL-Test-Dev-0004 12" xfId="9879" xr:uid="{00000000-0005-0000-0000-0000301B0000}"/>
    <cellStyle name="%_Intranet_4_Karthik_Bamboo_QA v1 (2)_####_Wave_Runbook_Bamboo v2_1 - KOP-MUL-Test-Dev-0004 13" xfId="9880" xr:uid="{00000000-0005-0000-0000-0000311B0000}"/>
    <cellStyle name="%_Intranet_4_Karthik_Bamboo_QA v1 (2)_####_Wave_Runbook_Bamboo v2_1 - KOP-MUL-Test-Dev-0004 14" xfId="9881" xr:uid="{00000000-0005-0000-0000-0000321B0000}"/>
    <cellStyle name="%_Intranet_4_Karthik_Bamboo_QA v1 (2)_####_Wave_Runbook_Bamboo v2_1 - KOP-MUL-Test-Dev-0004 15" xfId="9882" xr:uid="{00000000-0005-0000-0000-0000331B0000}"/>
    <cellStyle name="%_Intranet_4_Karthik_Bamboo_QA v1 (2)_####_Wave_Runbook_Bamboo v2_1 - KOP-MUL-Test-Dev-0004 16" xfId="9883" xr:uid="{00000000-0005-0000-0000-0000341B0000}"/>
    <cellStyle name="%_Intranet_4_Karthik_Bamboo_QA v1 (2)_####_Wave_Runbook_Bamboo v2_1 - KOP-MUL-Test-Dev-0004 17" xfId="9884" xr:uid="{00000000-0005-0000-0000-0000351B0000}"/>
    <cellStyle name="%_Intranet_4_Karthik_Bamboo_QA v1 (2)_####_Wave_Runbook_Bamboo v2_1 - KOP-MUL-Test-Dev-0004 18" xfId="9885" xr:uid="{00000000-0005-0000-0000-0000361B0000}"/>
    <cellStyle name="%_Intranet_4_Karthik_Bamboo_QA v1 (2)_####_Wave_Runbook_Bamboo v2_1 - KOP-MUL-Test-Dev-0004 19" xfId="9886" xr:uid="{00000000-0005-0000-0000-0000371B0000}"/>
    <cellStyle name="%_Intranet_4_Karthik_Bamboo_QA v1 (2)_####_Wave_Runbook_Bamboo v2_1 - KOP-MUL-Test-Dev-0004 2" xfId="9887" xr:uid="{00000000-0005-0000-0000-0000381B0000}"/>
    <cellStyle name="%_Intranet_4_Karthik_Bamboo_QA v1 (2)_####_Wave_Runbook_Bamboo v2_1 - KOP-MUL-Test-Dev-0004 20" xfId="9888" xr:uid="{00000000-0005-0000-0000-0000391B0000}"/>
    <cellStyle name="%_Intranet_4_Karthik_Bamboo_QA v1 (2)_####_Wave_Runbook_Bamboo v2_1 - KOP-MUL-Test-Dev-0004 21" xfId="9889" xr:uid="{00000000-0005-0000-0000-00003A1B0000}"/>
    <cellStyle name="%_Intranet_4_Karthik_Bamboo_QA v1 (2)_####_Wave_Runbook_Bamboo v2_1 - KOP-MUL-Test-Dev-0004 22" xfId="9890" xr:uid="{00000000-0005-0000-0000-00003B1B0000}"/>
    <cellStyle name="%_Intranet_4_Karthik_Bamboo_QA v1 (2)_####_Wave_Runbook_Bamboo v2_1 - KOP-MUL-Test-Dev-0004 23" xfId="9891" xr:uid="{00000000-0005-0000-0000-00003C1B0000}"/>
    <cellStyle name="%_Intranet_4_Karthik_Bamboo_QA v1 (2)_####_Wave_Runbook_Bamboo v2_1 - KOP-MUL-Test-Dev-0004 24" xfId="9892" xr:uid="{00000000-0005-0000-0000-00003D1B0000}"/>
    <cellStyle name="%_Intranet_4_Karthik_Bamboo_QA v1 (2)_####_Wave_Runbook_Bamboo v2_1 - KOP-MUL-Test-Dev-0004 25" xfId="9893" xr:uid="{00000000-0005-0000-0000-00003E1B0000}"/>
    <cellStyle name="%_Intranet_4_Karthik_Bamboo_QA v1 (2)_####_Wave_Runbook_Bamboo v2_1 - KOP-MUL-Test-Dev-0004 26" xfId="9894" xr:uid="{00000000-0005-0000-0000-00003F1B0000}"/>
    <cellStyle name="%_Intranet_4_Karthik_Bamboo_QA v1 (2)_####_Wave_Runbook_Bamboo v2_1 - KOP-MUL-Test-Dev-0004 27" xfId="9895" xr:uid="{00000000-0005-0000-0000-0000401B0000}"/>
    <cellStyle name="%_Intranet_4_Karthik_Bamboo_QA v1 (2)_####_Wave_Runbook_Bamboo v2_1 - KOP-MUL-Test-Dev-0004 28" xfId="9896" xr:uid="{00000000-0005-0000-0000-0000411B0000}"/>
    <cellStyle name="%_Intranet_4_Karthik_Bamboo_QA v1 (2)_####_Wave_Runbook_Bamboo v2_1 - KOP-MUL-Test-Dev-0004 29" xfId="9897" xr:uid="{00000000-0005-0000-0000-0000421B0000}"/>
    <cellStyle name="%_Intranet_4_Karthik_Bamboo_QA v1 (2)_####_Wave_Runbook_Bamboo v2_1 - KOP-MUL-Test-Dev-0004 3" xfId="9898" xr:uid="{00000000-0005-0000-0000-0000431B0000}"/>
    <cellStyle name="%_Intranet_4_Karthik_Bamboo_QA v1 (2)_####_Wave_Runbook_Bamboo v2_1 - KOP-MUL-Test-Dev-0004 30" xfId="9899" xr:uid="{00000000-0005-0000-0000-0000441B0000}"/>
    <cellStyle name="%_Intranet_4_Karthik_Bamboo_QA v1 (2)_####_Wave_Runbook_Bamboo v2_1 - KOP-MUL-Test-Dev-0004 31" xfId="9900" xr:uid="{00000000-0005-0000-0000-0000451B0000}"/>
    <cellStyle name="%_Intranet_4_Karthik_Bamboo_QA v1 (2)_####_Wave_Runbook_Bamboo v2_1 - KOP-MUL-Test-Dev-0004 32" xfId="9901" xr:uid="{00000000-0005-0000-0000-0000461B0000}"/>
    <cellStyle name="%_Intranet_4_Karthik_Bamboo_QA v1 (2)_####_Wave_Runbook_Bamboo v2_1 - KOP-MUL-Test-Dev-0004 33" xfId="9902" xr:uid="{00000000-0005-0000-0000-0000471B0000}"/>
    <cellStyle name="%_Intranet_4_Karthik_Bamboo_QA v1 (2)_####_Wave_Runbook_Bamboo v2_1 - KOP-MUL-Test-Dev-0004 34" xfId="9903" xr:uid="{00000000-0005-0000-0000-0000481B0000}"/>
    <cellStyle name="%_Intranet_4_Karthik_Bamboo_QA v1 (2)_####_Wave_Runbook_Bamboo v2_1 - KOP-MUL-Test-Dev-0004 35" xfId="9904" xr:uid="{00000000-0005-0000-0000-0000491B0000}"/>
    <cellStyle name="%_Intranet_4_Karthik_Bamboo_QA v1 (2)_####_Wave_Runbook_Bamboo v2_1 - KOP-MUL-Test-Dev-0004 36" xfId="9905" xr:uid="{00000000-0005-0000-0000-00004A1B0000}"/>
    <cellStyle name="%_Intranet_4_Karthik_Bamboo_QA v1 (2)_####_Wave_Runbook_Bamboo v2_1 - KOP-MUL-Test-Dev-0004 37" xfId="9906" xr:uid="{00000000-0005-0000-0000-00004B1B0000}"/>
    <cellStyle name="%_Intranet_4_Karthik_Bamboo_QA v1 (2)_####_Wave_Runbook_Bamboo v2_1 - KOP-MUL-Test-Dev-0004 38" xfId="9907" xr:uid="{00000000-0005-0000-0000-00004C1B0000}"/>
    <cellStyle name="%_Intranet_4_Karthik_Bamboo_QA v1 (2)_####_Wave_Runbook_Bamboo v2_1 - KOP-MUL-Test-Dev-0004 39" xfId="9908" xr:uid="{00000000-0005-0000-0000-00004D1B0000}"/>
    <cellStyle name="%_Intranet_4_Karthik_Bamboo_QA v1 (2)_####_Wave_Runbook_Bamboo v2_1 - KOP-MUL-Test-Dev-0004 4" xfId="9909" xr:uid="{00000000-0005-0000-0000-00004E1B0000}"/>
    <cellStyle name="%_Intranet_4_Karthik_Bamboo_QA v1 (2)_####_Wave_Runbook_Bamboo v2_1 - KOP-MUL-Test-Dev-0004 40" xfId="9910" xr:uid="{00000000-0005-0000-0000-00004F1B0000}"/>
    <cellStyle name="%_Intranet_4_Karthik_Bamboo_QA v1 (2)_####_Wave_Runbook_Bamboo v2_1 - KOP-MUL-Test-Dev-0004 41" xfId="9911" xr:uid="{00000000-0005-0000-0000-0000501B0000}"/>
    <cellStyle name="%_Intranet_4_Karthik_Bamboo_QA v1 (2)_####_Wave_Runbook_Bamboo v2_1 - KOP-MUL-Test-Dev-0004 42" xfId="9912" xr:uid="{00000000-0005-0000-0000-0000511B0000}"/>
    <cellStyle name="%_Intranet_4_Karthik_Bamboo_QA v1 (2)_####_Wave_Runbook_Bamboo v2_1 - KOP-MUL-Test-Dev-0004 43" xfId="9913" xr:uid="{00000000-0005-0000-0000-0000521B0000}"/>
    <cellStyle name="%_Intranet_4_Karthik_Bamboo_QA v1 (2)_####_Wave_Runbook_Bamboo v2_1 - KOP-MUL-Test-Dev-0004 44" xfId="9914" xr:uid="{00000000-0005-0000-0000-0000531B0000}"/>
    <cellStyle name="%_Intranet_4_Karthik_Bamboo_QA v1 (2)_####_Wave_Runbook_Bamboo v2_1 - KOP-MUL-Test-Dev-0004 45" xfId="9915" xr:uid="{00000000-0005-0000-0000-0000541B0000}"/>
    <cellStyle name="%_Intranet_4_Karthik_Bamboo_QA v1 (2)_####_Wave_Runbook_Bamboo v2_1 - KOP-MUL-Test-Dev-0004 46" xfId="9916" xr:uid="{00000000-0005-0000-0000-0000551B0000}"/>
    <cellStyle name="%_Intranet_4_Karthik_Bamboo_QA v1 (2)_####_Wave_Runbook_Bamboo v2_1 - KOP-MUL-Test-Dev-0004 47" xfId="9917" xr:uid="{00000000-0005-0000-0000-0000561B0000}"/>
    <cellStyle name="%_Intranet_4_Karthik_Bamboo_QA v1 (2)_####_Wave_Runbook_Bamboo v2_1 - KOP-MUL-Test-Dev-0004 48" xfId="9918" xr:uid="{00000000-0005-0000-0000-0000571B0000}"/>
    <cellStyle name="%_Intranet_4_Karthik_Bamboo_QA v1 (2)_####_Wave_Runbook_Bamboo v2_1 - KOP-MUL-Test-Dev-0004 49" xfId="9919" xr:uid="{00000000-0005-0000-0000-0000581B0000}"/>
    <cellStyle name="%_Intranet_4_Karthik_Bamboo_QA v1 (2)_####_Wave_Runbook_Bamboo v2_1 - KOP-MUL-Test-Dev-0004 5" xfId="9920" xr:uid="{00000000-0005-0000-0000-0000591B0000}"/>
    <cellStyle name="%_Intranet_4_Karthik_Bamboo_QA v1 (2)_####_Wave_Runbook_Bamboo v2_1 - KOP-MUL-Test-Dev-0004 50" xfId="9921" xr:uid="{00000000-0005-0000-0000-00005A1B0000}"/>
    <cellStyle name="%_Intranet_4_Karthik_Bamboo_QA v1 (2)_####_Wave_Runbook_Bamboo v2_1 - KOP-MUL-Test-Dev-0004 51" xfId="9922" xr:uid="{00000000-0005-0000-0000-00005B1B0000}"/>
    <cellStyle name="%_Intranet_4_Karthik_Bamboo_QA v1 (2)_####_Wave_Runbook_Bamboo v2_1 - KOP-MUL-Test-Dev-0004 52" xfId="9923" xr:uid="{00000000-0005-0000-0000-00005C1B0000}"/>
    <cellStyle name="%_Intranet_4_Karthik_Bamboo_QA v1 (2)_####_Wave_Runbook_Bamboo v2_1 - KOP-MUL-Test-Dev-0004 53" xfId="9924" xr:uid="{00000000-0005-0000-0000-00005D1B0000}"/>
    <cellStyle name="%_Intranet_4_Karthik_Bamboo_QA v1 (2)_####_Wave_Runbook_Bamboo v2_1 - KOP-MUL-Test-Dev-0004 54" xfId="9925" xr:uid="{00000000-0005-0000-0000-00005E1B0000}"/>
    <cellStyle name="%_Intranet_4_Karthik_Bamboo_QA v1 (2)_####_Wave_Runbook_Bamboo v2_1 - KOP-MUL-Test-Dev-0004 55" xfId="9926" xr:uid="{00000000-0005-0000-0000-00005F1B0000}"/>
    <cellStyle name="%_Intranet_4_Karthik_Bamboo_QA v1 (2)_####_Wave_Runbook_Bamboo v2_1 - KOP-MUL-Test-Dev-0004 6" xfId="9927" xr:uid="{00000000-0005-0000-0000-0000601B0000}"/>
    <cellStyle name="%_Intranet_4_Karthik_Bamboo_QA v1 (2)_####_Wave_Runbook_Bamboo v2_1 - KOP-MUL-Test-Dev-0004 7" xfId="9928" xr:uid="{00000000-0005-0000-0000-0000611B0000}"/>
    <cellStyle name="%_Intranet_4_Karthik_Bamboo_QA v1 (2)_####_Wave_Runbook_Bamboo v2_1 - KOP-MUL-Test-Dev-0004 8" xfId="9929" xr:uid="{00000000-0005-0000-0000-0000621B0000}"/>
    <cellStyle name="%_Intranet_4_Karthik_Bamboo_QA v1 (2)_####_Wave_Runbook_Bamboo v2_1 - KOP-MUL-Test-Dev-0004 9" xfId="9930" xr:uid="{00000000-0005-0000-0000-0000631B0000}"/>
    <cellStyle name="%_Intranet_4_Karthik_Bamboo_QA v1 (2)_####_Wave_Runbook_Bamboo v2_1 - KOP-MUL-Test-Dev-0004_Hour-by-Hour" xfId="9931" xr:uid="{00000000-0005-0000-0000-0000641B0000}"/>
    <cellStyle name="%_Intranet_4_Karthik_Bamboo_QA v1 (2)_####_Wave_Runbook_Bamboo v2_1 - KOP-MUL-Test-Dev-0004_Pre-Migration" xfId="9932" xr:uid="{00000000-0005-0000-0000-0000651B0000}"/>
    <cellStyle name="%_Intranet_4_Karthik_Bamboo_QA v1 (2)_####_Wave_Runbook_Bamboo v2_Hour-by-Hour" xfId="9933" xr:uid="{00000000-0005-0000-0000-0000661B0000}"/>
    <cellStyle name="%_Intranet_4_Karthik_Bamboo_QA v1 (2)_####_Wave_Runbook_Bamboo v2_Network Details " xfId="2172" xr:uid="{00000000-0005-0000-0000-0000671B0000}"/>
    <cellStyle name="%_Intranet_4_Karthik_Bamboo_QA v1 (2)_####_Wave_Runbook_Bamboo v2_Network Details _NSLIJH_Bundle 4_Migration Planning Workbook _ EW 020810_ DRAFT v1" xfId="2173" xr:uid="{00000000-0005-0000-0000-0000681B0000}"/>
    <cellStyle name="%_Intranet_4_Karthik_Bamboo_QA v1 (2)_####_Wave_Runbook_Bamboo v2_Pre Migration" xfId="9934" xr:uid="{00000000-0005-0000-0000-0000691B0000}"/>
    <cellStyle name="%_Intranet_4_Karthik_Bamboo_QA v1 (2)_####_Wave_Runbook_Bamboo v2_Pre Migration 10" xfId="9935" xr:uid="{00000000-0005-0000-0000-00006A1B0000}"/>
    <cellStyle name="%_Intranet_4_Karthik_Bamboo_QA v1 (2)_####_Wave_Runbook_Bamboo v2_Pre Migration 11" xfId="9936" xr:uid="{00000000-0005-0000-0000-00006B1B0000}"/>
    <cellStyle name="%_Intranet_4_Karthik_Bamboo_QA v1 (2)_####_Wave_Runbook_Bamboo v2_Pre Migration 12" xfId="9937" xr:uid="{00000000-0005-0000-0000-00006C1B0000}"/>
    <cellStyle name="%_Intranet_4_Karthik_Bamboo_QA v1 (2)_####_Wave_Runbook_Bamboo v2_Pre Migration 13" xfId="9938" xr:uid="{00000000-0005-0000-0000-00006D1B0000}"/>
    <cellStyle name="%_Intranet_4_Karthik_Bamboo_QA v1 (2)_####_Wave_Runbook_Bamboo v2_Pre Migration 14" xfId="9939" xr:uid="{00000000-0005-0000-0000-00006E1B0000}"/>
    <cellStyle name="%_Intranet_4_Karthik_Bamboo_QA v1 (2)_####_Wave_Runbook_Bamboo v2_Pre Migration 15" xfId="9940" xr:uid="{00000000-0005-0000-0000-00006F1B0000}"/>
    <cellStyle name="%_Intranet_4_Karthik_Bamboo_QA v1 (2)_####_Wave_Runbook_Bamboo v2_Pre Migration 16" xfId="9941" xr:uid="{00000000-0005-0000-0000-0000701B0000}"/>
    <cellStyle name="%_Intranet_4_Karthik_Bamboo_QA v1 (2)_####_Wave_Runbook_Bamboo v2_Pre Migration 17" xfId="9942" xr:uid="{00000000-0005-0000-0000-0000711B0000}"/>
    <cellStyle name="%_Intranet_4_Karthik_Bamboo_QA v1 (2)_####_Wave_Runbook_Bamboo v2_Pre Migration 18" xfId="9943" xr:uid="{00000000-0005-0000-0000-0000721B0000}"/>
    <cellStyle name="%_Intranet_4_Karthik_Bamboo_QA v1 (2)_####_Wave_Runbook_Bamboo v2_Pre Migration 19" xfId="9944" xr:uid="{00000000-0005-0000-0000-0000731B0000}"/>
    <cellStyle name="%_Intranet_4_Karthik_Bamboo_QA v1 (2)_####_Wave_Runbook_Bamboo v2_Pre Migration 2" xfId="9945" xr:uid="{00000000-0005-0000-0000-0000741B0000}"/>
    <cellStyle name="%_Intranet_4_Karthik_Bamboo_QA v1 (2)_####_Wave_Runbook_Bamboo v2_Pre Migration 20" xfId="9946" xr:uid="{00000000-0005-0000-0000-0000751B0000}"/>
    <cellStyle name="%_Intranet_4_Karthik_Bamboo_QA v1 (2)_####_Wave_Runbook_Bamboo v2_Pre Migration 21" xfId="9947" xr:uid="{00000000-0005-0000-0000-0000761B0000}"/>
    <cellStyle name="%_Intranet_4_Karthik_Bamboo_QA v1 (2)_####_Wave_Runbook_Bamboo v2_Pre Migration 22" xfId="9948" xr:uid="{00000000-0005-0000-0000-0000771B0000}"/>
    <cellStyle name="%_Intranet_4_Karthik_Bamboo_QA v1 (2)_####_Wave_Runbook_Bamboo v2_Pre Migration 23" xfId="9949" xr:uid="{00000000-0005-0000-0000-0000781B0000}"/>
    <cellStyle name="%_Intranet_4_Karthik_Bamboo_QA v1 (2)_####_Wave_Runbook_Bamboo v2_Pre Migration 24" xfId="9950" xr:uid="{00000000-0005-0000-0000-0000791B0000}"/>
    <cellStyle name="%_Intranet_4_Karthik_Bamboo_QA v1 (2)_####_Wave_Runbook_Bamboo v2_Pre Migration 25" xfId="9951" xr:uid="{00000000-0005-0000-0000-00007A1B0000}"/>
    <cellStyle name="%_Intranet_4_Karthik_Bamboo_QA v1 (2)_####_Wave_Runbook_Bamboo v2_Pre Migration 26" xfId="9952" xr:uid="{00000000-0005-0000-0000-00007B1B0000}"/>
    <cellStyle name="%_Intranet_4_Karthik_Bamboo_QA v1 (2)_####_Wave_Runbook_Bamboo v2_Pre Migration 27" xfId="9953" xr:uid="{00000000-0005-0000-0000-00007C1B0000}"/>
    <cellStyle name="%_Intranet_4_Karthik_Bamboo_QA v1 (2)_####_Wave_Runbook_Bamboo v2_Pre Migration 28" xfId="9954" xr:uid="{00000000-0005-0000-0000-00007D1B0000}"/>
    <cellStyle name="%_Intranet_4_Karthik_Bamboo_QA v1 (2)_####_Wave_Runbook_Bamboo v2_Pre Migration 29" xfId="9955" xr:uid="{00000000-0005-0000-0000-00007E1B0000}"/>
    <cellStyle name="%_Intranet_4_Karthik_Bamboo_QA v1 (2)_####_Wave_Runbook_Bamboo v2_Pre Migration 3" xfId="9956" xr:uid="{00000000-0005-0000-0000-00007F1B0000}"/>
    <cellStyle name="%_Intranet_4_Karthik_Bamboo_QA v1 (2)_####_Wave_Runbook_Bamboo v2_Pre Migration 30" xfId="9957" xr:uid="{00000000-0005-0000-0000-0000801B0000}"/>
    <cellStyle name="%_Intranet_4_Karthik_Bamboo_QA v1 (2)_####_Wave_Runbook_Bamboo v2_Pre Migration 31" xfId="9958" xr:uid="{00000000-0005-0000-0000-0000811B0000}"/>
    <cellStyle name="%_Intranet_4_Karthik_Bamboo_QA v1 (2)_####_Wave_Runbook_Bamboo v2_Pre Migration 32" xfId="9959" xr:uid="{00000000-0005-0000-0000-0000821B0000}"/>
    <cellStyle name="%_Intranet_4_Karthik_Bamboo_QA v1 (2)_####_Wave_Runbook_Bamboo v2_Pre Migration 33" xfId="9960" xr:uid="{00000000-0005-0000-0000-0000831B0000}"/>
    <cellStyle name="%_Intranet_4_Karthik_Bamboo_QA v1 (2)_####_Wave_Runbook_Bamboo v2_Pre Migration 34" xfId="9961" xr:uid="{00000000-0005-0000-0000-0000841B0000}"/>
    <cellStyle name="%_Intranet_4_Karthik_Bamboo_QA v1 (2)_####_Wave_Runbook_Bamboo v2_Pre Migration 35" xfId="9962" xr:uid="{00000000-0005-0000-0000-0000851B0000}"/>
    <cellStyle name="%_Intranet_4_Karthik_Bamboo_QA v1 (2)_####_Wave_Runbook_Bamboo v2_Pre Migration 36" xfId="9963" xr:uid="{00000000-0005-0000-0000-0000861B0000}"/>
    <cellStyle name="%_Intranet_4_Karthik_Bamboo_QA v1 (2)_####_Wave_Runbook_Bamboo v2_Pre Migration 37" xfId="9964" xr:uid="{00000000-0005-0000-0000-0000871B0000}"/>
    <cellStyle name="%_Intranet_4_Karthik_Bamboo_QA v1 (2)_####_Wave_Runbook_Bamboo v2_Pre Migration 38" xfId="9965" xr:uid="{00000000-0005-0000-0000-0000881B0000}"/>
    <cellStyle name="%_Intranet_4_Karthik_Bamboo_QA v1 (2)_####_Wave_Runbook_Bamboo v2_Pre Migration 39" xfId="9966" xr:uid="{00000000-0005-0000-0000-0000891B0000}"/>
    <cellStyle name="%_Intranet_4_Karthik_Bamboo_QA v1 (2)_####_Wave_Runbook_Bamboo v2_Pre Migration 4" xfId="9967" xr:uid="{00000000-0005-0000-0000-00008A1B0000}"/>
    <cellStyle name="%_Intranet_4_Karthik_Bamboo_QA v1 (2)_####_Wave_Runbook_Bamboo v2_Pre Migration 40" xfId="9968" xr:uid="{00000000-0005-0000-0000-00008B1B0000}"/>
    <cellStyle name="%_Intranet_4_Karthik_Bamboo_QA v1 (2)_####_Wave_Runbook_Bamboo v2_Pre Migration 41" xfId="9969" xr:uid="{00000000-0005-0000-0000-00008C1B0000}"/>
    <cellStyle name="%_Intranet_4_Karthik_Bamboo_QA v1 (2)_####_Wave_Runbook_Bamboo v2_Pre Migration 42" xfId="9970" xr:uid="{00000000-0005-0000-0000-00008D1B0000}"/>
    <cellStyle name="%_Intranet_4_Karthik_Bamboo_QA v1 (2)_####_Wave_Runbook_Bamboo v2_Pre Migration 43" xfId="9971" xr:uid="{00000000-0005-0000-0000-00008E1B0000}"/>
    <cellStyle name="%_Intranet_4_Karthik_Bamboo_QA v1 (2)_####_Wave_Runbook_Bamboo v2_Pre Migration 44" xfId="9972" xr:uid="{00000000-0005-0000-0000-00008F1B0000}"/>
    <cellStyle name="%_Intranet_4_Karthik_Bamboo_QA v1 (2)_####_Wave_Runbook_Bamboo v2_Pre Migration 45" xfId="9973" xr:uid="{00000000-0005-0000-0000-0000901B0000}"/>
    <cellStyle name="%_Intranet_4_Karthik_Bamboo_QA v1 (2)_####_Wave_Runbook_Bamboo v2_Pre Migration 46" xfId="9974" xr:uid="{00000000-0005-0000-0000-0000911B0000}"/>
    <cellStyle name="%_Intranet_4_Karthik_Bamboo_QA v1 (2)_####_Wave_Runbook_Bamboo v2_Pre Migration 47" xfId="9975" xr:uid="{00000000-0005-0000-0000-0000921B0000}"/>
    <cellStyle name="%_Intranet_4_Karthik_Bamboo_QA v1 (2)_####_Wave_Runbook_Bamboo v2_Pre Migration 48" xfId="9976" xr:uid="{00000000-0005-0000-0000-0000931B0000}"/>
    <cellStyle name="%_Intranet_4_Karthik_Bamboo_QA v1 (2)_####_Wave_Runbook_Bamboo v2_Pre Migration 49" xfId="9977" xr:uid="{00000000-0005-0000-0000-0000941B0000}"/>
    <cellStyle name="%_Intranet_4_Karthik_Bamboo_QA v1 (2)_####_Wave_Runbook_Bamboo v2_Pre Migration 5" xfId="9978" xr:uid="{00000000-0005-0000-0000-0000951B0000}"/>
    <cellStyle name="%_Intranet_4_Karthik_Bamboo_QA v1 (2)_####_Wave_Runbook_Bamboo v2_Pre Migration 50" xfId="9979" xr:uid="{00000000-0005-0000-0000-0000961B0000}"/>
    <cellStyle name="%_Intranet_4_Karthik_Bamboo_QA v1 (2)_####_Wave_Runbook_Bamboo v2_Pre Migration 51" xfId="9980" xr:uid="{00000000-0005-0000-0000-0000971B0000}"/>
    <cellStyle name="%_Intranet_4_Karthik_Bamboo_QA v1 (2)_####_Wave_Runbook_Bamboo v2_Pre Migration 52" xfId="9981" xr:uid="{00000000-0005-0000-0000-0000981B0000}"/>
    <cellStyle name="%_Intranet_4_Karthik_Bamboo_QA v1 (2)_####_Wave_Runbook_Bamboo v2_Pre Migration 53" xfId="9982" xr:uid="{00000000-0005-0000-0000-0000991B0000}"/>
    <cellStyle name="%_Intranet_4_Karthik_Bamboo_QA v1 (2)_####_Wave_Runbook_Bamboo v2_Pre Migration 54" xfId="9983" xr:uid="{00000000-0005-0000-0000-00009A1B0000}"/>
    <cellStyle name="%_Intranet_4_Karthik_Bamboo_QA v1 (2)_####_Wave_Runbook_Bamboo v2_Pre Migration 55" xfId="9984" xr:uid="{00000000-0005-0000-0000-00009B1B0000}"/>
    <cellStyle name="%_Intranet_4_Karthik_Bamboo_QA v1 (2)_####_Wave_Runbook_Bamboo v2_Pre Migration 6" xfId="9985" xr:uid="{00000000-0005-0000-0000-00009C1B0000}"/>
    <cellStyle name="%_Intranet_4_Karthik_Bamboo_QA v1 (2)_####_Wave_Runbook_Bamboo v2_Pre Migration 7" xfId="9986" xr:uid="{00000000-0005-0000-0000-00009D1B0000}"/>
    <cellStyle name="%_Intranet_4_Karthik_Bamboo_QA v1 (2)_####_Wave_Runbook_Bamboo v2_Pre Migration 8" xfId="9987" xr:uid="{00000000-0005-0000-0000-00009E1B0000}"/>
    <cellStyle name="%_Intranet_4_Karthik_Bamboo_QA v1 (2)_####_Wave_Runbook_Bamboo v2_Pre Migration 9" xfId="9988" xr:uid="{00000000-0005-0000-0000-00009F1B0000}"/>
    <cellStyle name="%_Intranet_4_Karthik_Bamboo_QA v1 (2)_####_Wave_Runbook_Bamboo v2_Pre Migration_Hour-by-Hour" xfId="9989" xr:uid="{00000000-0005-0000-0000-0000A01B0000}"/>
    <cellStyle name="%_Intranet_4_Karthik_Bamboo_QA v1 (2)_####_Wave_Runbook_Bamboo v2_Pre Migration_Pre-Migration" xfId="9990" xr:uid="{00000000-0005-0000-0000-0000A11B0000}"/>
    <cellStyle name="%_Intranet_4_Karthik_Bamboo_QA v1 (2)_####_Wave_Runbook_Bamboo v2_Pre-Migration" xfId="9991" xr:uid="{00000000-0005-0000-0000-0000A21B0000}"/>
    <cellStyle name="%_Intranet_4_Karthik_Bamboo_QA v1 (2)_####_Wave_Runbook_Bamboo v2_Pre-Migration &amp; Migration Prep" xfId="9992" xr:uid="{00000000-0005-0000-0000-0000A31B0000}"/>
    <cellStyle name="%_Intranet_4_Karthik_Bamboo_QA v1 (2)_####_Wave_Runbook_Bamboo v2_Pre-Migration &amp; Migration Prep 10" xfId="9993" xr:uid="{00000000-0005-0000-0000-0000A41B0000}"/>
    <cellStyle name="%_Intranet_4_Karthik_Bamboo_QA v1 (2)_####_Wave_Runbook_Bamboo v2_Pre-Migration &amp; Migration Prep 11" xfId="9994" xr:uid="{00000000-0005-0000-0000-0000A51B0000}"/>
    <cellStyle name="%_Intranet_4_Karthik_Bamboo_QA v1 (2)_####_Wave_Runbook_Bamboo v2_Pre-Migration &amp; Migration Prep 12" xfId="9995" xr:uid="{00000000-0005-0000-0000-0000A61B0000}"/>
    <cellStyle name="%_Intranet_4_Karthik_Bamboo_QA v1 (2)_####_Wave_Runbook_Bamboo v2_Pre-Migration &amp; Migration Prep 13" xfId="9996" xr:uid="{00000000-0005-0000-0000-0000A71B0000}"/>
    <cellStyle name="%_Intranet_4_Karthik_Bamboo_QA v1 (2)_####_Wave_Runbook_Bamboo v2_Pre-Migration &amp; Migration Prep 14" xfId="9997" xr:uid="{00000000-0005-0000-0000-0000A81B0000}"/>
    <cellStyle name="%_Intranet_4_Karthik_Bamboo_QA v1 (2)_####_Wave_Runbook_Bamboo v2_Pre-Migration &amp; Migration Prep 15" xfId="9998" xr:uid="{00000000-0005-0000-0000-0000A91B0000}"/>
    <cellStyle name="%_Intranet_4_Karthik_Bamboo_QA v1 (2)_####_Wave_Runbook_Bamboo v2_Pre-Migration &amp; Migration Prep 16" xfId="9999" xr:uid="{00000000-0005-0000-0000-0000AA1B0000}"/>
    <cellStyle name="%_Intranet_4_Karthik_Bamboo_QA v1 (2)_####_Wave_Runbook_Bamboo v2_Pre-Migration &amp; Migration Prep 17" xfId="10000" xr:uid="{00000000-0005-0000-0000-0000AB1B0000}"/>
    <cellStyle name="%_Intranet_4_Karthik_Bamboo_QA v1 (2)_####_Wave_Runbook_Bamboo v2_Pre-Migration &amp; Migration Prep 18" xfId="10001" xr:uid="{00000000-0005-0000-0000-0000AC1B0000}"/>
    <cellStyle name="%_Intranet_4_Karthik_Bamboo_QA v1 (2)_####_Wave_Runbook_Bamboo v2_Pre-Migration &amp; Migration Prep 19" xfId="10002" xr:uid="{00000000-0005-0000-0000-0000AD1B0000}"/>
    <cellStyle name="%_Intranet_4_Karthik_Bamboo_QA v1 (2)_####_Wave_Runbook_Bamboo v2_Pre-Migration &amp; Migration Prep 2" xfId="10003" xr:uid="{00000000-0005-0000-0000-0000AE1B0000}"/>
    <cellStyle name="%_Intranet_4_Karthik_Bamboo_QA v1 (2)_####_Wave_Runbook_Bamboo v2_Pre-Migration &amp; Migration Prep 20" xfId="10004" xr:uid="{00000000-0005-0000-0000-0000AF1B0000}"/>
    <cellStyle name="%_Intranet_4_Karthik_Bamboo_QA v1 (2)_####_Wave_Runbook_Bamboo v2_Pre-Migration &amp; Migration Prep 21" xfId="10005" xr:uid="{00000000-0005-0000-0000-0000B01B0000}"/>
    <cellStyle name="%_Intranet_4_Karthik_Bamboo_QA v1 (2)_####_Wave_Runbook_Bamboo v2_Pre-Migration &amp; Migration Prep 22" xfId="10006" xr:uid="{00000000-0005-0000-0000-0000B11B0000}"/>
    <cellStyle name="%_Intranet_4_Karthik_Bamboo_QA v1 (2)_####_Wave_Runbook_Bamboo v2_Pre-Migration &amp; Migration Prep 23" xfId="10007" xr:uid="{00000000-0005-0000-0000-0000B21B0000}"/>
    <cellStyle name="%_Intranet_4_Karthik_Bamboo_QA v1 (2)_####_Wave_Runbook_Bamboo v2_Pre-Migration &amp; Migration Prep 24" xfId="10008" xr:uid="{00000000-0005-0000-0000-0000B31B0000}"/>
    <cellStyle name="%_Intranet_4_Karthik_Bamboo_QA v1 (2)_####_Wave_Runbook_Bamboo v2_Pre-Migration &amp; Migration Prep 25" xfId="10009" xr:uid="{00000000-0005-0000-0000-0000B41B0000}"/>
    <cellStyle name="%_Intranet_4_Karthik_Bamboo_QA v1 (2)_####_Wave_Runbook_Bamboo v2_Pre-Migration &amp; Migration Prep 26" xfId="10010" xr:uid="{00000000-0005-0000-0000-0000B51B0000}"/>
    <cellStyle name="%_Intranet_4_Karthik_Bamboo_QA v1 (2)_####_Wave_Runbook_Bamboo v2_Pre-Migration &amp; Migration Prep 27" xfId="10011" xr:uid="{00000000-0005-0000-0000-0000B61B0000}"/>
    <cellStyle name="%_Intranet_4_Karthik_Bamboo_QA v1 (2)_####_Wave_Runbook_Bamboo v2_Pre-Migration &amp; Migration Prep 28" xfId="10012" xr:uid="{00000000-0005-0000-0000-0000B71B0000}"/>
    <cellStyle name="%_Intranet_4_Karthik_Bamboo_QA v1 (2)_####_Wave_Runbook_Bamboo v2_Pre-Migration &amp; Migration Prep 29" xfId="10013" xr:uid="{00000000-0005-0000-0000-0000B81B0000}"/>
    <cellStyle name="%_Intranet_4_Karthik_Bamboo_QA v1 (2)_####_Wave_Runbook_Bamboo v2_Pre-Migration &amp; Migration Prep 3" xfId="10014" xr:uid="{00000000-0005-0000-0000-0000B91B0000}"/>
    <cellStyle name="%_Intranet_4_Karthik_Bamboo_QA v1 (2)_####_Wave_Runbook_Bamboo v2_Pre-Migration &amp; Migration Prep 30" xfId="10015" xr:uid="{00000000-0005-0000-0000-0000BA1B0000}"/>
    <cellStyle name="%_Intranet_4_Karthik_Bamboo_QA v1 (2)_####_Wave_Runbook_Bamboo v2_Pre-Migration &amp; Migration Prep 31" xfId="10016" xr:uid="{00000000-0005-0000-0000-0000BB1B0000}"/>
    <cellStyle name="%_Intranet_4_Karthik_Bamboo_QA v1 (2)_####_Wave_Runbook_Bamboo v2_Pre-Migration &amp; Migration Prep 32" xfId="10017" xr:uid="{00000000-0005-0000-0000-0000BC1B0000}"/>
    <cellStyle name="%_Intranet_4_Karthik_Bamboo_QA v1 (2)_####_Wave_Runbook_Bamboo v2_Pre-Migration &amp; Migration Prep 33" xfId="10018" xr:uid="{00000000-0005-0000-0000-0000BD1B0000}"/>
    <cellStyle name="%_Intranet_4_Karthik_Bamboo_QA v1 (2)_####_Wave_Runbook_Bamboo v2_Pre-Migration &amp; Migration Prep 34" xfId="10019" xr:uid="{00000000-0005-0000-0000-0000BE1B0000}"/>
    <cellStyle name="%_Intranet_4_Karthik_Bamboo_QA v1 (2)_####_Wave_Runbook_Bamboo v2_Pre-Migration &amp; Migration Prep 35" xfId="10020" xr:uid="{00000000-0005-0000-0000-0000BF1B0000}"/>
    <cellStyle name="%_Intranet_4_Karthik_Bamboo_QA v1 (2)_####_Wave_Runbook_Bamboo v2_Pre-Migration &amp; Migration Prep 36" xfId="10021" xr:uid="{00000000-0005-0000-0000-0000C01B0000}"/>
    <cellStyle name="%_Intranet_4_Karthik_Bamboo_QA v1 (2)_####_Wave_Runbook_Bamboo v2_Pre-Migration &amp; Migration Prep 37" xfId="10022" xr:uid="{00000000-0005-0000-0000-0000C11B0000}"/>
    <cellStyle name="%_Intranet_4_Karthik_Bamboo_QA v1 (2)_####_Wave_Runbook_Bamboo v2_Pre-Migration &amp; Migration Prep 38" xfId="10023" xr:uid="{00000000-0005-0000-0000-0000C21B0000}"/>
    <cellStyle name="%_Intranet_4_Karthik_Bamboo_QA v1 (2)_####_Wave_Runbook_Bamboo v2_Pre-Migration &amp; Migration Prep 39" xfId="10024" xr:uid="{00000000-0005-0000-0000-0000C31B0000}"/>
    <cellStyle name="%_Intranet_4_Karthik_Bamboo_QA v1 (2)_####_Wave_Runbook_Bamboo v2_Pre-Migration &amp; Migration Prep 4" xfId="10025" xr:uid="{00000000-0005-0000-0000-0000C41B0000}"/>
    <cellStyle name="%_Intranet_4_Karthik_Bamboo_QA v1 (2)_####_Wave_Runbook_Bamboo v2_Pre-Migration &amp; Migration Prep 40" xfId="10026" xr:uid="{00000000-0005-0000-0000-0000C51B0000}"/>
    <cellStyle name="%_Intranet_4_Karthik_Bamboo_QA v1 (2)_####_Wave_Runbook_Bamboo v2_Pre-Migration &amp; Migration Prep 41" xfId="10027" xr:uid="{00000000-0005-0000-0000-0000C61B0000}"/>
    <cellStyle name="%_Intranet_4_Karthik_Bamboo_QA v1 (2)_####_Wave_Runbook_Bamboo v2_Pre-Migration &amp; Migration Prep 42" xfId="10028" xr:uid="{00000000-0005-0000-0000-0000C71B0000}"/>
    <cellStyle name="%_Intranet_4_Karthik_Bamboo_QA v1 (2)_####_Wave_Runbook_Bamboo v2_Pre-Migration &amp; Migration Prep 43" xfId="10029" xr:uid="{00000000-0005-0000-0000-0000C81B0000}"/>
    <cellStyle name="%_Intranet_4_Karthik_Bamboo_QA v1 (2)_####_Wave_Runbook_Bamboo v2_Pre-Migration &amp; Migration Prep 44" xfId="10030" xr:uid="{00000000-0005-0000-0000-0000C91B0000}"/>
    <cellStyle name="%_Intranet_4_Karthik_Bamboo_QA v1 (2)_####_Wave_Runbook_Bamboo v2_Pre-Migration &amp; Migration Prep 45" xfId="10031" xr:uid="{00000000-0005-0000-0000-0000CA1B0000}"/>
    <cellStyle name="%_Intranet_4_Karthik_Bamboo_QA v1 (2)_####_Wave_Runbook_Bamboo v2_Pre-Migration &amp; Migration Prep 46" xfId="10032" xr:uid="{00000000-0005-0000-0000-0000CB1B0000}"/>
    <cellStyle name="%_Intranet_4_Karthik_Bamboo_QA v1 (2)_####_Wave_Runbook_Bamboo v2_Pre-Migration &amp; Migration Prep 47" xfId="10033" xr:uid="{00000000-0005-0000-0000-0000CC1B0000}"/>
    <cellStyle name="%_Intranet_4_Karthik_Bamboo_QA v1 (2)_####_Wave_Runbook_Bamboo v2_Pre-Migration &amp; Migration Prep 48" xfId="10034" xr:uid="{00000000-0005-0000-0000-0000CD1B0000}"/>
    <cellStyle name="%_Intranet_4_Karthik_Bamboo_QA v1 (2)_####_Wave_Runbook_Bamboo v2_Pre-Migration &amp; Migration Prep 49" xfId="10035" xr:uid="{00000000-0005-0000-0000-0000CE1B0000}"/>
    <cellStyle name="%_Intranet_4_Karthik_Bamboo_QA v1 (2)_####_Wave_Runbook_Bamboo v2_Pre-Migration &amp; Migration Prep 5" xfId="10036" xr:uid="{00000000-0005-0000-0000-0000CF1B0000}"/>
    <cellStyle name="%_Intranet_4_Karthik_Bamboo_QA v1 (2)_####_Wave_Runbook_Bamboo v2_Pre-Migration &amp; Migration Prep 50" xfId="10037" xr:uid="{00000000-0005-0000-0000-0000D01B0000}"/>
    <cellStyle name="%_Intranet_4_Karthik_Bamboo_QA v1 (2)_####_Wave_Runbook_Bamboo v2_Pre-Migration &amp; Migration Prep 51" xfId="10038" xr:uid="{00000000-0005-0000-0000-0000D11B0000}"/>
    <cellStyle name="%_Intranet_4_Karthik_Bamboo_QA v1 (2)_####_Wave_Runbook_Bamboo v2_Pre-Migration &amp; Migration Prep 52" xfId="10039" xr:uid="{00000000-0005-0000-0000-0000D21B0000}"/>
    <cellStyle name="%_Intranet_4_Karthik_Bamboo_QA v1 (2)_####_Wave_Runbook_Bamboo v2_Pre-Migration &amp; Migration Prep 53" xfId="10040" xr:uid="{00000000-0005-0000-0000-0000D31B0000}"/>
    <cellStyle name="%_Intranet_4_Karthik_Bamboo_QA v1 (2)_####_Wave_Runbook_Bamboo v2_Pre-Migration &amp; Migration Prep 54" xfId="10041" xr:uid="{00000000-0005-0000-0000-0000D41B0000}"/>
    <cellStyle name="%_Intranet_4_Karthik_Bamboo_QA v1 (2)_####_Wave_Runbook_Bamboo v2_Pre-Migration &amp; Migration Prep 55" xfId="10042" xr:uid="{00000000-0005-0000-0000-0000D51B0000}"/>
    <cellStyle name="%_Intranet_4_Karthik_Bamboo_QA v1 (2)_####_Wave_Runbook_Bamboo v2_Pre-Migration &amp; Migration Prep 6" xfId="10043" xr:uid="{00000000-0005-0000-0000-0000D61B0000}"/>
    <cellStyle name="%_Intranet_4_Karthik_Bamboo_QA v1 (2)_####_Wave_Runbook_Bamboo v2_Pre-Migration &amp; Migration Prep 7" xfId="10044" xr:uid="{00000000-0005-0000-0000-0000D71B0000}"/>
    <cellStyle name="%_Intranet_4_Karthik_Bamboo_QA v1 (2)_####_Wave_Runbook_Bamboo v2_Pre-Migration &amp; Migration Prep 8" xfId="10045" xr:uid="{00000000-0005-0000-0000-0000D81B0000}"/>
    <cellStyle name="%_Intranet_4_Karthik_Bamboo_QA v1 (2)_####_Wave_Runbook_Bamboo v2_Pre-Migration &amp; Migration Prep 9" xfId="10046" xr:uid="{00000000-0005-0000-0000-0000D91B0000}"/>
    <cellStyle name="%_Intranet_4_Karthik_Bamboo_QA v1 (2)_####_Wave_Runbook_Bamboo v2_Pre-Migration &amp; Migration Prep_Hour-by-Hour" xfId="10047" xr:uid="{00000000-0005-0000-0000-0000DA1B0000}"/>
    <cellStyle name="%_Intranet_4_Karthik_Bamboo_QA v1 (2)_####_Wave_Runbook_Bamboo v2_Pre-Migration &amp; Migration Prep_Pre-Migration" xfId="10048" xr:uid="{00000000-0005-0000-0000-0000DB1B0000}"/>
    <cellStyle name="%_Intranet_4_Karthik_Bamboo_QA v1 (2)_Change Control tab_dpn 270709 v1" xfId="10049" xr:uid="{00000000-0005-0000-0000-0000DC1B0000}"/>
    <cellStyle name="%_Intranet_4_Karthik_Bamboo_QA v1 (2)_Change Control tab_dpn 270709 v1 10" xfId="10050" xr:uid="{00000000-0005-0000-0000-0000DD1B0000}"/>
    <cellStyle name="%_Intranet_4_Karthik_Bamboo_QA v1 (2)_Change Control tab_dpn 270709 v1 11" xfId="10051" xr:uid="{00000000-0005-0000-0000-0000DE1B0000}"/>
    <cellStyle name="%_Intranet_4_Karthik_Bamboo_QA v1 (2)_Change Control tab_dpn 270709 v1 12" xfId="10052" xr:uid="{00000000-0005-0000-0000-0000DF1B0000}"/>
    <cellStyle name="%_Intranet_4_Karthik_Bamboo_QA v1 (2)_Change Control tab_dpn 270709 v1 13" xfId="10053" xr:uid="{00000000-0005-0000-0000-0000E01B0000}"/>
    <cellStyle name="%_Intranet_4_Karthik_Bamboo_QA v1 (2)_Change Control tab_dpn 270709 v1 14" xfId="10054" xr:uid="{00000000-0005-0000-0000-0000E11B0000}"/>
    <cellStyle name="%_Intranet_4_Karthik_Bamboo_QA v1 (2)_Change Control tab_dpn 270709 v1 15" xfId="10055" xr:uid="{00000000-0005-0000-0000-0000E21B0000}"/>
    <cellStyle name="%_Intranet_4_Karthik_Bamboo_QA v1 (2)_Change Control tab_dpn 270709 v1 16" xfId="10056" xr:uid="{00000000-0005-0000-0000-0000E31B0000}"/>
    <cellStyle name="%_Intranet_4_Karthik_Bamboo_QA v1 (2)_Change Control tab_dpn 270709 v1 17" xfId="10057" xr:uid="{00000000-0005-0000-0000-0000E41B0000}"/>
    <cellStyle name="%_Intranet_4_Karthik_Bamboo_QA v1 (2)_Change Control tab_dpn 270709 v1 18" xfId="10058" xr:uid="{00000000-0005-0000-0000-0000E51B0000}"/>
    <cellStyle name="%_Intranet_4_Karthik_Bamboo_QA v1 (2)_Change Control tab_dpn 270709 v1 19" xfId="10059" xr:uid="{00000000-0005-0000-0000-0000E61B0000}"/>
    <cellStyle name="%_Intranet_4_Karthik_Bamboo_QA v1 (2)_Change Control tab_dpn 270709 v1 2" xfId="10060" xr:uid="{00000000-0005-0000-0000-0000E71B0000}"/>
    <cellStyle name="%_Intranet_4_Karthik_Bamboo_QA v1 (2)_Change Control tab_dpn 270709 v1 20" xfId="10061" xr:uid="{00000000-0005-0000-0000-0000E81B0000}"/>
    <cellStyle name="%_Intranet_4_Karthik_Bamboo_QA v1 (2)_Change Control tab_dpn 270709 v1 21" xfId="10062" xr:uid="{00000000-0005-0000-0000-0000E91B0000}"/>
    <cellStyle name="%_Intranet_4_Karthik_Bamboo_QA v1 (2)_Change Control tab_dpn 270709 v1 22" xfId="10063" xr:uid="{00000000-0005-0000-0000-0000EA1B0000}"/>
    <cellStyle name="%_Intranet_4_Karthik_Bamboo_QA v1 (2)_Change Control tab_dpn 270709 v1 23" xfId="10064" xr:uid="{00000000-0005-0000-0000-0000EB1B0000}"/>
    <cellStyle name="%_Intranet_4_Karthik_Bamboo_QA v1 (2)_Change Control tab_dpn 270709 v1 24" xfId="10065" xr:uid="{00000000-0005-0000-0000-0000EC1B0000}"/>
    <cellStyle name="%_Intranet_4_Karthik_Bamboo_QA v1 (2)_Change Control tab_dpn 270709 v1 25" xfId="10066" xr:uid="{00000000-0005-0000-0000-0000ED1B0000}"/>
    <cellStyle name="%_Intranet_4_Karthik_Bamboo_QA v1 (2)_Change Control tab_dpn 270709 v1 26" xfId="10067" xr:uid="{00000000-0005-0000-0000-0000EE1B0000}"/>
    <cellStyle name="%_Intranet_4_Karthik_Bamboo_QA v1 (2)_Change Control tab_dpn 270709 v1 27" xfId="10068" xr:uid="{00000000-0005-0000-0000-0000EF1B0000}"/>
    <cellStyle name="%_Intranet_4_Karthik_Bamboo_QA v1 (2)_Change Control tab_dpn 270709 v1 28" xfId="10069" xr:uid="{00000000-0005-0000-0000-0000F01B0000}"/>
    <cellStyle name="%_Intranet_4_Karthik_Bamboo_QA v1 (2)_Change Control tab_dpn 270709 v1 29" xfId="10070" xr:uid="{00000000-0005-0000-0000-0000F11B0000}"/>
    <cellStyle name="%_Intranet_4_Karthik_Bamboo_QA v1 (2)_Change Control tab_dpn 270709 v1 3" xfId="10071" xr:uid="{00000000-0005-0000-0000-0000F21B0000}"/>
    <cellStyle name="%_Intranet_4_Karthik_Bamboo_QA v1 (2)_Change Control tab_dpn 270709 v1 30" xfId="10072" xr:uid="{00000000-0005-0000-0000-0000F31B0000}"/>
    <cellStyle name="%_Intranet_4_Karthik_Bamboo_QA v1 (2)_Change Control tab_dpn 270709 v1 31" xfId="10073" xr:uid="{00000000-0005-0000-0000-0000F41B0000}"/>
    <cellStyle name="%_Intranet_4_Karthik_Bamboo_QA v1 (2)_Change Control tab_dpn 270709 v1 32" xfId="10074" xr:uid="{00000000-0005-0000-0000-0000F51B0000}"/>
    <cellStyle name="%_Intranet_4_Karthik_Bamboo_QA v1 (2)_Change Control tab_dpn 270709 v1 33" xfId="10075" xr:uid="{00000000-0005-0000-0000-0000F61B0000}"/>
    <cellStyle name="%_Intranet_4_Karthik_Bamboo_QA v1 (2)_Change Control tab_dpn 270709 v1 34" xfId="10076" xr:uid="{00000000-0005-0000-0000-0000F71B0000}"/>
    <cellStyle name="%_Intranet_4_Karthik_Bamboo_QA v1 (2)_Change Control tab_dpn 270709 v1 35" xfId="10077" xr:uid="{00000000-0005-0000-0000-0000F81B0000}"/>
    <cellStyle name="%_Intranet_4_Karthik_Bamboo_QA v1 (2)_Change Control tab_dpn 270709 v1 36" xfId="10078" xr:uid="{00000000-0005-0000-0000-0000F91B0000}"/>
    <cellStyle name="%_Intranet_4_Karthik_Bamboo_QA v1 (2)_Change Control tab_dpn 270709 v1 37" xfId="10079" xr:uid="{00000000-0005-0000-0000-0000FA1B0000}"/>
    <cellStyle name="%_Intranet_4_Karthik_Bamboo_QA v1 (2)_Change Control tab_dpn 270709 v1 38" xfId="10080" xr:uid="{00000000-0005-0000-0000-0000FB1B0000}"/>
    <cellStyle name="%_Intranet_4_Karthik_Bamboo_QA v1 (2)_Change Control tab_dpn 270709 v1 39" xfId="10081" xr:uid="{00000000-0005-0000-0000-0000FC1B0000}"/>
    <cellStyle name="%_Intranet_4_Karthik_Bamboo_QA v1 (2)_Change Control tab_dpn 270709 v1 4" xfId="10082" xr:uid="{00000000-0005-0000-0000-0000FD1B0000}"/>
    <cellStyle name="%_Intranet_4_Karthik_Bamboo_QA v1 (2)_Change Control tab_dpn 270709 v1 40" xfId="10083" xr:uid="{00000000-0005-0000-0000-0000FE1B0000}"/>
    <cellStyle name="%_Intranet_4_Karthik_Bamboo_QA v1 (2)_Change Control tab_dpn 270709 v1 41" xfId="10084" xr:uid="{00000000-0005-0000-0000-0000FF1B0000}"/>
    <cellStyle name="%_Intranet_4_Karthik_Bamboo_QA v1 (2)_Change Control tab_dpn 270709 v1 42" xfId="10085" xr:uid="{00000000-0005-0000-0000-0000001C0000}"/>
    <cellStyle name="%_Intranet_4_Karthik_Bamboo_QA v1 (2)_Change Control tab_dpn 270709 v1 43" xfId="10086" xr:uid="{00000000-0005-0000-0000-0000011C0000}"/>
    <cellStyle name="%_Intranet_4_Karthik_Bamboo_QA v1 (2)_Change Control tab_dpn 270709 v1 44" xfId="10087" xr:uid="{00000000-0005-0000-0000-0000021C0000}"/>
    <cellStyle name="%_Intranet_4_Karthik_Bamboo_QA v1 (2)_Change Control tab_dpn 270709 v1 45" xfId="10088" xr:uid="{00000000-0005-0000-0000-0000031C0000}"/>
    <cellStyle name="%_Intranet_4_Karthik_Bamboo_QA v1 (2)_Change Control tab_dpn 270709 v1 46" xfId="10089" xr:uid="{00000000-0005-0000-0000-0000041C0000}"/>
    <cellStyle name="%_Intranet_4_Karthik_Bamboo_QA v1 (2)_Change Control tab_dpn 270709 v1 47" xfId="10090" xr:uid="{00000000-0005-0000-0000-0000051C0000}"/>
    <cellStyle name="%_Intranet_4_Karthik_Bamboo_QA v1 (2)_Change Control tab_dpn 270709 v1 48" xfId="10091" xr:uid="{00000000-0005-0000-0000-0000061C0000}"/>
    <cellStyle name="%_Intranet_4_Karthik_Bamboo_QA v1 (2)_Change Control tab_dpn 270709 v1 49" xfId="10092" xr:uid="{00000000-0005-0000-0000-0000071C0000}"/>
    <cellStyle name="%_Intranet_4_Karthik_Bamboo_QA v1 (2)_Change Control tab_dpn 270709 v1 5" xfId="10093" xr:uid="{00000000-0005-0000-0000-0000081C0000}"/>
    <cellStyle name="%_Intranet_4_Karthik_Bamboo_QA v1 (2)_Change Control tab_dpn 270709 v1 50" xfId="10094" xr:uid="{00000000-0005-0000-0000-0000091C0000}"/>
    <cellStyle name="%_Intranet_4_Karthik_Bamboo_QA v1 (2)_Change Control tab_dpn 270709 v1 51" xfId="10095" xr:uid="{00000000-0005-0000-0000-00000A1C0000}"/>
    <cellStyle name="%_Intranet_4_Karthik_Bamboo_QA v1 (2)_Change Control tab_dpn 270709 v1 52" xfId="10096" xr:uid="{00000000-0005-0000-0000-00000B1C0000}"/>
    <cellStyle name="%_Intranet_4_Karthik_Bamboo_QA v1 (2)_Change Control tab_dpn 270709 v1 53" xfId="10097" xr:uid="{00000000-0005-0000-0000-00000C1C0000}"/>
    <cellStyle name="%_Intranet_4_Karthik_Bamboo_QA v1 (2)_Change Control tab_dpn 270709 v1 54" xfId="10098" xr:uid="{00000000-0005-0000-0000-00000D1C0000}"/>
    <cellStyle name="%_Intranet_4_Karthik_Bamboo_QA v1 (2)_Change Control tab_dpn 270709 v1 55" xfId="10099" xr:uid="{00000000-0005-0000-0000-00000E1C0000}"/>
    <cellStyle name="%_Intranet_4_Karthik_Bamboo_QA v1 (2)_Change Control tab_dpn 270709 v1 6" xfId="10100" xr:uid="{00000000-0005-0000-0000-00000F1C0000}"/>
    <cellStyle name="%_Intranet_4_Karthik_Bamboo_QA v1 (2)_Change Control tab_dpn 270709 v1 7" xfId="10101" xr:uid="{00000000-0005-0000-0000-0000101C0000}"/>
    <cellStyle name="%_Intranet_4_Karthik_Bamboo_QA v1 (2)_Change Control tab_dpn 270709 v1 8" xfId="10102" xr:uid="{00000000-0005-0000-0000-0000111C0000}"/>
    <cellStyle name="%_Intranet_4_Karthik_Bamboo_QA v1 (2)_Change Control tab_dpn 270709 v1 9" xfId="10103" xr:uid="{00000000-0005-0000-0000-0000121C0000}"/>
    <cellStyle name="%_Intranet_4_Karthik_Bamboo_QA v1 (2)_Change Control tab_dpn 270709 v1_Hour-by-Hour" xfId="10104" xr:uid="{00000000-0005-0000-0000-0000131C0000}"/>
    <cellStyle name="%_Intranet_4_Karthik_Bamboo_QA v1 (2)_Change Control tab_dpn 270709 v1_Pre-Migration" xfId="10105" xr:uid="{00000000-0005-0000-0000-0000141C0000}"/>
    <cellStyle name="%_Intranet_4_Karthik_Bamboo_QA v1 (2)_DB Overview" xfId="10106" xr:uid="{00000000-0005-0000-0000-0000151C0000}"/>
    <cellStyle name="%_Intranet_4_Karthik_Bamboo_QA v1 (2)_DB Overview 10" xfId="10107" xr:uid="{00000000-0005-0000-0000-0000161C0000}"/>
    <cellStyle name="%_Intranet_4_Karthik_Bamboo_QA v1 (2)_DB Overview 11" xfId="10108" xr:uid="{00000000-0005-0000-0000-0000171C0000}"/>
    <cellStyle name="%_Intranet_4_Karthik_Bamboo_QA v1 (2)_DB Overview 12" xfId="10109" xr:uid="{00000000-0005-0000-0000-0000181C0000}"/>
    <cellStyle name="%_Intranet_4_Karthik_Bamboo_QA v1 (2)_DB Overview 13" xfId="10110" xr:uid="{00000000-0005-0000-0000-0000191C0000}"/>
    <cellStyle name="%_Intranet_4_Karthik_Bamboo_QA v1 (2)_DB Overview 14" xfId="10111" xr:uid="{00000000-0005-0000-0000-00001A1C0000}"/>
    <cellStyle name="%_Intranet_4_Karthik_Bamboo_QA v1 (2)_DB Overview 15" xfId="10112" xr:uid="{00000000-0005-0000-0000-00001B1C0000}"/>
    <cellStyle name="%_Intranet_4_Karthik_Bamboo_QA v1 (2)_DB Overview 16" xfId="10113" xr:uid="{00000000-0005-0000-0000-00001C1C0000}"/>
    <cellStyle name="%_Intranet_4_Karthik_Bamboo_QA v1 (2)_DB Overview 17" xfId="10114" xr:uid="{00000000-0005-0000-0000-00001D1C0000}"/>
    <cellStyle name="%_Intranet_4_Karthik_Bamboo_QA v1 (2)_DB Overview 18" xfId="10115" xr:uid="{00000000-0005-0000-0000-00001E1C0000}"/>
    <cellStyle name="%_Intranet_4_Karthik_Bamboo_QA v1 (2)_DB Overview 19" xfId="10116" xr:uid="{00000000-0005-0000-0000-00001F1C0000}"/>
    <cellStyle name="%_Intranet_4_Karthik_Bamboo_QA v1 (2)_DB Overview 2" xfId="10117" xr:uid="{00000000-0005-0000-0000-0000201C0000}"/>
    <cellStyle name="%_Intranet_4_Karthik_Bamboo_QA v1 (2)_DB Overview 20" xfId="10118" xr:uid="{00000000-0005-0000-0000-0000211C0000}"/>
    <cellStyle name="%_Intranet_4_Karthik_Bamboo_QA v1 (2)_DB Overview 21" xfId="10119" xr:uid="{00000000-0005-0000-0000-0000221C0000}"/>
    <cellStyle name="%_Intranet_4_Karthik_Bamboo_QA v1 (2)_DB Overview 22" xfId="10120" xr:uid="{00000000-0005-0000-0000-0000231C0000}"/>
    <cellStyle name="%_Intranet_4_Karthik_Bamboo_QA v1 (2)_DB Overview 23" xfId="10121" xr:uid="{00000000-0005-0000-0000-0000241C0000}"/>
    <cellStyle name="%_Intranet_4_Karthik_Bamboo_QA v1 (2)_DB Overview 24" xfId="10122" xr:uid="{00000000-0005-0000-0000-0000251C0000}"/>
    <cellStyle name="%_Intranet_4_Karthik_Bamboo_QA v1 (2)_DB Overview 25" xfId="10123" xr:uid="{00000000-0005-0000-0000-0000261C0000}"/>
    <cellStyle name="%_Intranet_4_Karthik_Bamboo_QA v1 (2)_DB Overview 26" xfId="10124" xr:uid="{00000000-0005-0000-0000-0000271C0000}"/>
    <cellStyle name="%_Intranet_4_Karthik_Bamboo_QA v1 (2)_DB Overview 27" xfId="10125" xr:uid="{00000000-0005-0000-0000-0000281C0000}"/>
    <cellStyle name="%_Intranet_4_Karthik_Bamboo_QA v1 (2)_DB Overview 28" xfId="10126" xr:uid="{00000000-0005-0000-0000-0000291C0000}"/>
    <cellStyle name="%_Intranet_4_Karthik_Bamboo_QA v1 (2)_DB Overview 29" xfId="10127" xr:uid="{00000000-0005-0000-0000-00002A1C0000}"/>
    <cellStyle name="%_Intranet_4_Karthik_Bamboo_QA v1 (2)_DB Overview 3" xfId="10128" xr:uid="{00000000-0005-0000-0000-00002B1C0000}"/>
    <cellStyle name="%_Intranet_4_Karthik_Bamboo_QA v1 (2)_DB Overview 30" xfId="10129" xr:uid="{00000000-0005-0000-0000-00002C1C0000}"/>
    <cellStyle name="%_Intranet_4_Karthik_Bamboo_QA v1 (2)_DB Overview 31" xfId="10130" xr:uid="{00000000-0005-0000-0000-00002D1C0000}"/>
    <cellStyle name="%_Intranet_4_Karthik_Bamboo_QA v1 (2)_DB Overview 32" xfId="10131" xr:uid="{00000000-0005-0000-0000-00002E1C0000}"/>
    <cellStyle name="%_Intranet_4_Karthik_Bamboo_QA v1 (2)_DB Overview 33" xfId="10132" xr:uid="{00000000-0005-0000-0000-00002F1C0000}"/>
    <cellStyle name="%_Intranet_4_Karthik_Bamboo_QA v1 (2)_DB Overview 34" xfId="10133" xr:uid="{00000000-0005-0000-0000-0000301C0000}"/>
    <cellStyle name="%_Intranet_4_Karthik_Bamboo_QA v1 (2)_DB Overview 35" xfId="10134" xr:uid="{00000000-0005-0000-0000-0000311C0000}"/>
    <cellStyle name="%_Intranet_4_Karthik_Bamboo_QA v1 (2)_DB Overview 36" xfId="10135" xr:uid="{00000000-0005-0000-0000-0000321C0000}"/>
    <cellStyle name="%_Intranet_4_Karthik_Bamboo_QA v1 (2)_DB Overview 37" xfId="10136" xr:uid="{00000000-0005-0000-0000-0000331C0000}"/>
    <cellStyle name="%_Intranet_4_Karthik_Bamboo_QA v1 (2)_DB Overview 38" xfId="10137" xr:uid="{00000000-0005-0000-0000-0000341C0000}"/>
    <cellStyle name="%_Intranet_4_Karthik_Bamboo_QA v1 (2)_DB Overview 39" xfId="10138" xr:uid="{00000000-0005-0000-0000-0000351C0000}"/>
    <cellStyle name="%_Intranet_4_Karthik_Bamboo_QA v1 (2)_DB Overview 4" xfId="10139" xr:uid="{00000000-0005-0000-0000-0000361C0000}"/>
    <cellStyle name="%_Intranet_4_Karthik_Bamboo_QA v1 (2)_DB Overview 40" xfId="10140" xr:uid="{00000000-0005-0000-0000-0000371C0000}"/>
    <cellStyle name="%_Intranet_4_Karthik_Bamboo_QA v1 (2)_DB Overview 41" xfId="10141" xr:uid="{00000000-0005-0000-0000-0000381C0000}"/>
    <cellStyle name="%_Intranet_4_Karthik_Bamboo_QA v1 (2)_DB Overview 42" xfId="10142" xr:uid="{00000000-0005-0000-0000-0000391C0000}"/>
    <cellStyle name="%_Intranet_4_Karthik_Bamboo_QA v1 (2)_DB Overview 43" xfId="10143" xr:uid="{00000000-0005-0000-0000-00003A1C0000}"/>
    <cellStyle name="%_Intranet_4_Karthik_Bamboo_QA v1 (2)_DB Overview 44" xfId="10144" xr:uid="{00000000-0005-0000-0000-00003B1C0000}"/>
    <cellStyle name="%_Intranet_4_Karthik_Bamboo_QA v1 (2)_DB Overview 45" xfId="10145" xr:uid="{00000000-0005-0000-0000-00003C1C0000}"/>
    <cellStyle name="%_Intranet_4_Karthik_Bamboo_QA v1 (2)_DB Overview 46" xfId="10146" xr:uid="{00000000-0005-0000-0000-00003D1C0000}"/>
    <cellStyle name="%_Intranet_4_Karthik_Bamboo_QA v1 (2)_DB Overview 47" xfId="10147" xr:uid="{00000000-0005-0000-0000-00003E1C0000}"/>
    <cellStyle name="%_Intranet_4_Karthik_Bamboo_QA v1 (2)_DB Overview 48" xfId="10148" xr:uid="{00000000-0005-0000-0000-00003F1C0000}"/>
    <cellStyle name="%_Intranet_4_Karthik_Bamboo_QA v1 (2)_DB Overview 49" xfId="10149" xr:uid="{00000000-0005-0000-0000-0000401C0000}"/>
    <cellStyle name="%_Intranet_4_Karthik_Bamboo_QA v1 (2)_DB Overview 5" xfId="10150" xr:uid="{00000000-0005-0000-0000-0000411C0000}"/>
    <cellStyle name="%_Intranet_4_Karthik_Bamboo_QA v1 (2)_DB Overview 50" xfId="10151" xr:uid="{00000000-0005-0000-0000-0000421C0000}"/>
    <cellStyle name="%_Intranet_4_Karthik_Bamboo_QA v1 (2)_DB Overview 51" xfId="10152" xr:uid="{00000000-0005-0000-0000-0000431C0000}"/>
    <cellStyle name="%_Intranet_4_Karthik_Bamboo_QA v1 (2)_DB Overview 52" xfId="10153" xr:uid="{00000000-0005-0000-0000-0000441C0000}"/>
    <cellStyle name="%_Intranet_4_Karthik_Bamboo_QA v1 (2)_DB Overview 53" xfId="10154" xr:uid="{00000000-0005-0000-0000-0000451C0000}"/>
    <cellStyle name="%_Intranet_4_Karthik_Bamboo_QA v1 (2)_DB Overview 54" xfId="10155" xr:uid="{00000000-0005-0000-0000-0000461C0000}"/>
    <cellStyle name="%_Intranet_4_Karthik_Bamboo_QA v1 (2)_DB Overview 55" xfId="10156" xr:uid="{00000000-0005-0000-0000-0000471C0000}"/>
    <cellStyle name="%_Intranet_4_Karthik_Bamboo_QA v1 (2)_DB Overview 6" xfId="10157" xr:uid="{00000000-0005-0000-0000-0000481C0000}"/>
    <cellStyle name="%_Intranet_4_Karthik_Bamboo_QA v1 (2)_DB Overview 7" xfId="10158" xr:uid="{00000000-0005-0000-0000-0000491C0000}"/>
    <cellStyle name="%_Intranet_4_Karthik_Bamboo_QA v1 (2)_DB Overview 8" xfId="10159" xr:uid="{00000000-0005-0000-0000-00004A1C0000}"/>
    <cellStyle name="%_Intranet_4_Karthik_Bamboo_QA v1 (2)_DB Overview 9" xfId="10160" xr:uid="{00000000-0005-0000-0000-00004B1C0000}"/>
    <cellStyle name="%_Intranet_4_Karthik_Bamboo_QA v1 (2)_DB Overview_Hour-by-Hour" xfId="10161" xr:uid="{00000000-0005-0000-0000-00004C1C0000}"/>
    <cellStyle name="%_Intranet_4_Karthik_Bamboo_QA v1 (2)_DB Overview_Pre-Migration" xfId="10162" xr:uid="{00000000-0005-0000-0000-00004D1C0000}"/>
    <cellStyle name="%_Intranet_4_Karthik_Bamboo_QA v1 (2)_GSK DCM - Migration Execution Plan - ANTLIA  -  090728 jr v7.0" xfId="10163" xr:uid="{00000000-0005-0000-0000-00004E1C0000}"/>
    <cellStyle name="%_Intranet_4_Karthik_Bamboo_QA v1 (2)_GSK DCM - Migration Execution Plan - ANTLIA  -  090729 dpn v6 BASELINE" xfId="10164" xr:uid="{00000000-0005-0000-0000-00004F1C0000}"/>
    <cellStyle name="%_Intranet_4_Karthik_Bamboo_QA v1 (2)_GSK DCM - Migration Execution Plan - ANTLIA  -  090729 v7.4.7a BASELINE dpn" xfId="10165" xr:uid="{00000000-0005-0000-0000-0000501C0000}"/>
    <cellStyle name="%_Intranet_4_Karthik_Bamboo_QA v1 (2)_Hour-by-Hour" xfId="10166" xr:uid="{00000000-0005-0000-0000-0000511C0000}"/>
    <cellStyle name="%_Intranet_4_Karthik_Bamboo_QA v1 (2)_KOP-MUL-Test-Dev-0004_01 " xfId="10167" xr:uid="{00000000-0005-0000-0000-0000521C0000}"/>
    <cellStyle name="%_Intranet_4_Karthik_Bamboo_QA v1 (2)_KOP-MUL-Test-Dev-0004_01  10" xfId="10168" xr:uid="{00000000-0005-0000-0000-0000531C0000}"/>
    <cellStyle name="%_Intranet_4_Karthik_Bamboo_QA v1 (2)_KOP-MUL-Test-Dev-0004_01  11" xfId="10169" xr:uid="{00000000-0005-0000-0000-0000541C0000}"/>
    <cellStyle name="%_Intranet_4_Karthik_Bamboo_QA v1 (2)_KOP-MUL-Test-Dev-0004_01  12" xfId="10170" xr:uid="{00000000-0005-0000-0000-0000551C0000}"/>
    <cellStyle name="%_Intranet_4_Karthik_Bamboo_QA v1 (2)_KOP-MUL-Test-Dev-0004_01  13" xfId="10171" xr:uid="{00000000-0005-0000-0000-0000561C0000}"/>
    <cellStyle name="%_Intranet_4_Karthik_Bamboo_QA v1 (2)_KOP-MUL-Test-Dev-0004_01  14" xfId="10172" xr:uid="{00000000-0005-0000-0000-0000571C0000}"/>
    <cellStyle name="%_Intranet_4_Karthik_Bamboo_QA v1 (2)_KOP-MUL-Test-Dev-0004_01  15" xfId="10173" xr:uid="{00000000-0005-0000-0000-0000581C0000}"/>
    <cellStyle name="%_Intranet_4_Karthik_Bamboo_QA v1 (2)_KOP-MUL-Test-Dev-0004_01  16" xfId="10174" xr:uid="{00000000-0005-0000-0000-0000591C0000}"/>
    <cellStyle name="%_Intranet_4_Karthik_Bamboo_QA v1 (2)_KOP-MUL-Test-Dev-0004_01  17" xfId="10175" xr:uid="{00000000-0005-0000-0000-00005A1C0000}"/>
    <cellStyle name="%_Intranet_4_Karthik_Bamboo_QA v1 (2)_KOP-MUL-Test-Dev-0004_01  18" xfId="10176" xr:uid="{00000000-0005-0000-0000-00005B1C0000}"/>
    <cellStyle name="%_Intranet_4_Karthik_Bamboo_QA v1 (2)_KOP-MUL-Test-Dev-0004_01  19" xfId="10177" xr:uid="{00000000-0005-0000-0000-00005C1C0000}"/>
    <cellStyle name="%_Intranet_4_Karthik_Bamboo_QA v1 (2)_KOP-MUL-Test-Dev-0004_01  2" xfId="10178" xr:uid="{00000000-0005-0000-0000-00005D1C0000}"/>
    <cellStyle name="%_Intranet_4_Karthik_Bamboo_QA v1 (2)_KOP-MUL-Test-Dev-0004_01  20" xfId="10179" xr:uid="{00000000-0005-0000-0000-00005E1C0000}"/>
    <cellStyle name="%_Intranet_4_Karthik_Bamboo_QA v1 (2)_KOP-MUL-Test-Dev-0004_01  21" xfId="10180" xr:uid="{00000000-0005-0000-0000-00005F1C0000}"/>
    <cellStyle name="%_Intranet_4_Karthik_Bamboo_QA v1 (2)_KOP-MUL-Test-Dev-0004_01  22" xfId="10181" xr:uid="{00000000-0005-0000-0000-0000601C0000}"/>
    <cellStyle name="%_Intranet_4_Karthik_Bamboo_QA v1 (2)_KOP-MUL-Test-Dev-0004_01  23" xfId="10182" xr:uid="{00000000-0005-0000-0000-0000611C0000}"/>
    <cellStyle name="%_Intranet_4_Karthik_Bamboo_QA v1 (2)_KOP-MUL-Test-Dev-0004_01  24" xfId="10183" xr:uid="{00000000-0005-0000-0000-0000621C0000}"/>
    <cellStyle name="%_Intranet_4_Karthik_Bamboo_QA v1 (2)_KOP-MUL-Test-Dev-0004_01  25" xfId="10184" xr:uid="{00000000-0005-0000-0000-0000631C0000}"/>
    <cellStyle name="%_Intranet_4_Karthik_Bamboo_QA v1 (2)_KOP-MUL-Test-Dev-0004_01  26" xfId="10185" xr:uid="{00000000-0005-0000-0000-0000641C0000}"/>
    <cellStyle name="%_Intranet_4_Karthik_Bamboo_QA v1 (2)_KOP-MUL-Test-Dev-0004_01  27" xfId="10186" xr:uid="{00000000-0005-0000-0000-0000651C0000}"/>
    <cellStyle name="%_Intranet_4_Karthik_Bamboo_QA v1 (2)_KOP-MUL-Test-Dev-0004_01  28" xfId="10187" xr:uid="{00000000-0005-0000-0000-0000661C0000}"/>
    <cellStyle name="%_Intranet_4_Karthik_Bamboo_QA v1 (2)_KOP-MUL-Test-Dev-0004_01  29" xfId="10188" xr:uid="{00000000-0005-0000-0000-0000671C0000}"/>
    <cellStyle name="%_Intranet_4_Karthik_Bamboo_QA v1 (2)_KOP-MUL-Test-Dev-0004_01  3" xfId="10189" xr:uid="{00000000-0005-0000-0000-0000681C0000}"/>
    <cellStyle name="%_Intranet_4_Karthik_Bamboo_QA v1 (2)_KOP-MUL-Test-Dev-0004_01  30" xfId="10190" xr:uid="{00000000-0005-0000-0000-0000691C0000}"/>
    <cellStyle name="%_Intranet_4_Karthik_Bamboo_QA v1 (2)_KOP-MUL-Test-Dev-0004_01  31" xfId="10191" xr:uid="{00000000-0005-0000-0000-00006A1C0000}"/>
    <cellStyle name="%_Intranet_4_Karthik_Bamboo_QA v1 (2)_KOP-MUL-Test-Dev-0004_01  32" xfId="10192" xr:uid="{00000000-0005-0000-0000-00006B1C0000}"/>
    <cellStyle name="%_Intranet_4_Karthik_Bamboo_QA v1 (2)_KOP-MUL-Test-Dev-0004_01  33" xfId="10193" xr:uid="{00000000-0005-0000-0000-00006C1C0000}"/>
    <cellStyle name="%_Intranet_4_Karthik_Bamboo_QA v1 (2)_KOP-MUL-Test-Dev-0004_01  34" xfId="10194" xr:uid="{00000000-0005-0000-0000-00006D1C0000}"/>
    <cellStyle name="%_Intranet_4_Karthik_Bamboo_QA v1 (2)_KOP-MUL-Test-Dev-0004_01  35" xfId="10195" xr:uid="{00000000-0005-0000-0000-00006E1C0000}"/>
    <cellStyle name="%_Intranet_4_Karthik_Bamboo_QA v1 (2)_KOP-MUL-Test-Dev-0004_01  36" xfId="10196" xr:uid="{00000000-0005-0000-0000-00006F1C0000}"/>
    <cellStyle name="%_Intranet_4_Karthik_Bamboo_QA v1 (2)_KOP-MUL-Test-Dev-0004_01  37" xfId="10197" xr:uid="{00000000-0005-0000-0000-0000701C0000}"/>
    <cellStyle name="%_Intranet_4_Karthik_Bamboo_QA v1 (2)_KOP-MUL-Test-Dev-0004_01  38" xfId="10198" xr:uid="{00000000-0005-0000-0000-0000711C0000}"/>
    <cellStyle name="%_Intranet_4_Karthik_Bamboo_QA v1 (2)_KOP-MUL-Test-Dev-0004_01  39" xfId="10199" xr:uid="{00000000-0005-0000-0000-0000721C0000}"/>
    <cellStyle name="%_Intranet_4_Karthik_Bamboo_QA v1 (2)_KOP-MUL-Test-Dev-0004_01  4" xfId="10200" xr:uid="{00000000-0005-0000-0000-0000731C0000}"/>
    <cellStyle name="%_Intranet_4_Karthik_Bamboo_QA v1 (2)_KOP-MUL-Test-Dev-0004_01  40" xfId="10201" xr:uid="{00000000-0005-0000-0000-0000741C0000}"/>
    <cellStyle name="%_Intranet_4_Karthik_Bamboo_QA v1 (2)_KOP-MUL-Test-Dev-0004_01  41" xfId="10202" xr:uid="{00000000-0005-0000-0000-0000751C0000}"/>
    <cellStyle name="%_Intranet_4_Karthik_Bamboo_QA v1 (2)_KOP-MUL-Test-Dev-0004_01  42" xfId="10203" xr:uid="{00000000-0005-0000-0000-0000761C0000}"/>
    <cellStyle name="%_Intranet_4_Karthik_Bamboo_QA v1 (2)_KOP-MUL-Test-Dev-0004_01  43" xfId="10204" xr:uid="{00000000-0005-0000-0000-0000771C0000}"/>
    <cellStyle name="%_Intranet_4_Karthik_Bamboo_QA v1 (2)_KOP-MUL-Test-Dev-0004_01  44" xfId="10205" xr:uid="{00000000-0005-0000-0000-0000781C0000}"/>
    <cellStyle name="%_Intranet_4_Karthik_Bamboo_QA v1 (2)_KOP-MUL-Test-Dev-0004_01  45" xfId="10206" xr:uid="{00000000-0005-0000-0000-0000791C0000}"/>
    <cellStyle name="%_Intranet_4_Karthik_Bamboo_QA v1 (2)_KOP-MUL-Test-Dev-0004_01  46" xfId="10207" xr:uid="{00000000-0005-0000-0000-00007A1C0000}"/>
    <cellStyle name="%_Intranet_4_Karthik_Bamboo_QA v1 (2)_KOP-MUL-Test-Dev-0004_01  47" xfId="10208" xr:uid="{00000000-0005-0000-0000-00007B1C0000}"/>
    <cellStyle name="%_Intranet_4_Karthik_Bamboo_QA v1 (2)_KOP-MUL-Test-Dev-0004_01  48" xfId="10209" xr:uid="{00000000-0005-0000-0000-00007C1C0000}"/>
    <cellStyle name="%_Intranet_4_Karthik_Bamboo_QA v1 (2)_KOP-MUL-Test-Dev-0004_01  49" xfId="10210" xr:uid="{00000000-0005-0000-0000-00007D1C0000}"/>
    <cellStyle name="%_Intranet_4_Karthik_Bamboo_QA v1 (2)_KOP-MUL-Test-Dev-0004_01  5" xfId="10211" xr:uid="{00000000-0005-0000-0000-00007E1C0000}"/>
    <cellStyle name="%_Intranet_4_Karthik_Bamboo_QA v1 (2)_KOP-MUL-Test-Dev-0004_01  50" xfId="10212" xr:uid="{00000000-0005-0000-0000-00007F1C0000}"/>
    <cellStyle name="%_Intranet_4_Karthik_Bamboo_QA v1 (2)_KOP-MUL-Test-Dev-0004_01  51" xfId="10213" xr:uid="{00000000-0005-0000-0000-0000801C0000}"/>
    <cellStyle name="%_Intranet_4_Karthik_Bamboo_QA v1 (2)_KOP-MUL-Test-Dev-0004_01  52" xfId="10214" xr:uid="{00000000-0005-0000-0000-0000811C0000}"/>
    <cellStyle name="%_Intranet_4_Karthik_Bamboo_QA v1 (2)_KOP-MUL-Test-Dev-0004_01  53" xfId="10215" xr:uid="{00000000-0005-0000-0000-0000821C0000}"/>
    <cellStyle name="%_Intranet_4_Karthik_Bamboo_QA v1 (2)_KOP-MUL-Test-Dev-0004_01  54" xfId="10216" xr:uid="{00000000-0005-0000-0000-0000831C0000}"/>
    <cellStyle name="%_Intranet_4_Karthik_Bamboo_QA v1 (2)_KOP-MUL-Test-Dev-0004_01  55" xfId="10217" xr:uid="{00000000-0005-0000-0000-0000841C0000}"/>
    <cellStyle name="%_Intranet_4_Karthik_Bamboo_QA v1 (2)_KOP-MUL-Test-Dev-0004_01  6" xfId="10218" xr:uid="{00000000-0005-0000-0000-0000851C0000}"/>
    <cellStyle name="%_Intranet_4_Karthik_Bamboo_QA v1 (2)_KOP-MUL-Test-Dev-0004_01  7" xfId="10219" xr:uid="{00000000-0005-0000-0000-0000861C0000}"/>
    <cellStyle name="%_Intranet_4_Karthik_Bamboo_QA v1 (2)_KOP-MUL-Test-Dev-0004_01  8" xfId="10220" xr:uid="{00000000-0005-0000-0000-0000871C0000}"/>
    <cellStyle name="%_Intranet_4_Karthik_Bamboo_QA v1 (2)_KOP-MUL-Test-Dev-0004_01  9" xfId="10221" xr:uid="{00000000-0005-0000-0000-0000881C0000}"/>
    <cellStyle name="%_Intranet_4_Karthik_Bamboo_QA v1 (2)_KOP-MUL-Test-Dev-0004_01 _Hour-by-Hour" xfId="10222" xr:uid="{00000000-0005-0000-0000-0000891C0000}"/>
    <cellStyle name="%_Intranet_4_Karthik_Bamboo_QA v1 (2)_KOP-MUL-Test-Dev-0004_01 _Pre-Migration" xfId="10223" xr:uid="{00000000-0005-0000-0000-00008A1C0000}"/>
    <cellStyle name="%_Intranet_4_Karthik_Bamboo_QA v1 (2)_KOP-STD-Test-Dev-0002" xfId="10224" xr:uid="{00000000-0005-0000-0000-00008B1C0000}"/>
    <cellStyle name="%_Intranet_4_Karthik_Bamboo_QA v1 (2)_KOP-STD-Test-Dev-0002 10" xfId="10225" xr:uid="{00000000-0005-0000-0000-00008C1C0000}"/>
    <cellStyle name="%_Intranet_4_Karthik_Bamboo_QA v1 (2)_KOP-STD-Test-Dev-0002 11" xfId="10226" xr:uid="{00000000-0005-0000-0000-00008D1C0000}"/>
    <cellStyle name="%_Intranet_4_Karthik_Bamboo_QA v1 (2)_KOP-STD-Test-Dev-0002 12" xfId="10227" xr:uid="{00000000-0005-0000-0000-00008E1C0000}"/>
    <cellStyle name="%_Intranet_4_Karthik_Bamboo_QA v1 (2)_KOP-STD-Test-Dev-0002 13" xfId="10228" xr:uid="{00000000-0005-0000-0000-00008F1C0000}"/>
    <cellStyle name="%_Intranet_4_Karthik_Bamboo_QA v1 (2)_KOP-STD-Test-Dev-0002 14" xfId="10229" xr:uid="{00000000-0005-0000-0000-0000901C0000}"/>
    <cellStyle name="%_Intranet_4_Karthik_Bamboo_QA v1 (2)_KOP-STD-Test-Dev-0002 15" xfId="10230" xr:uid="{00000000-0005-0000-0000-0000911C0000}"/>
    <cellStyle name="%_Intranet_4_Karthik_Bamboo_QA v1 (2)_KOP-STD-Test-Dev-0002 16" xfId="10231" xr:uid="{00000000-0005-0000-0000-0000921C0000}"/>
    <cellStyle name="%_Intranet_4_Karthik_Bamboo_QA v1 (2)_KOP-STD-Test-Dev-0002 17" xfId="10232" xr:uid="{00000000-0005-0000-0000-0000931C0000}"/>
    <cellStyle name="%_Intranet_4_Karthik_Bamboo_QA v1 (2)_KOP-STD-Test-Dev-0002 18" xfId="10233" xr:uid="{00000000-0005-0000-0000-0000941C0000}"/>
    <cellStyle name="%_Intranet_4_Karthik_Bamboo_QA v1 (2)_KOP-STD-Test-Dev-0002 19" xfId="10234" xr:uid="{00000000-0005-0000-0000-0000951C0000}"/>
    <cellStyle name="%_Intranet_4_Karthik_Bamboo_QA v1 (2)_KOP-STD-Test-Dev-0002 2" xfId="10235" xr:uid="{00000000-0005-0000-0000-0000961C0000}"/>
    <cellStyle name="%_Intranet_4_Karthik_Bamboo_QA v1 (2)_KOP-STD-Test-Dev-0002 20" xfId="10236" xr:uid="{00000000-0005-0000-0000-0000971C0000}"/>
    <cellStyle name="%_Intranet_4_Karthik_Bamboo_QA v1 (2)_KOP-STD-Test-Dev-0002 21" xfId="10237" xr:uid="{00000000-0005-0000-0000-0000981C0000}"/>
    <cellStyle name="%_Intranet_4_Karthik_Bamboo_QA v1 (2)_KOP-STD-Test-Dev-0002 22" xfId="10238" xr:uid="{00000000-0005-0000-0000-0000991C0000}"/>
    <cellStyle name="%_Intranet_4_Karthik_Bamboo_QA v1 (2)_KOP-STD-Test-Dev-0002 23" xfId="10239" xr:uid="{00000000-0005-0000-0000-00009A1C0000}"/>
    <cellStyle name="%_Intranet_4_Karthik_Bamboo_QA v1 (2)_KOP-STD-Test-Dev-0002 24" xfId="10240" xr:uid="{00000000-0005-0000-0000-00009B1C0000}"/>
    <cellStyle name="%_Intranet_4_Karthik_Bamboo_QA v1 (2)_KOP-STD-Test-Dev-0002 25" xfId="10241" xr:uid="{00000000-0005-0000-0000-00009C1C0000}"/>
    <cellStyle name="%_Intranet_4_Karthik_Bamboo_QA v1 (2)_KOP-STD-Test-Dev-0002 26" xfId="10242" xr:uid="{00000000-0005-0000-0000-00009D1C0000}"/>
    <cellStyle name="%_Intranet_4_Karthik_Bamboo_QA v1 (2)_KOP-STD-Test-Dev-0002 27" xfId="10243" xr:uid="{00000000-0005-0000-0000-00009E1C0000}"/>
    <cellStyle name="%_Intranet_4_Karthik_Bamboo_QA v1 (2)_KOP-STD-Test-Dev-0002 28" xfId="10244" xr:uid="{00000000-0005-0000-0000-00009F1C0000}"/>
    <cellStyle name="%_Intranet_4_Karthik_Bamboo_QA v1 (2)_KOP-STD-Test-Dev-0002 29" xfId="10245" xr:uid="{00000000-0005-0000-0000-0000A01C0000}"/>
    <cellStyle name="%_Intranet_4_Karthik_Bamboo_QA v1 (2)_KOP-STD-Test-Dev-0002 3" xfId="10246" xr:uid="{00000000-0005-0000-0000-0000A11C0000}"/>
    <cellStyle name="%_Intranet_4_Karthik_Bamboo_QA v1 (2)_KOP-STD-Test-Dev-0002 30" xfId="10247" xr:uid="{00000000-0005-0000-0000-0000A21C0000}"/>
    <cellStyle name="%_Intranet_4_Karthik_Bamboo_QA v1 (2)_KOP-STD-Test-Dev-0002 31" xfId="10248" xr:uid="{00000000-0005-0000-0000-0000A31C0000}"/>
    <cellStyle name="%_Intranet_4_Karthik_Bamboo_QA v1 (2)_KOP-STD-Test-Dev-0002 32" xfId="10249" xr:uid="{00000000-0005-0000-0000-0000A41C0000}"/>
    <cellStyle name="%_Intranet_4_Karthik_Bamboo_QA v1 (2)_KOP-STD-Test-Dev-0002 33" xfId="10250" xr:uid="{00000000-0005-0000-0000-0000A51C0000}"/>
    <cellStyle name="%_Intranet_4_Karthik_Bamboo_QA v1 (2)_KOP-STD-Test-Dev-0002 34" xfId="10251" xr:uid="{00000000-0005-0000-0000-0000A61C0000}"/>
    <cellStyle name="%_Intranet_4_Karthik_Bamboo_QA v1 (2)_KOP-STD-Test-Dev-0002 35" xfId="10252" xr:uid="{00000000-0005-0000-0000-0000A71C0000}"/>
    <cellStyle name="%_Intranet_4_Karthik_Bamboo_QA v1 (2)_KOP-STD-Test-Dev-0002 36" xfId="10253" xr:uid="{00000000-0005-0000-0000-0000A81C0000}"/>
    <cellStyle name="%_Intranet_4_Karthik_Bamboo_QA v1 (2)_KOP-STD-Test-Dev-0002 37" xfId="10254" xr:uid="{00000000-0005-0000-0000-0000A91C0000}"/>
    <cellStyle name="%_Intranet_4_Karthik_Bamboo_QA v1 (2)_KOP-STD-Test-Dev-0002 38" xfId="10255" xr:uid="{00000000-0005-0000-0000-0000AA1C0000}"/>
    <cellStyle name="%_Intranet_4_Karthik_Bamboo_QA v1 (2)_KOP-STD-Test-Dev-0002 39" xfId="10256" xr:uid="{00000000-0005-0000-0000-0000AB1C0000}"/>
    <cellStyle name="%_Intranet_4_Karthik_Bamboo_QA v1 (2)_KOP-STD-Test-Dev-0002 4" xfId="10257" xr:uid="{00000000-0005-0000-0000-0000AC1C0000}"/>
    <cellStyle name="%_Intranet_4_Karthik_Bamboo_QA v1 (2)_KOP-STD-Test-Dev-0002 40" xfId="10258" xr:uid="{00000000-0005-0000-0000-0000AD1C0000}"/>
    <cellStyle name="%_Intranet_4_Karthik_Bamboo_QA v1 (2)_KOP-STD-Test-Dev-0002 41" xfId="10259" xr:uid="{00000000-0005-0000-0000-0000AE1C0000}"/>
    <cellStyle name="%_Intranet_4_Karthik_Bamboo_QA v1 (2)_KOP-STD-Test-Dev-0002 42" xfId="10260" xr:uid="{00000000-0005-0000-0000-0000AF1C0000}"/>
    <cellStyle name="%_Intranet_4_Karthik_Bamboo_QA v1 (2)_KOP-STD-Test-Dev-0002 43" xfId="10261" xr:uid="{00000000-0005-0000-0000-0000B01C0000}"/>
    <cellStyle name="%_Intranet_4_Karthik_Bamboo_QA v1 (2)_KOP-STD-Test-Dev-0002 44" xfId="10262" xr:uid="{00000000-0005-0000-0000-0000B11C0000}"/>
    <cellStyle name="%_Intranet_4_Karthik_Bamboo_QA v1 (2)_KOP-STD-Test-Dev-0002 45" xfId="10263" xr:uid="{00000000-0005-0000-0000-0000B21C0000}"/>
    <cellStyle name="%_Intranet_4_Karthik_Bamboo_QA v1 (2)_KOP-STD-Test-Dev-0002 46" xfId="10264" xr:uid="{00000000-0005-0000-0000-0000B31C0000}"/>
    <cellStyle name="%_Intranet_4_Karthik_Bamboo_QA v1 (2)_KOP-STD-Test-Dev-0002 47" xfId="10265" xr:uid="{00000000-0005-0000-0000-0000B41C0000}"/>
    <cellStyle name="%_Intranet_4_Karthik_Bamboo_QA v1 (2)_KOP-STD-Test-Dev-0002 48" xfId="10266" xr:uid="{00000000-0005-0000-0000-0000B51C0000}"/>
    <cellStyle name="%_Intranet_4_Karthik_Bamboo_QA v1 (2)_KOP-STD-Test-Dev-0002 49" xfId="10267" xr:uid="{00000000-0005-0000-0000-0000B61C0000}"/>
    <cellStyle name="%_Intranet_4_Karthik_Bamboo_QA v1 (2)_KOP-STD-Test-Dev-0002 5" xfId="10268" xr:uid="{00000000-0005-0000-0000-0000B71C0000}"/>
    <cellStyle name="%_Intranet_4_Karthik_Bamboo_QA v1 (2)_KOP-STD-Test-Dev-0002 50" xfId="10269" xr:uid="{00000000-0005-0000-0000-0000B81C0000}"/>
    <cellStyle name="%_Intranet_4_Karthik_Bamboo_QA v1 (2)_KOP-STD-Test-Dev-0002 51" xfId="10270" xr:uid="{00000000-0005-0000-0000-0000B91C0000}"/>
    <cellStyle name="%_Intranet_4_Karthik_Bamboo_QA v1 (2)_KOP-STD-Test-Dev-0002 52" xfId="10271" xr:uid="{00000000-0005-0000-0000-0000BA1C0000}"/>
    <cellStyle name="%_Intranet_4_Karthik_Bamboo_QA v1 (2)_KOP-STD-Test-Dev-0002 53" xfId="10272" xr:uid="{00000000-0005-0000-0000-0000BB1C0000}"/>
    <cellStyle name="%_Intranet_4_Karthik_Bamboo_QA v1 (2)_KOP-STD-Test-Dev-0002 54" xfId="10273" xr:uid="{00000000-0005-0000-0000-0000BC1C0000}"/>
    <cellStyle name="%_Intranet_4_Karthik_Bamboo_QA v1 (2)_KOP-STD-Test-Dev-0002 55" xfId="10274" xr:uid="{00000000-0005-0000-0000-0000BD1C0000}"/>
    <cellStyle name="%_Intranet_4_Karthik_Bamboo_QA v1 (2)_KOP-STD-Test-Dev-0002 6" xfId="10275" xr:uid="{00000000-0005-0000-0000-0000BE1C0000}"/>
    <cellStyle name="%_Intranet_4_Karthik_Bamboo_QA v1 (2)_KOP-STD-Test-Dev-0002 7" xfId="10276" xr:uid="{00000000-0005-0000-0000-0000BF1C0000}"/>
    <cellStyle name="%_Intranet_4_Karthik_Bamboo_QA v1 (2)_KOP-STD-Test-Dev-0002 8" xfId="10277" xr:uid="{00000000-0005-0000-0000-0000C01C0000}"/>
    <cellStyle name="%_Intranet_4_Karthik_Bamboo_QA v1 (2)_KOP-STD-Test-Dev-0002 9" xfId="10278" xr:uid="{00000000-0005-0000-0000-0000C11C0000}"/>
    <cellStyle name="%_Intranet_4_Karthik_Bamboo_QA v1 (2)_KOP-STD-Test-Dev-0002_Hour-by-Hour" xfId="10279" xr:uid="{00000000-0005-0000-0000-0000C21C0000}"/>
    <cellStyle name="%_Intranet_4_Karthik_Bamboo_QA v1 (2)_KOP-STD-Test-Dev-0002_Pre-Migration" xfId="10280" xr:uid="{00000000-0005-0000-0000-0000C31C0000}"/>
    <cellStyle name="%_Intranet_4_Karthik_Bamboo_QA v1 (2)_KOP-STD-Test-Dev-0003" xfId="10281" xr:uid="{00000000-0005-0000-0000-0000C41C0000}"/>
    <cellStyle name="%_Intranet_4_Karthik_Bamboo_QA v1 (2)_KOP-STD-Test-Dev-0003 10" xfId="10282" xr:uid="{00000000-0005-0000-0000-0000C51C0000}"/>
    <cellStyle name="%_Intranet_4_Karthik_Bamboo_QA v1 (2)_KOP-STD-Test-Dev-0003 11" xfId="10283" xr:uid="{00000000-0005-0000-0000-0000C61C0000}"/>
    <cellStyle name="%_Intranet_4_Karthik_Bamboo_QA v1 (2)_KOP-STD-Test-Dev-0003 12" xfId="10284" xr:uid="{00000000-0005-0000-0000-0000C71C0000}"/>
    <cellStyle name="%_Intranet_4_Karthik_Bamboo_QA v1 (2)_KOP-STD-Test-Dev-0003 13" xfId="10285" xr:uid="{00000000-0005-0000-0000-0000C81C0000}"/>
    <cellStyle name="%_Intranet_4_Karthik_Bamboo_QA v1 (2)_KOP-STD-Test-Dev-0003 14" xfId="10286" xr:uid="{00000000-0005-0000-0000-0000C91C0000}"/>
    <cellStyle name="%_Intranet_4_Karthik_Bamboo_QA v1 (2)_KOP-STD-Test-Dev-0003 15" xfId="10287" xr:uid="{00000000-0005-0000-0000-0000CA1C0000}"/>
    <cellStyle name="%_Intranet_4_Karthik_Bamboo_QA v1 (2)_KOP-STD-Test-Dev-0003 16" xfId="10288" xr:uid="{00000000-0005-0000-0000-0000CB1C0000}"/>
    <cellStyle name="%_Intranet_4_Karthik_Bamboo_QA v1 (2)_KOP-STD-Test-Dev-0003 17" xfId="10289" xr:uid="{00000000-0005-0000-0000-0000CC1C0000}"/>
    <cellStyle name="%_Intranet_4_Karthik_Bamboo_QA v1 (2)_KOP-STD-Test-Dev-0003 18" xfId="10290" xr:uid="{00000000-0005-0000-0000-0000CD1C0000}"/>
    <cellStyle name="%_Intranet_4_Karthik_Bamboo_QA v1 (2)_KOP-STD-Test-Dev-0003 19" xfId="10291" xr:uid="{00000000-0005-0000-0000-0000CE1C0000}"/>
    <cellStyle name="%_Intranet_4_Karthik_Bamboo_QA v1 (2)_KOP-STD-Test-Dev-0003 2" xfId="10292" xr:uid="{00000000-0005-0000-0000-0000CF1C0000}"/>
    <cellStyle name="%_Intranet_4_Karthik_Bamboo_QA v1 (2)_KOP-STD-Test-Dev-0003 20" xfId="10293" xr:uid="{00000000-0005-0000-0000-0000D01C0000}"/>
    <cellStyle name="%_Intranet_4_Karthik_Bamboo_QA v1 (2)_KOP-STD-Test-Dev-0003 21" xfId="10294" xr:uid="{00000000-0005-0000-0000-0000D11C0000}"/>
    <cellStyle name="%_Intranet_4_Karthik_Bamboo_QA v1 (2)_KOP-STD-Test-Dev-0003 22" xfId="10295" xr:uid="{00000000-0005-0000-0000-0000D21C0000}"/>
    <cellStyle name="%_Intranet_4_Karthik_Bamboo_QA v1 (2)_KOP-STD-Test-Dev-0003 23" xfId="10296" xr:uid="{00000000-0005-0000-0000-0000D31C0000}"/>
    <cellStyle name="%_Intranet_4_Karthik_Bamboo_QA v1 (2)_KOP-STD-Test-Dev-0003 24" xfId="10297" xr:uid="{00000000-0005-0000-0000-0000D41C0000}"/>
    <cellStyle name="%_Intranet_4_Karthik_Bamboo_QA v1 (2)_KOP-STD-Test-Dev-0003 25" xfId="10298" xr:uid="{00000000-0005-0000-0000-0000D51C0000}"/>
    <cellStyle name="%_Intranet_4_Karthik_Bamboo_QA v1 (2)_KOP-STD-Test-Dev-0003 26" xfId="10299" xr:uid="{00000000-0005-0000-0000-0000D61C0000}"/>
    <cellStyle name="%_Intranet_4_Karthik_Bamboo_QA v1 (2)_KOP-STD-Test-Dev-0003 27" xfId="10300" xr:uid="{00000000-0005-0000-0000-0000D71C0000}"/>
    <cellStyle name="%_Intranet_4_Karthik_Bamboo_QA v1 (2)_KOP-STD-Test-Dev-0003 28" xfId="10301" xr:uid="{00000000-0005-0000-0000-0000D81C0000}"/>
    <cellStyle name="%_Intranet_4_Karthik_Bamboo_QA v1 (2)_KOP-STD-Test-Dev-0003 29" xfId="10302" xr:uid="{00000000-0005-0000-0000-0000D91C0000}"/>
    <cellStyle name="%_Intranet_4_Karthik_Bamboo_QA v1 (2)_KOP-STD-Test-Dev-0003 3" xfId="10303" xr:uid="{00000000-0005-0000-0000-0000DA1C0000}"/>
    <cellStyle name="%_Intranet_4_Karthik_Bamboo_QA v1 (2)_KOP-STD-Test-Dev-0003 30" xfId="10304" xr:uid="{00000000-0005-0000-0000-0000DB1C0000}"/>
    <cellStyle name="%_Intranet_4_Karthik_Bamboo_QA v1 (2)_KOP-STD-Test-Dev-0003 31" xfId="10305" xr:uid="{00000000-0005-0000-0000-0000DC1C0000}"/>
    <cellStyle name="%_Intranet_4_Karthik_Bamboo_QA v1 (2)_KOP-STD-Test-Dev-0003 32" xfId="10306" xr:uid="{00000000-0005-0000-0000-0000DD1C0000}"/>
    <cellStyle name="%_Intranet_4_Karthik_Bamboo_QA v1 (2)_KOP-STD-Test-Dev-0003 33" xfId="10307" xr:uid="{00000000-0005-0000-0000-0000DE1C0000}"/>
    <cellStyle name="%_Intranet_4_Karthik_Bamboo_QA v1 (2)_KOP-STD-Test-Dev-0003 34" xfId="10308" xr:uid="{00000000-0005-0000-0000-0000DF1C0000}"/>
    <cellStyle name="%_Intranet_4_Karthik_Bamboo_QA v1 (2)_KOP-STD-Test-Dev-0003 35" xfId="10309" xr:uid="{00000000-0005-0000-0000-0000E01C0000}"/>
    <cellStyle name="%_Intranet_4_Karthik_Bamboo_QA v1 (2)_KOP-STD-Test-Dev-0003 36" xfId="10310" xr:uid="{00000000-0005-0000-0000-0000E11C0000}"/>
    <cellStyle name="%_Intranet_4_Karthik_Bamboo_QA v1 (2)_KOP-STD-Test-Dev-0003 37" xfId="10311" xr:uid="{00000000-0005-0000-0000-0000E21C0000}"/>
    <cellStyle name="%_Intranet_4_Karthik_Bamboo_QA v1 (2)_KOP-STD-Test-Dev-0003 38" xfId="10312" xr:uid="{00000000-0005-0000-0000-0000E31C0000}"/>
    <cellStyle name="%_Intranet_4_Karthik_Bamboo_QA v1 (2)_KOP-STD-Test-Dev-0003 39" xfId="10313" xr:uid="{00000000-0005-0000-0000-0000E41C0000}"/>
    <cellStyle name="%_Intranet_4_Karthik_Bamboo_QA v1 (2)_KOP-STD-Test-Dev-0003 4" xfId="10314" xr:uid="{00000000-0005-0000-0000-0000E51C0000}"/>
    <cellStyle name="%_Intranet_4_Karthik_Bamboo_QA v1 (2)_KOP-STD-Test-Dev-0003 40" xfId="10315" xr:uid="{00000000-0005-0000-0000-0000E61C0000}"/>
    <cellStyle name="%_Intranet_4_Karthik_Bamboo_QA v1 (2)_KOP-STD-Test-Dev-0003 41" xfId="10316" xr:uid="{00000000-0005-0000-0000-0000E71C0000}"/>
    <cellStyle name="%_Intranet_4_Karthik_Bamboo_QA v1 (2)_KOP-STD-Test-Dev-0003 42" xfId="10317" xr:uid="{00000000-0005-0000-0000-0000E81C0000}"/>
    <cellStyle name="%_Intranet_4_Karthik_Bamboo_QA v1 (2)_KOP-STD-Test-Dev-0003 43" xfId="10318" xr:uid="{00000000-0005-0000-0000-0000E91C0000}"/>
    <cellStyle name="%_Intranet_4_Karthik_Bamboo_QA v1 (2)_KOP-STD-Test-Dev-0003 44" xfId="10319" xr:uid="{00000000-0005-0000-0000-0000EA1C0000}"/>
    <cellStyle name="%_Intranet_4_Karthik_Bamboo_QA v1 (2)_KOP-STD-Test-Dev-0003 45" xfId="10320" xr:uid="{00000000-0005-0000-0000-0000EB1C0000}"/>
    <cellStyle name="%_Intranet_4_Karthik_Bamboo_QA v1 (2)_KOP-STD-Test-Dev-0003 46" xfId="10321" xr:uid="{00000000-0005-0000-0000-0000EC1C0000}"/>
    <cellStyle name="%_Intranet_4_Karthik_Bamboo_QA v1 (2)_KOP-STD-Test-Dev-0003 47" xfId="10322" xr:uid="{00000000-0005-0000-0000-0000ED1C0000}"/>
    <cellStyle name="%_Intranet_4_Karthik_Bamboo_QA v1 (2)_KOP-STD-Test-Dev-0003 48" xfId="10323" xr:uid="{00000000-0005-0000-0000-0000EE1C0000}"/>
    <cellStyle name="%_Intranet_4_Karthik_Bamboo_QA v1 (2)_KOP-STD-Test-Dev-0003 49" xfId="10324" xr:uid="{00000000-0005-0000-0000-0000EF1C0000}"/>
    <cellStyle name="%_Intranet_4_Karthik_Bamboo_QA v1 (2)_KOP-STD-Test-Dev-0003 5" xfId="10325" xr:uid="{00000000-0005-0000-0000-0000F01C0000}"/>
    <cellStyle name="%_Intranet_4_Karthik_Bamboo_QA v1 (2)_KOP-STD-Test-Dev-0003 50" xfId="10326" xr:uid="{00000000-0005-0000-0000-0000F11C0000}"/>
    <cellStyle name="%_Intranet_4_Karthik_Bamboo_QA v1 (2)_KOP-STD-Test-Dev-0003 51" xfId="10327" xr:uid="{00000000-0005-0000-0000-0000F21C0000}"/>
    <cellStyle name="%_Intranet_4_Karthik_Bamboo_QA v1 (2)_KOP-STD-Test-Dev-0003 52" xfId="10328" xr:uid="{00000000-0005-0000-0000-0000F31C0000}"/>
    <cellStyle name="%_Intranet_4_Karthik_Bamboo_QA v1 (2)_KOP-STD-Test-Dev-0003 53" xfId="10329" xr:uid="{00000000-0005-0000-0000-0000F41C0000}"/>
    <cellStyle name="%_Intranet_4_Karthik_Bamboo_QA v1 (2)_KOP-STD-Test-Dev-0003 54" xfId="10330" xr:uid="{00000000-0005-0000-0000-0000F51C0000}"/>
    <cellStyle name="%_Intranet_4_Karthik_Bamboo_QA v1 (2)_KOP-STD-Test-Dev-0003 55" xfId="10331" xr:uid="{00000000-0005-0000-0000-0000F61C0000}"/>
    <cellStyle name="%_Intranet_4_Karthik_Bamboo_QA v1 (2)_KOP-STD-Test-Dev-0003 6" xfId="10332" xr:uid="{00000000-0005-0000-0000-0000F71C0000}"/>
    <cellStyle name="%_Intranet_4_Karthik_Bamboo_QA v1 (2)_KOP-STD-Test-Dev-0003 7" xfId="10333" xr:uid="{00000000-0005-0000-0000-0000F81C0000}"/>
    <cellStyle name="%_Intranet_4_Karthik_Bamboo_QA v1 (2)_KOP-STD-Test-Dev-0003 8" xfId="10334" xr:uid="{00000000-0005-0000-0000-0000F91C0000}"/>
    <cellStyle name="%_Intranet_4_Karthik_Bamboo_QA v1 (2)_KOP-STD-Test-Dev-0003 9" xfId="10335" xr:uid="{00000000-0005-0000-0000-0000FA1C0000}"/>
    <cellStyle name="%_Intranet_4_Karthik_Bamboo_QA v1 (2)_KOP-STD-Test-Dev-0003_Hour-by-Hour" xfId="10336" xr:uid="{00000000-0005-0000-0000-0000FB1C0000}"/>
    <cellStyle name="%_Intranet_4_Karthik_Bamboo_QA v1 (2)_KOP-STD-Test-Dev-0003_Pre-Migration" xfId="10337" xr:uid="{00000000-0005-0000-0000-0000FC1C0000}"/>
    <cellStyle name="%_Intranet_4_Karthik_Bamboo_QA v1 (2)_Migration Wave Plan 04-26-10 - Wave 0 - v2.0 (drw)" xfId="2174" xr:uid="{00000000-0005-0000-0000-0000FD1C0000}"/>
    <cellStyle name="%_Intranet_4_Karthik_Bamboo_QA v1 (2)_Pre Migration" xfId="10338" xr:uid="{00000000-0005-0000-0000-0000FE1C0000}"/>
    <cellStyle name="%_Intranet_4_Karthik_Bamboo_QA v1 (2)_Pre Migration 10" xfId="10339" xr:uid="{00000000-0005-0000-0000-0000FF1C0000}"/>
    <cellStyle name="%_Intranet_4_Karthik_Bamboo_QA v1 (2)_Pre Migration 11" xfId="10340" xr:uid="{00000000-0005-0000-0000-0000001D0000}"/>
    <cellStyle name="%_Intranet_4_Karthik_Bamboo_QA v1 (2)_Pre Migration 12" xfId="10341" xr:uid="{00000000-0005-0000-0000-0000011D0000}"/>
    <cellStyle name="%_Intranet_4_Karthik_Bamboo_QA v1 (2)_Pre Migration 13" xfId="10342" xr:uid="{00000000-0005-0000-0000-0000021D0000}"/>
    <cellStyle name="%_Intranet_4_Karthik_Bamboo_QA v1 (2)_Pre Migration 14" xfId="10343" xr:uid="{00000000-0005-0000-0000-0000031D0000}"/>
    <cellStyle name="%_Intranet_4_Karthik_Bamboo_QA v1 (2)_Pre Migration 15" xfId="10344" xr:uid="{00000000-0005-0000-0000-0000041D0000}"/>
    <cellStyle name="%_Intranet_4_Karthik_Bamboo_QA v1 (2)_Pre Migration 16" xfId="10345" xr:uid="{00000000-0005-0000-0000-0000051D0000}"/>
    <cellStyle name="%_Intranet_4_Karthik_Bamboo_QA v1 (2)_Pre Migration 17" xfId="10346" xr:uid="{00000000-0005-0000-0000-0000061D0000}"/>
    <cellStyle name="%_Intranet_4_Karthik_Bamboo_QA v1 (2)_Pre Migration 18" xfId="10347" xr:uid="{00000000-0005-0000-0000-0000071D0000}"/>
    <cellStyle name="%_Intranet_4_Karthik_Bamboo_QA v1 (2)_Pre Migration 19" xfId="10348" xr:uid="{00000000-0005-0000-0000-0000081D0000}"/>
    <cellStyle name="%_Intranet_4_Karthik_Bamboo_QA v1 (2)_Pre Migration 2" xfId="10349" xr:uid="{00000000-0005-0000-0000-0000091D0000}"/>
    <cellStyle name="%_Intranet_4_Karthik_Bamboo_QA v1 (2)_Pre Migration 20" xfId="10350" xr:uid="{00000000-0005-0000-0000-00000A1D0000}"/>
    <cellStyle name="%_Intranet_4_Karthik_Bamboo_QA v1 (2)_Pre Migration 21" xfId="10351" xr:uid="{00000000-0005-0000-0000-00000B1D0000}"/>
    <cellStyle name="%_Intranet_4_Karthik_Bamboo_QA v1 (2)_Pre Migration 22" xfId="10352" xr:uid="{00000000-0005-0000-0000-00000C1D0000}"/>
    <cellStyle name="%_Intranet_4_Karthik_Bamboo_QA v1 (2)_Pre Migration 23" xfId="10353" xr:uid="{00000000-0005-0000-0000-00000D1D0000}"/>
    <cellStyle name="%_Intranet_4_Karthik_Bamboo_QA v1 (2)_Pre Migration 24" xfId="10354" xr:uid="{00000000-0005-0000-0000-00000E1D0000}"/>
    <cellStyle name="%_Intranet_4_Karthik_Bamboo_QA v1 (2)_Pre Migration 25" xfId="10355" xr:uid="{00000000-0005-0000-0000-00000F1D0000}"/>
    <cellStyle name="%_Intranet_4_Karthik_Bamboo_QA v1 (2)_Pre Migration 26" xfId="10356" xr:uid="{00000000-0005-0000-0000-0000101D0000}"/>
    <cellStyle name="%_Intranet_4_Karthik_Bamboo_QA v1 (2)_Pre Migration 27" xfId="10357" xr:uid="{00000000-0005-0000-0000-0000111D0000}"/>
    <cellStyle name="%_Intranet_4_Karthik_Bamboo_QA v1 (2)_Pre Migration 28" xfId="10358" xr:uid="{00000000-0005-0000-0000-0000121D0000}"/>
    <cellStyle name="%_Intranet_4_Karthik_Bamboo_QA v1 (2)_Pre Migration 29" xfId="10359" xr:uid="{00000000-0005-0000-0000-0000131D0000}"/>
    <cellStyle name="%_Intranet_4_Karthik_Bamboo_QA v1 (2)_Pre Migration 3" xfId="10360" xr:uid="{00000000-0005-0000-0000-0000141D0000}"/>
    <cellStyle name="%_Intranet_4_Karthik_Bamboo_QA v1 (2)_Pre Migration 30" xfId="10361" xr:uid="{00000000-0005-0000-0000-0000151D0000}"/>
    <cellStyle name="%_Intranet_4_Karthik_Bamboo_QA v1 (2)_Pre Migration 31" xfId="10362" xr:uid="{00000000-0005-0000-0000-0000161D0000}"/>
    <cellStyle name="%_Intranet_4_Karthik_Bamboo_QA v1 (2)_Pre Migration 32" xfId="10363" xr:uid="{00000000-0005-0000-0000-0000171D0000}"/>
    <cellStyle name="%_Intranet_4_Karthik_Bamboo_QA v1 (2)_Pre Migration 33" xfId="10364" xr:uid="{00000000-0005-0000-0000-0000181D0000}"/>
    <cellStyle name="%_Intranet_4_Karthik_Bamboo_QA v1 (2)_Pre Migration 34" xfId="10365" xr:uid="{00000000-0005-0000-0000-0000191D0000}"/>
    <cellStyle name="%_Intranet_4_Karthik_Bamboo_QA v1 (2)_Pre Migration 35" xfId="10366" xr:uid="{00000000-0005-0000-0000-00001A1D0000}"/>
    <cellStyle name="%_Intranet_4_Karthik_Bamboo_QA v1 (2)_Pre Migration 36" xfId="10367" xr:uid="{00000000-0005-0000-0000-00001B1D0000}"/>
    <cellStyle name="%_Intranet_4_Karthik_Bamboo_QA v1 (2)_Pre Migration 37" xfId="10368" xr:uid="{00000000-0005-0000-0000-00001C1D0000}"/>
    <cellStyle name="%_Intranet_4_Karthik_Bamboo_QA v1 (2)_Pre Migration 38" xfId="10369" xr:uid="{00000000-0005-0000-0000-00001D1D0000}"/>
    <cellStyle name="%_Intranet_4_Karthik_Bamboo_QA v1 (2)_Pre Migration 39" xfId="10370" xr:uid="{00000000-0005-0000-0000-00001E1D0000}"/>
    <cellStyle name="%_Intranet_4_Karthik_Bamboo_QA v1 (2)_Pre Migration 4" xfId="10371" xr:uid="{00000000-0005-0000-0000-00001F1D0000}"/>
    <cellStyle name="%_Intranet_4_Karthik_Bamboo_QA v1 (2)_Pre Migration 40" xfId="10372" xr:uid="{00000000-0005-0000-0000-0000201D0000}"/>
    <cellStyle name="%_Intranet_4_Karthik_Bamboo_QA v1 (2)_Pre Migration 41" xfId="10373" xr:uid="{00000000-0005-0000-0000-0000211D0000}"/>
    <cellStyle name="%_Intranet_4_Karthik_Bamboo_QA v1 (2)_Pre Migration 42" xfId="10374" xr:uid="{00000000-0005-0000-0000-0000221D0000}"/>
    <cellStyle name="%_Intranet_4_Karthik_Bamboo_QA v1 (2)_Pre Migration 43" xfId="10375" xr:uid="{00000000-0005-0000-0000-0000231D0000}"/>
    <cellStyle name="%_Intranet_4_Karthik_Bamboo_QA v1 (2)_Pre Migration 44" xfId="10376" xr:uid="{00000000-0005-0000-0000-0000241D0000}"/>
    <cellStyle name="%_Intranet_4_Karthik_Bamboo_QA v1 (2)_Pre Migration 45" xfId="10377" xr:uid="{00000000-0005-0000-0000-0000251D0000}"/>
    <cellStyle name="%_Intranet_4_Karthik_Bamboo_QA v1 (2)_Pre Migration 46" xfId="10378" xr:uid="{00000000-0005-0000-0000-0000261D0000}"/>
    <cellStyle name="%_Intranet_4_Karthik_Bamboo_QA v1 (2)_Pre Migration 47" xfId="10379" xr:uid="{00000000-0005-0000-0000-0000271D0000}"/>
    <cellStyle name="%_Intranet_4_Karthik_Bamboo_QA v1 (2)_Pre Migration 48" xfId="10380" xr:uid="{00000000-0005-0000-0000-0000281D0000}"/>
    <cellStyle name="%_Intranet_4_Karthik_Bamboo_QA v1 (2)_Pre Migration 49" xfId="10381" xr:uid="{00000000-0005-0000-0000-0000291D0000}"/>
    <cellStyle name="%_Intranet_4_Karthik_Bamboo_QA v1 (2)_Pre Migration 5" xfId="10382" xr:uid="{00000000-0005-0000-0000-00002A1D0000}"/>
    <cellStyle name="%_Intranet_4_Karthik_Bamboo_QA v1 (2)_Pre Migration 50" xfId="10383" xr:uid="{00000000-0005-0000-0000-00002B1D0000}"/>
    <cellStyle name="%_Intranet_4_Karthik_Bamboo_QA v1 (2)_Pre Migration 51" xfId="10384" xr:uid="{00000000-0005-0000-0000-00002C1D0000}"/>
    <cellStyle name="%_Intranet_4_Karthik_Bamboo_QA v1 (2)_Pre Migration 52" xfId="10385" xr:uid="{00000000-0005-0000-0000-00002D1D0000}"/>
    <cellStyle name="%_Intranet_4_Karthik_Bamboo_QA v1 (2)_Pre Migration 53" xfId="10386" xr:uid="{00000000-0005-0000-0000-00002E1D0000}"/>
    <cellStyle name="%_Intranet_4_Karthik_Bamboo_QA v1 (2)_Pre Migration 54" xfId="10387" xr:uid="{00000000-0005-0000-0000-00002F1D0000}"/>
    <cellStyle name="%_Intranet_4_Karthik_Bamboo_QA v1 (2)_Pre Migration 55" xfId="10388" xr:uid="{00000000-0005-0000-0000-0000301D0000}"/>
    <cellStyle name="%_Intranet_4_Karthik_Bamboo_QA v1 (2)_Pre Migration 6" xfId="10389" xr:uid="{00000000-0005-0000-0000-0000311D0000}"/>
    <cellStyle name="%_Intranet_4_Karthik_Bamboo_QA v1 (2)_Pre Migration 7" xfId="10390" xr:uid="{00000000-0005-0000-0000-0000321D0000}"/>
    <cellStyle name="%_Intranet_4_Karthik_Bamboo_QA v1 (2)_Pre Migration 8" xfId="10391" xr:uid="{00000000-0005-0000-0000-0000331D0000}"/>
    <cellStyle name="%_Intranet_4_Karthik_Bamboo_QA v1 (2)_Pre Migration 9" xfId="10392" xr:uid="{00000000-0005-0000-0000-0000341D0000}"/>
    <cellStyle name="%_Intranet_4_Karthik_Bamboo_QA v1 (2)_Pre Migration_Hour-by-Hour" xfId="10393" xr:uid="{00000000-0005-0000-0000-0000351D0000}"/>
    <cellStyle name="%_Intranet_4_Karthik_Bamboo_QA v1 (2)_Pre Migration_Pre-Migration" xfId="10394" xr:uid="{00000000-0005-0000-0000-0000361D0000}"/>
    <cellStyle name="%_Intranet_4_Karthik_Bamboo_QA v1 (2)_Pre-Migration" xfId="10395" xr:uid="{00000000-0005-0000-0000-0000371D0000}"/>
    <cellStyle name="%_Intranet_4_Karthik_Bamboo_QA v1 (2)_RTPN-STD-PROD-SITE-EXP-0001 - new format" xfId="10396" xr:uid="{00000000-0005-0000-0000-0000381D0000}"/>
    <cellStyle name="%_Intranet_4_Karthik_Bamboo_QA v1 (2)_Server From To List" xfId="10397" xr:uid="{00000000-0005-0000-0000-0000391D0000}"/>
    <cellStyle name="%_Intranet_4_Karthik_Bamboo_QA v1 (2)_Server From To List 10" xfId="10398" xr:uid="{00000000-0005-0000-0000-00003A1D0000}"/>
    <cellStyle name="%_Intranet_4_Karthik_Bamboo_QA v1 (2)_Server From To List 11" xfId="10399" xr:uid="{00000000-0005-0000-0000-00003B1D0000}"/>
    <cellStyle name="%_Intranet_4_Karthik_Bamboo_QA v1 (2)_Server From To List 12" xfId="10400" xr:uid="{00000000-0005-0000-0000-00003C1D0000}"/>
    <cellStyle name="%_Intranet_4_Karthik_Bamboo_QA v1 (2)_Server From To List 13" xfId="10401" xr:uid="{00000000-0005-0000-0000-00003D1D0000}"/>
    <cellStyle name="%_Intranet_4_Karthik_Bamboo_QA v1 (2)_Server From To List 14" xfId="10402" xr:uid="{00000000-0005-0000-0000-00003E1D0000}"/>
    <cellStyle name="%_Intranet_4_Karthik_Bamboo_QA v1 (2)_Server From To List 15" xfId="10403" xr:uid="{00000000-0005-0000-0000-00003F1D0000}"/>
    <cellStyle name="%_Intranet_4_Karthik_Bamboo_QA v1 (2)_Server From To List 16" xfId="10404" xr:uid="{00000000-0005-0000-0000-0000401D0000}"/>
    <cellStyle name="%_Intranet_4_Karthik_Bamboo_QA v1 (2)_Server From To List 17" xfId="10405" xr:uid="{00000000-0005-0000-0000-0000411D0000}"/>
    <cellStyle name="%_Intranet_4_Karthik_Bamboo_QA v1 (2)_Server From To List 18" xfId="10406" xr:uid="{00000000-0005-0000-0000-0000421D0000}"/>
    <cellStyle name="%_Intranet_4_Karthik_Bamboo_QA v1 (2)_Server From To List 19" xfId="10407" xr:uid="{00000000-0005-0000-0000-0000431D0000}"/>
    <cellStyle name="%_Intranet_4_Karthik_Bamboo_QA v1 (2)_Server From To List 2" xfId="10408" xr:uid="{00000000-0005-0000-0000-0000441D0000}"/>
    <cellStyle name="%_Intranet_4_Karthik_Bamboo_QA v1 (2)_Server From To List 20" xfId="10409" xr:uid="{00000000-0005-0000-0000-0000451D0000}"/>
    <cellStyle name="%_Intranet_4_Karthik_Bamboo_QA v1 (2)_Server From To List 21" xfId="10410" xr:uid="{00000000-0005-0000-0000-0000461D0000}"/>
    <cellStyle name="%_Intranet_4_Karthik_Bamboo_QA v1 (2)_Server From To List 22" xfId="10411" xr:uid="{00000000-0005-0000-0000-0000471D0000}"/>
    <cellStyle name="%_Intranet_4_Karthik_Bamboo_QA v1 (2)_Server From To List 23" xfId="10412" xr:uid="{00000000-0005-0000-0000-0000481D0000}"/>
    <cellStyle name="%_Intranet_4_Karthik_Bamboo_QA v1 (2)_Server From To List 24" xfId="10413" xr:uid="{00000000-0005-0000-0000-0000491D0000}"/>
    <cellStyle name="%_Intranet_4_Karthik_Bamboo_QA v1 (2)_Server From To List 25" xfId="10414" xr:uid="{00000000-0005-0000-0000-00004A1D0000}"/>
    <cellStyle name="%_Intranet_4_Karthik_Bamboo_QA v1 (2)_Server From To List 26" xfId="10415" xr:uid="{00000000-0005-0000-0000-00004B1D0000}"/>
    <cellStyle name="%_Intranet_4_Karthik_Bamboo_QA v1 (2)_Server From To List 27" xfId="10416" xr:uid="{00000000-0005-0000-0000-00004C1D0000}"/>
    <cellStyle name="%_Intranet_4_Karthik_Bamboo_QA v1 (2)_Server From To List 28" xfId="10417" xr:uid="{00000000-0005-0000-0000-00004D1D0000}"/>
    <cellStyle name="%_Intranet_4_Karthik_Bamboo_QA v1 (2)_Server From To List 29" xfId="10418" xr:uid="{00000000-0005-0000-0000-00004E1D0000}"/>
    <cellStyle name="%_Intranet_4_Karthik_Bamboo_QA v1 (2)_Server From To List 3" xfId="10419" xr:uid="{00000000-0005-0000-0000-00004F1D0000}"/>
    <cellStyle name="%_Intranet_4_Karthik_Bamboo_QA v1 (2)_Server From To List 30" xfId="10420" xr:uid="{00000000-0005-0000-0000-0000501D0000}"/>
    <cellStyle name="%_Intranet_4_Karthik_Bamboo_QA v1 (2)_Server From To List 31" xfId="10421" xr:uid="{00000000-0005-0000-0000-0000511D0000}"/>
    <cellStyle name="%_Intranet_4_Karthik_Bamboo_QA v1 (2)_Server From To List 32" xfId="10422" xr:uid="{00000000-0005-0000-0000-0000521D0000}"/>
    <cellStyle name="%_Intranet_4_Karthik_Bamboo_QA v1 (2)_Server From To List 33" xfId="10423" xr:uid="{00000000-0005-0000-0000-0000531D0000}"/>
    <cellStyle name="%_Intranet_4_Karthik_Bamboo_QA v1 (2)_Server From To List 34" xfId="10424" xr:uid="{00000000-0005-0000-0000-0000541D0000}"/>
    <cellStyle name="%_Intranet_4_Karthik_Bamboo_QA v1 (2)_Server From To List 35" xfId="10425" xr:uid="{00000000-0005-0000-0000-0000551D0000}"/>
    <cellStyle name="%_Intranet_4_Karthik_Bamboo_QA v1 (2)_Server From To List 36" xfId="10426" xr:uid="{00000000-0005-0000-0000-0000561D0000}"/>
    <cellStyle name="%_Intranet_4_Karthik_Bamboo_QA v1 (2)_Server From To List 37" xfId="10427" xr:uid="{00000000-0005-0000-0000-0000571D0000}"/>
    <cellStyle name="%_Intranet_4_Karthik_Bamboo_QA v1 (2)_Server From To List 38" xfId="10428" xr:uid="{00000000-0005-0000-0000-0000581D0000}"/>
    <cellStyle name="%_Intranet_4_Karthik_Bamboo_QA v1 (2)_Server From To List 39" xfId="10429" xr:uid="{00000000-0005-0000-0000-0000591D0000}"/>
    <cellStyle name="%_Intranet_4_Karthik_Bamboo_QA v1 (2)_Server From To List 4" xfId="10430" xr:uid="{00000000-0005-0000-0000-00005A1D0000}"/>
    <cellStyle name="%_Intranet_4_Karthik_Bamboo_QA v1 (2)_Server From To List 40" xfId="10431" xr:uid="{00000000-0005-0000-0000-00005B1D0000}"/>
    <cellStyle name="%_Intranet_4_Karthik_Bamboo_QA v1 (2)_Server From To List 41" xfId="10432" xr:uid="{00000000-0005-0000-0000-00005C1D0000}"/>
    <cellStyle name="%_Intranet_4_Karthik_Bamboo_QA v1 (2)_Server From To List 42" xfId="10433" xr:uid="{00000000-0005-0000-0000-00005D1D0000}"/>
    <cellStyle name="%_Intranet_4_Karthik_Bamboo_QA v1 (2)_Server From To List 43" xfId="10434" xr:uid="{00000000-0005-0000-0000-00005E1D0000}"/>
    <cellStyle name="%_Intranet_4_Karthik_Bamboo_QA v1 (2)_Server From To List 44" xfId="10435" xr:uid="{00000000-0005-0000-0000-00005F1D0000}"/>
    <cellStyle name="%_Intranet_4_Karthik_Bamboo_QA v1 (2)_Server From To List 45" xfId="10436" xr:uid="{00000000-0005-0000-0000-0000601D0000}"/>
    <cellStyle name="%_Intranet_4_Karthik_Bamboo_QA v1 (2)_Server From To List 46" xfId="10437" xr:uid="{00000000-0005-0000-0000-0000611D0000}"/>
    <cellStyle name="%_Intranet_4_Karthik_Bamboo_QA v1 (2)_Server From To List 47" xfId="10438" xr:uid="{00000000-0005-0000-0000-0000621D0000}"/>
    <cellStyle name="%_Intranet_4_Karthik_Bamboo_QA v1 (2)_Server From To List 48" xfId="10439" xr:uid="{00000000-0005-0000-0000-0000631D0000}"/>
    <cellStyle name="%_Intranet_4_Karthik_Bamboo_QA v1 (2)_Server From To List 49" xfId="10440" xr:uid="{00000000-0005-0000-0000-0000641D0000}"/>
    <cellStyle name="%_Intranet_4_Karthik_Bamboo_QA v1 (2)_Server From To List 5" xfId="10441" xr:uid="{00000000-0005-0000-0000-0000651D0000}"/>
    <cellStyle name="%_Intranet_4_Karthik_Bamboo_QA v1 (2)_Server From To List 50" xfId="10442" xr:uid="{00000000-0005-0000-0000-0000661D0000}"/>
    <cellStyle name="%_Intranet_4_Karthik_Bamboo_QA v1 (2)_Server From To List 51" xfId="10443" xr:uid="{00000000-0005-0000-0000-0000671D0000}"/>
    <cellStyle name="%_Intranet_4_Karthik_Bamboo_QA v1 (2)_Server From To List 52" xfId="10444" xr:uid="{00000000-0005-0000-0000-0000681D0000}"/>
    <cellStyle name="%_Intranet_4_Karthik_Bamboo_QA v1 (2)_Server From To List 53" xfId="10445" xr:uid="{00000000-0005-0000-0000-0000691D0000}"/>
    <cellStyle name="%_Intranet_4_Karthik_Bamboo_QA v1 (2)_Server From To List 54" xfId="10446" xr:uid="{00000000-0005-0000-0000-00006A1D0000}"/>
    <cellStyle name="%_Intranet_4_Karthik_Bamboo_QA v1 (2)_Server From To List 55" xfId="10447" xr:uid="{00000000-0005-0000-0000-00006B1D0000}"/>
    <cellStyle name="%_Intranet_4_Karthik_Bamboo_QA v1 (2)_Server From To List 6" xfId="10448" xr:uid="{00000000-0005-0000-0000-00006C1D0000}"/>
    <cellStyle name="%_Intranet_4_Karthik_Bamboo_QA v1 (2)_Server From To List 7" xfId="10449" xr:uid="{00000000-0005-0000-0000-00006D1D0000}"/>
    <cellStyle name="%_Intranet_4_Karthik_Bamboo_QA v1 (2)_Server From To List 8" xfId="10450" xr:uid="{00000000-0005-0000-0000-00006E1D0000}"/>
    <cellStyle name="%_Intranet_4_Karthik_Bamboo_QA v1 (2)_Server From To List 9" xfId="10451" xr:uid="{00000000-0005-0000-0000-00006F1D0000}"/>
    <cellStyle name="%_Intranet_4_Karthik_Bamboo_QA v1 (2)_Server From To List_Hour-by-Hour" xfId="10452" xr:uid="{00000000-0005-0000-0000-0000701D0000}"/>
    <cellStyle name="%_Intranet_4_Karthik_Bamboo_QA v1 (2)_Server From To List_Pre-Migration" xfId="10453" xr:uid="{00000000-0005-0000-0000-0000711D0000}"/>
    <cellStyle name="%_Intranet_4_Karthik_Bamboo_QA v3" xfId="2175" xr:uid="{00000000-0005-0000-0000-0000721D0000}"/>
    <cellStyle name="%_Intranet_4_Karthik_Bamboo_QA v3 10" xfId="10454" xr:uid="{00000000-0005-0000-0000-0000731D0000}"/>
    <cellStyle name="%_Intranet_4_Karthik_Bamboo_QA v3 11" xfId="10455" xr:uid="{00000000-0005-0000-0000-0000741D0000}"/>
    <cellStyle name="%_Intranet_4_Karthik_Bamboo_QA v3 12" xfId="10456" xr:uid="{00000000-0005-0000-0000-0000751D0000}"/>
    <cellStyle name="%_Intranet_4_Karthik_Bamboo_QA v3 13" xfId="10457" xr:uid="{00000000-0005-0000-0000-0000761D0000}"/>
    <cellStyle name="%_Intranet_4_Karthik_Bamboo_QA v3 14" xfId="10458" xr:uid="{00000000-0005-0000-0000-0000771D0000}"/>
    <cellStyle name="%_Intranet_4_Karthik_Bamboo_QA v3 15" xfId="10459" xr:uid="{00000000-0005-0000-0000-0000781D0000}"/>
    <cellStyle name="%_Intranet_4_Karthik_Bamboo_QA v3 16" xfId="10460" xr:uid="{00000000-0005-0000-0000-0000791D0000}"/>
    <cellStyle name="%_Intranet_4_Karthik_Bamboo_QA v3 17" xfId="10461" xr:uid="{00000000-0005-0000-0000-00007A1D0000}"/>
    <cellStyle name="%_Intranet_4_Karthik_Bamboo_QA v3 18" xfId="10462" xr:uid="{00000000-0005-0000-0000-00007B1D0000}"/>
    <cellStyle name="%_Intranet_4_Karthik_Bamboo_QA v3 19" xfId="10463" xr:uid="{00000000-0005-0000-0000-00007C1D0000}"/>
    <cellStyle name="%_Intranet_4_Karthik_Bamboo_QA v3 2" xfId="10464" xr:uid="{00000000-0005-0000-0000-00007D1D0000}"/>
    <cellStyle name="%_Intranet_4_Karthik_Bamboo_QA v3 20" xfId="10465" xr:uid="{00000000-0005-0000-0000-00007E1D0000}"/>
    <cellStyle name="%_Intranet_4_Karthik_Bamboo_QA v3 21" xfId="10466" xr:uid="{00000000-0005-0000-0000-00007F1D0000}"/>
    <cellStyle name="%_Intranet_4_Karthik_Bamboo_QA v3 22" xfId="10467" xr:uid="{00000000-0005-0000-0000-0000801D0000}"/>
    <cellStyle name="%_Intranet_4_Karthik_Bamboo_QA v3 23" xfId="10468" xr:uid="{00000000-0005-0000-0000-0000811D0000}"/>
    <cellStyle name="%_Intranet_4_Karthik_Bamboo_QA v3 24" xfId="10469" xr:uid="{00000000-0005-0000-0000-0000821D0000}"/>
    <cellStyle name="%_Intranet_4_Karthik_Bamboo_QA v3 25" xfId="10470" xr:uid="{00000000-0005-0000-0000-0000831D0000}"/>
    <cellStyle name="%_Intranet_4_Karthik_Bamboo_QA v3 26" xfId="10471" xr:uid="{00000000-0005-0000-0000-0000841D0000}"/>
    <cellStyle name="%_Intranet_4_Karthik_Bamboo_QA v3 27" xfId="10472" xr:uid="{00000000-0005-0000-0000-0000851D0000}"/>
    <cellStyle name="%_Intranet_4_Karthik_Bamboo_QA v3 28" xfId="10473" xr:uid="{00000000-0005-0000-0000-0000861D0000}"/>
    <cellStyle name="%_Intranet_4_Karthik_Bamboo_QA v3 29" xfId="10474" xr:uid="{00000000-0005-0000-0000-0000871D0000}"/>
    <cellStyle name="%_Intranet_4_Karthik_Bamboo_QA v3 3" xfId="10475" xr:uid="{00000000-0005-0000-0000-0000881D0000}"/>
    <cellStyle name="%_Intranet_4_Karthik_Bamboo_QA v3 30" xfId="10476" xr:uid="{00000000-0005-0000-0000-0000891D0000}"/>
    <cellStyle name="%_Intranet_4_Karthik_Bamboo_QA v3 31" xfId="10477" xr:uid="{00000000-0005-0000-0000-00008A1D0000}"/>
    <cellStyle name="%_Intranet_4_Karthik_Bamboo_QA v3 32" xfId="10478" xr:uid="{00000000-0005-0000-0000-00008B1D0000}"/>
    <cellStyle name="%_Intranet_4_Karthik_Bamboo_QA v3 33" xfId="10479" xr:uid="{00000000-0005-0000-0000-00008C1D0000}"/>
    <cellStyle name="%_Intranet_4_Karthik_Bamboo_QA v3 34" xfId="10480" xr:uid="{00000000-0005-0000-0000-00008D1D0000}"/>
    <cellStyle name="%_Intranet_4_Karthik_Bamboo_QA v3 35" xfId="10481" xr:uid="{00000000-0005-0000-0000-00008E1D0000}"/>
    <cellStyle name="%_Intranet_4_Karthik_Bamboo_QA v3 36" xfId="10482" xr:uid="{00000000-0005-0000-0000-00008F1D0000}"/>
    <cellStyle name="%_Intranet_4_Karthik_Bamboo_QA v3 37" xfId="10483" xr:uid="{00000000-0005-0000-0000-0000901D0000}"/>
    <cellStyle name="%_Intranet_4_Karthik_Bamboo_QA v3 38" xfId="10484" xr:uid="{00000000-0005-0000-0000-0000911D0000}"/>
    <cellStyle name="%_Intranet_4_Karthik_Bamboo_QA v3 39" xfId="10485" xr:uid="{00000000-0005-0000-0000-0000921D0000}"/>
    <cellStyle name="%_Intranet_4_Karthik_Bamboo_QA v3 4" xfId="10486" xr:uid="{00000000-0005-0000-0000-0000931D0000}"/>
    <cellStyle name="%_Intranet_4_Karthik_Bamboo_QA v3 40" xfId="10487" xr:uid="{00000000-0005-0000-0000-0000941D0000}"/>
    <cellStyle name="%_Intranet_4_Karthik_Bamboo_QA v3 41" xfId="10488" xr:uid="{00000000-0005-0000-0000-0000951D0000}"/>
    <cellStyle name="%_Intranet_4_Karthik_Bamboo_QA v3 42" xfId="10489" xr:uid="{00000000-0005-0000-0000-0000961D0000}"/>
    <cellStyle name="%_Intranet_4_Karthik_Bamboo_QA v3 43" xfId="10490" xr:uid="{00000000-0005-0000-0000-0000971D0000}"/>
    <cellStyle name="%_Intranet_4_Karthik_Bamboo_QA v3 44" xfId="10491" xr:uid="{00000000-0005-0000-0000-0000981D0000}"/>
    <cellStyle name="%_Intranet_4_Karthik_Bamboo_QA v3 45" xfId="10492" xr:uid="{00000000-0005-0000-0000-0000991D0000}"/>
    <cellStyle name="%_Intranet_4_Karthik_Bamboo_QA v3 46" xfId="10493" xr:uid="{00000000-0005-0000-0000-00009A1D0000}"/>
    <cellStyle name="%_Intranet_4_Karthik_Bamboo_QA v3 47" xfId="10494" xr:uid="{00000000-0005-0000-0000-00009B1D0000}"/>
    <cellStyle name="%_Intranet_4_Karthik_Bamboo_QA v3 48" xfId="10495" xr:uid="{00000000-0005-0000-0000-00009C1D0000}"/>
    <cellStyle name="%_Intranet_4_Karthik_Bamboo_QA v3 49" xfId="10496" xr:uid="{00000000-0005-0000-0000-00009D1D0000}"/>
    <cellStyle name="%_Intranet_4_Karthik_Bamboo_QA v3 5" xfId="10497" xr:uid="{00000000-0005-0000-0000-00009E1D0000}"/>
    <cellStyle name="%_Intranet_4_Karthik_Bamboo_QA v3 50" xfId="10498" xr:uid="{00000000-0005-0000-0000-00009F1D0000}"/>
    <cellStyle name="%_Intranet_4_Karthik_Bamboo_QA v3 51" xfId="10499" xr:uid="{00000000-0005-0000-0000-0000A01D0000}"/>
    <cellStyle name="%_Intranet_4_Karthik_Bamboo_QA v3 52" xfId="10500" xr:uid="{00000000-0005-0000-0000-0000A11D0000}"/>
    <cellStyle name="%_Intranet_4_Karthik_Bamboo_QA v3 53" xfId="10501" xr:uid="{00000000-0005-0000-0000-0000A21D0000}"/>
    <cellStyle name="%_Intranet_4_Karthik_Bamboo_QA v3 54" xfId="10502" xr:uid="{00000000-0005-0000-0000-0000A31D0000}"/>
    <cellStyle name="%_Intranet_4_Karthik_Bamboo_QA v3 55" xfId="10503" xr:uid="{00000000-0005-0000-0000-0000A41D0000}"/>
    <cellStyle name="%_Intranet_4_Karthik_Bamboo_QA v3 6" xfId="10504" xr:uid="{00000000-0005-0000-0000-0000A51D0000}"/>
    <cellStyle name="%_Intranet_4_Karthik_Bamboo_QA v3 7" xfId="10505" xr:uid="{00000000-0005-0000-0000-0000A61D0000}"/>
    <cellStyle name="%_Intranet_4_Karthik_Bamboo_QA v3 8" xfId="10506" xr:uid="{00000000-0005-0000-0000-0000A71D0000}"/>
    <cellStyle name="%_Intranet_4_Karthik_Bamboo_QA v3 9" xfId="10507" xr:uid="{00000000-0005-0000-0000-0000A81D0000}"/>
    <cellStyle name="%_Intranet_4_Karthik_Bamboo_QA v3_####_Wave_Runbook_Bamboo v2" xfId="2176" xr:uid="{00000000-0005-0000-0000-0000A91D0000}"/>
    <cellStyle name="%_Intranet_4_Karthik_Bamboo_QA v3_####_Wave_Runbook_Bamboo v2 10" xfId="10508" xr:uid="{00000000-0005-0000-0000-0000AA1D0000}"/>
    <cellStyle name="%_Intranet_4_Karthik_Bamboo_QA v3_####_Wave_Runbook_Bamboo v2 11" xfId="10509" xr:uid="{00000000-0005-0000-0000-0000AB1D0000}"/>
    <cellStyle name="%_Intranet_4_Karthik_Bamboo_QA v3_####_Wave_Runbook_Bamboo v2 12" xfId="10510" xr:uid="{00000000-0005-0000-0000-0000AC1D0000}"/>
    <cellStyle name="%_Intranet_4_Karthik_Bamboo_QA v3_####_Wave_Runbook_Bamboo v2 13" xfId="10511" xr:uid="{00000000-0005-0000-0000-0000AD1D0000}"/>
    <cellStyle name="%_Intranet_4_Karthik_Bamboo_QA v3_####_Wave_Runbook_Bamboo v2 14" xfId="10512" xr:uid="{00000000-0005-0000-0000-0000AE1D0000}"/>
    <cellStyle name="%_Intranet_4_Karthik_Bamboo_QA v3_####_Wave_Runbook_Bamboo v2 15" xfId="10513" xr:uid="{00000000-0005-0000-0000-0000AF1D0000}"/>
    <cellStyle name="%_Intranet_4_Karthik_Bamboo_QA v3_####_Wave_Runbook_Bamboo v2 16" xfId="10514" xr:uid="{00000000-0005-0000-0000-0000B01D0000}"/>
    <cellStyle name="%_Intranet_4_Karthik_Bamboo_QA v3_####_Wave_Runbook_Bamboo v2 17" xfId="10515" xr:uid="{00000000-0005-0000-0000-0000B11D0000}"/>
    <cellStyle name="%_Intranet_4_Karthik_Bamboo_QA v3_####_Wave_Runbook_Bamboo v2 18" xfId="10516" xr:uid="{00000000-0005-0000-0000-0000B21D0000}"/>
    <cellStyle name="%_Intranet_4_Karthik_Bamboo_QA v3_####_Wave_Runbook_Bamboo v2 19" xfId="10517" xr:uid="{00000000-0005-0000-0000-0000B31D0000}"/>
    <cellStyle name="%_Intranet_4_Karthik_Bamboo_QA v3_####_Wave_Runbook_Bamboo v2 2" xfId="2177" xr:uid="{00000000-0005-0000-0000-0000B41D0000}"/>
    <cellStyle name="%_Intranet_4_Karthik_Bamboo_QA v3_####_Wave_Runbook_Bamboo v2 2_NSLIJH_W01_D_Migration Planning Workbook _SC 120809" xfId="2178" xr:uid="{00000000-0005-0000-0000-0000B51D0000}"/>
    <cellStyle name="%_Intranet_4_Karthik_Bamboo_QA v3_####_Wave_Runbook_Bamboo v2 20" xfId="10518" xr:uid="{00000000-0005-0000-0000-0000B61D0000}"/>
    <cellStyle name="%_Intranet_4_Karthik_Bamboo_QA v3_####_Wave_Runbook_Bamboo v2 21" xfId="10519" xr:uid="{00000000-0005-0000-0000-0000B71D0000}"/>
    <cellStyle name="%_Intranet_4_Karthik_Bamboo_QA v3_####_Wave_Runbook_Bamboo v2 22" xfId="10520" xr:uid="{00000000-0005-0000-0000-0000B81D0000}"/>
    <cellStyle name="%_Intranet_4_Karthik_Bamboo_QA v3_####_Wave_Runbook_Bamboo v2 23" xfId="10521" xr:uid="{00000000-0005-0000-0000-0000B91D0000}"/>
    <cellStyle name="%_Intranet_4_Karthik_Bamboo_QA v3_####_Wave_Runbook_Bamboo v2 24" xfId="10522" xr:uid="{00000000-0005-0000-0000-0000BA1D0000}"/>
    <cellStyle name="%_Intranet_4_Karthik_Bamboo_QA v3_####_Wave_Runbook_Bamboo v2 25" xfId="10523" xr:uid="{00000000-0005-0000-0000-0000BB1D0000}"/>
    <cellStyle name="%_Intranet_4_Karthik_Bamboo_QA v3_####_Wave_Runbook_Bamboo v2 26" xfId="10524" xr:uid="{00000000-0005-0000-0000-0000BC1D0000}"/>
    <cellStyle name="%_Intranet_4_Karthik_Bamboo_QA v3_####_Wave_Runbook_Bamboo v2 27" xfId="10525" xr:uid="{00000000-0005-0000-0000-0000BD1D0000}"/>
    <cellStyle name="%_Intranet_4_Karthik_Bamboo_QA v3_####_Wave_Runbook_Bamboo v2 28" xfId="10526" xr:uid="{00000000-0005-0000-0000-0000BE1D0000}"/>
    <cellStyle name="%_Intranet_4_Karthik_Bamboo_QA v3_####_Wave_Runbook_Bamboo v2 29" xfId="10527" xr:uid="{00000000-0005-0000-0000-0000BF1D0000}"/>
    <cellStyle name="%_Intranet_4_Karthik_Bamboo_QA v3_####_Wave_Runbook_Bamboo v2 3" xfId="2179" xr:uid="{00000000-0005-0000-0000-0000C01D0000}"/>
    <cellStyle name="%_Intranet_4_Karthik_Bamboo_QA v3_####_Wave_Runbook_Bamboo v2 3_NSLIJH_W01_D_Migration Planning Workbook _SC 120809" xfId="2180" xr:uid="{00000000-0005-0000-0000-0000C11D0000}"/>
    <cellStyle name="%_Intranet_4_Karthik_Bamboo_QA v3_####_Wave_Runbook_Bamboo v2 30" xfId="10528" xr:uid="{00000000-0005-0000-0000-0000C21D0000}"/>
    <cellStyle name="%_Intranet_4_Karthik_Bamboo_QA v3_####_Wave_Runbook_Bamboo v2 31" xfId="10529" xr:uid="{00000000-0005-0000-0000-0000C31D0000}"/>
    <cellStyle name="%_Intranet_4_Karthik_Bamboo_QA v3_####_Wave_Runbook_Bamboo v2 32" xfId="10530" xr:uid="{00000000-0005-0000-0000-0000C41D0000}"/>
    <cellStyle name="%_Intranet_4_Karthik_Bamboo_QA v3_####_Wave_Runbook_Bamboo v2 33" xfId="10531" xr:uid="{00000000-0005-0000-0000-0000C51D0000}"/>
    <cellStyle name="%_Intranet_4_Karthik_Bamboo_QA v3_####_Wave_Runbook_Bamboo v2 34" xfId="10532" xr:uid="{00000000-0005-0000-0000-0000C61D0000}"/>
    <cellStyle name="%_Intranet_4_Karthik_Bamboo_QA v3_####_Wave_Runbook_Bamboo v2 35" xfId="10533" xr:uid="{00000000-0005-0000-0000-0000C71D0000}"/>
    <cellStyle name="%_Intranet_4_Karthik_Bamboo_QA v3_####_Wave_Runbook_Bamboo v2 36" xfId="10534" xr:uid="{00000000-0005-0000-0000-0000C81D0000}"/>
    <cellStyle name="%_Intranet_4_Karthik_Bamboo_QA v3_####_Wave_Runbook_Bamboo v2 37" xfId="10535" xr:uid="{00000000-0005-0000-0000-0000C91D0000}"/>
    <cellStyle name="%_Intranet_4_Karthik_Bamboo_QA v3_####_Wave_Runbook_Bamboo v2 38" xfId="10536" xr:uid="{00000000-0005-0000-0000-0000CA1D0000}"/>
    <cellStyle name="%_Intranet_4_Karthik_Bamboo_QA v3_####_Wave_Runbook_Bamboo v2 39" xfId="10537" xr:uid="{00000000-0005-0000-0000-0000CB1D0000}"/>
    <cellStyle name="%_Intranet_4_Karthik_Bamboo_QA v3_####_Wave_Runbook_Bamboo v2 4" xfId="2181" xr:uid="{00000000-0005-0000-0000-0000CC1D0000}"/>
    <cellStyle name="%_Intranet_4_Karthik_Bamboo_QA v3_####_Wave_Runbook_Bamboo v2 4_NSLIJH_W01_D_Migration Planning Workbook _SC 120809" xfId="2182" xr:uid="{00000000-0005-0000-0000-0000CD1D0000}"/>
    <cellStyle name="%_Intranet_4_Karthik_Bamboo_QA v3_####_Wave_Runbook_Bamboo v2 40" xfId="10538" xr:uid="{00000000-0005-0000-0000-0000CE1D0000}"/>
    <cellStyle name="%_Intranet_4_Karthik_Bamboo_QA v3_####_Wave_Runbook_Bamboo v2 41" xfId="10539" xr:uid="{00000000-0005-0000-0000-0000CF1D0000}"/>
    <cellStyle name="%_Intranet_4_Karthik_Bamboo_QA v3_####_Wave_Runbook_Bamboo v2 42" xfId="10540" xr:uid="{00000000-0005-0000-0000-0000D01D0000}"/>
    <cellStyle name="%_Intranet_4_Karthik_Bamboo_QA v3_####_Wave_Runbook_Bamboo v2 43" xfId="10541" xr:uid="{00000000-0005-0000-0000-0000D11D0000}"/>
    <cellStyle name="%_Intranet_4_Karthik_Bamboo_QA v3_####_Wave_Runbook_Bamboo v2 44" xfId="10542" xr:uid="{00000000-0005-0000-0000-0000D21D0000}"/>
    <cellStyle name="%_Intranet_4_Karthik_Bamboo_QA v3_####_Wave_Runbook_Bamboo v2 45" xfId="10543" xr:uid="{00000000-0005-0000-0000-0000D31D0000}"/>
    <cellStyle name="%_Intranet_4_Karthik_Bamboo_QA v3_####_Wave_Runbook_Bamboo v2 46" xfId="10544" xr:uid="{00000000-0005-0000-0000-0000D41D0000}"/>
    <cellStyle name="%_Intranet_4_Karthik_Bamboo_QA v3_####_Wave_Runbook_Bamboo v2 47" xfId="10545" xr:uid="{00000000-0005-0000-0000-0000D51D0000}"/>
    <cellStyle name="%_Intranet_4_Karthik_Bamboo_QA v3_####_Wave_Runbook_Bamboo v2 48" xfId="10546" xr:uid="{00000000-0005-0000-0000-0000D61D0000}"/>
    <cellStyle name="%_Intranet_4_Karthik_Bamboo_QA v3_####_Wave_Runbook_Bamboo v2 49" xfId="10547" xr:uid="{00000000-0005-0000-0000-0000D71D0000}"/>
    <cellStyle name="%_Intranet_4_Karthik_Bamboo_QA v3_####_Wave_Runbook_Bamboo v2 5" xfId="2183" xr:uid="{00000000-0005-0000-0000-0000D81D0000}"/>
    <cellStyle name="%_Intranet_4_Karthik_Bamboo_QA v3_####_Wave_Runbook_Bamboo v2 5_NSLIJH_W01_D_Migration Planning Workbook _SC 120809" xfId="2184" xr:uid="{00000000-0005-0000-0000-0000D91D0000}"/>
    <cellStyle name="%_Intranet_4_Karthik_Bamboo_QA v3_####_Wave_Runbook_Bamboo v2 50" xfId="10548" xr:uid="{00000000-0005-0000-0000-0000DA1D0000}"/>
    <cellStyle name="%_Intranet_4_Karthik_Bamboo_QA v3_####_Wave_Runbook_Bamboo v2 51" xfId="10549" xr:uid="{00000000-0005-0000-0000-0000DB1D0000}"/>
    <cellStyle name="%_Intranet_4_Karthik_Bamboo_QA v3_####_Wave_Runbook_Bamboo v2 52" xfId="10550" xr:uid="{00000000-0005-0000-0000-0000DC1D0000}"/>
    <cellStyle name="%_Intranet_4_Karthik_Bamboo_QA v3_####_Wave_Runbook_Bamboo v2 53" xfId="10551" xr:uid="{00000000-0005-0000-0000-0000DD1D0000}"/>
    <cellStyle name="%_Intranet_4_Karthik_Bamboo_QA v3_####_Wave_Runbook_Bamboo v2 54" xfId="10552" xr:uid="{00000000-0005-0000-0000-0000DE1D0000}"/>
    <cellStyle name="%_Intranet_4_Karthik_Bamboo_QA v3_####_Wave_Runbook_Bamboo v2 55" xfId="10553" xr:uid="{00000000-0005-0000-0000-0000DF1D0000}"/>
    <cellStyle name="%_Intranet_4_Karthik_Bamboo_QA v3_####_Wave_Runbook_Bamboo v2 6" xfId="2185" xr:uid="{00000000-0005-0000-0000-0000E01D0000}"/>
    <cellStyle name="%_Intranet_4_Karthik_Bamboo_QA v3_####_Wave_Runbook_Bamboo v2 6_NSLIJH_W01_D_Migration Planning Workbook _SC 120809" xfId="2186" xr:uid="{00000000-0005-0000-0000-0000E11D0000}"/>
    <cellStyle name="%_Intranet_4_Karthik_Bamboo_QA v3_####_Wave_Runbook_Bamboo v2 7" xfId="2187" xr:uid="{00000000-0005-0000-0000-0000E21D0000}"/>
    <cellStyle name="%_Intranet_4_Karthik_Bamboo_QA v3_####_Wave_Runbook_Bamboo v2 7_NSLIJH_W01_D_Migration Planning Workbook _SC 120809" xfId="2188" xr:uid="{00000000-0005-0000-0000-0000E31D0000}"/>
    <cellStyle name="%_Intranet_4_Karthik_Bamboo_QA v3_####_Wave_Runbook_Bamboo v2 8" xfId="2189" xr:uid="{00000000-0005-0000-0000-0000E41D0000}"/>
    <cellStyle name="%_Intranet_4_Karthik_Bamboo_QA v3_####_Wave_Runbook_Bamboo v2 9" xfId="10554" xr:uid="{00000000-0005-0000-0000-0000E51D0000}"/>
    <cellStyle name="%_Intranet_4_Karthik_Bamboo_QA v3_####_Wave_Runbook_Bamboo v2_1 - KOP-MUL-Test-Dev-0004" xfId="10555" xr:uid="{00000000-0005-0000-0000-0000E61D0000}"/>
    <cellStyle name="%_Intranet_4_Karthik_Bamboo_QA v3_####_Wave_Runbook_Bamboo v2_1 - KOP-MUL-Test-Dev-0004 10" xfId="10556" xr:uid="{00000000-0005-0000-0000-0000E71D0000}"/>
    <cellStyle name="%_Intranet_4_Karthik_Bamboo_QA v3_####_Wave_Runbook_Bamboo v2_1 - KOP-MUL-Test-Dev-0004 11" xfId="10557" xr:uid="{00000000-0005-0000-0000-0000E81D0000}"/>
    <cellStyle name="%_Intranet_4_Karthik_Bamboo_QA v3_####_Wave_Runbook_Bamboo v2_1 - KOP-MUL-Test-Dev-0004 12" xfId="10558" xr:uid="{00000000-0005-0000-0000-0000E91D0000}"/>
    <cellStyle name="%_Intranet_4_Karthik_Bamboo_QA v3_####_Wave_Runbook_Bamboo v2_1 - KOP-MUL-Test-Dev-0004 13" xfId="10559" xr:uid="{00000000-0005-0000-0000-0000EA1D0000}"/>
    <cellStyle name="%_Intranet_4_Karthik_Bamboo_QA v3_####_Wave_Runbook_Bamboo v2_1 - KOP-MUL-Test-Dev-0004 14" xfId="10560" xr:uid="{00000000-0005-0000-0000-0000EB1D0000}"/>
    <cellStyle name="%_Intranet_4_Karthik_Bamboo_QA v3_####_Wave_Runbook_Bamboo v2_1 - KOP-MUL-Test-Dev-0004 15" xfId="10561" xr:uid="{00000000-0005-0000-0000-0000EC1D0000}"/>
    <cellStyle name="%_Intranet_4_Karthik_Bamboo_QA v3_####_Wave_Runbook_Bamboo v2_1 - KOP-MUL-Test-Dev-0004 16" xfId="10562" xr:uid="{00000000-0005-0000-0000-0000ED1D0000}"/>
    <cellStyle name="%_Intranet_4_Karthik_Bamboo_QA v3_####_Wave_Runbook_Bamboo v2_1 - KOP-MUL-Test-Dev-0004 17" xfId="10563" xr:uid="{00000000-0005-0000-0000-0000EE1D0000}"/>
    <cellStyle name="%_Intranet_4_Karthik_Bamboo_QA v3_####_Wave_Runbook_Bamboo v2_1 - KOP-MUL-Test-Dev-0004 18" xfId="10564" xr:uid="{00000000-0005-0000-0000-0000EF1D0000}"/>
    <cellStyle name="%_Intranet_4_Karthik_Bamboo_QA v3_####_Wave_Runbook_Bamboo v2_1 - KOP-MUL-Test-Dev-0004 19" xfId="10565" xr:uid="{00000000-0005-0000-0000-0000F01D0000}"/>
    <cellStyle name="%_Intranet_4_Karthik_Bamboo_QA v3_####_Wave_Runbook_Bamboo v2_1 - KOP-MUL-Test-Dev-0004 2" xfId="10566" xr:uid="{00000000-0005-0000-0000-0000F11D0000}"/>
    <cellStyle name="%_Intranet_4_Karthik_Bamboo_QA v3_####_Wave_Runbook_Bamboo v2_1 - KOP-MUL-Test-Dev-0004 20" xfId="10567" xr:uid="{00000000-0005-0000-0000-0000F21D0000}"/>
    <cellStyle name="%_Intranet_4_Karthik_Bamboo_QA v3_####_Wave_Runbook_Bamboo v2_1 - KOP-MUL-Test-Dev-0004 21" xfId="10568" xr:uid="{00000000-0005-0000-0000-0000F31D0000}"/>
    <cellStyle name="%_Intranet_4_Karthik_Bamboo_QA v3_####_Wave_Runbook_Bamboo v2_1 - KOP-MUL-Test-Dev-0004 22" xfId="10569" xr:uid="{00000000-0005-0000-0000-0000F41D0000}"/>
    <cellStyle name="%_Intranet_4_Karthik_Bamboo_QA v3_####_Wave_Runbook_Bamboo v2_1 - KOP-MUL-Test-Dev-0004 23" xfId="10570" xr:uid="{00000000-0005-0000-0000-0000F51D0000}"/>
    <cellStyle name="%_Intranet_4_Karthik_Bamboo_QA v3_####_Wave_Runbook_Bamboo v2_1 - KOP-MUL-Test-Dev-0004 24" xfId="10571" xr:uid="{00000000-0005-0000-0000-0000F61D0000}"/>
    <cellStyle name="%_Intranet_4_Karthik_Bamboo_QA v3_####_Wave_Runbook_Bamboo v2_1 - KOP-MUL-Test-Dev-0004 25" xfId="10572" xr:uid="{00000000-0005-0000-0000-0000F71D0000}"/>
    <cellStyle name="%_Intranet_4_Karthik_Bamboo_QA v3_####_Wave_Runbook_Bamboo v2_1 - KOP-MUL-Test-Dev-0004 26" xfId="10573" xr:uid="{00000000-0005-0000-0000-0000F81D0000}"/>
    <cellStyle name="%_Intranet_4_Karthik_Bamboo_QA v3_####_Wave_Runbook_Bamboo v2_1 - KOP-MUL-Test-Dev-0004 27" xfId="10574" xr:uid="{00000000-0005-0000-0000-0000F91D0000}"/>
    <cellStyle name="%_Intranet_4_Karthik_Bamboo_QA v3_####_Wave_Runbook_Bamboo v2_1 - KOP-MUL-Test-Dev-0004 28" xfId="10575" xr:uid="{00000000-0005-0000-0000-0000FA1D0000}"/>
    <cellStyle name="%_Intranet_4_Karthik_Bamboo_QA v3_####_Wave_Runbook_Bamboo v2_1 - KOP-MUL-Test-Dev-0004 29" xfId="10576" xr:uid="{00000000-0005-0000-0000-0000FB1D0000}"/>
    <cellStyle name="%_Intranet_4_Karthik_Bamboo_QA v3_####_Wave_Runbook_Bamboo v2_1 - KOP-MUL-Test-Dev-0004 3" xfId="10577" xr:uid="{00000000-0005-0000-0000-0000FC1D0000}"/>
    <cellStyle name="%_Intranet_4_Karthik_Bamboo_QA v3_####_Wave_Runbook_Bamboo v2_1 - KOP-MUL-Test-Dev-0004 30" xfId="10578" xr:uid="{00000000-0005-0000-0000-0000FD1D0000}"/>
    <cellStyle name="%_Intranet_4_Karthik_Bamboo_QA v3_####_Wave_Runbook_Bamboo v2_1 - KOP-MUL-Test-Dev-0004 31" xfId="10579" xr:uid="{00000000-0005-0000-0000-0000FE1D0000}"/>
    <cellStyle name="%_Intranet_4_Karthik_Bamboo_QA v3_####_Wave_Runbook_Bamboo v2_1 - KOP-MUL-Test-Dev-0004 32" xfId="10580" xr:uid="{00000000-0005-0000-0000-0000FF1D0000}"/>
    <cellStyle name="%_Intranet_4_Karthik_Bamboo_QA v3_####_Wave_Runbook_Bamboo v2_1 - KOP-MUL-Test-Dev-0004 33" xfId="10581" xr:uid="{00000000-0005-0000-0000-0000001E0000}"/>
    <cellStyle name="%_Intranet_4_Karthik_Bamboo_QA v3_####_Wave_Runbook_Bamboo v2_1 - KOP-MUL-Test-Dev-0004 34" xfId="10582" xr:uid="{00000000-0005-0000-0000-0000011E0000}"/>
    <cellStyle name="%_Intranet_4_Karthik_Bamboo_QA v3_####_Wave_Runbook_Bamboo v2_1 - KOP-MUL-Test-Dev-0004 35" xfId="10583" xr:uid="{00000000-0005-0000-0000-0000021E0000}"/>
    <cellStyle name="%_Intranet_4_Karthik_Bamboo_QA v3_####_Wave_Runbook_Bamboo v2_1 - KOP-MUL-Test-Dev-0004 36" xfId="10584" xr:uid="{00000000-0005-0000-0000-0000031E0000}"/>
    <cellStyle name="%_Intranet_4_Karthik_Bamboo_QA v3_####_Wave_Runbook_Bamboo v2_1 - KOP-MUL-Test-Dev-0004 37" xfId="10585" xr:uid="{00000000-0005-0000-0000-0000041E0000}"/>
    <cellStyle name="%_Intranet_4_Karthik_Bamboo_QA v3_####_Wave_Runbook_Bamboo v2_1 - KOP-MUL-Test-Dev-0004 38" xfId="10586" xr:uid="{00000000-0005-0000-0000-0000051E0000}"/>
    <cellStyle name="%_Intranet_4_Karthik_Bamboo_QA v3_####_Wave_Runbook_Bamboo v2_1 - KOP-MUL-Test-Dev-0004 39" xfId="10587" xr:uid="{00000000-0005-0000-0000-0000061E0000}"/>
    <cellStyle name="%_Intranet_4_Karthik_Bamboo_QA v3_####_Wave_Runbook_Bamboo v2_1 - KOP-MUL-Test-Dev-0004 4" xfId="10588" xr:uid="{00000000-0005-0000-0000-0000071E0000}"/>
    <cellStyle name="%_Intranet_4_Karthik_Bamboo_QA v3_####_Wave_Runbook_Bamboo v2_1 - KOP-MUL-Test-Dev-0004 40" xfId="10589" xr:uid="{00000000-0005-0000-0000-0000081E0000}"/>
    <cellStyle name="%_Intranet_4_Karthik_Bamboo_QA v3_####_Wave_Runbook_Bamboo v2_1 - KOP-MUL-Test-Dev-0004 41" xfId="10590" xr:uid="{00000000-0005-0000-0000-0000091E0000}"/>
    <cellStyle name="%_Intranet_4_Karthik_Bamboo_QA v3_####_Wave_Runbook_Bamboo v2_1 - KOP-MUL-Test-Dev-0004 42" xfId="10591" xr:uid="{00000000-0005-0000-0000-00000A1E0000}"/>
    <cellStyle name="%_Intranet_4_Karthik_Bamboo_QA v3_####_Wave_Runbook_Bamboo v2_1 - KOP-MUL-Test-Dev-0004 43" xfId="10592" xr:uid="{00000000-0005-0000-0000-00000B1E0000}"/>
    <cellStyle name="%_Intranet_4_Karthik_Bamboo_QA v3_####_Wave_Runbook_Bamboo v2_1 - KOP-MUL-Test-Dev-0004 44" xfId="10593" xr:uid="{00000000-0005-0000-0000-00000C1E0000}"/>
    <cellStyle name="%_Intranet_4_Karthik_Bamboo_QA v3_####_Wave_Runbook_Bamboo v2_1 - KOP-MUL-Test-Dev-0004 45" xfId="10594" xr:uid="{00000000-0005-0000-0000-00000D1E0000}"/>
    <cellStyle name="%_Intranet_4_Karthik_Bamboo_QA v3_####_Wave_Runbook_Bamboo v2_1 - KOP-MUL-Test-Dev-0004 46" xfId="10595" xr:uid="{00000000-0005-0000-0000-00000E1E0000}"/>
    <cellStyle name="%_Intranet_4_Karthik_Bamboo_QA v3_####_Wave_Runbook_Bamboo v2_1 - KOP-MUL-Test-Dev-0004 47" xfId="10596" xr:uid="{00000000-0005-0000-0000-00000F1E0000}"/>
    <cellStyle name="%_Intranet_4_Karthik_Bamboo_QA v3_####_Wave_Runbook_Bamboo v2_1 - KOP-MUL-Test-Dev-0004 48" xfId="10597" xr:uid="{00000000-0005-0000-0000-0000101E0000}"/>
    <cellStyle name="%_Intranet_4_Karthik_Bamboo_QA v3_####_Wave_Runbook_Bamboo v2_1 - KOP-MUL-Test-Dev-0004 49" xfId="10598" xr:uid="{00000000-0005-0000-0000-0000111E0000}"/>
    <cellStyle name="%_Intranet_4_Karthik_Bamboo_QA v3_####_Wave_Runbook_Bamboo v2_1 - KOP-MUL-Test-Dev-0004 5" xfId="10599" xr:uid="{00000000-0005-0000-0000-0000121E0000}"/>
    <cellStyle name="%_Intranet_4_Karthik_Bamboo_QA v3_####_Wave_Runbook_Bamboo v2_1 - KOP-MUL-Test-Dev-0004 50" xfId="10600" xr:uid="{00000000-0005-0000-0000-0000131E0000}"/>
    <cellStyle name="%_Intranet_4_Karthik_Bamboo_QA v3_####_Wave_Runbook_Bamboo v2_1 - KOP-MUL-Test-Dev-0004 51" xfId="10601" xr:uid="{00000000-0005-0000-0000-0000141E0000}"/>
    <cellStyle name="%_Intranet_4_Karthik_Bamboo_QA v3_####_Wave_Runbook_Bamboo v2_1 - KOP-MUL-Test-Dev-0004 52" xfId="10602" xr:uid="{00000000-0005-0000-0000-0000151E0000}"/>
    <cellStyle name="%_Intranet_4_Karthik_Bamboo_QA v3_####_Wave_Runbook_Bamboo v2_1 - KOP-MUL-Test-Dev-0004 53" xfId="10603" xr:uid="{00000000-0005-0000-0000-0000161E0000}"/>
    <cellStyle name="%_Intranet_4_Karthik_Bamboo_QA v3_####_Wave_Runbook_Bamboo v2_1 - KOP-MUL-Test-Dev-0004 54" xfId="10604" xr:uid="{00000000-0005-0000-0000-0000171E0000}"/>
    <cellStyle name="%_Intranet_4_Karthik_Bamboo_QA v3_####_Wave_Runbook_Bamboo v2_1 - KOP-MUL-Test-Dev-0004 55" xfId="10605" xr:uid="{00000000-0005-0000-0000-0000181E0000}"/>
    <cellStyle name="%_Intranet_4_Karthik_Bamboo_QA v3_####_Wave_Runbook_Bamboo v2_1 - KOP-MUL-Test-Dev-0004 6" xfId="10606" xr:uid="{00000000-0005-0000-0000-0000191E0000}"/>
    <cellStyle name="%_Intranet_4_Karthik_Bamboo_QA v3_####_Wave_Runbook_Bamboo v2_1 - KOP-MUL-Test-Dev-0004 7" xfId="10607" xr:uid="{00000000-0005-0000-0000-00001A1E0000}"/>
    <cellStyle name="%_Intranet_4_Karthik_Bamboo_QA v3_####_Wave_Runbook_Bamboo v2_1 - KOP-MUL-Test-Dev-0004 8" xfId="10608" xr:uid="{00000000-0005-0000-0000-00001B1E0000}"/>
    <cellStyle name="%_Intranet_4_Karthik_Bamboo_QA v3_####_Wave_Runbook_Bamboo v2_1 - KOP-MUL-Test-Dev-0004 9" xfId="10609" xr:uid="{00000000-0005-0000-0000-00001C1E0000}"/>
    <cellStyle name="%_Intranet_4_Karthik_Bamboo_QA v3_####_Wave_Runbook_Bamboo v2_1 - KOP-MUL-Test-Dev-0004_Hour-by-Hour" xfId="10610" xr:uid="{00000000-0005-0000-0000-00001D1E0000}"/>
    <cellStyle name="%_Intranet_4_Karthik_Bamboo_QA v3_####_Wave_Runbook_Bamboo v2_1 - KOP-MUL-Test-Dev-0004_Pre-Migration" xfId="10611" xr:uid="{00000000-0005-0000-0000-00001E1E0000}"/>
    <cellStyle name="%_Intranet_4_Karthik_Bamboo_QA v3_####_Wave_Runbook_Bamboo v2_Hour-by-Hour" xfId="10612" xr:uid="{00000000-0005-0000-0000-00001F1E0000}"/>
    <cellStyle name="%_Intranet_4_Karthik_Bamboo_QA v3_####_Wave_Runbook_Bamboo v2_Network Details " xfId="2190" xr:uid="{00000000-0005-0000-0000-0000201E0000}"/>
    <cellStyle name="%_Intranet_4_Karthik_Bamboo_QA v3_####_Wave_Runbook_Bamboo v2_Network Details _NSLIJH_Bundle 4_Migration Planning Workbook _ EW 020810_ DRAFT v1" xfId="2191" xr:uid="{00000000-0005-0000-0000-0000211E0000}"/>
    <cellStyle name="%_Intranet_4_Karthik_Bamboo_QA v3_####_Wave_Runbook_Bamboo v2_Pre Migration" xfId="10613" xr:uid="{00000000-0005-0000-0000-0000221E0000}"/>
    <cellStyle name="%_Intranet_4_Karthik_Bamboo_QA v3_####_Wave_Runbook_Bamboo v2_Pre Migration 10" xfId="10614" xr:uid="{00000000-0005-0000-0000-0000231E0000}"/>
    <cellStyle name="%_Intranet_4_Karthik_Bamboo_QA v3_####_Wave_Runbook_Bamboo v2_Pre Migration 11" xfId="10615" xr:uid="{00000000-0005-0000-0000-0000241E0000}"/>
    <cellStyle name="%_Intranet_4_Karthik_Bamboo_QA v3_####_Wave_Runbook_Bamboo v2_Pre Migration 12" xfId="10616" xr:uid="{00000000-0005-0000-0000-0000251E0000}"/>
    <cellStyle name="%_Intranet_4_Karthik_Bamboo_QA v3_####_Wave_Runbook_Bamboo v2_Pre Migration 13" xfId="10617" xr:uid="{00000000-0005-0000-0000-0000261E0000}"/>
    <cellStyle name="%_Intranet_4_Karthik_Bamboo_QA v3_####_Wave_Runbook_Bamboo v2_Pre Migration 14" xfId="10618" xr:uid="{00000000-0005-0000-0000-0000271E0000}"/>
    <cellStyle name="%_Intranet_4_Karthik_Bamboo_QA v3_####_Wave_Runbook_Bamboo v2_Pre Migration 15" xfId="10619" xr:uid="{00000000-0005-0000-0000-0000281E0000}"/>
    <cellStyle name="%_Intranet_4_Karthik_Bamboo_QA v3_####_Wave_Runbook_Bamboo v2_Pre Migration 16" xfId="10620" xr:uid="{00000000-0005-0000-0000-0000291E0000}"/>
    <cellStyle name="%_Intranet_4_Karthik_Bamboo_QA v3_####_Wave_Runbook_Bamboo v2_Pre Migration 17" xfId="10621" xr:uid="{00000000-0005-0000-0000-00002A1E0000}"/>
    <cellStyle name="%_Intranet_4_Karthik_Bamboo_QA v3_####_Wave_Runbook_Bamboo v2_Pre Migration 18" xfId="10622" xr:uid="{00000000-0005-0000-0000-00002B1E0000}"/>
    <cellStyle name="%_Intranet_4_Karthik_Bamboo_QA v3_####_Wave_Runbook_Bamboo v2_Pre Migration 19" xfId="10623" xr:uid="{00000000-0005-0000-0000-00002C1E0000}"/>
    <cellStyle name="%_Intranet_4_Karthik_Bamboo_QA v3_####_Wave_Runbook_Bamboo v2_Pre Migration 2" xfId="10624" xr:uid="{00000000-0005-0000-0000-00002D1E0000}"/>
    <cellStyle name="%_Intranet_4_Karthik_Bamboo_QA v3_####_Wave_Runbook_Bamboo v2_Pre Migration 20" xfId="10625" xr:uid="{00000000-0005-0000-0000-00002E1E0000}"/>
    <cellStyle name="%_Intranet_4_Karthik_Bamboo_QA v3_####_Wave_Runbook_Bamboo v2_Pre Migration 21" xfId="10626" xr:uid="{00000000-0005-0000-0000-00002F1E0000}"/>
    <cellStyle name="%_Intranet_4_Karthik_Bamboo_QA v3_####_Wave_Runbook_Bamboo v2_Pre Migration 22" xfId="10627" xr:uid="{00000000-0005-0000-0000-0000301E0000}"/>
    <cellStyle name="%_Intranet_4_Karthik_Bamboo_QA v3_####_Wave_Runbook_Bamboo v2_Pre Migration 23" xfId="10628" xr:uid="{00000000-0005-0000-0000-0000311E0000}"/>
    <cellStyle name="%_Intranet_4_Karthik_Bamboo_QA v3_####_Wave_Runbook_Bamboo v2_Pre Migration 24" xfId="10629" xr:uid="{00000000-0005-0000-0000-0000321E0000}"/>
    <cellStyle name="%_Intranet_4_Karthik_Bamboo_QA v3_####_Wave_Runbook_Bamboo v2_Pre Migration 25" xfId="10630" xr:uid="{00000000-0005-0000-0000-0000331E0000}"/>
    <cellStyle name="%_Intranet_4_Karthik_Bamboo_QA v3_####_Wave_Runbook_Bamboo v2_Pre Migration 26" xfId="10631" xr:uid="{00000000-0005-0000-0000-0000341E0000}"/>
    <cellStyle name="%_Intranet_4_Karthik_Bamboo_QA v3_####_Wave_Runbook_Bamboo v2_Pre Migration 27" xfId="10632" xr:uid="{00000000-0005-0000-0000-0000351E0000}"/>
    <cellStyle name="%_Intranet_4_Karthik_Bamboo_QA v3_####_Wave_Runbook_Bamboo v2_Pre Migration 28" xfId="10633" xr:uid="{00000000-0005-0000-0000-0000361E0000}"/>
    <cellStyle name="%_Intranet_4_Karthik_Bamboo_QA v3_####_Wave_Runbook_Bamboo v2_Pre Migration 29" xfId="10634" xr:uid="{00000000-0005-0000-0000-0000371E0000}"/>
    <cellStyle name="%_Intranet_4_Karthik_Bamboo_QA v3_####_Wave_Runbook_Bamboo v2_Pre Migration 3" xfId="10635" xr:uid="{00000000-0005-0000-0000-0000381E0000}"/>
    <cellStyle name="%_Intranet_4_Karthik_Bamboo_QA v3_####_Wave_Runbook_Bamboo v2_Pre Migration 30" xfId="10636" xr:uid="{00000000-0005-0000-0000-0000391E0000}"/>
    <cellStyle name="%_Intranet_4_Karthik_Bamboo_QA v3_####_Wave_Runbook_Bamboo v2_Pre Migration 31" xfId="10637" xr:uid="{00000000-0005-0000-0000-00003A1E0000}"/>
    <cellStyle name="%_Intranet_4_Karthik_Bamboo_QA v3_####_Wave_Runbook_Bamboo v2_Pre Migration 32" xfId="10638" xr:uid="{00000000-0005-0000-0000-00003B1E0000}"/>
    <cellStyle name="%_Intranet_4_Karthik_Bamboo_QA v3_####_Wave_Runbook_Bamboo v2_Pre Migration 33" xfId="10639" xr:uid="{00000000-0005-0000-0000-00003C1E0000}"/>
    <cellStyle name="%_Intranet_4_Karthik_Bamboo_QA v3_####_Wave_Runbook_Bamboo v2_Pre Migration 34" xfId="10640" xr:uid="{00000000-0005-0000-0000-00003D1E0000}"/>
    <cellStyle name="%_Intranet_4_Karthik_Bamboo_QA v3_####_Wave_Runbook_Bamboo v2_Pre Migration 35" xfId="10641" xr:uid="{00000000-0005-0000-0000-00003E1E0000}"/>
    <cellStyle name="%_Intranet_4_Karthik_Bamboo_QA v3_####_Wave_Runbook_Bamboo v2_Pre Migration 36" xfId="10642" xr:uid="{00000000-0005-0000-0000-00003F1E0000}"/>
    <cellStyle name="%_Intranet_4_Karthik_Bamboo_QA v3_####_Wave_Runbook_Bamboo v2_Pre Migration 37" xfId="10643" xr:uid="{00000000-0005-0000-0000-0000401E0000}"/>
    <cellStyle name="%_Intranet_4_Karthik_Bamboo_QA v3_####_Wave_Runbook_Bamboo v2_Pre Migration 38" xfId="10644" xr:uid="{00000000-0005-0000-0000-0000411E0000}"/>
    <cellStyle name="%_Intranet_4_Karthik_Bamboo_QA v3_####_Wave_Runbook_Bamboo v2_Pre Migration 39" xfId="10645" xr:uid="{00000000-0005-0000-0000-0000421E0000}"/>
    <cellStyle name="%_Intranet_4_Karthik_Bamboo_QA v3_####_Wave_Runbook_Bamboo v2_Pre Migration 4" xfId="10646" xr:uid="{00000000-0005-0000-0000-0000431E0000}"/>
    <cellStyle name="%_Intranet_4_Karthik_Bamboo_QA v3_####_Wave_Runbook_Bamboo v2_Pre Migration 40" xfId="10647" xr:uid="{00000000-0005-0000-0000-0000441E0000}"/>
    <cellStyle name="%_Intranet_4_Karthik_Bamboo_QA v3_####_Wave_Runbook_Bamboo v2_Pre Migration 41" xfId="10648" xr:uid="{00000000-0005-0000-0000-0000451E0000}"/>
    <cellStyle name="%_Intranet_4_Karthik_Bamboo_QA v3_####_Wave_Runbook_Bamboo v2_Pre Migration 42" xfId="10649" xr:uid="{00000000-0005-0000-0000-0000461E0000}"/>
    <cellStyle name="%_Intranet_4_Karthik_Bamboo_QA v3_####_Wave_Runbook_Bamboo v2_Pre Migration 43" xfId="10650" xr:uid="{00000000-0005-0000-0000-0000471E0000}"/>
    <cellStyle name="%_Intranet_4_Karthik_Bamboo_QA v3_####_Wave_Runbook_Bamboo v2_Pre Migration 44" xfId="10651" xr:uid="{00000000-0005-0000-0000-0000481E0000}"/>
    <cellStyle name="%_Intranet_4_Karthik_Bamboo_QA v3_####_Wave_Runbook_Bamboo v2_Pre Migration 45" xfId="10652" xr:uid="{00000000-0005-0000-0000-0000491E0000}"/>
    <cellStyle name="%_Intranet_4_Karthik_Bamboo_QA v3_####_Wave_Runbook_Bamboo v2_Pre Migration 46" xfId="10653" xr:uid="{00000000-0005-0000-0000-00004A1E0000}"/>
    <cellStyle name="%_Intranet_4_Karthik_Bamboo_QA v3_####_Wave_Runbook_Bamboo v2_Pre Migration 47" xfId="10654" xr:uid="{00000000-0005-0000-0000-00004B1E0000}"/>
    <cellStyle name="%_Intranet_4_Karthik_Bamboo_QA v3_####_Wave_Runbook_Bamboo v2_Pre Migration 48" xfId="10655" xr:uid="{00000000-0005-0000-0000-00004C1E0000}"/>
    <cellStyle name="%_Intranet_4_Karthik_Bamboo_QA v3_####_Wave_Runbook_Bamboo v2_Pre Migration 49" xfId="10656" xr:uid="{00000000-0005-0000-0000-00004D1E0000}"/>
    <cellStyle name="%_Intranet_4_Karthik_Bamboo_QA v3_####_Wave_Runbook_Bamboo v2_Pre Migration 5" xfId="10657" xr:uid="{00000000-0005-0000-0000-00004E1E0000}"/>
    <cellStyle name="%_Intranet_4_Karthik_Bamboo_QA v3_####_Wave_Runbook_Bamboo v2_Pre Migration 50" xfId="10658" xr:uid="{00000000-0005-0000-0000-00004F1E0000}"/>
    <cellStyle name="%_Intranet_4_Karthik_Bamboo_QA v3_####_Wave_Runbook_Bamboo v2_Pre Migration 51" xfId="10659" xr:uid="{00000000-0005-0000-0000-0000501E0000}"/>
    <cellStyle name="%_Intranet_4_Karthik_Bamboo_QA v3_####_Wave_Runbook_Bamboo v2_Pre Migration 52" xfId="10660" xr:uid="{00000000-0005-0000-0000-0000511E0000}"/>
    <cellStyle name="%_Intranet_4_Karthik_Bamboo_QA v3_####_Wave_Runbook_Bamboo v2_Pre Migration 53" xfId="10661" xr:uid="{00000000-0005-0000-0000-0000521E0000}"/>
    <cellStyle name="%_Intranet_4_Karthik_Bamboo_QA v3_####_Wave_Runbook_Bamboo v2_Pre Migration 54" xfId="10662" xr:uid="{00000000-0005-0000-0000-0000531E0000}"/>
    <cellStyle name="%_Intranet_4_Karthik_Bamboo_QA v3_####_Wave_Runbook_Bamboo v2_Pre Migration 55" xfId="10663" xr:uid="{00000000-0005-0000-0000-0000541E0000}"/>
    <cellStyle name="%_Intranet_4_Karthik_Bamboo_QA v3_####_Wave_Runbook_Bamboo v2_Pre Migration 6" xfId="10664" xr:uid="{00000000-0005-0000-0000-0000551E0000}"/>
    <cellStyle name="%_Intranet_4_Karthik_Bamboo_QA v3_####_Wave_Runbook_Bamboo v2_Pre Migration 7" xfId="10665" xr:uid="{00000000-0005-0000-0000-0000561E0000}"/>
    <cellStyle name="%_Intranet_4_Karthik_Bamboo_QA v3_####_Wave_Runbook_Bamboo v2_Pre Migration 8" xfId="10666" xr:uid="{00000000-0005-0000-0000-0000571E0000}"/>
    <cellStyle name="%_Intranet_4_Karthik_Bamboo_QA v3_####_Wave_Runbook_Bamboo v2_Pre Migration 9" xfId="10667" xr:uid="{00000000-0005-0000-0000-0000581E0000}"/>
    <cellStyle name="%_Intranet_4_Karthik_Bamboo_QA v3_####_Wave_Runbook_Bamboo v2_Pre Migration_Hour-by-Hour" xfId="10668" xr:uid="{00000000-0005-0000-0000-0000591E0000}"/>
    <cellStyle name="%_Intranet_4_Karthik_Bamboo_QA v3_####_Wave_Runbook_Bamboo v2_Pre Migration_Pre-Migration" xfId="10669" xr:uid="{00000000-0005-0000-0000-00005A1E0000}"/>
    <cellStyle name="%_Intranet_4_Karthik_Bamboo_QA v3_####_Wave_Runbook_Bamboo v2_Pre-Migration" xfId="10670" xr:uid="{00000000-0005-0000-0000-00005B1E0000}"/>
    <cellStyle name="%_Intranet_4_Karthik_Bamboo_QA v3_####_Wave_Runbook_Bamboo v2_Pre-Migration &amp; Migration Prep" xfId="10671" xr:uid="{00000000-0005-0000-0000-00005C1E0000}"/>
    <cellStyle name="%_Intranet_4_Karthik_Bamboo_QA v3_####_Wave_Runbook_Bamboo v2_Pre-Migration &amp; Migration Prep 10" xfId="10672" xr:uid="{00000000-0005-0000-0000-00005D1E0000}"/>
    <cellStyle name="%_Intranet_4_Karthik_Bamboo_QA v3_####_Wave_Runbook_Bamboo v2_Pre-Migration &amp; Migration Prep 11" xfId="10673" xr:uid="{00000000-0005-0000-0000-00005E1E0000}"/>
    <cellStyle name="%_Intranet_4_Karthik_Bamboo_QA v3_####_Wave_Runbook_Bamboo v2_Pre-Migration &amp; Migration Prep 12" xfId="10674" xr:uid="{00000000-0005-0000-0000-00005F1E0000}"/>
    <cellStyle name="%_Intranet_4_Karthik_Bamboo_QA v3_####_Wave_Runbook_Bamboo v2_Pre-Migration &amp; Migration Prep 13" xfId="10675" xr:uid="{00000000-0005-0000-0000-0000601E0000}"/>
    <cellStyle name="%_Intranet_4_Karthik_Bamboo_QA v3_####_Wave_Runbook_Bamboo v2_Pre-Migration &amp; Migration Prep 14" xfId="10676" xr:uid="{00000000-0005-0000-0000-0000611E0000}"/>
    <cellStyle name="%_Intranet_4_Karthik_Bamboo_QA v3_####_Wave_Runbook_Bamboo v2_Pre-Migration &amp; Migration Prep 15" xfId="10677" xr:uid="{00000000-0005-0000-0000-0000621E0000}"/>
    <cellStyle name="%_Intranet_4_Karthik_Bamboo_QA v3_####_Wave_Runbook_Bamboo v2_Pre-Migration &amp; Migration Prep 16" xfId="10678" xr:uid="{00000000-0005-0000-0000-0000631E0000}"/>
    <cellStyle name="%_Intranet_4_Karthik_Bamboo_QA v3_####_Wave_Runbook_Bamboo v2_Pre-Migration &amp; Migration Prep 17" xfId="10679" xr:uid="{00000000-0005-0000-0000-0000641E0000}"/>
    <cellStyle name="%_Intranet_4_Karthik_Bamboo_QA v3_####_Wave_Runbook_Bamboo v2_Pre-Migration &amp; Migration Prep 18" xfId="10680" xr:uid="{00000000-0005-0000-0000-0000651E0000}"/>
    <cellStyle name="%_Intranet_4_Karthik_Bamboo_QA v3_####_Wave_Runbook_Bamboo v2_Pre-Migration &amp; Migration Prep 19" xfId="10681" xr:uid="{00000000-0005-0000-0000-0000661E0000}"/>
    <cellStyle name="%_Intranet_4_Karthik_Bamboo_QA v3_####_Wave_Runbook_Bamboo v2_Pre-Migration &amp; Migration Prep 2" xfId="10682" xr:uid="{00000000-0005-0000-0000-0000671E0000}"/>
    <cellStyle name="%_Intranet_4_Karthik_Bamboo_QA v3_####_Wave_Runbook_Bamboo v2_Pre-Migration &amp; Migration Prep 20" xfId="10683" xr:uid="{00000000-0005-0000-0000-0000681E0000}"/>
    <cellStyle name="%_Intranet_4_Karthik_Bamboo_QA v3_####_Wave_Runbook_Bamboo v2_Pre-Migration &amp; Migration Prep 21" xfId="10684" xr:uid="{00000000-0005-0000-0000-0000691E0000}"/>
    <cellStyle name="%_Intranet_4_Karthik_Bamboo_QA v3_####_Wave_Runbook_Bamboo v2_Pre-Migration &amp; Migration Prep 22" xfId="10685" xr:uid="{00000000-0005-0000-0000-00006A1E0000}"/>
    <cellStyle name="%_Intranet_4_Karthik_Bamboo_QA v3_####_Wave_Runbook_Bamboo v2_Pre-Migration &amp; Migration Prep 23" xfId="10686" xr:uid="{00000000-0005-0000-0000-00006B1E0000}"/>
    <cellStyle name="%_Intranet_4_Karthik_Bamboo_QA v3_####_Wave_Runbook_Bamboo v2_Pre-Migration &amp; Migration Prep 24" xfId="10687" xr:uid="{00000000-0005-0000-0000-00006C1E0000}"/>
    <cellStyle name="%_Intranet_4_Karthik_Bamboo_QA v3_####_Wave_Runbook_Bamboo v2_Pre-Migration &amp; Migration Prep 25" xfId="10688" xr:uid="{00000000-0005-0000-0000-00006D1E0000}"/>
    <cellStyle name="%_Intranet_4_Karthik_Bamboo_QA v3_####_Wave_Runbook_Bamboo v2_Pre-Migration &amp; Migration Prep 26" xfId="10689" xr:uid="{00000000-0005-0000-0000-00006E1E0000}"/>
    <cellStyle name="%_Intranet_4_Karthik_Bamboo_QA v3_####_Wave_Runbook_Bamboo v2_Pre-Migration &amp; Migration Prep 27" xfId="10690" xr:uid="{00000000-0005-0000-0000-00006F1E0000}"/>
    <cellStyle name="%_Intranet_4_Karthik_Bamboo_QA v3_####_Wave_Runbook_Bamboo v2_Pre-Migration &amp; Migration Prep 28" xfId="10691" xr:uid="{00000000-0005-0000-0000-0000701E0000}"/>
    <cellStyle name="%_Intranet_4_Karthik_Bamboo_QA v3_####_Wave_Runbook_Bamboo v2_Pre-Migration &amp; Migration Prep 29" xfId="10692" xr:uid="{00000000-0005-0000-0000-0000711E0000}"/>
    <cellStyle name="%_Intranet_4_Karthik_Bamboo_QA v3_####_Wave_Runbook_Bamboo v2_Pre-Migration &amp; Migration Prep 3" xfId="10693" xr:uid="{00000000-0005-0000-0000-0000721E0000}"/>
    <cellStyle name="%_Intranet_4_Karthik_Bamboo_QA v3_####_Wave_Runbook_Bamboo v2_Pre-Migration &amp; Migration Prep 30" xfId="10694" xr:uid="{00000000-0005-0000-0000-0000731E0000}"/>
    <cellStyle name="%_Intranet_4_Karthik_Bamboo_QA v3_####_Wave_Runbook_Bamboo v2_Pre-Migration &amp; Migration Prep 31" xfId="10695" xr:uid="{00000000-0005-0000-0000-0000741E0000}"/>
    <cellStyle name="%_Intranet_4_Karthik_Bamboo_QA v3_####_Wave_Runbook_Bamboo v2_Pre-Migration &amp; Migration Prep 32" xfId="10696" xr:uid="{00000000-0005-0000-0000-0000751E0000}"/>
    <cellStyle name="%_Intranet_4_Karthik_Bamboo_QA v3_####_Wave_Runbook_Bamboo v2_Pre-Migration &amp; Migration Prep 33" xfId="10697" xr:uid="{00000000-0005-0000-0000-0000761E0000}"/>
    <cellStyle name="%_Intranet_4_Karthik_Bamboo_QA v3_####_Wave_Runbook_Bamboo v2_Pre-Migration &amp; Migration Prep 34" xfId="10698" xr:uid="{00000000-0005-0000-0000-0000771E0000}"/>
    <cellStyle name="%_Intranet_4_Karthik_Bamboo_QA v3_####_Wave_Runbook_Bamboo v2_Pre-Migration &amp; Migration Prep 35" xfId="10699" xr:uid="{00000000-0005-0000-0000-0000781E0000}"/>
    <cellStyle name="%_Intranet_4_Karthik_Bamboo_QA v3_####_Wave_Runbook_Bamboo v2_Pre-Migration &amp; Migration Prep 36" xfId="10700" xr:uid="{00000000-0005-0000-0000-0000791E0000}"/>
    <cellStyle name="%_Intranet_4_Karthik_Bamboo_QA v3_####_Wave_Runbook_Bamboo v2_Pre-Migration &amp; Migration Prep 37" xfId="10701" xr:uid="{00000000-0005-0000-0000-00007A1E0000}"/>
    <cellStyle name="%_Intranet_4_Karthik_Bamboo_QA v3_####_Wave_Runbook_Bamboo v2_Pre-Migration &amp; Migration Prep 38" xfId="10702" xr:uid="{00000000-0005-0000-0000-00007B1E0000}"/>
    <cellStyle name="%_Intranet_4_Karthik_Bamboo_QA v3_####_Wave_Runbook_Bamboo v2_Pre-Migration &amp; Migration Prep 39" xfId="10703" xr:uid="{00000000-0005-0000-0000-00007C1E0000}"/>
    <cellStyle name="%_Intranet_4_Karthik_Bamboo_QA v3_####_Wave_Runbook_Bamboo v2_Pre-Migration &amp; Migration Prep 4" xfId="10704" xr:uid="{00000000-0005-0000-0000-00007D1E0000}"/>
    <cellStyle name="%_Intranet_4_Karthik_Bamboo_QA v3_####_Wave_Runbook_Bamboo v2_Pre-Migration &amp; Migration Prep 40" xfId="10705" xr:uid="{00000000-0005-0000-0000-00007E1E0000}"/>
    <cellStyle name="%_Intranet_4_Karthik_Bamboo_QA v3_####_Wave_Runbook_Bamboo v2_Pre-Migration &amp; Migration Prep 41" xfId="10706" xr:uid="{00000000-0005-0000-0000-00007F1E0000}"/>
    <cellStyle name="%_Intranet_4_Karthik_Bamboo_QA v3_####_Wave_Runbook_Bamboo v2_Pre-Migration &amp; Migration Prep 42" xfId="10707" xr:uid="{00000000-0005-0000-0000-0000801E0000}"/>
    <cellStyle name="%_Intranet_4_Karthik_Bamboo_QA v3_####_Wave_Runbook_Bamboo v2_Pre-Migration &amp; Migration Prep 43" xfId="10708" xr:uid="{00000000-0005-0000-0000-0000811E0000}"/>
    <cellStyle name="%_Intranet_4_Karthik_Bamboo_QA v3_####_Wave_Runbook_Bamboo v2_Pre-Migration &amp; Migration Prep 44" xfId="10709" xr:uid="{00000000-0005-0000-0000-0000821E0000}"/>
    <cellStyle name="%_Intranet_4_Karthik_Bamboo_QA v3_####_Wave_Runbook_Bamboo v2_Pre-Migration &amp; Migration Prep 45" xfId="10710" xr:uid="{00000000-0005-0000-0000-0000831E0000}"/>
    <cellStyle name="%_Intranet_4_Karthik_Bamboo_QA v3_####_Wave_Runbook_Bamboo v2_Pre-Migration &amp; Migration Prep 46" xfId="10711" xr:uid="{00000000-0005-0000-0000-0000841E0000}"/>
    <cellStyle name="%_Intranet_4_Karthik_Bamboo_QA v3_####_Wave_Runbook_Bamboo v2_Pre-Migration &amp; Migration Prep 47" xfId="10712" xr:uid="{00000000-0005-0000-0000-0000851E0000}"/>
    <cellStyle name="%_Intranet_4_Karthik_Bamboo_QA v3_####_Wave_Runbook_Bamboo v2_Pre-Migration &amp; Migration Prep 48" xfId="10713" xr:uid="{00000000-0005-0000-0000-0000861E0000}"/>
    <cellStyle name="%_Intranet_4_Karthik_Bamboo_QA v3_####_Wave_Runbook_Bamboo v2_Pre-Migration &amp; Migration Prep 49" xfId="10714" xr:uid="{00000000-0005-0000-0000-0000871E0000}"/>
    <cellStyle name="%_Intranet_4_Karthik_Bamboo_QA v3_####_Wave_Runbook_Bamboo v2_Pre-Migration &amp; Migration Prep 5" xfId="10715" xr:uid="{00000000-0005-0000-0000-0000881E0000}"/>
    <cellStyle name="%_Intranet_4_Karthik_Bamboo_QA v3_####_Wave_Runbook_Bamboo v2_Pre-Migration &amp; Migration Prep 50" xfId="10716" xr:uid="{00000000-0005-0000-0000-0000891E0000}"/>
    <cellStyle name="%_Intranet_4_Karthik_Bamboo_QA v3_####_Wave_Runbook_Bamboo v2_Pre-Migration &amp; Migration Prep 51" xfId="10717" xr:uid="{00000000-0005-0000-0000-00008A1E0000}"/>
    <cellStyle name="%_Intranet_4_Karthik_Bamboo_QA v3_####_Wave_Runbook_Bamboo v2_Pre-Migration &amp; Migration Prep 52" xfId="10718" xr:uid="{00000000-0005-0000-0000-00008B1E0000}"/>
    <cellStyle name="%_Intranet_4_Karthik_Bamboo_QA v3_####_Wave_Runbook_Bamboo v2_Pre-Migration &amp; Migration Prep 53" xfId="10719" xr:uid="{00000000-0005-0000-0000-00008C1E0000}"/>
    <cellStyle name="%_Intranet_4_Karthik_Bamboo_QA v3_####_Wave_Runbook_Bamboo v2_Pre-Migration &amp; Migration Prep 54" xfId="10720" xr:uid="{00000000-0005-0000-0000-00008D1E0000}"/>
    <cellStyle name="%_Intranet_4_Karthik_Bamboo_QA v3_####_Wave_Runbook_Bamboo v2_Pre-Migration &amp; Migration Prep 55" xfId="10721" xr:uid="{00000000-0005-0000-0000-00008E1E0000}"/>
    <cellStyle name="%_Intranet_4_Karthik_Bamboo_QA v3_####_Wave_Runbook_Bamboo v2_Pre-Migration &amp; Migration Prep 6" xfId="10722" xr:uid="{00000000-0005-0000-0000-00008F1E0000}"/>
    <cellStyle name="%_Intranet_4_Karthik_Bamboo_QA v3_####_Wave_Runbook_Bamboo v2_Pre-Migration &amp; Migration Prep 7" xfId="10723" xr:uid="{00000000-0005-0000-0000-0000901E0000}"/>
    <cellStyle name="%_Intranet_4_Karthik_Bamboo_QA v3_####_Wave_Runbook_Bamboo v2_Pre-Migration &amp; Migration Prep 8" xfId="10724" xr:uid="{00000000-0005-0000-0000-0000911E0000}"/>
    <cellStyle name="%_Intranet_4_Karthik_Bamboo_QA v3_####_Wave_Runbook_Bamboo v2_Pre-Migration &amp; Migration Prep 9" xfId="10725" xr:uid="{00000000-0005-0000-0000-0000921E0000}"/>
    <cellStyle name="%_Intranet_4_Karthik_Bamboo_QA v3_####_Wave_Runbook_Bamboo v2_Pre-Migration &amp; Migration Prep_Hour-by-Hour" xfId="10726" xr:uid="{00000000-0005-0000-0000-0000931E0000}"/>
    <cellStyle name="%_Intranet_4_Karthik_Bamboo_QA v3_####_Wave_Runbook_Bamboo v2_Pre-Migration &amp; Migration Prep_Pre-Migration" xfId="10727" xr:uid="{00000000-0005-0000-0000-0000941E0000}"/>
    <cellStyle name="%_Intranet_4_Karthik_Bamboo_QA v3_Change Control tab_dpn 270709 v1" xfId="10728" xr:uid="{00000000-0005-0000-0000-0000951E0000}"/>
    <cellStyle name="%_Intranet_4_Karthik_Bamboo_QA v3_Change Control tab_dpn 270709 v1 10" xfId="10729" xr:uid="{00000000-0005-0000-0000-0000961E0000}"/>
    <cellStyle name="%_Intranet_4_Karthik_Bamboo_QA v3_Change Control tab_dpn 270709 v1 11" xfId="10730" xr:uid="{00000000-0005-0000-0000-0000971E0000}"/>
    <cellStyle name="%_Intranet_4_Karthik_Bamboo_QA v3_Change Control tab_dpn 270709 v1 12" xfId="10731" xr:uid="{00000000-0005-0000-0000-0000981E0000}"/>
    <cellStyle name="%_Intranet_4_Karthik_Bamboo_QA v3_Change Control tab_dpn 270709 v1 13" xfId="10732" xr:uid="{00000000-0005-0000-0000-0000991E0000}"/>
    <cellStyle name="%_Intranet_4_Karthik_Bamboo_QA v3_Change Control tab_dpn 270709 v1 14" xfId="10733" xr:uid="{00000000-0005-0000-0000-00009A1E0000}"/>
    <cellStyle name="%_Intranet_4_Karthik_Bamboo_QA v3_Change Control tab_dpn 270709 v1 15" xfId="10734" xr:uid="{00000000-0005-0000-0000-00009B1E0000}"/>
    <cellStyle name="%_Intranet_4_Karthik_Bamboo_QA v3_Change Control tab_dpn 270709 v1 16" xfId="10735" xr:uid="{00000000-0005-0000-0000-00009C1E0000}"/>
    <cellStyle name="%_Intranet_4_Karthik_Bamboo_QA v3_Change Control tab_dpn 270709 v1 17" xfId="10736" xr:uid="{00000000-0005-0000-0000-00009D1E0000}"/>
    <cellStyle name="%_Intranet_4_Karthik_Bamboo_QA v3_Change Control tab_dpn 270709 v1 18" xfId="10737" xr:uid="{00000000-0005-0000-0000-00009E1E0000}"/>
    <cellStyle name="%_Intranet_4_Karthik_Bamboo_QA v3_Change Control tab_dpn 270709 v1 19" xfId="10738" xr:uid="{00000000-0005-0000-0000-00009F1E0000}"/>
    <cellStyle name="%_Intranet_4_Karthik_Bamboo_QA v3_Change Control tab_dpn 270709 v1 2" xfId="10739" xr:uid="{00000000-0005-0000-0000-0000A01E0000}"/>
    <cellStyle name="%_Intranet_4_Karthik_Bamboo_QA v3_Change Control tab_dpn 270709 v1 20" xfId="10740" xr:uid="{00000000-0005-0000-0000-0000A11E0000}"/>
    <cellStyle name="%_Intranet_4_Karthik_Bamboo_QA v3_Change Control tab_dpn 270709 v1 21" xfId="10741" xr:uid="{00000000-0005-0000-0000-0000A21E0000}"/>
    <cellStyle name="%_Intranet_4_Karthik_Bamboo_QA v3_Change Control tab_dpn 270709 v1 22" xfId="10742" xr:uid="{00000000-0005-0000-0000-0000A31E0000}"/>
    <cellStyle name="%_Intranet_4_Karthik_Bamboo_QA v3_Change Control tab_dpn 270709 v1 23" xfId="10743" xr:uid="{00000000-0005-0000-0000-0000A41E0000}"/>
    <cellStyle name="%_Intranet_4_Karthik_Bamboo_QA v3_Change Control tab_dpn 270709 v1 24" xfId="10744" xr:uid="{00000000-0005-0000-0000-0000A51E0000}"/>
    <cellStyle name="%_Intranet_4_Karthik_Bamboo_QA v3_Change Control tab_dpn 270709 v1 25" xfId="10745" xr:uid="{00000000-0005-0000-0000-0000A61E0000}"/>
    <cellStyle name="%_Intranet_4_Karthik_Bamboo_QA v3_Change Control tab_dpn 270709 v1 26" xfId="10746" xr:uid="{00000000-0005-0000-0000-0000A71E0000}"/>
    <cellStyle name="%_Intranet_4_Karthik_Bamboo_QA v3_Change Control tab_dpn 270709 v1 27" xfId="10747" xr:uid="{00000000-0005-0000-0000-0000A81E0000}"/>
    <cellStyle name="%_Intranet_4_Karthik_Bamboo_QA v3_Change Control tab_dpn 270709 v1 28" xfId="10748" xr:uid="{00000000-0005-0000-0000-0000A91E0000}"/>
    <cellStyle name="%_Intranet_4_Karthik_Bamboo_QA v3_Change Control tab_dpn 270709 v1 29" xfId="10749" xr:uid="{00000000-0005-0000-0000-0000AA1E0000}"/>
    <cellStyle name="%_Intranet_4_Karthik_Bamboo_QA v3_Change Control tab_dpn 270709 v1 3" xfId="10750" xr:uid="{00000000-0005-0000-0000-0000AB1E0000}"/>
    <cellStyle name="%_Intranet_4_Karthik_Bamboo_QA v3_Change Control tab_dpn 270709 v1 30" xfId="10751" xr:uid="{00000000-0005-0000-0000-0000AC1E0000}"/>
    <cellStyle name="%_Intranet_4_Karthik_Bamboo_QA v3_Change Control tab_dpn 270709 v1 31" xfId="10752" xr:uid="{00000000-0005-0000-0000-0000AD1E0000}"/>
    <cellStyle name="%_Intranet_4_Karthik_Bamboo_QA v3_Change Control tab_dpn 270709 v1 32" xfId="10753" xr:uid="{00000000-0005-0000-0000-0000AE1E0000}"/>
    <cellStyle name="%_Intranet_4_Karthik_Bamboo_QA v3_Change Control tab_dpn 270709 v1 33" xfId="10754" xr:uid="{00000000-0005-0000-0000-0000AF1E0000}"/>
    <cellStyle name="%_Intranet_4_Karthik_Bamboo_QA v3_Change Control tab_dpn 270709 v1 34" xfId="10755" xr:uid="{00000000-0005-0000-0000-0000B01E0000}"/>
    <cellStyle name="%_Intranet_4_Karthik_Bamboo_QA v3_Change Control tab_dpn 270709 v1 35" xfId="10756" xr:uid="{00000000-0005-0000-0000-0000B11E0000}"/>
    <cellStyle name="%_Intranet_4_Karthik_Bamboo_QA v3_Change Control tab_dpn 270709 v1 36" xfId="10757" xr:uid="{00000000-0005-0000-0000-0000B21E0000}"/>
    <cellStyle name="%_Intranet_4_Karthik_Bamboo_QA v3_Change Control tab_dpn 270709 v1 37" xfId="10758" xr:uid="{00000000-0005-0000-0000-0000B31E0000}"/>
    <cellStyle name="%_Intranet_4_Karthik_Bamboo_QA v3_Change Control tab_dpn 270709 v1 38" xfId="10759" xr:uid="{00000000-0005-0000-0000-0000B41E0000}"/>
    <cellStyle name="%_Intranet_4_Karthik_Bamboo_QA v3_Change Control tab_dpn 270709 v1 39" xfId="10760" xr:uid="{00000000-0005-0000-0000-0000B51E0000}"/>
    <cellStyle name="%_Intranet_4_Karthik_Bamboo_QA v3_Change Control tab_dpn 270709 v1 4" xfId="10761" xr:uid="{00000000-0005-0000-0000-0000B61E0000}"/>
    <cellStyle name="%_Intranet_4_Karthik_Bamboo_QA v3_Change Control tab_dpn 270709 v1 40" xfId="10762" xr:uid="{00000000-0005-0000-0000-0000B71E0000}"/>
    <cellStyle name="%_Intranet_4_Karthik_Bamboo_QA v3_Change Control tab_dpn 270709 v1 41" xfId="10763" xr:uid="{00000000-0005-0000-0000-0000B81E0000}"/>
    <cellStyle name="%_Intranet_4_Karthik_Bamboo_QA v3_Change Control tab_dpn 270709 v1 42" xfId="10764" xr:uid="{00000000-0005-0000-0000-0000B91E0000}"/>
    <cellStyle name="%_Intranet_4_Karthik_Bamboo_QA v3_Change Control tab_dpn 270709 v1 43" xfId="10765" xr:uid="{00000000-0005-0000-0000-0000BA1E0000}"/>
    <cellStyle name="%_Intranet_4_Karthik_Bamboo_QA v3_Change Control tab_dpn 270709 v1 44" xfId="10766" xr:uid="{00000000-0005-0000-0000-0000BB1E0000}"/>
    <cellStyle name="%_Intranet_4_Karthik_Bamboo_QA v3_Change Control tab_dpn 270709 v1 45" xfId="10767" xr:uid="{00000000-0005-0000-0000-0000BC1E0000}"/>
    <cellStyle name="%_Intranet_4_Karthik_Bamboo_QA v3_Change Control tab_dpn 270709 v1 46" xfId="10768" xr:uid="{00000000-0005-0000-0000-0000BD1E0000}"/>
    <cellStyle name="%_Intranet_4_Karthik_Bamboo_QA v3_Change Control tab_dpn 270709 v1 47" xfId="10769" xr:uid="{00000000-0005-0000-0000-0000BE1E0000}"/>
    <cellStyle name="%_Intranet_4_Karthik_Bamboo_QA v3_Change Control tab_dpn 270709 v1 48" xfId="10770" xr:uid="{00000000-0005-0000-0000-0000BF1E0000}"/>
    <cellStyle name="%_Intranet_4_Karthik_Bamboo_QA v3_Change Control tab_dpn 270709 v1 49" xfId="10771" xr:uid="{00000000-0005-0000-0000-0000C01E0000}"/>
    <cellStyle name="%_Intranet_4_Karthik_Bamboo_QA v3_Change Control tab_dpn 270709 v1 5" xfId="10772" xr:uid="{00000000-0005-0000-0000-0000C11E0000}"/>
    <cellStyle name="%_Intranet_4_Karthik_Bamboo_QA v3_Change Control tab_dpn 270709 v1 50" xfId="10773" xr:uid="{00000000-0005-0000-0000-0000C21E0000}"/>
    <cellStyle name="%_Intranet_4_Karthik_Bamboo_QA v3_Change Control tab_dpn 270709 v1 51" xfId="10774" xr:uid="{00000000-0005-0000-0000-0000C31E0000}"/>
    <cellStyle name="%_Intranet_4_Karthik_Bamboo_QA v3_Change Control tab_dpn 270709 v1 52" xfId="10775" xr:uid="{00000000-0005-0000-0000-0000C41E0000}"/>
    <cellStyle name="%_Intranet_4_Karthik_Bamboo_QA v3_Change Control tab_dpn 270709 v1 53" xfId="10776" xr:uid="{00000000-0005-0000-0000-0000C51E0000}"/>
    <cellStyle name="%_Intranet_4_Karthik_Bamboo_QA v3_Change Control tab_dpn 270709 v1 54" xfId="10777" xr:uid="{00000000-0005-0000-0000-0000C61E0000}"/>
    <cellStyle name="%_Intranet_4_Karthik_Bamboo_QA v3_Change Control tab_dpn 270709 v1 55" xfId="10778" xr:uid="{00000000-0005-0000-0000-0000C71E0000}"/>
    <cellStyle name="%_Intranet_4_Karthik_Bamboo_QA v3_Change Control tab_dpn 270709 v1 6" xfId="10779" xr:uid="{00000000-0005-0000-0000-0000C81E0000}"/>
    <cellStyle name="%_Intranet_4_Karthik_Bamboo_QA v3_Change Control tab_dpn 270709 v1 7" xfId="10780" xr:uid="{00000000-0005-0000-0000-0000C91E0000}"/>
    <cellStyle name="%_Intranet_4_Karthik_Bamboo_QA v3_Change Control tab_dpn 270709 v1 8" xfId="10781" xr:uid="{00000000-0005-0000-0000-0000CA1E0000}"/>
    <cellStyle name="%_Intranet_4_Karthik_Bamboo_QA v3_Change Control tab_dpn 270709 v1 9" xfId="10782" xr:uid="{00000000-0005-0000-0000-0000CB1E0000}"/>
    <cellStyle name="%_Intranet_4_Karthik_Bamboo_QA v3_Change Control tab_dpn 270709 v1_Hour-by-Hour" xfId="10783" xr:uid="{00000000-0005-0000-0000-0000CC1E0000}"/>
    <cellStyle name="%_Intranet_4_Karthik_Bamboo_QA v3_Change Control tab_dpn 270709 v1_Pre-Migration" xfId="10784" xr:uid="{00000000-0005-0000-0000-0000CD1E0000}"/>
    <cellStyle name="%_Intranet_4_Karthik_Bamboo_QA v3_DB Overview" xfId="10785" xr:uid="{00000000-0005-0000-0000-0000CE1E0000}"/>
    <cellStyle name="%_Intranet_4_Karthik_Bamboo_QA v3_DB Overview 10" xfId="10786" xr:uid="{00000000-0005-0000-0000-0000CF1E0000}"/>
    <cellStyle name="%_Intranet_4_Karthik_Bamboo_QA v3_DB Overview 11" xfId="10787" xr:uid="{00000000-0005-0000-0000-0000D01E0000}"/>
    <cellStyle name="%_Intranet_4_Karthik_Bamboo_QA v3_DB Overview 12" xfId="10788" xr:uid="{00000000-0005-0000-0000-0000D11E0000}"/>
    <cellStyle name="%_Intranet_4_Karthik_Bamboo_QA v3_DB Overview 13" xfId="10789" xr:uid="{00000000-0005-0000-0000-0000D21E0000}"/>
    <cellStyle name="%_Intranet_4_Karthik_Bamboo_QA v3_DB Overview 14" xfId="10790" xr:uid="{00000000-0005-0000-0000-0000D31E0000}"/>
    <cellStyle name="%_Intranet_4_Karthik_Bamboo_QA v3_DB Overview 15" xfId="10791" xr:uid="{00000000-0005-0000-0000-0000D41E0000}"/>
    <cellStyle name="%_Intranet_4_Karthik_Bamboo_QA v3_DB Overview 16" xfId="10792" xr:uid="{00000000-0005-0000-0000-0000D51E0000}"/>
    <cellStyle name="%_Intranet_4_Karthik_Bamboo_QA v3_DB Overview 17" xfId="10793" xr:uid="{00000000-0005-0000-0000-0000D61E0000}"/>
    <cellStyle name="%_Intranet_4_Karthik_Bamboo_QA v3_DB Overview 18" xfId="10794" xr:uid="{00000000-0005-0000-0000-0000D71E0000}"/>
    <cellStyle name="%_Intranet_4_Karthik_Bamboo_QA v3_DB Overview 19" xfId="10795" xr:uid="{00000000-0005-0000-0000-0000D81E0000}"/>
    <cellStyle name="%_Intranet_4_Karthik_Bamboo_QA v3_DB Overview 2" xfId="10796" xr:uid="{00000000-0005-0000-0000-0000D91E0000}"/>
    <cellStyle name="%_Intranet_4_Karthik_Bamboo_QA v3_DB Overview 20" xfId="10797" xr:uid="{00000000-0005-0000-0000-0000DA1E0000}"/>
    <cellStyle name="%_Intranet_4_Karthik_Bamboo_QA v3_DB Overview 21" xfId="10798" xr:uid="{00000000-0005-0000-0000-0000DB1E0000}"/>
    <cellStyle name="%_Intranet_4_Karthik_Bamboo_QA v3_DB Overview 22" xfId="10799" xr:uid="{00000000-0005-0000-0000-0000DC1E0000}"/>
    <cellStyle name="%_Intranet_4_Karthik_Bamboo_QA v3_DB Overview 23" xfId="10800" xr:uid="{00000000-0005-0000-0000-0000DD1E0000}"/>
    <cellStyle name="%_Intranet_4_Karthik_Bamboo_QA v3_DB Overview 24" xfId="10801" xr:uid="{00000000-0005-0000-0000-0000DE1E0000}"/>
    <cellStyle name="%_Intranet_4_Karthik_Bamboo_QA v3_DB Overview 25" xfId="10802" xr:uid="{00000000-0005-0000-0000-0000DF1E0000}"/>
    <cellStyle name="%_Intranet_4_Karthik_Bamboo_QA v3_DB Overview 26" xfId="10803" xr:uid="{00000000-0005-0000-0000-0000E01E0000}"/>
    <cellStyle name="%_Intranet_4_Karthik_Bamboo_QA v3_DB Overview 27" xfId="10804" xr:uid="{00000000-0005-0000-0000-0000E11E0000}"/>
    <cellStyle name="%_Intranet_4_Karthik_Bamboo_QA v3_DB Overview 28" xfId="10805" xr:uid="{00000000-0005-0000-0000-0000E21E0000}"/>
    <cellStyle name="%_Intranet_4_Karthik_Bamboo_QA v3_DB Overview 29" xfId="10806" xr:uid="{00000000-0005-0000-0000-0000E31E0000}"/>
    <cellStyle name="%_Intranet_4_Karthik_Bamboo_QA v3_DB Overview 3" xfId="10807" xr:uid="{00000000-0005-0000-0000-0000E41E0000}"/>
    <cellStyle name="%_Intranet_4_Karthik_Bamboo_QA v3_DB Overview 30" xfId="10808" xr:uid="{00000000-0005-0000-0000-0000E51E0000}"/>
    <cellStyle name="%_Intranet_4_Karthik_Bamboo_QA v3_DB Overview 31" xfId="10809" xr:uid="{00000000-0005-0000-0000-0000E61E0000}"/>
    <cellStyle name="%_Intranet_4_Karthik_Bamboo_QA v3_DB Overview 32" xfId="10810" xr:uid="{00000000-0005-0000-0000-0000E71E0000}"/>
    <cellStyle name="%_Intranet_4_Karthik_Bamboo_QA v3_DB Overview 33" xfId="10811" xr:uid="{00000000-0005-0000-0000-0000E81E0000}"/>
    <cellStyle name="%_Intranet_4_Karthik_Bamboo_QA v3_DB Overview 34" xfId="10812" xr:uid="{00000000-0005-0000-0000-0000E91E0000}"/>
    <cellStyle name="%_Intranet_4_Karthik_Bamboo_QA v3_DB Overview 35" xfId="10813" xr:uid="{00000000-0005-0000-0000-0000EA1E0000}"/>
    <cellStyle name="%_Intranet_4_Karthik_Bamboo_QA v3_DB Overview 36" xfId="10814" xr:uid="{00000000-0005-0000-0000-0000EB1E0000}"/>
    <cellStyle name="%_Intranet_4_Karthik_Bamboo_QA v3_DB Overview 37" xfId="10815" xr:uid="{00000000-0005-0000-0000-0000EC1E0000}"/>
    <cellStyle name="%_Intranet_4_Karthik_Bamboo_QA v3_DB Overview 38" xfId="10816" xr:uid="{00000000-0005-0000-0000-0000ED1E0000}"/>
    <cellStyle name="%_Intranet_4_Karthik_Bamboo_QA v3_DB Overview 39" xfId="10817" xr:uid="{00000000-0005-0000-0000-0000EE1E0000}"/>
    <cellStyle name="%_Intranet_4_Karthik_Bamboo_QA v3_DB Overview 4" xfId="10818" xr:uid="{00000000-0005-0000-0000-0000EF1E0000}"/>
    <cellStyle name="%_Intranet_4_Karthik_Bamboo_QA v3_DB Overview 40" xfId="10819" xr:uid="{00000000-0005-0000-0000-0000F01E0000}"/>
    <cellStyle name="%_Intranet_4_Karthik_Bamboo_QA v3_DB Overview 41" xfId="10820" xr:uid="{00000000-0005-0000-0000-0000F11E0000}"/>
    <cellStyle name="%_Intranet_4_Karthik_Bamboo_QA v3_DB Overview 42" xfId="10821" xr:uid="{00000000-0005-0000-0000-0000F21E0000}"/>
    <cellStyle name="%_Intranet_4_Karthik_Bamboo_QA v3_DB Overview 43" xfId="10822" xr:uid="{00000000-0005-0000-0000-0000F31E0000}"/>
    <cellStyle name="%_Intranet_4_Karthik_Bamboo_QA v3_DB Overview 44" xfId="10823" xr:uid="{00000000-0005-0000-0000-0000F41E0000}"/>
    <cellStyle name="%_Intranet_4_Karthik_Bamboo_QA v3_DB Overview 45" xfId="10824" xr:uid="{00000000-0005-0000-0000-0000F51E0000}"/>
    <cellStyle name="%_Intranet_4_Karthik_Bamboo_QA v3_DB Overview 46" xfId="10825" xr:uid="{00000000-0005-0000-0000-0000F61E0000}"/>
    <cellStyle name="%_Intranet_4_Karthik_Bamboo_QA v3_DB Overview 47" xfId="10826" xr:uid="{00000000-0005-0000-0000-0000F71E0000}"/>
    <cellStyle name="%_Intranet_4_Karthik_Bamboo_QA v3_DB Overview 48" xfId="10827" xr:uid="{00000000-0005-0000-0000-0000F81E0000}"/>
    <cellStyle name="%_Intranet_4_Karthik_Bamboo_QA v3_DB Overview 49" xfId="10828" xr:uid="{00000000-0005-0000-0000-0000F91E0000}"/>
    <cellStyle name="%_Intranet_4_Karthik_Bamboo_QA v3_DB Overview 5" xfId="10829" xr:uid="{00000000-0005-0000-0000-0000FA1E0000}"/>
    <cellStyle name="%_Intranet_4_Karthik_Bamboo_QA v3_DB Overview 50" xfId="10830" xr:uid="{00000000-0005-0000-0000-0000FB1E0000}"/>
    <cellStyle name="%_Intranet_4_Karthik_Bamboo_QA v3_DB Overview 51" xfId="10831" xr:uid="{00000000-0005-0000-0000-0000FC1E0000}"/>
    <cellStyle name="%_Intranet_4_Karthik_Bamboo_QA v3_DB Overview 52" xfId="10832" xr:uid="{00000000-0005-0000-0000-0000FD1E0000}"/>
    <cellStyle name="%_Intranet_4_Karthik_Bamboo_QA v3_DB Overview 53" xfId="10833" xr:uid="{00000000-0005-0000-0000-0000FE1E0000}"/>
    <cellStyle name="%_Intranet_4_Karthik_Bamboo_QA v3_DB Overview 54" xfId="10834" xr:uid="{00000000-0005-0000-0000-0000FF1E0000}"/>
    <cellStyle name="%_Intranet_4_Karthik_Bamboo_QA v3_DB Overview 55" xfId="10835" xr:uid="{00000000-0005-0000-0000-0000001F0000}"/>
    <cellStyle name="%_Intranet_4_Karthik_Bamboo_QA v3_DB Overview 6" xfId="10836" xr:uid="{00000000-0005-0000-0000-0000011F0000}"/>
    <cellStyle name="%_Intranet_4_Karthik_Bamboo_QA v3_DB Overview 7" xfId="10837" xr:uid="{00000000-0005-0000-0000-0000021F0000}"/>
    <cellStyle name="%_Intranet_4_Karthik_Bamboo_QA v3_DB Overview 8" xfId="10838" xr:uid="{00000000-0005-0000-0000-0000031F0000}"/>
    <cellStyle name="%_Intranet_4_Karthik_Bamboo_QA v3_DB Overview 9" xfId="10839" xr:uid="{00000000-0005-0000-0000-0000041F0000}"/>
    <cellStyle name="%_Intranet_4_Karthik_Bamboo_QA v3_DB Overview_Hour-by-Hour" xfId="10840" xr:uid="{00000000-0005-0000-0000-0000051F0000}"/>
    <cellStyle name="%_Intranet_4_Karthik_Bamboo_QA v3_DB Overview_Pre-Migration" xfId="10841" xr:uid="{00000000-0005-0000-0000-0000061F0000}"/>
    <cellStyle name="%_Intranet_4_Karthik_Bamboo_QA v3_GSK DCM - Migration Execution Plan - ANTLIA  -  090728 jr v7.0" xfId="10842" xr:uid="{00000000-0005-0000-0000-0000071F0000}"/>
    <cellStyle name="%_Intranet_4_Karthik_Bamboo_QA v3_GSK DCM - Migration Execution Plan - ANTLIA  -  090729 dpn v6 BASELINE" xfId="10843" xr:uid="{00000000-0005-0000-0000-0000081F0000}"/>
    <cellStyle name="%_Intranet_4_Karthik_Bamboo_QA v3_GSK DCM - Migration Execution Plan - ANTLIA  -  090729 v7.4.7a BASELINE dpn" xfId="10844" xr:uid="{00000000-0005-0000-0000-0000091F0000}"/>
    <cellStyle name="%_Intranet_4_Karthik_Bamboo_QA v3_Hour-by-Hour" xfId="10845" xr:uid="{00000000-0005-0000-0000-00000A1F0000}"/>
    <cellStyle name="%_Intranet_4_Karthik_Bamboo_QA v3_KOP-MUL-Test-Dev-0004_01 " xfId="10846" xr:uid="{00000000-0005-0000-0000-00000B1F0000}"/>
    <cellStyle name="%_Intranet_4_Karthik_Bamboo_QA v3_KOP-MUL-Test-Dev-0004_01  10" xfId="10847" xr:uid="{00000000-0005-0000-0000-00000C1F0000}"/>
    <cellStyle name="%_Intranet_4_Karthik_Bamboo_QA v3_KOP-MUL-Test-Dev-0004_01  11" xfId="10848" xr:uid="{00000000-0005-0000-0000-00000D1F0000}"/>
    <cellStyle name="%_Intranet_4_Karthik_Bamboo_QA v3_KOP-MUL-Test-Dev-0004_01  12" xfId="10849" xr:uid="{00000000-0005-0000-0000-00000E1F0000}"/>
    <cellStyle name="%_Intranet_4_Karthik_Bamboo_QA v3_KOP-MUL-Test-Dev-0004_01  13" xfId="10850" xr:uid="{00000000-0005-0000-0000-00000F1F0000}"/>
    <cellStyle name="%_Intranet_4_Karthik_Bamboo_QA v3_KOP-MUL-Test-Dev-0004_01  14" xfId="10851" xr:uid="{00000000-0005-0000-0000-0000101F0000}"/>
    <cellStyle name="%_Intranet_4_Karthik_Bamboo_QA v3_KOP-MUL-Test-Dev-0004_01  15" xfId="10852" xr:uid="{00000000-0005-0000-0000-0000111F0000}"/>
    <cellStyle name="%_Intranet_4_Karthik_Bamboo_QA v3_KOP-MUL-Test-Dev-0004_01  16" xfId="10853" xr:uid="{00000000-0005-0000-0000-0000121F0000}"/>
    <cellStyle name="%_Intranet_4_Karthik_Bamboo_QA v3_KOP-MUL-Test-Dev-0004_01  17" xfId="10854" xr:uid="{00000000-0005-0000-0000-0000131F0000}"/>
    <cellStyle name="%_Intranet_4_Karthik_Bamboo_QA v3_KOP-MUL-Test-Dev-0004_01  18" xfId="10855" xr:uid="{00000000-0005-0000-0000-0000141F0000}"/>
    <cellStyle name="%_Intranet_4_Karthik_Bamboo_QA v3_KOP-MUL-Test-Dev-0004_01  19" xfId="10856" xr:uid="{00000000-0005-0000-0000-0000151F0000}"/>
    <cellStyle name="%_Intranet_4_Karthik_Bamboo_QA v3_KOP-MUL-Test-Dev-0004_01  2" xfId="10857" xr:uid="{00000000-0005-0000-0000-0000161F0000}"/>
    <cellStyle name="%_Intranet_4_Karthik_Bamboo_QA v3_KOP-MUL-Test-Dev-0004_01  20" xfId="10858" xr:uid="{00000000-0005-0000-0000-0000171F0000}"/>
    <cellStyle name="%_Intranet_4_Karthik_Bamboo_QA v3_KOP-MUL-Test-Dev-0004_01  21" xfId="10859" xr:uid="{00000000-0005-0000-0000-0000181F0000}"/>
    <cellStyle name="%_Intranet_4_Karthik_Bamboo_QA v3_KOP-MUL-Test-Dev-0004_01  22" xfId="10860" xr:uid="{00000000-0005-0000-0000-0000191F0000}"/>
    <cellStyle name="%_Intranet_4_Karthik_Bamboo_QA v3_KOP-MUL-Test-Dev-0004_01  23" xfId="10861" xr:uid="{00000000-0005-0000-0000-00001A1F0000}"/>
    <cellStyle name="%_Intranet_4_Karthik_Bamboo_QA v3_KOP-MUL-Test-Dev-0004_01  24" xfId="10862" xr:uid="{00000000-0005-0000-0000-00001B1F0000}"/>
    <cellStyle name="%_Intranet_4_Karthik_Bamboo_QA v3_KOP-MUL-Test-Dev-0004_01  25" xfId="10863" xr:uid="{00000000-0005-0000-0000-00001C1F0000}"/>
    <cellStyle name="%_Intranet_4_Karthik_Bamboo_QA v3_KOP-MUL-Test-Dev-0004_01  26" xfId="10864" xr:uid="{00000000-0005-0000-0000-00001D1F0000}"/>
    <cellStyle name="%_Intranet_4_Karthik_Bamboo_QA v3_KOP-MUL-Test-Dev-0004_01  27" xfId="10865" xr:uid="{00000000-0005-0000-0000-00001E1F0000}"/>
    <cellStyle name="%_Intranet_4_Karthik_Bamboo_QA v3_KOP-MUL-Test-Dev-0004_01  28" xfId="10866" xr:uid="{00000000-0005-0000-0000-00001F1F0000}"/>
    <cellStyle name="%_Intranet_4_Karthik_Bamboo_QA v3_KOP-MUL-Test-Dev-0004_01  29" xfId="10867" xr:uid="{00000000-0005-0000-0000-0000201F0000}"/>
    <cellStyle name="%_Intranet_4_Karthik_Bamboo_QA v3_KOP-MUL-Test-Dev-0004_01  3" xfId="10868" xr:uid="{00000000-0005-0000-0000-0000211F0000}"/>
    <cellStyle name="%_Intranet_4_Karthik_Bamboo_QA v3_KOP-MUL-Test-Dev-0004_01  30" xfId="10869" xr:uid="{00000000-0005-0000-0000-0000221F0000}"/>
    <cellStyle name="%_Intranet_4_Karthik_Bamboo_QA v3_KOP-MUL-Test-Dev-0004_01  31" xfId="10870" xr:uid="{00000000-0005-0000-0000-0000231F0000}"/>
    <cellStyle name="%_Intranet_4_Karthik_Bamboo_QA v3_KOP-MUL-Test-Dev-0004_01  32" xfId="10871" xr:uid="{00000000-0005-0000-0000-0000241F0000}"/>
    <cellStyle name="%_Intranet_4_Karthik_Bamboo_QA v3_KOP-MUL-Test-Dev-0004_01  33" xfId="10872" xr:uid="{00000000-0005-0000-0000-0000251F0000}"/>
    <cellStyle name="%_Intranet_4_Karthik_Bamboo_QA v3_KOP-MUL-Test-Dev-0004_01  34" xfId="10873" xr:uid="{00000000-0005-0000-0000-0000261F0000}"/>
    <cellStyle name="%_Intranet_4_Karthik_Bamboo_QA v3_KOP-MUL-Test-Dev-0004_01  35" xfId="10874" xr:uid="{00000000-0005-0000-0000-0000271F0000}"/>
    <cellStyle name="%_Intranet_4_Karthik_Bamboo_QA v3_KOP-MUL-Test-Dev-0004_01  36" xfId="10875" xr:uid="{00000000-0005-0000-0000-0000281F0000}"/>
    <cellStyle name="%_Intranet_4_Karthik_Bamboo_QA v3_KOP-MUL-Test-Dev-0004_01  37" xfId="10876" xr:uid="{00000000-0005-0000-0000-0000291F0000}"/>
    <cellStyle name="%_Intranet_4_Karthik_Bamboo_QA v3_KOP-MUL-Test-Dev-0004_01  38" xfId="10877" xr:uid="{00000000-0005-0000-0000-00002A1F0000}"/>
    <cellStyle name="%_Intranet_4_Karthik_Bamboo_QA v3_KOP-MUL-Test-Dev-0004_01  39" xfId="10878" xr:uid="{00000000-0005-0000-0000-00002B1F0000}"/>
    <cellStyle name="%_Intranet_4_Karthik_Bamboo_QA v3_KOP-MUL-Test-Dev-0004_01  4" xfId="10879" xr:uid="{00000000-0005-0000-0000-00002C1F0000}"/>
    <cellStyle name="%_Intranet_4_Karthik_Bamboo_QA v3_KOP-MUL-Test-Dev-0004_01  40" xfId="10880" xr:uid="{00000000-0005-0000-0000-00002D1F0000}"/>
    <cellStyle name="%_Intranet_4_Karthik_Bamboo_QA v3_KOP-MUL-Test-Dev-0004_01  41" xfId="10881" xr:uid="{00000000-0005-0000-0000-00002E1F0000}"/>
    <cellStyle name="%_Intranet_4_Karthik_Bamboo_QA v3_KOP-MUL-Test-Dev-0004_01  42" xfId="10882" xr:uid="{00000000-0005-0000-0000-00002F1F0000}"/>
    <cellStyle name="%_Intranet_4_Karthik_Bamboo_QA v3_KOP-MUL-Test-Dev-0004_01  43" xfId="10883" xr:uid="{00000000-0005-0000-0000-0000301F0000}"/>
    <cellStyle name="%_Intranet_4_Karthik_Bamboo_QA v3_KOP-MUL-Test-Dev-0004_01  44" xfId="10884" xr:uid="{00000000-0005-0000-0000-0000311F0000}"/>
    <cellStyle name="%_Intranet_4_Karthik_Bamboo_QA v3_KOP-MUL-Test-Dev-0004_01  45" xfId="10885" xr:uid="{00000000-0005-0000-0000-0000321F0000}"/>
    <cellStyle name="%_Intranet_4_Karthik_Bamboo_QA v3_KOP-MUL-Test-Dev-0004_01  46" xfId="10886" xr:uid="{00000000-0005-0000-0000-0000331F0000}"/>
    <cellStyle name="%_Intranet_4_Karthik_Bamboo_QA v3_KOP-MUL-Test-Dev-0004_01  47" xfId="10887" xr:uid="{00000000-0005-0000-0000-0000341F0000}"/>
    <cellStyle name="%_Intranet_4_Karthik_Bamboo_QA v3_KOP-MUL-Test-Dev-0004_01  48" xfId="10888" xr:uid="{00000000-0005-0000-0000-0000351F0000}"/>
    <cellStyle name="%_Intranet_4_Karthik_Bamboo_QA v3_KOP-MUL-Test-Dev-0004_01  49" xfId="10889" xr:uid="{00000000-0005-0000-0000-0000361F0000}"/>
    <cellStyle name="%_Intranet_4_Karthik_Bamboo_QA v3_KOP-MUL-Test-Dev-0004_01  5" xfId="10890" xr:uid="{00000000-0005-0000-0000-0000371F0000}"/>
    <cellStyle name="%_Intranet_4_Karthik_Bamboo_QA v3_KOP-MUL-Test-Dev-0004_01  50" xfId="10891" xr:uid="{00000000-0005-0000-0000-0000381F0000}"/>
    <cellStyle name="%_Intranet_4_Karthik_Bamboo_QA v3_KOP-MUL-Test-Dev-0004_01  51" xfId="10892" xr:uid="{00000000-0005-0000-0000-0000391F0000}"/>
    <cellStyle name="%_Intranet_4_Karthik_Bamboo_QA v3_KOP-MUL-Test-Dev-0004_01  52" xfId="10893" xr:uid="{00000000-0005-0000-0000-00003A1F0000}"/>
    <cellStyle name="%_Intranet_4_Karthik_Bamboo_QA v3_KOP-MUL-Test-Dev-0004_01  53" xfId="10894" xr:uid="{00000000-0005-0000-0000-00003B1F0000}"/>
    <cellStyle name="%_Intranet_4_Karthik_Bamboo_QA v3_KOP-MUL-Test-Dev-0004_01  54" xfId="10895" xr:uid="{00000000-0005-0000-0000-00003C1F0000}"/>
    <cellStyle name="%_Intranet_4_Karthik_Bamboo_QA v3_KOP-MUL-Test-Dev-0004_01  55" xfId="10896" xr:uid="{00000000-0005-0000-0000-00003D1F0000}"/>
    <cellStyle name="%_Intranet_4_Karthik_Bamboo_QA v3_KOP-MUL-Test-Dev-0004_01  6" xfId="10897" xr:uid="{00000000-0005-0000-0000-00003E1F0000}"/>
    <cellStyle name="%_Intranet_4_Karthik_Bamboo_QA v3_KOP-MUL-Test-Dev-0004_01  7" xfId="10898" xr:uid="{00000000-0005-0000-0000-00003F1F0000}"/>
    <cellStyle name="%_Intranet_4_Karthik_Bamboo_QA v3_KOP-MUL-Test-Dev-0004_01  8" xfId="10899" xr:uid="{00000000-0005-0000-0000-0000401F0000}"/>
    <cellStyle name="%_Intranet_4_Karthik_Bamboo_QA v3_KOP-MUL-Test-Dev-0004_01  9" xfId="10900" xr:uid="{00000000-0005-0000-0000-0000411F0000}"/>
    <cellStyle name="%_Intranet_4_Karthik_Bamboo_QA v3_KOP-MUL-Test-Dev-0004_01 _Hour-by-Hour" xfId="10901" xr:uid="{00000000-0005-0000-0000-0000421F0000}"/>
    <cellStyle name="%_Intranet_4_Karthik_Bamboo_QA v3_KOP-MUL-Test-Dev-0004_01 _Pre-Migration" xfId="10902" xr:uid="{00000000-0005-0000-0000-0000431F0000}"/>
    <cellStyle name="%_Intranet_4_Karthik_Bamboo_QA v3_KOP-STD-Test-Dev-0002" xfId="10903" xr:uid="{00000000-0005-0000-0000-0000441F0000}"/>
    <cellStyle name="%_Intranet_4_Karthik_Bamboo_QA v3_KOP-STD-Test-Dev-0002 10" xfId="10904" xr:uid="{00000000-0005-0000-0000-0000451F0000}"/>
    <cellStyle name="%_Intranet_4_Karthik_Bamboo_QA v3_KOP-STD-Test-Dev-0002 11" xfId="10905" xr:uid="{00000000-0005-0000-0000-0000461F0000}"/>
    <cellStyle name="%_Intranet_4_Karthik_Bamboo_QA v3_KOP-STD-Test-Dev-0002 12" xfId="10906" xr:uid="{00000000-0005-0000-0000-0000471F0000}"/>
    <cellStyle name="%_Intranet_4_Karthik_Bamboo_QA v3_KOP-STD-Test-Dev-0002 13" xfId="10907" xr:uid="{00000000-0005-0000-0000-0000481F0000}"/>
    <cellStyle name="%_Intranet_4_Karthik_Bamboo_QA v3_KOP-STD-Test-Dev-0002 14" xfId="10908" xr:uid="{00000000-0005-0000-0000-0000491F0000}"/>
    <cellStyle name="%_Intranet_4_Karthik_Bamboo_QA v3_KOP-STD-Test-Dev-0002 15" xfId="10909" xr:uid="{00000000-0005-0000-0000-00004A1F0000}"/>
    <cellStyle name="%_Intranet_4_Karthik_Bamboo_QA v3_KOP-STD-Test-Dev-0002 16" xfId="10910" xr:uid="{00000000-0005-0000-0000-00004B1F0000}"/>
    <cellStyle name="%_Intranet_4_Karthik_Bamboo_QA v3_KOP-STD-Test-Dev-0002 17" xfId="10911" xr:uid="{00000000-0005-0000-0000-00004C1F0000}"/>
    <cellStyle name="%_Intranet_4_Karthik_Bamboo_QA v3_KOP-STD-Test-Dev-0002 18" xfId="10912" xr:uid="{00000000-0005-0000-0000-00004D1F0000}"/>
    <cellStyle name="%_Intranet_4_Karthik_Bamboo_QA v3_KOP-STD-Test-Dev-0002 19" xfId="10913" xr:uid="{00000000-0005-0000-0000-00004E1F0000}"/>
    <cellStyle name="%_Intranet_4_Karthik_Bamboo_QA v3_KOP-STD-Test-Dev-0002 2" xfId="10914" xr:uid="{00000000-0005-0000-0000-00004F1F0000}"/>
    <cellStyle name="%_Intranet_4_Karthik_Bamboo_QA v3_KOP-STD-Test-Dev-0002 20" xfId="10915" xr:uid="{00000000-0005-0000-0000-0000501F0000}"/>
    <cellStyle name="%_Intranet_4_Karthik_Bamboo_QA v3_KOP-STD-Test-Dev-0002 21" xfId="10916" xr:uid="{00000000-0005-0000-0000-0000511F0000}"/>
    <cellStyle name="%_Intranet_4_Karthik_Bamboo_QA v3_KOP-STD-Test-Dev-0002 22" xfId="10917" xr:uid="{00000000-0005-0000-0000-0000521F0000}"/>
    <cellStyle name="%_Intranet_4_Karthik_Bamboo_QA v3_KOP-STD-Test-Dev-0002 23" xfId="10918" xr:uid="{00000000-0005-0000-0000-0000531F0000}"/>
    <cellStyle name="%_Intranet_4_Karthik_Bamboo_QA v3_KOP-STD-Test-Dev-0002 24" xfId="10919" xr:uid="{00000000-0005-0000-0000-0000541F0000}"/>
    <cellStyle name="%_Intranet_4_Karthik_Bamboo_QA v3_KOP-STD-Test-Dev-0002 25" xfId="10920" xr:uid="{00000000-0005-0000-0000-0000551F0000}"/>
    <cellStyle name="%_Intranet_4_Karthik_Bamboo_QA v3_KOP-STD-Test-Dev-0002 26" xfId="10921" xr:uid="{00000000-0005-0000-0000-0000561F0000}"/>
    <cellStyle name="%_Intranet_4_Karthik_Bamboo_QA v3_KOP-STD-Test-Dev-0002 27" xfId="10922" xr:uid="{00000000-0005-0000-0000-0000571F0000}"/>
    <cellStyle name="%_Intranet_4_Karthik_Bamboo_QA v3_KOP-STD-Test-Dev-0002 28" xfId="10923" xr:uid="{00000000-0005-0000-0000-0000581F0000}"/>
    <cellStyle name="%_Intranet_4_Karthik_Bamboo_QA v3_KOP-STD-Test-Dev-0002 29" xfId="10924" xr:uid="{00000000-0005-0000-0000-0000591F0000}"/>
    <cellStyle name="%_Intranet_4_Karthik_Bamboo_QA v3_KOP-STD-Test-Dev-0002 3" xfId="10925" xr:uid="{00000000-0005-0000-0000-00005A1F0000}"/>
    <cellStyle name="%_Intranet_4_Karthik_Bamboo_QA v3_KOP-STD-Test-Dev-0002 30" xfId="10926" xr:uid="{00000000-0005-0000-0000-00005B1F0000}"/>
    <cellStyle name="%_Intranet_4_Karthik_Bamboo_QA v3_KOP-STD-Test-Dev-0002 31" xfId="10927" xr:uid="{00000000-0005-0000-0000-00005C1F0000}"/>
    <cellStyle name="%_Intranet_4_Karthik_Bamboo_QA v3_KOP-STD-Test-Dev-0002 32" xfId="10928" xr:uid="{00000000-0005-0000-0000-00005D1F0000}"/>
    <cellStyle name="%_Intranet_4_Karthik_Bamboo_QA v3_KOP-STD-Test-Dev-0002 33" xfId="10929" xr:uid="{00000000-0005-0000-0000-00005E1F0000}"/>
    <cellStyle name="%_Intranet_4_Karthik_Bamboo_QA v3_KOP-STD-Test-Dev-0002 34" xfId="10930" xr:uid="{00000000-0005-0000-0000-00005F1F0000}"/>
    <cellStyle name="%_Intranet_4_Karthik_Bamboo_QA v3_KOP-STD-Test-Dev-0002 35" xfId="10931" xr:uid="{00000000-0005-0000-0000-0000601F0000}"/>
    <cellStyle name="%_Intranet_4_Karthik_Bamboo_QA v3_KOP-STD-Test-Dev-0002 36" xfId="10932" xr:uid="{00000000-0005-0000-0000-0000611F0000}"/>
    <cellStyle name="%_Intranet_4_Karthik_Bamboo_QA v3_KOP-STD-Test-Dev-0002 37" xfId="10933" xr:uid="{00000000-0005-0000-0000-0000621F0000}"/>
    <cellStyle name="%_Intranet_4_Karthik_Bamboo_QA v3_KOP-STD-Test-Dev-0002 38" xfId="10934" xr:uid="{00000000-0005-0000-0000-0000631F0000}"/>
    <cellStyle name="%_Intranet_4_Karthik_Bamboo_QA v3_KOP-STD-Test-Dev-0002 39" xfId="10935" xr:uid="{00000000-0005-0000-0000-0000641F0000}"/>
    <cellStyle name="%_Intranet_4_Karthik_Bamboo_QA v3_KOP-STD-Test-Dev-0002 4" xfId="10936" xr:uid="{00000000-0005-0000-0000-0000651F0000}"/>
    <cellStyle name="%_Intranet_4_Karthik_Bamboo_QA v3_KOP-STD-Test-Dev-0002 40" xfId="10937" xr:uid="{00000000-0005-0000-0000-0000661F0000}"/>
    <cellStyle name="%_Intranet_4_Karthik_Bamboo_QA v3_KOP-STD-Test-Dev-0002 41" xfId="10938" xr:uid="{00000000-0005-0000-0000-0000671F0000}"/>
    <cellStyle name="%_Intranet_4_Karthik_Bamboo_QA v3_KOP-STD-Test-Dev-0002 42" xfId="10939" xr:uid="{00000000-0005-0000-0000-0000681F0000}"/>
    <cellStyle name="%_Intranet_4_Karthik_Bamboo_QA v3_KOP-STD-Test-Dev-0002 43" xfId="10940" xr:uid="{00000000-0005-0000-0000-0000691F0000}"/>
    <cellStyle name="%_Intranet_4_Karthik_Bamboo_QA v3_KOP-STD-Test-Dev-0002 44" xfId="10941" xr:uid="{00000000-0005-0000-0000-00006A1F0000}"/>
    <cellStyle name="%_Intranet_4_Karthik_Bamboo_QA v3_KOP-STD-Test-Dev-0002 45" xfId="10942" xr:uid="{00000000-0005-0000-0000-00006B1F0000}"/>
    <cellStyle name="%_Intranet_4_Karthik_Bamboo_QA v3_KOP-STD-Test-Dev-0002 46" xfId="10943" xr:uid="{00000000-0005-0000-0000-00006C1F0000}"/>
    <cellStyle name="%_Intranet_4_Karthik_Bamboo_QA v3_KOP-STD-Test-Dev-0002 47" xfId="10944" xr:uid="{00000000-0005-0000-0000-00006D1F0000}"/>
    <cellStyle name="%_Intranet_4_Karthik_Bamboo_QA v3_KOP-STD-Test-Dev-0002 48" xfId="10945" xr:uid="{00000000-0005-0000-0000-00006E1F0000}"/>
    <cellStyle name="%_Intranet_4_Karthik_Bamboo_QA v3_KOP-STD-Test-Dev-0002 49" xfId="10946" xr:uid="{00000000-0005-0000-0000-00006F1F0000}"/>
    <cellStyle name="%_Intranet_4_Karthik_Bamboo_QA v3_KOP-STD-Test-Dev-0002 5" xfId="10947" xr:uid="{00000000-0005-0000-0000-0000701F0000}"/>
    <cellStyle name="%_Intranet_4_Karthik_Bamboo_QA v3_KOP-STD-Test-Dev-0002 50" xfId="10948" xr:uid="{00000000-0005-0000-0000-0000711F0000}"/>
    <cellStyle name="%_Intranet_4_Karthik_Bamboo_QA v3_KOP-STD-Test-Dev-0002 51" xfId="10949" xr:uid="{00000000-0005-0000-0000-0000721F0000}"/>
    <cellStyle name="%_Intranet_4_Karthik_Bamboo_QA v3_KOP-STD-Test-Dev-0002 52" xfId="10950" xr:uid="{00000000-0005-0000-0000-0000731F0000}"/>
    <cellStyle name="%_Intranet_4_Karthik_Bamboo_QA v3_KOP-STD-Test-Dev-0002 53" xfId="10951" xr:uid="{00000000-0005-0000-0000-0000741F0000}"/>
    <cellStyle name="%_Intranet_4_Karthik_Bamboo_QA v3_KOP-STD-Test-Dev-0002 54" xfId="10952" xr:uid="{00000000-0005-0000-0000-0000751F0000}"/>
    <cellStyle name="%_Intranet_4_Karthik_Bamboo_QA v3_KOP-STD-Test-Dev-0002 55" xfId="10953" xr:uid="{00000000-0005-0000-0000-0000761F0000}"/>
    <cellStyle name="%_Intranet_4_Karthik_Bamboo_QA v3_KOP-STD-Test-Dev-0002 6" xfId="10954" xr:uid="{00000000-0005-0000-0000-0000771F0000}"/>
    <cellStyle name="%_Intranet_4_Karthik_Bamboo_QA v3_KOP-STD-Test-Dev-0002 7" xfId="10955" xr:uid="{00000000-0005-0000-0000-0000781F0000}"/>
    <cellStyle name="%_Intranet_4_Karthik_Bamboo_QA v3_KOP-STD-Test-Dev-0002 8" xfId="10956" xr:uid="{00000000-0005-0000-0000-0000791F0000}"/>
    <cellStyle name="%_Intranet_4_Karthik_Bamboo_QA v3_KOP-STD-Test-Dev-0002 9" xfId="10957" xr:uid="{00000000-0005-0000-0000-00007A1F0000}"/>
    <cellStyle name="%_Intranet_4_Karthik_Bamboo_QA v3_KOP-STD-Test-Dev-0002_Hour-by-Hour" xfId="10958" xr:uid="{00000000-0005-0000-0000-00007B1F0000}"/>
    <cellStyle name="%_Intranet_4_Karthik_Bamboo_QA v3_KOP-STD-Test-Dev-0002_Pre-Migration" xfId="10959" xr:uid="{00000000-0005-0000-0000-00007C1F0000}"/>
    <cellStyle name="%_Intranet_4_Karthik_Bamboo_QA v3_KOP-STD-Test-Dev-0003" xfId="10960" xr:uid="{00000000-0005-0000-0000-00007D1F0000}"/>
    <cellStyle name="%_Intranet_4_Karthik_Bamboo_QA v3_KOP-STD-Test-Dev-0003 10" xfId="10961" xr:uid="{00000000-0005-0000-0000-00007E1F0000}"/>
    <cellStyle name="%_Intranet_4_Karthik_Bamboo_QA v3_KOP-STD-Test-Dev-0003 11" xfId="10962" xr:uid="{00000000-0005-0000-0000-00007F1F0000}"/>
    <cellStyle name="%_Intranet_4_Karthik_Bamboo_QA v3_KOP-STD-Test-Dev-0003 12" xfId="10963" xr:uid="{00000000-0005-0000-0000-0000801F0000}"/>
    <cellStyle name="%_Intranet_4_Karthik_Bamboo_QA v3_KOP-STD-Test-Dev-0003 13" xfId="10964" xr:uid="{00000000-0005-0000-0000-0000811F0000}"/>
    <cellStyle name="%_Intranet_4_Karthik_Bamboo_QA v3_KOP-STD-Test-Dev-0003 14" xfId="10965" xr:uid="{00000000-0005-0000-0000-0000821F0000}"/>
    <cellStyle name="%_Intranet_4_Karthik_Bamboo_QA v3_KOP-STD-Test-Dev-0003 15" xfId="10966" xr:uid="{00000000-0005-0000-0000-0000831F0000}"/>
    <cellStyle name="%_Intranet_4_Karthik_Bamboo_QA v3_KOP-STD-Test-Dev-0003 16" xfId="10967" xr:uid="{00000000-0005-0000-0000-0000841F0000}"/>
    <cellStyle name="%_Intranet_4_Karthik_Bamboo_QA v3_KOP-STD-Test-Dev-0003 17" xfId="10968" xr:uid="{00000000-0005-0000-0000-0000851F0000}"/>
    <cellStyle name="%_Intranet_4_Karthik_Bamboo_QA v3_KOP-STD-Test-Dev-0003 18" xfId="10969" xr:uid="{00000000-0005-0000-0000-0000861F0000}"/>
    <cellStyle name="%_Intranet_4_Karthik_Bamboo_QA v3_KOP-STD-Test-Dev-0003 19" xfId="10970" xr:uid="{00000000-0005-0000-0000-0000871F0000}"/>
    <cellStyle name="%_Intranet_4_Karthik_Bamboo_QA v3_KOP-STD-Test-Dev-0003 2" xfId="10971" xr:uid="{00000000-0005-0000-0000-0000881F0000}"/>
    <cellStyle name="%_Intranet_4_Karthik_Bamboo_QA v3_KOP-STD-Test-Dev-0003 20" xfId="10972" xr:uid="{00000000-0005-0000-0000-0000891F0000}"/>
    <cellStyle name="%_Intranet_4_Karthik_Bamboo_QA v3_KOP-STD-Test-Dev-0003 21" xfId="10973" xr:uid="{00000000-0005-0000-0000-00008A1F0000}"/>
    <cellStyle name="%_Intranet_4_Karthik_Bamboo_QA v3_KOP-STD-Test-Dev-0003 22" xfId="10974" xr:uid="{00000000-0005-0000-0000-00008B1F0000}"/>
    <cellStyle name="%_Intranet_4_Karthik_Bamboo_QA v3_KOP-STD-Test-Dev-0003 23" xfId="10975" xr:uid="{00000000-0005-0000-0000-00008C1F0000}"/>
    <cellStyle name="%_Intranet_4_Karthik_Bamboo_QA v3_KOP-STD-Test-Dev-0003 24" xfId="10976" xr:uid="{00000000-0005-0000-0000-00008D1F0000}"/>
    <cellStyle name="%_Intranet_4_Karthik_Bamboo_QA v3_KOP-STD-Test-Dev-0003 25" xfId="10977" xr:uid="{00000000-0005-0000-0000-00008E1F0000}"/>
    <cellStyle name="%_Intranet_4_Karthik_Bamboo_QA v3_KOP-STD-Test-Dev-0003 26" xfId="10978" xr:uid="{00000000-0005-0000-0000-00008F1F0000}"/>
    <cellStyle name="%_Intranet_4_Karthik_Bamboo_QA v3_KOP-STD-Test-Dev-0003 27" xfId="10979" xr:uid="{00000000-0005-0000-0000-0000901F0000}"/>
    <cellStyle name="%_Intranet_4_Karthik_Bamboo_QA v3_KOP-STD-Test-Dev-0003 28" xfId="10980" xr:uid="{00000000-0005-0000-0000-0000911F0000}"/>
    <cellStyle name="%_Intranet_4_Karthik_Bamboo_QA v3_KOP-STD-Test-Dev-0003 29" xfId="10981" xr:uid="{00000000-0005-0000-0000-0000921F0000}"/>
    <cellStyle name="%_Intranet_4_Karthik_Bamboo_QA v3_KOP-STD-Test-Dev-0003 3" xfId="10982" xr:uid="{00000000-0005-0000-0000-0000931F0000}"/>
    <cellStyle name="%_Intranet_4_Karthik_Bamboo_QA v3_KOP-STD-Test-Dev-0003 30" xfId="10983" xr:uid="{00000000-0005-0000-0000-0000941F0000}"/>
    <cellStyle name="%_Intranet_4_Karthik_Bamboo_QA v3_KOP-STD-Test-Dev-0003 31" xfId="10984" xr:uid="{00000000-0005-0000-0000-0000951F0000}"/>
    <cellStyle name="%_Intranet_4_Karthik_Bamboo_QA v3_KOP-STD-Test-Dev-0003 32" xfId="10985" xr:uid="{00000000-0005-0000-0000-0000961F0000}"/>
    <cellStyle name="%_Intranet_4_Karthik_Bamboo_QA v3_KOP-STD-Test-Dev-0003 33" xfId="10986" xr:uid="{00000000-0005-0000-0000-0000971F0000}"/>
    <cellStyle name="%_Intranet_4_Karthik_Bamboo_QA v3_KOP-STD-Test-Dev-0003 34" xfId="10987" xr:uid="{00000000-0005-0000-0000-0000981F0000}"/>
    <cellStyle name="%_Intranet_4_Karthik_Bamboo_QA v3_KOP-STD-Test-Dev-0003 35" xfId="10988" xr:uid="{00000000-0005-0000-0000-0000991F0000}"/>
    <cellStyle name="%_Intranet_4_Karthik_Bamboo_QA v3_KOP-STD-Test-Dev-0003 36" xfId="10989" xr:uid="{00000000-0005-0000-0000-00009A1F0000}"/>
    <cellStyle name="%_Intranet_4_Karthik_Bamboo_QA v3_KOP-STD-Test-Dev-0003 37" xfId="10990" xr:uid="{00000000-0005-0000-0000-00009B1F0000}"/>
    <cellStyle name="%_Intranet_4_Karthik_Bamboo_QA v3_KOP-STD-Test-Dev-0003 38" xfId="10991" xr:uid="{00000000-0005-0000-0000-00009C1F0000}"/>
    <cellStyle name="%_Intranet_4_Karthik_Bamboo_QA v3_KOP-STD-Test-Dev-0003 39" xfId="10992" xr:uid="{00000000-0005-0000-0000-00009D1F0000}"/>
    <cellStyle name="%_Intranet_4_Karthik_Bamboo_QA v3_KOP-STD-Test-Dev-0003 4" xfId="10993" xr:uid="{00000000-0005-0000-0000-00009E1F0000}"/>
    <cellStyle name="%_Intranet_4_Karthik_Bamboo_QA v3_KOP-STD-Test-Dev-0003 40" xfId="10994" xr:uid="{00000000-0005-0000-0000-00009F1F0000}"/>
    <cellStyle name="%_Intranet_4_Karthik_Bamboo_QA v3_KOP-STD-Test-Dev-0003 41" xfId="10995" xr:uid="{00000000-0005-0000-0000-0000A01F0000}"/>
    <cellStyle name="%_Intranet_4_Karthik_Bamboo_QA v3_KOP-STD-Test-Dev-0003 42" xfId="10996" xr:uid="{00000000-0005-0000-0000-0000A11F0000}"/>
    <cellStyle name="%_Intranet_4_Karthik_Bamboo_QA v3_KOP-STD-Test-Dev-0003 43" xfId="10997" xr:uid="{00000000-0005-0000-0000-0000A21F0000}"/>
    <cellStyle name="%_Intranet_4_Karthik_Bamboo_QA v3_KOP-STD-Test-Dev-0003 44" xfId="10998" xr:uid="{00000000-0005-0000-0000-0000A31F0000}"/>
    <cellStyle name="%_Intranet_4_Karthik_Bamboo_QA v3_KOP-STD-Test-Dev-0003 45" xfId="10999" xr:uid="{00000000-0005-0000-0000-0000A41F0000}"/>
    <cellStyle name="%_Intranet_4_Karthik_Bamboo_QA v3_KOP-STD-Test-Dev-0003 46" xfId="11000" xr:uid="{00000000-0005-0000-0000-0000A51F0000}"/>
    <cellStyle name="%_Intranet_4_Karthik_Bamboo_QA v3_KOP-STD-Test-Dev-0003 47" xfId="11001" xr:uid="{00000000-0005-0000-0000-0000A61F0000}"/>
    <cellStyle name="%_Intranet_4_Karthik_Bamboo_QA v3_KOP-STD-Test-Dev-0003 48" xfId="11002" xr:uid="{00000000-0005-0000-0000-0000A71F0000}"/>
    <cellStyle name="%_Intranet_4_Karthik_Bamboo_QA v3_KOP-STD-Test-Dev-0003 49" xfId="11003" xr:uid="{00000000-0005-0000-0000-0000A81F0000}"/>
    <cellStyle name="%_Intranet_4_Karthik_Bamboo_QA v3_KOP-STD-Test-Dev-0003 5" xfId="11004" xr:uid="{00000000-0005-0000-0000-0000A91F0000}"/>
    <cellStyle name="%_Intranet_4_Karthik_Bamboo_QA v3_KOP-STD-Test-Dev-0003 50" xfId="11005" xr:uid="{00000000-0005-0000-0000-0000AA1F0000}"/>
    <cellStyle name="%_Intranet_4_Karthik_Bamboo_QA v3_KOP-STD-Test-Dev-0003 51" xfId="11006" xr:uid="{00000000-0005-0000-0000-0000AB1F0000}"/>
    <cellStyle name="%_Intranet_4_Karthik_Bamboo_QA v3_KOP-STD-Test-Dev-0003 52" xfId="11007" xr:uid="{00000000-0005-0000-0000-0000AC1F0000}"/>
    <cellStyle name="%_Intranet_4_Karthik_Bamboo_QA v3_KOP-STD-Test-Dev-0003 53" xfId="11008" xr:uid="{00000000-0005-0000-0000-0000AD1F0000}"/>
    <cellStyle name="%_Intranet_4_Karthik_Bamboo_QA v3_KOP-STD-Test-Dev-0003 54" xfId="11009" xr:uid="{00000000-0005-0000-0000-0000AE1F0000}"/>
    <cellStyle name="%_Intranet_4_Karthik_Bamboo_QA v3_KOP-STD-Test-Dev-0003 55" xfId="11010" xr:uid="{00000000-0005-0000-0000-0000AF1F0000}"/>
    <cellStyle name="%_Intranet_4_Karthik_Bamboo_QA v3_KOP-STD-Test-Dev-0003 6" xfId="11011" xr:uid="{00000000-0005-0000-0000-0000B01F0000}"/>
    <cellStyle name="%_Intranet_4_Karthik_Bamboo_QA v3_KOP-STD-Test-Dev-0003 7" xfId="11012" xr:uid="{00000000-0005-0000-0000-0000B11F0000}"/>
    <cellStyle name="%_Intranet_4_Karthik_Bamboo_QA v3_KOP-STD-Test-Dev-0003 8" xfId="11013" xr:uid="{00000000-0005-0000-0000-0000B21F0000}"/>
    <cellStyle name="%_Intranet_4_Karthik_Bamboo_QA v3_KOP-STD-Test-Dev-0003 9" xfId="11014" xr:uid="{00000000-0005-0000-0000-0000B31F0000}"/>
    <cellStyle name="%_Intranet_4_Karthik_Bamboo_QA v3_KOP-STD-Test-Dev-0003_Hour-by-Hour" xfId="11015" xr:uid="{00000000-0005-0000-0000-0000B41F0000}"/>
    <cellStyle name="%_Intranet_4_Karthik_Bamboo_QA v3_KOP-STD-Test-Dev-0003_Pre-Migration" xfId="11016" xr:uid="{00000000-0005-0000-0000-0000B51F0000}"/>
    <cellStyle name="%_Intranet_4_Karthik_Bamboo_QA v3_Migration Wave Plan 04-26-10 - Wave 0 - v2.0 (drw)" xfId="2192" xr:uid="{00000000-0005-0000-0000-0000B61F0000}"/>
    <cellStyle name="%_Intranet_4_Karthik_Bamboo_QA v3_Pre Migration" xfId="11017" xr:uid="{00000000-0005-0000-0000-0000B71F0000}"/>
    <cellStyle name="%_Intranet_4_Karthik_Bamboo_QA v3_Pre Migration 10" xfId="11018" xr:uid="{00000000-0005-0000-0000-0000B81F0000}"/>
    <cellStyle name="%_Intranet_4_Karthik_Bamboo_QA v3_Pre Migration 11" xfId="11019" xr:uid="{00000000-0005-0000-0000-0000B91F0000}"/>
    <cellStyle name="%_Intranet_4_Karthik_Bamboo_QA v3_Pre Migration 12" xfId="11020" xr:uid="{00000000-0005-0000-0000-0000BA1F0000}"/>
    <cellStyle name="%_Intranet_4_Karthik_Bamboo_QA v3_Pre Migration 13" xfId="11021" xr:uid="{00000000-0005-0000-0000-0000BB1F0000}"/>
    <cellStyle name="%_Intranet_4_Karthik_Bamboo_QA v3_Pre Migration 14" xfId="11022" xr:uid="{00000000-0005-0000-0000-0000BC1F0000}"/>
    <cellStyle name="%_Intranet_4_Karthik_Bamboo_QA v3_Pre Migration 15" xfId="11023" xr:uid="{00000000-0005-0000-0000-0000BD1F0000}"/>
    <cellStyle name="%_Intranet_4_Karthik_Bamboo_QA v3_Pre Migration 16" xfId="11024" xr:uid="{00000000-0005-0000-0000-0000BE1F0000}"/>
    <cellStyle name="%_Intranet_4_Karthik_Bamboo_QA v3_Pre Migration 17" xfId="11025" xr:uid="{00000000-0005-0000-0000-0000BF1F0000}"/>
    <cellStyle name="%_Intranet_4_Karthik_Bamboo_QA v3_Pre Migration 18" xfId="11026" xr:uid="{00000000-0005-0000-0000-0000C01F0000}"/>
    <cellStyle name="%_Intranet_4_Karthik_Bamboo_QA v3_Pre Migration 19" xfId="11027" xr:uid="{00000000-0005-0000-0000-0000C11F0000}"/>
    <cellStyle name="%_Intranet_4_Karthik_Bamboo_QA v3_Pre Migration 2" xfId="11028" xr:uid="{00000000-0005-0000-0000-0000C21F0000}"/>
    <cellStyle name="%_Intranet_4_Karthik_Bamboo_QA v3_Pre Migration 20" xfId="11029" xr:uid="{00000000-0005-0000-0000-0000C31F0000}"/>
    <cellStyle name="%_Intranet_4_Karthik_Bamboo_QA v3_Pre Migration 21" xfId="11030" xr:uid="{00000000-0005-0000-0000-0000C41F0000}"/>
    <cellStyle name="%_Intranet_4_Karthik_Bamboo_QA v3_Pre Migration 22" xfId="11031" xr:uid="{00000000-0005-0000-0000-0000C51F0000}"/>
    <cellStyle name="%_Intranet_4_Karthik_Bamboo_QA v3_Pre Migration 23" xfId="11032" xr:uid="{00000000-0005-0000-0000-0000C61F0000}"/>
    <cellStyle name="%_Intranet_4_Karthik_Bamboo_QA v3_Pre Migration 24" xfId="11033" xr:uid="{00000000-0005-0000-0000-0000C71F0000}"/>
    <cellStyle name="%_Intranet_4_Karthik_Bamboo_QA v3_Pre Migration 25" xfId="11034" xr:uid="{00000000-0005-0000-0000-0000C81F0000}"/>
    <cellStyle name="%_Intranet_4_Karthik_Bamboo_QA v3_Pre Migration 26" xfId="11035" xr:uid="{00000000-0005-0000-0000-0000C91F0000}"/>
    <cellStyle name="%_Intranet_4_Karthik_Bamboo_QA v3_Pre Migration 27" xfId="11036" xr:uid="{00000000-0005-0000-0000-0000CA1F0000}"/>
    <cellStyle name="%_Intranet_4_Karthik_Bamboo_QA v3_Pre Migration 28" xfId="11037" xr:uid="{00000000-0005-0000-0000-0000CB1F0000}"/>
    <cellStyle name="%_Intranet_4_Karthik_Bamboo_QA v3_Pre Migration 29" xfId="11038" xr:uid="{00000000-0005-0000-0000-0000CC1F0000}"/>
    <cellStyle name="%_Intranet_4_Karthik_Bamboo_QA v3_Pre Migration 3" xfId="11039" xr:uid="{00000000-0005-0000-0000-0000CD1F0000}"/>
    <cellStyle name="%_Intranet_4_Karthik_Bamboo_QA v3_Pre Migration 30" xfId="11040" xr:uid="{00000000-0005-0000-0000-0000CE1F0000}"/>
    <cellStyle name="%_Intranet_4_Karthik_Bamboo_QA v3_Pre Migration 31" xfId="11041" xr:uid="{00000000-0005-0000-0000-0000CF1F0000}"/>
    <cellStyle name="%_Intranet_4_Karthik_Bamboo_QA v3_Pre Migration 32" xfId="11042" xr:uid="{00000000-0005-0000-0000-0000D01F0000}"/>
    <cellStyle name="%_Intranet_4_Karthik_Bamboo_QA v3_Pre Migration 33" xfId="11043" xr:uid="{00000000-0005-0000-0000-0000D11F0000}"/>
    <cellStyle name="%_Intranet_4_Karthik_Bamboo_QA v3_Pre Migration 34" xfId="11044" xr:uid="{00000000-0005-0000-0000-0000D21F0000}"/>
    <cellStyle name="%_Intranet_4_Karthik_Bamboo_QA v3_Pre Migration 35" xfId="11045" xr:uid="{00000000-0005-0000-0000-0000D31F0000}"/>
    <cellStyle name="%_Intranet_4_Karthik_Bamboo_QA v3_Pre Migration 36" xfId="11046" xr:uid="{00000000-0005-0000-0000-0000D41F0000}"/>
    <cellStyle name="%_Intranet_4_Karthik_Bamboo_QA v3_Pre Migration 37" xfId="11047" xr:uid="{00000000-0005-0000-0000-0000D51F0000}"/>
    <cellStyle name="%_Intranet_4_Karthik_Bamboo_QA v3_Pre Migration 38" xfId="11048" xr:uid="{00000000-0005-0000-0000-0000D61F0000}"/>
    <cellStyle name="%_Intranet_4_Karthik_Bamboo_QA v3_Pre Migration 39" xfId="11049" xr:uid="{00000000-0005-0000-0000-0000D71F0000}"/>
    <cellStyle name="%_Intranet_4_Karthik_Bamboo_QA v3_Pre Migration 4" xfId="11050" xr:uid="{00000000-0005-0000-0000-0000D81F0000}"/>
    <cellStyle name="%_Intranet_4_Karthik_Bamboo_QA v3_Pre Migration 40" xfId="11051" xr:uid="{00000000-0005-0000-0000-0000D91F0000}"/>
    <cellStyle name="%_Intranet_4_Karthik_Bamboo_QA v3_Pre Migration 41" xfId="11052" xr:uid="{00000000-0005-0000-0000-0000DA1F0000}"/>
    <cellStyle name="%_Intranet_4_Karthik_Bamboo_QA v3_Pre Migration 42" xfId="11053" xr:uid="{00000000-0005-0000-0000-0000DB1F0000}"/>
    <cellStyle name="%_Intranet_4_Karthik_Bamboo_QA v3_Pre Migration 43" xfId="11054" xr:uid="{00000000-0005-0000-0000-0000DC1F0000}"/>
    <cellStyle name="%_Intranet_4_Karthik_Bamboo_QA v3_Pre Migration 44" xfId="11055" xr:uid="{00000000-0005-0000-0000-0000DD1F0000}"/>
    <cellStyle name="%_Intranet_4_Karthik_Bamboo_QA v3_Pre Migration 45" xfId="11056" xr:uid="{00000000-0005-0000-0000-0000DE1F0000}"/>
    <cellStyle name="%_Intranet_4_Karthik_Bamboo_QA v3_Pre Migration 46" xfId="11057" xr:uid="{00000000-0005-0000-0000-0000DF1F0000}"/>
    <cellStyle name="%_Intranet_4_Karthik_Bamboo_QA v3_Pre Migration 47" xfId="11058" xr:uid="{00000000-0005-0000-0000-0000E01F0000}"/>
    <cellStyle name="%_Intranet_4_Karthik_Bamboo_QA v3_Pre Migration 48" xfId="11059" xr:uid="{00000000-0005-0000-0000-0000E11F0000}"/>
    <cellStyle name="%_Intranet_4_Karthik_Bamboo_QA v3_Pre Migration 49" xfId="11060" xr:uid="{00000000-0005-0000-0000-0000E21F0000}"/>
    <cellStyle name="%_Intranet_4_Karthik_Bamboo_QA v3_Pre Migration 5" xfId="11061" xr:uid="{00000000-0005-0000-0000-0000E31F0000}"/>
    <cellStyle name="%_Intranet_4_Karthik_Bamboo_QA v3_Pre Migration 50" xfId="11062" xr:uid="{00000000-0005-0000-0000-0000E41F0000}"/>
    <cellStyle name="%_Intranet_4_Karthik_Bamboo_QA v3_Pre Migration 51" xfId="11063" xr:uid="{00000000-0005-0000-0000-0000E51F0000}"/>
    <cellStyle name="%_Intranet_4_Karthik_Bamboo_QA v3_Pre Migration 52" xfId="11064" xr:uid="{00000000-0005-0000-0000-0000E61F0000}"/>
    <cellStyle name="%_Intranet_4_Karthik_Bamboo_QA v3_Pre Migration 53" xfId="11065" xr:uid="{00000000-0005-0000-0000-0000E71F0000}"/>
    <cellStyle name="%_Intranet_4_Karthik_Bamboo_QA v3_Pre Migration 54" xfId="11066" xr:uid="{00000000-0005-0000-0000-0000E81F0000}"/>
    <cellStyle name="%_Intranet_4_Karthik_Bamboo_QA v3_Pre Migration 55" xfId="11067" xr:uid="{00000000-0005-0000-0000-0000E91F0000}"/>
    <cellStyle name="%_Intranet_4_Karthik_Bamboo_QA v3_Pre Migration 6" xfId="11068" xr:uid="{00000000-0005-0000-0000-0000EA1F0000}"/>
    <cellStyle name="%_Intranet_4_Karthik_Bamboo_QA v3_Pre Migration 7" xfId="11069" xr:uid="{00000000-0005-0000-0000-0000EB1F0000}"/>
    <cellStyle name="%_Intranet_4_Karthik_Bamboo_QA v3_Pre Migration 8" xfId="11070" xr:uid="{00000000-0005-0000-0000-0000EC1F0000}"/>
    <cellStyle name="%_Intranet_4_Karthik_Bamboo_QA v3_Pre Migration 9" xfId="11071" xr:uid="{00000000-0005-0000-0000-0000ED1F0000}"/>
    <cellStyle name="%_Intranet_4_Karthik_Bamboo_QA v3_Pre Migration_Hour-by-Hour" xfId="11072" xr:uid="{00000000-0005-0000-0000-0000EE1F0000}"/>
    <cellStyle name="%_Intranet_4_Karthik_Bamboo_QA v3_Pre Migration_Pre-Migration" xfId="11073" xr:uid="{00000000-0005-0000-0000-0000EF1F0000}"/>
    <cellStyle name="%_Intranet_4_Karthik_Bamboo_QA v3_Pre-Migration" xfId="11074" xr:uid="{00000000-0005-0000-0000-0000F01F0000}"/>
    <cellStyle name="%_Intranet_4_Karthik_Bamboo_QA v3_RTPN-STD-PROD-SITE-EXP-0001 - new format" xfId="11075" xr:uid="{00000000-0005-0000-0000-0000F11F0000}"/>
    <cellStyle name="%_Intranet_4_Karthik_Bamboo_QA v3_Server From To List" xfId="11076" xr:uid="{00000000-0005-0000-0000-0000F21F0000}"/>
    <cellStyle name="%_Intranet_4_Karthik_Bamboo_QA v3_Server From To List 10" xfId="11077" xr:uid="{00000000-0005-0000-0000-0000F31F0000}"/>
    <cellStyle name="%_Intranet_4_Karthik_Bamboo_QA v3_Server From To List 11" xfId="11078" xr:uid="{00000000-0005-0000-0000-0000F41F0000}"/>
    <cellStyle name="%_Intranet_4_Karthik_Bamboo_QA v3_Server From To List 12" xfId="11079" xr:uid="{00000000-0005-0000-0000-0000F51F0000}"/>
    <cellStyle name="%_Intranet_4_Karthik_Bamboo_QA v3_Server From To List 13" xfId="11080" xr:uid="{00000000-0005-0000-0000-0000F61F0000}"/>
    <cellStyle name="%_Intranet_4_Karthik_Bamboo_QA v3_Server From To List 14" xfId="11081" xr:uid="{00000000-0005-0000-0000-0000F71F0000}"/>
    <cellStyle name="%_Intranet_4_Karthik_Bamboo_QA v3_Server From To List 15" xfId="11082" xr:uid="{00000000-0005-0000-0000-0000F81F0000}"/>
    <cellStyle name="%_Intranet_4_Karthik_Bamboo_QA v3_Server From To List 16" xfId="11083" xr:uid="{00000000-0005-0000-0000-0000F91F0000}"/>
    <cellStyle name="%_Intranet_4_Karthik_Bamboo_QA v3_Server From To List 17" xfId="11084" xr:uid="{00000000-0005-0000-0000-0000FA1F0000}"/>
    <cellStyle name="%_Intranet_4_Karthik_Bamboo_QA v3_Server From To List 18" xfId="11085" xr:uid="{00000000-0005-0000-0000-0000FB1F0000}"/>
    <cellStyle name="%_Intranet_4_Karthik_Bamboo_QA v3_Server From To List 19" xfId="11086" xr:uid="{00000000-0005-0000-0000-0000FC1F0000}"/>
    <cellStyle name="%_Intranet_4_Karthik_Bamboo_QA v3_Server From To List 2" xfId="11087" xr:uid="{00000000-0005-0000-0000-0000FD1F0000}"/>
    <cellStyle name="%_Intranet_4_Karthik_Bamboo_QA v3_Server From To List 20" xfId="11088" xr:uid="{00000000-0005-0000-0000-0000FE1F0000}"/>
    <cellStyle name="%_Intranet_4_Karthik_Bamboo_QA v3_Server From To List 21" xfId="11089" xr:uid="{00000000-0005-0000-0000-0000FF1F0000}"/>
    <cellStyle name="%_Intranet_4_Karthik_Bamboo_QA v3_Server From To List 22" xfId="11090" xr:uid="{00000000-0005-0000-0000-000000200000}"/>
    <cellStyle name="%_Intranet_4_Karthik_Bamboo_QA v3_Server From To List 23" xfId="11091" xr:uid="{00000000-0005-0000-0000-000001200000}"/>
    <cellStyle name="%_Intranet_4_Karthik_Bamboo_QA v3_Server From To List 24" xfId="11092" xr:uid="{00000000-0005-0000-0000-000002200000}"/>
    <cellStyle name="%_Intranet_4_Karthik_Bamboo_QA v3_Server From To List 25" xfId="11093" xr:uid="{00000000-0005-0000-0000-000003200000}"/>
    <cellStyle name="%_Intranet_4_Karthik_Bamboo_QA v3_Server From To List 26" xfId="11094" xr:uid="{00000000-0005-0000-0000-000004200000}"/>
    <cellStyle name="%_Intranet_4_Karthik_Bamboo_QA v3_Server From To List 27" xfId="11095" xr:uid="{00000000-0005-0000-0000-000005200000}"/>
    <cellStyle name="%_Intranet_4_Karthik_Bamboo_QA v3_Server From To List 28" xfId="11096" xr:uid="{00000000-0005-0000-0000-000006200000}"/>
    <cellStyle name="%_Intranet_4_Karthik_Bamboo_QA v3_Server From To List 29" xfId="11097" xr:uid="{00000000-0005-0000-0000-000007200000}"/>
    <cellStyle name="%_Intranet_4_Karthik_Bamboo_QA v3_Server From To List 3" xfId="11098" xr:uid="{00000000-0005-0000-0000-000008200000}"/>
    <cellStyle name="%_Intranet_4_Karthik_Bamboo_QA v3_Server From To List 30" xfId="11099" xr:uid="{00000000-0005-0000-0000-000009200000}"/>
    <cellStyle name="%_Intranet_4_Karthik_Bamboo_QA v3_Server From To List 31" xfId="11100" xr:uid="{00000000-0005-0000-0000-00000A200000}"/>
    <cellStyle name="%_Intranet_4_Karthik_Bamboo_QA v3_Server From To List 32" xfId="11101" xr:uid="{00000000-0005-0000-0000-00000B200000}"/>
    <cellStyle name="%_Intranet_4_Karthik_Bamboo_QA v3_Server From To List 33" xfId="11102" xr:uid="{00000000-0005-0000-0000-00000C200000}"/>
    <cellStyle name="%_Intranet_4_Karthik_Bamboo_QA v3_Server From To List 34" xfId="11103" xr:uid="{00000000-0005-0000-0000-00000D200000}"/>
    <cellStyle name="%_Intranet_4_Karthik_Bamboo_QA v3_Server From To List 35" xfId="11104" xr:uid="{00000000-0005-0000-0000-00000E200000}"/>
    <cellStyle name="%_Intranet_4_Karthik_Bamboo_QA v3_Server From To List 36" xfId="11105" xr:uid="{00000000-0005-0000-0000-00000F200000}"/>
    <cellStyle name="%_Intranet_4_Karthik_Bamboo_QA v3_Server From To List 37" xfId="11106" xr:uid="{00000000-0005-0000-0000-000010200000}"/>
    <cellStyle name="%_Intranet_4_Karthik_Bamboo_QA v3_Server From To List 38" xfId="11107" xr:uid="{00000000-0005-0000-0000-000011200000}"/>
    <cellStyle name="%_Intranet_4_Karthik_Bamboo_QA v3_Server From To List 39" xfId="11108" xr:uid="{00000000-0005-0000-0000-000012200000}"/>
    <cellStyle name="%_Intranet_4_Karthik_Bamboo_QA v3_Server From To List 4" xfId="11109" xr:uid="{00000000-0005-0000-0000-000013200000}"/>
    <cellStyle name="%_Intranet_4_Karthik_Bamboo_QA v3_Server From To List 40" xfId="11110" xr:uid="{00000000-0005-0000-0000-000014200000}"/>
    <cellStyle name="%_Intranet_4_Karthik_Bamboo_QA v3_Server From To List 41" xfId="11111" xr:uid="{00000000-0005-0000-0000-000015200000}"/>
    <cellStyle name="%_Intranet_4_Karthik_Bamboo_QA v3_Server From To List 42" xfId="11112" xr:uid="{00000000-0005-0000-0000-000016200000}"/>
    <cellStyle name="%_Intranet_4_Karthik_Bamboo_QA v3_Server From To List 43" xfId="11113" xr:uid="{00000000-0005-0000-0000-000017200000}"/>
    <cellStyle name="%_Intranet_4_Karthik_Bamboo_QA v3_Server From To List 44" xfId="11114" xr:uid="{00000000-0005-0000-0000-000018200000}"/>
    <cellStyle name="%_Intranet_4_Karthik_Bamboo_QA v3_Server From To List 45" xfId="11115" xr:uid="{00000000-0005-0000-0000-000019200000}"/>
    <cellStyle name="%_Intranet_4_Karthik_Bamboo_QA v3_Server From To List 46" xfId="11116" xr:uid="{00000000-0005-0000-0000-00001A200000}"/>
    <cellStyle name="%_Intranet_4_Karthik_Bamboo_QA v3_Server From To List 47" xfId="11117" xr:uid="{00000000-0005-0000-0000-00001B200000}"/>
    <cellStyle name="%_Intranet_4_Karthik_Bamboo_QA v3_Server From To List 48" xfId="11118" xr:uid="{00000000-0005-0000-0000-00001C200000}"/>
    <cellStyle name="%_Intranet_4_Karthik_Bamboo_QA v3_Server From To List 49" xfId="11119" xr:uid="{00000000-0005-0000-0000-00001D200000}"/>
    <cellStyle name="%_Intranet_4_Karthik_Bamboo_QA v3_Server From To List 5" xfId="11120" xr:uid="{00000000-0005-0000-0000-00001E200000}"/>
    <cellStyle name="%_Intranet_4_Karthik_Bamboo_QA v3_Server From To List 50" xfId="11121" xr:uid="{00000000-0005-0000-0000-00001F200000}"/>
    <cellStyle name="%_Intranet_4_Karthik_Bamboo_QA v3_Server From To List 51" xfId="11122" xr:uid="{00000000-0005-0000-0000-000020200000}"/>
    <cellStyle name="%_Intranet_4_Karthik_Bamboo_QA v3_Server From To List 52" xfId="11123" xr:uid="{00000000-0005-0000-0000-000021200000}"/>
    <cellStyle name="%_Intranet_4_Karthik_Bamboo_QA v3_Server From To List 53" xfId="11124" xr:uid="{00000000-0005-0000-0000-000022200000}"/>
    <cellStyle name="%_Intranet_4_Karthik_Bamboo_QA v3_Server From To List 54" xfId="11125" xr:uid="{00000000-0005-0000-0000-000023200000}"/>
    <cellStyle name="%_Intranet_4_Karthik_Bamboo_QA v3_Server From To List 55" xfId="11126" xr:uid="{00000000-0005-0000-0000-000024200000}"/>
    <cellStyle name="%_Intranet_4_Karthik_Bamboo_QA v3_Server From To List 6" xfId="11127" xr:uid="{00000000-0005-0000-0000-000025200000}"/>
    <cellStyle name="%_Intranet_4_Karthik_Bamboo_QA v3_Server From To List 7" xfId="11128" xr:uid="{00000000-0005-0000-0000-000026200000}"/>
    <cellStyle name="%_Intranet_4_Karthik_Bamboo_QA v3_Server From To List 8" xfId="11129" xr:uid="{00000000-0005-0000-0000-000027200000}"/>
    <cellStyle name="%_Intranet_4_Karthik_Bamboo_QA v3_Server From To List 9" xfId="11130" xr:uid="{00000000-0005-0000-0000-000028200000}"/>
    <cellStyle name="%_Intranet_4_Karthik_Bamboo_QA v3_Server From To List_Hour-by-Hour" xfId="11131" xr:uid="{00000000-0005-0000-0000-000029200000}"/>
    <cellStyle name="%_Intranet_4_Karthik_Bamboo_QA v3_Server From To List_Pre-Migration" xfId="11132" xr:uid="{00000000-0005-0000-0000-00002A200000}"/>
    <cellStyle name="%_Intranet_4_KOP-MUL-Test-Dev-0004_01 " xfId="11133" xr:uid="{00000000-0005-0000-0000-00002B200000}"/>
    <cellStyle name="%_Intranet_4_KOP-MUL-Test-Dev-0004_01  10" xfId="11134" xr:uid="{00000000-0005-0000-0000-00002C200000}"/>
    <cellStyle name="%_Intranet_4_KOP-MUL-Test-Dev-0004_01  11" xfId="11135" xr:uid="{00000000-0005-0000-0000-00002D200000}"/>
    <cellStyle name="%_Intranet_4_KOP-MUL-Test-Dev-0004_01  12" xfId="11136" xr:uid="{00000000-0005-0000-0000-00002E200000}"/>
    <cellStyle name="%_Intranet_4_KOP-MUL-Test-Dev-0004_01  13" xfId="11137" xr:uid="{00000000-0005-0000-0000-00002F200000}"/>
    <cellStyle name="%_Intranet_4_KOP-MUL-Test-Dev-0004_01  14" xfId="11138" xr:uid="{00000000-0005-0000-0000-000030200000}"/>
    <cellStyle name="%_Intranet_4_KOP-MUL-Test-Dev-0004_01  15" xfId="11139" xr:uid="{00000000-0005-0000-0000-000031200000}"/>
    <cellStyle name="%_Intranet_4_KOP-MUL-Test-Dev-0004_01  16" xfId="11140" xr:uid="{00000000-0005-0000-0000-000032200000}"/>
    <cellStyle name="%_Intranet_4_KOP-MUL-Test-Dev-0004_01  17" xfId="11141" xr:uid="{00000000-0005-0000-0000-000033200000}"/>
    <cellStyle name="%_Intranet_4_KOP-MUL-Test-Dev-0004_01  18" xfId="11142" xr:uid="{00000000-0005-0000-0000-000034200000}"/>
    <cellStyle name="%_Intranet_4_KOP-MUL-Test-Dev-0004_01  19" xfId="11143" xr:uid="{00000000-0005-0000-0000-000035200000}"/>
    <cellStyle name="%_Intranet_4_KOP-MUL-Test-Dev-0004_01  2" xfId="11144" xr:uid="{00000000-0005-0000-0000-000036200000}"/>
    <cellStyle name="%_Intranet_4_KOP-MUL-Test-Dev-0004_01  20" xfId="11145" xr:uid="{00000000-0005-0000-0000-000037200000}"/>
    <cellStyle name="%_Intranet_4_KOP-MUL-Test-Dev-0004_01  21" xfId="11146" xr:uid="{00000000-0005-0000-0000-000038200000}"/>
    <cellStyle name="%_Intranet_4_KOP-MUL-Test-Dev-0004_01  22" xfId="11147" xr:uid="{00000000-0005-0000-0000-000039200000}"/>
    <cellStyle name="%_Intranet_4_KOP-MUL-Test-Dev-0004_01  23" xfId="11148" xr:uid="{00000000-0005-0000-0000-00003A200000}"/>
    <cellStyle name="%_Intranet_4_KOP-MUL-Test-Dev-0004_01  24" xfId="11149" xr:uid="{00000000-0005-0000-0000-00003B200000}"/>
    <cellStyle name="%_Intranet_4_KOP-MUL-Test-Dev-0004_01  25" xfId="11150" xr:uid="{00000000-0005-0000-0000-00003C200000}"/>
    <cellStyle name="%_Intranet_4_KOP-MUL-Test-Dev-0004_01  26" xfId="11151" xr:uid="{00000000-0005-0000-0000-00003D200000}"/>
    <cellStyle name="%_Intranet_4_KOP-MUL-Test-Dev-0004_01  27" xfId="11152" xr:uid="{00000000-0005-0000-0000-00003E200000}"/>
    <cellStyle name="%_Intranet_4_KOP-MUL-Test-Dev-0004_01  28" xfId="11153" xr:uid="{00000000-0005-0000-0000-00003F200000}"/>
    <cellStyle name="%_Intranet_4_KOP-MUL-Test-Dev-0004_01  29" xfId="11154" xr:uid="{00000000-0005-0000-0000-000040200000}"/>
    <cellStyle name="%_Intranet_4_KOP-MUL-Test-Dev-0004_01  3" xfId="11155" xr:uid="{00000000-0005-0000-0000-000041200000}"/>
    <cellStyle name="%_Intranet_4_KOP-MUL-Test-Dev-0004_01  30" xfId="11156" xr:uid="{00000000-0005-0000-0000-000042200000}"/>
    <cellStyle name="%_Intranet_4_KOP-MUL-Test-Dev-0004_01  31" xfId="11157" xr:uid="{00000000-0005-0000-0000-000043200000}"/>
    <cellStyle name="%_Intranet_4_KOP-MUL-Test-Dev-0004_01  32" xfId="11158" xr:uid="{00000000-0005-0000-0000-000044200000}"/>
    <cellStyle name="%_Intranet_4_KOP-MUL-Test-Dev-0004_01  33" xfId="11159" xr:uid="{00000000-0005-0000-0000-000045200000}"/>
    <cellStyle name="%_Intranet_4_KOP-MUL-Test-Dev-0004_01  34" xfId="11160" xr:uid="{00000000-0005-0000-0000-000046200000}"/>
    <cellStyle name="%_Intranet_4_KOP-MUL-Test-Dev-0004_01  35" xfId="11161" xr:uid="{00000000-0005-0000-0000-000047200000}"/>
    <cellStyle name="%_Intranet_4_KOP-MUL-Test-Dev-0004_01  36" xfId="11162" xr:uid="{00000000-0005-0000-0000-000048200000}"/>
    <cellStyle name="%_Intranet_4_KOP-MUL-Test-Dev-0004_01  37" xfId="11163" xr:uid="{00000000-0005-0000-0000-000049200000}"/>
    <cellStyle name="%_Intranet_4_KOP-MUL-Test-Dev-0004_01  38" xfId="11164" xr:uid="{00000000-0005-0000-0000-00004A200000}"/>
    <cellStyle name="%_Intranet_4_KOP-MUL-Test-Dev-0004_01  39" xfId="11165" xr:uid="{00000000-0005-0000-0000-00004B200000}"/>
    <cellStyle name="%_Intranet_4_KOP-MUL-Test-Dev-0004_01  4" xfId="11166" xr:uid="{00000000-0005-0000-0000-00004C200000}"/>
    <cellStyle name="%_Intranet_4_KOP-MUL-Test-Dev-0004_01  40" xfId="11167" xr:uid="{00000000-0005-0000-0000-00004D200000}"/>
    <cellStyle name="%_Intranet_4_KOP-MUL-Test-Dev-0004_01  41" xfId="11168" xr:uid="{00000000-0005-0000-0000-00004E200000}"/>
    <cellStyle name="%_Intranet_4_KOP-MUL-Test-Dev-0004_01  42" xfId="11169" xr:uid="{00000000-0005-0000-0000-00004F200000}"/>
    <cellStyle name="%_Intranet_4_KOP-MUL-Test-Dev-0004_01  43" xfId="11170" xr:uid="{00000000-0005-0000-0000-000050200000}"/>
    <cellStyle name="%_Intranet_4_KOP-MUL-Test-Dev-0004_01  44" xfId="11171" xr:uid="{00000000-0005-0000-0000-000051200000}"/>
    <cellStyle name="%_Intranet_4_KOP-MUL-Test-Dev-0004_01  45" xfId="11172" xr:uid="{00000000-0005-0000-0000-000052200000}"/>
    <cellStyle name="%_Intranet_4_KOP-MUL-Test-Dev-0004_01  46" xfId="11173" xr:uid="{00000000-0005-0000-0000-000053200000}"/>
    <cellStyle name="%_Intranet_4_KOP-MUL-Test-Dev-0004_01  47" xfId="11174" xr:uid="{00000000-0005-0000-0000-000054200000}"/>
    <cellStyle name="%_Intranet_4_KOP-MUL-Test-Dev-0004_01  48" xfId="11175" xr:uid="{00000000-0005-0000-0000-000055200000}"/>
    <cellStyle name="%_Intranet_4_KOP-MUL-Test-Dev-0004_01  49" xfId="11176" xr:uid="{00000000-0005-0000-0000-000056200000}"/>
    <cellStyle name="%_Intranet_4_KOP-MUL-Test-Dev-0004_01  5" xfId="11177" xr:uid="{00000000-0005-0000-0000-000057200000}"/>
    <cellStyle name="%_Intranet_4_KOP-MUL-Test-Dev-0004_01  50" xfId="11178" xr:uid="{00000000-0005-0000-0000-000058200000}"/>
    <cellStyle name="%_Intranet_4_KOP-MUL-Test-Dev-0004_01  51" xfId="11179" xr:uid="{00000000-0005-0000-0000-000059200000}"/>
    <cellStyle name="%_Intranet_4_KOP-MUL-Test-Dev-0004_01  52" xfId="11180" xr:uid="{00000000-0005-0000-0000-00005A200000}"/>
    <cellStyle name="%_Intranet_4_KOP-MUL-Test-Dev-0004_01  53" xfId="11181" xr:uid="{00000000-0005-0000-0000-00005B200000}"/>
    <cellStyle name="%_Intranet_4_KOP-MUL-Test-Dev-0004_01  54" xfId="11182" xr:uid="{00000000-0005-0000-0000-00005C200000}"/>
    <cellStyle name="%_Intranet_4_KOP-MUL-Test-Dev-0004_01  55" xfId="11183" xr:uid="{00000000-0005-0000-0000-00005D200000}"/>
    <cellStyle name="%_Intranet_4_KOP-MUL-Test-Dev-0004_01  6" xfId="11184" xr:uid="{00000000-0005-0000-0000-00005E200000}"/>
    <cellStyle name="%_Intranet_4_KOP-MUL-Test-Dev-0004_01  7" xfId="11185" xr:uid="{00000000-0005-0000-0000-00005F200000}"/>
    <cellStyle name="%_Intranet_4_KOP-MUL-Test-Dev-0004_01  8" xfId="11186" xr:uid="{00000000-0005-0000-0000-000060200000}"/>
    <cellStyle name="%_Intranet_4_KOP-MUL-Test-Dev-0004_01  9" xfId="11187" xr:uid="{00000000-0005-0000-0000-000061200000}"/>
    <cellStyle name="%_Intranet_4_KOP-MUL-Test-Dev-0004_01 _Hour-by-Hour" xfId="11188" xr:uid="{00000000-0005-0000-0000-000062200000}"/>
    <cellStyle name="%_Intranet_4_KOP-MUL-Test-Dev-0004_01 _Pre-Migration" xfId="11189" xr:uid="{00000000-0005-0000-0000-000063200000}"/>
    <cellStyle name="%_Intranet_4_KOP-STD-Test-Dev-0002" xfId="11190" xr:uid="{00000000-0005-0000-0000-000064200000}"/>
    <cellStyle name="%_Intranet_4_KOP-STD-Test-Dev-0002 10" xfId="11191" xr:uid="{00000000-0005-0000-0000-000065200000}"/>
    <cellStyle name="%_Intranet_4_KOP-STD-Test-Dev-0002 11" xfId="11192" xr:uid="{00000000-0005-0000-0000-000066200000}"/>
    <cellStyle name="%_Intranet_4_KOP-STD-Test-Dev-0002 12" xfId="11193" xr:uid="{00000000-0005-0000-0000-000067200000}"/>
    <cellStyle name="%_Intranet_4_KOP-STD-Test-Dev-0002 13" xfId="11194" xr:uid="{00000000-0005-0000-0000-000068200000}"/>
    <cellStyle name="%_Intranet_4_KOP-STD-Test-Dev-0002 14" xfId="11195" xr:uid="{00000000-0005-0000-0000-000069200000}"/>
    <cellStyle name="%_Intranet_4_KOP-STD-Test-Dev-0002 15" xfId="11196" xr:uid="{00000000-0005-0000-0000-00006A200000}"/>
    <cellStyle name="%_Intranet_4_KOP-STD-Test-Dev-0002 16" xfId="11197" xr:uid="{00000000-0005-0000-0000-00006B200000}"/>
    <cellStyle name="%_Intranet_4_KOP-STD-Test-Dev-0002 17" xfId="11198" xr:uid="{00000000-0005-0000-0000-00006C200000}"/>
    <cellStyle name="%_Intranet_4_KOP-STD-Test-Dev-0002 18" xfId="11199" xr:uid="{00000000-0005-0000-0000-00006D200000}"/>
    <cellStyle name="%_Intranet_4_KOP-STD-Test-Dev-0002 19" xfId="11200" xr:uid="{00000000-0005-0000-0000-00006E200000}"/>
    <cellStyle name="%_Intranet_4_KOP-STD-Test-Dev-0002 2" xfId="11201" xr:uid="{00000000-0005-0000-0000-00006F200000}"/>
    <cellStyle name="%_Intranet_4_KOP-STD-Test-Dev-0002 20" xfId="11202" xr:uid="{00000000-0005-0000-0000-000070200000}"/>
    <cellStyle name="%_Intranet_4_KOP-STD-Test-Dev-0002 21" xfId="11203" xr:uid="{00000000-0005-0000-0000-000071200000}"/>
    <cellStyle name="%_Intranet_4_KOP-STD-Test-Dev-0002 22" xfId="11204" xr:uid="{00000000-0005-0000-0000-000072200000}"/>
    <cellStyle name="%_Intranet_4_KOP-STD-Test-Dev-0002 23" xfId="11205" xr:uid="{00000000-0005-0000-0000-000073200000}"/>
    <cellStyle name="%_Intranet_4_KOP-STD-Test-Dev-0002 24" xfId="11206" xr:uid="{00000000-0005-0000-0000-000074200000}"/>
    <cellStyle name="%_Intranet_4_KOP-STD-Test-Dev-0002 25" xfId="11207" xr:uid="{00000000-0005-0000-0000-000075200000}"/>
    <cellStyle name="%_Intranet_4_KOP-STD-Test-Dev-0002 26" xfId="11208" xr:uid="{00000000-0005-0000-0000-000076200000}"/>
    <cellStyle name="%_Intranet_4_KOP-STD-Test-Dev-0002 27" xfId="11209" xr:uid="{00000000-0005-0000-0000-000077200000}"/>
    <cellStyle name="%_Intranet_4_KOP-STD-Test-Dev-0002 28" xfId="11210" xr:uid="{00000000-0005-0000-0000-000078200000}"/>
    <cellStyle name="%_Intranet_4_KOP-STD-Test-Dev-0002 29" xfId="11211" xr:uid="{00000000-0005-0000-0000-000079200000}"/>
    <cellStyle name="%_Intranet_4_KOP-STD-Test-Dev-0002 3" xfId="11212" xr:uid="{00000000-0005-0000-0000-00007A200000}"/>
    <cellStyle name="%_Intranet_4_KOP-STD-Test-Dev-0002 30" xfId="11213" xr:uid="{00000000-0005-0000-0000-00007B200000}"/>
    <cellStyle name="%_Intranet_4_KOP-STD-Test-Dev-0002 31" xfId="11214" xr:uid="{00000000-0005-0000-0000-00007C200000}"/>
    <cellStyle name="%_Intranet_4_KOP-STD-Test-Dev-0002 32" xfId="11215" xr:uid="{00000000-0005-0000-0000-00007D200000}"/>
    <cellStyle name="%_Intranet_4_KOP-STD-Test-Dev-0002 33" xfId="11216" xr:uid="{00000000-0005-0000-0000-00007E200000}"/>
    <cellStyle name="%_Intranet_4_KOP-STD-Test-Dev-0002 34" xfId="11217" xr:uid="{00000000-0005-0000-0000-00007F200000}"/>
    <cellStyle name="%_Intranet_4_KOP-STD-Test-Dev-0002 35" xfId="11218" xr:uid="{00000000-0005-0000-0000-000080200000}"/>
    <cellStyle name="%_Intranet_4_KOP-STD-Test-Dev-0002 36" xfId="11219" xr:uid="{00000000-0005-0000-0000-000081200000}"/>
    <cellStyle name="%_Intranet_4_KOP-STD-Test-Dev-0002 37" xfId="11220" xr:uid="{00000000-0005-0000-0000-000082200000}"/>
    <cellStyle name="%_Intranet_4_KOP-STD-Test-Dev-0002 38" xfId="11221" xr:uid="{00000000-0005-0000-0000-000083200000}"/>
    <cellStyle name="%_Intranet_4_KOP-STD-Test-Dev-0002 39" xfId="11222" xr:uid="{00000000-0005-0000-0000-000084200000}"/>
    <cellStyle name="%_Intranet_4_KOP-STD-Test-Dev-0002 4" xfId="11223" xr:uid="{00000000-0005-0000-0000-000085200000}"/>
    <cellStyle name="%_Intranet_4_KOP-STD-Test-Dev-0002 40" xfId="11224" xr:uid="{00000000-0005-0000-0000-000086200000}"/>
    <cellStyle name="%_Intranet_4_KOP-STD-Test-Dev-0002 41" xfId="11225" xr:uid="{00000000-0005-0000-0000-000087200000}"/>
    <cellStyle name="%_Intranet_4_KOP-STD-Test-Dev-0002 42" xfId="11226" xr:uid="{00000000-0005-0000-0000-000088200000}"/>
    <cellStyle name="%_Intranet_4_KOP-STD-Test-Dev-0002 43" xfId="11227" xr:uid="{00000000-0005-0000-0000-000089200000}"/>
    <cellStyle name="%_Intranet_4_KOP-STD-Test-Dev-0002 44" xfId="11228" xr:uid="{00000000-0005-0000-0000-00008A200000}"/>
    <cellStyle name="%_Intranet_4_KOP-STD-Test-Dev-0002 45" xfId="11229" xr:uid="{00000000-0005-0000-0000-00008B200000}"/>
    <cellStyle name="%_Intranet_4_KOP-STD-Test-Dev-0002 46" xfId="11230" xr:uid="{00000000-0005-0000-0000-00008C200000}"/>
    <cellStyle name="%_Intranet_4_KOP-STD-Test-Dev-0002 47" xfId="11231" xr:uid="{00000000-0005-0000-0000-00008D200000}"/>
    <cellStyle name="%_Intranet_4_KOP-STD-Test-Dev-0002 48" xfId="11232" xr:uid="{00000000-0005-0000-0000-00008E200000}"/>
    <cellStyle name="%_Intranet_4_KOP-STD-Test-Dev-0002 49" xfId="11233" xr:uid="{00000000-0005-0000-0000-00008F200000}"/>
    <cellStyle name="%_Intranet_4_KOP-STD-Test-Dev-0002 5" xfId="11234" xr:uid="{00000000-0005-0000-0000-000090200000}"/>
    <cellStyle name="%_Intranet_4_KOP-STD-Test-Dev-0002 50" xfId="11235" xr:uid="{00000000-0005-0000-0000-000091200000}"/>
    <cellStyle name="%_Intranet_4_KOP-STD-Test-Dev-0002 51" xfId="11236" xr:uid="{00000000-0005-0000-0000-000092200000}"/>
    <cellStyle name="%_Intranet_4_KOP-STD-Test-Dev-0002 52" xfId="11237" xr:uid="{00000000-0005-0000-0000-000093200000}"/>
    <cellStyle name="%_Intranet_4_KOP-STD-Test-Dev-0002 53" xfId="11238" xr:uid="{00000000-0005-0000-0000-000094200000}"/>
    <cellStyle name="%_Intranet_4_KOP-STD-Test-Dev-0002 54" xfId="11239" xr:uid="{00000000-0005-0000-0000-000095200000}"/>
    <cellStyle name="%_Intranet_4_KOP-STD-Test-Dev-0002 55" xfId="11240" xr:uid="{00000000-0005-0000-0000-000096200000}"/>
    <cellStyle name="%_Intranet_4_KOP-STD-Test-Dev-0002 6" xfId="11241" xr:uid="{00000000-0005-0000-0000-000097200000}"/>
    <cellStyle name="%_Intranet_4_KOP-STD-Test-Dev-0002 7" xfId="11242" xr:uid="{00000000-0005-0000-0000-000098200000}"/>
    <cellStyle name="%_Intranet_4_KOP-STD-Test-Dev-0002 8" xfId="11243" xr:uid="{00000000-0005-0000-0000-000099200000}"/>
    <cellStyle name="%_Intranet_4_KOP-STD-Test-Dev-0002 9" xfId="11244" xr:uid="{00000000-0005-0000-0000-00009A200000}"/>
    <cellStyle name="%_Intranet_4_KOP-STD-Test-Dev-0002_Hour-by-Hour" xfId="11245" xr:uid="{00000000-0005-0000-0000-00009B200000}"/>
    <cellStyle name="%_Intranet_4_KOP-STD-Test-Dev-0002_Pre-Migration" xfId="11246" xr:uid="{00000000-0005-0000-0000-00009C200000}"/>
    <cellStyle name="%_Intranet_4_KOP-STD-Test-Dev-0003" xfId="11247" xr:uid="{00000000-0005-0000-0000-00009D200000}"/>
    <cellStyle name="%_Intranet_4_KOP-STD-Test-Dev-0003 10" xfId="11248" xr:uid="{00000000-0005-0000-0000-00009E200000}"/>
    <cellStyle name="%_Intranet_4_KOP-STD-Test-Dev-0003 11" xfId="11249" xr:uid="{00000000-0005-0000-0000-00009F200000}"/>
    <cellStyle name="%_Intranet_4_KOP-STD-Test-Dev-0003 12" xfId="11250" xr:uid="{00000000-0005-0000-0000-0000A0200000}"/>
    <cellStyle name="%_Intranet_4_KOP-STD-Test-Dev-0003 13" xfId="11251" xr:uid="{00000000-0005-0000-0000-0000A1200000}"/>
    <cellStyle name="%_Intranet_4_KOP-STD-Test-Dev-0003 14" xfId="11252" xr:uid="{00000000-0005-0000-0000-0000A2200000}"/>
    <cellStyle name="%_Intranet_4_KOP-STD-Test-Dev-0003 15" xfId="11253" xr:uid="{00000000-0005-0000-0000-0000A3200000}"/>
    <cellStyle name="%_Intranet_4_KOP-STD-Test-Dev-0003 16" xfId="11254" xr:uid="{00000000-0005-0000-0000-0000A4200000}"/>
    <cellStyle name="%_Intranet_4_KOP-STD-Test-Dev-0003 17" xfId="11255" xr:uid="{00000000-0005-0000-0000-0000A5200000}"/>
    <cellStyle name="%_Intranet_4_KOP-STD-Test-Dev-0003 18" xfId="11256" xr:uid="{00000000-0005-0000-0000-0000A6200000}"/>
    <cellStyle name="%_Intranet_4_KOP-STD-Test-Dev-0003 19" xfId="11257" xr:uid="{00000000-0005-0000-0000-0000A7200000}"/>
    <cellStyle name="%_Intranet_4_KOP-STD-Test-Dev-0003 2" xfId="11258" xr:uid="{00000000-0005-0000-0000-0000A8200000}"/>
    <cellStyle name="%_Intranet_4_KOP-STD-Test-Dev-0003 20" xfId="11259" xr:uid="{00000000-0005-0000-0000-0000A9200000}"/>
    <cellStyle name="%_Intranet_4_KOP-STD-Test-Dev-0003 21" xfId="11260" xr:uid="{00000000-0005-0000-0000-0000AA200000}"/>
    <cellStyle name="%_Intranet_4_KOP-STD-Test-Dev-0003 22" xfId="11261" xr:uid="{00000000-0005-0000-0000-0000AB200000}"/>
    <cellStyle name="%_Intranet_4_KOP-STD-Test-Dev-0003 23" xfId="11262" xr:uid="{00000000-0005-0000-0000-0000AC200000}"/>
    <cellStyle name="%_Intranet_4_KOP-STD-Test-Dev-0003 24" xfId="11263" xr:uid="{00000000-0005-0000-0000-0000AD200000}"/>
    <cellStyle name="%_Intranet_4_KOP-STD-Test-Dev-0003 25" xfId="11264" xr:uid="{00000000-0005-0000-0000-0000AE200000}"/>
    <cellStyle name="%_Intranet_4_KOP-STD-Test-Dev-0003 26" xfId="11265" xr:uid="{00000000-0005-0000-0000-0000AF200000}"/>
    <cellStyle name="%_Intranet_4_KOP-STD-Test-Dev-0003 27" xfId="11266" xr:uid="{00000000-0005-0000-0000-0000B0200000}"/>
    <cellStyle name="%_Intranet_4_KOP-STD-Test-Dev-0003 28" xfId="11267" xr:uid="{00000000-0005-0000-0000-0000B1200000}"/>
    <cellStyle name="%_Intranet_4_KOP-STD-Test-Dev-0003 29" xfId="11268" xr:uid="{00000000-0005-0000-0000-0000B2200000}"/>
    <cellStyle name="%_Intranet_4_KOP-STD-Test-Dev-0003 3" xfId="11269" xr:uid="{00000000-0005-0000-0000-0000B3200000}"/>
    <cellStyle name="%_Intranet_4_KOP-STD-Test-Dev-0003 30" xfId="11270" xr:uid="{00000000-0005-0000-0000-0000B4200000}"/>
    <cellStyle name="%_Intranet_4_KOP-STD-Test-Dev-0003 31" xfId="11271" xr:uid="{00000000-0005-0000-0000-0000B5200000}"/>
    <cellStyle name="%_Intranet_4_KOP-STD-Test-Dev-0003 32" xfId="11272" xr:uid="{00000000-0005-0000-0000-0000B6200000}"/>
    <cellStyle name="%_Intranet_4_KOP-STD-Test-Dev-0003 33" xfId="11273" xr:uid="{00000000-0005-0000-0000-0000B7200000}"/>
    <cellStyle name="%_Intranet_4_KOP-STD-Test-Dev-0003 34" xfId="11274" xr:uid="{00000000-0005-0000-0000-0000B8200000}"/>
    <cellStyle name="%_Intranet_4_KOP-STD-Test-Dev-0003 35" xfId="11275" xr:uid="{00000000-0005-0000-0000-0000B9200000}"/>
    <cellStyle name="%_Intranet_4_KOP-STD-Test-Dev-0003 36" xfId="11276" xr:uid="{00000000-0005-0000-0000-0000BA200000}"/>
    <cellStyle name="%_Intranet_4_KOP-STD-Test-Dev-0003 37" xfId="11277" xr:uid="{00000000-0005-0000-0000-0000BB200000}"/>
    <cellStyle name="%_Intranet_4_KOP-STD-Test-Dev-0003 38" xfId="11278" xr:uid="{00000000-0005-0000-0000-0000BC200000}"/>
    <cellStyle name="%_Intranet_4_KOP-STD-Test-Dev-0003 39" xfId="11279" xr:uid="{00000000-0005-0000-0000-0000BD200000}"/>
    <cellStyle name="%_Intranet_4_KOP-STD-Test-Dev-0003 4" xfId="11280" xr:uid="{00000000-0005-0000-0000-0000BE200000}"/>
    <cellStyle name="%_Intranet_4_KOP-STD-Test-Dev-0003 40" xfId="11281" xr:uid="{00000000-0005-0000-0000-0000BF200000}"/>
    <cellStyle name="%_Intranet_4_KOP-STD-Test-Dev-0003 41" xfId="11282" xr:uid="{00000000-0005-0000-0000-0000C0200000}"/>
    <cellStyle name="%_Intranet_4_KOP-STD-Test-Dev-0003 42" xfId="11283" xr:uid="{00000000-0005-0000-0000-0000C1200000}"/>
    <cellStyle name="%_Intranet_4_KOP-STD-Test-Dev-0003 43" xfId="11284" xr:uid="{00000000-0005-0000-0000-0000C2200000}"/>
    <cellStyle name="%_Intranet_4_KOP-STD-Test-Dev-0003 44" xfId="11285" xr:uid="{00000000-0005-0000-0000-0000C3200000}"/>
    <cellStyle name="%_Intranet_4_KOP-STD-Test-Dev-0003 45" xfId="11286" xr:uid="{00000000-0005-0000-0000-0000C4200000}"/>
    <cellStyle name="%_Intranet_4_KOP-STD-Test-Dev-0003 46" xfId="11287" xr:uid="{00000000-0005-0000-0000-0000C5200000}"/>
    <cellStyle name="%_Intranet_4_KOP-STD-Test-Dev-0003 47" xfId="11288" xr:uid="{00000000-0005-0000-0000-0000C6200000}"/>
    <cellStyle name="%_Intranet_4_KOP-STD-Test-Dev-0003 48" xfId="11289" xr:uid="{00000000-0005-0000-0000-0000C7200000}"/>
    <cellStyle name="%_Intranet_4_KOP-STD-Test-Dev-0003 49" xfId="11290" xr:uid="{00000000-0005-0000-0000-0000C8200000}"/>
    <cellStyle name="%_Intranet_4_KOP-STD-Test-Dev-0003 5" xfId="11291" xr:uid="{00000000-0005-0000-0000-0000C9200000}"/>
    <cellStyle name="%_Intranet_4_KOP-STD-Test-Dev-0003 50" xfId="11292" xr:uid="{00000000-0005-0000-0000-0000CA200000}"/>
    <cellStyle name="%_Intranet_4_KOP-STD-Test-Dev-0003 51" xfId="11293" xr:uid="{00000000-0005-0000-0000-0000CB200000}"/>
    <cellStyle name="%_Intranet_4_KOP-STD-Test-Dev-0003 52" xfId="11294" xr:uid="{00000000-0005-0000-0000-0000CC200000}"/>
    <cellStyle name="%_Intranet_4_KOP-STD-Test-Dev-0003 53" xfId="11295" xr:uid="{00000000-0005-0000-0000-0000CD200000}"/>
    <cellStyle name="%_Intranet_4_KOP-STD-Test-Dev-0003 54" xfId="11296" xr:uid="{00000000-0005-0000-0000-0000CE200000}"/>
    <cellStyle name="%_Intranet_4_KOP-STD-Test-Dev-0003 55" xfId="11297" xr:uid="{00000000-0005-0000-0000-0000CF200000}"/>
    <cellStyle name="%_Intranet_4_KOP-STD-Test-Dev-0003 6" xfId="11298" xr:uid="{00000000-0005-0000-0000-0000D0200000}"/>
    <cellStyle name="%_Intranet_4_KOP-STD-Test-Dev-0003 7" xfId="11299" xr:uid="{00000000-0005-0000-0000-0000D1200000}"/>
    <cellStyle name="%_Intranet_4_KOP-STD-Test-Dev-0003 8" xfId="11300" xr:uid="{00000000-0005-0000-0000-0000D2200000}"/>
    <cellStyle name="%_Intranet_4_KOP-STD-Test-Dev-0003 9" xfId="11301" xr:uid="{00000000-0005-0000-0000-0000D3200000}"/>
    <cellStyle name="%_Intranet_4_KOP-STD-Test-Dev-0003_Hour-by-Hour" xfId="11302" xr:uid="{00000000-0005-0000-0000-0000D4200000}"/>
    <cellStyle name="%_Intranet_4_KOP-STD-Test-Dev-0003_Pre-Migration" xfId="11303" xr:uid="{00000000-0005-0000-0000-0000D5200000}"/>
    <cellStyle name="%_Intranet_4_Migration Wave Plan 04-26-10 - Wave 0 - v2.0 (drw)" xfId="2193" xr:uid="{00000000-0005-0000-0000-0000D6200000}"/>
    <cellStyle name="%_Intranet_4_Pre Migration" xfId="11304" xr:uid="{00000000-0005-0000-0000-0000D7200000}"/>
    <cellStyle name="%_Intranet_4_Pre Migration 10" xfId="11305" xr:uid="{00000000-0005-0000-0000-0000D8200000}"/>
    <cellStyle name="%_Intranet_4_Pre Migration 11" xfId="11306" xr:uid="{00000000-0005-0000-0000-0000D9200000}"/>
    <cellStyle name="%_Intranet_4_Pre Migration 12" xfId="11307" xr:uid="{00000000-0005-0000-0000-0000DA200000}"/>
    <cellStyle name="%_Intranet_4_Pre Migration 13" xfId="11308" xr:uid="{00000000-0005-0000-0000-0000DB200000}"/>
    <cellStyle name="%_Intranet_4_Pre Migration 14" xfId="11309" xr:uid="{00000000-0005-0000-0000-0000DC200000}"/>
    <cellStyle name="%_Intranet_4_Pre Migration 15" xfId="11310" xr:uid="{00000000-0005-0000-0000-0000DD200000}"/>
    <cellStyle name="%_Intranet_4_Pre Migration 16" xfId="11311" xr:uid="{00000000-0005-0000-0000-0000DE200000}"/>
    <cellStyle name="%_Intranet_4_Pre Migration 17" xfId="11312" xr:uid="{00000000-0005-0000-0000-0000DF200000}"/>
    <cellStyle name="%_Intranet_4_Pre Migration 18" xfId="11313" xr:uid="{00000000-0005-0000-0000-0000E0200000}"/>
    <cellStyle name="%_Intranet_4_Pre Migration 19" xfId="11314" xr:uid="{00000000-0005-0000-0000-0000E1200000}"/>
    <cellStyle name="%_Intranet_4_Pre Migration 2" xfId="11315" xr:uid="{00000000-0005-0000-0000-0000E2200000}"/>
    <cellStyle name="%_Intranet_4_Pre Migration 20" xfId="11316" xr:uid="{00000000-0005-0000-0000-0000E3200000}"/>
    <cellStyle name="%_Intranet_4_Pre Migration 21" xfId="11317" xr:uid="{00000000-0005-0000-0000-0000E4200000}"/>
    <cellStyle name="%_Intranet_4_Pre Migration 22" xfId="11318" xr:uid="{00000000-0005-0000-0000-0000E5200000}"/>
    <cellStyle name="%_Intranet_4_Pre Migration 23" xfId="11319" xr:uid="{00000000-0005-0000-0000-0000E6200000}"/>
    <cellStyle name="%_Intranet_4_Pre Migration 24" xfId="11320" xr:uid="{00000000-0005-0000-0000-0000E7200000}"/>
    <cellStyle name="%_Intranet_4_Pre Migration 25" xfId="11321" xr:uid="{00000000-0005-0000-0000-0000E8200000}"/>
    <cellStyle name="%_Intranet_4_Pre Migration 26" xfId="11322" xr:uid="{00000000-0005-0000-0000-0000E9200000}"/>
    <cellStyle name="%_Intranet_4_Pre Migration 27" xfId="11323" xr:uid="{00000000-0005-0000-0000-0000EA200000}"/>
    <cellStyle name="%_Intranet_4_Pre Migration 28" xfId="11324" xr:uid="{00000000-0005-0000-0000-0000EB200000}"/>
    <cellStyle name="%_Intranet_4_Pre Migration 29" xfId="11325" xr:uid="{00000000-0005-0000-0000-0000EC200000}"/>
    <cellStyle name="%_Intranet_4_Pre Migration 3" xfId="11326" xr:uid="{00000000-0005-0000-0000-0000ED200000}"/>
    <cellStyle name="%_Intranet_4_Pre Migration 30" xfId="11327" xr:uid="{00000000-0005-0000-0000-0000EE200000}"/>
    <cellStyle name="%_Intranet_4_Pre Migration 31" xfId="11328" xr:uid="{00000000-0005-0000-0000-0000EF200000}"/>
    <cellStyle name="%_Intranet_4_Pre Migration 32" xfId="11329" xr:uid="{00000000-0005-0000-0000-0000F0200000}"/>
    <cellStyle name="%_Intranet_4_Pre Migration 33" xfId="11330" xr:uid="{00000000-0005-0000-0000-0000F1200000}"/>
    <cellStyle name="%_Intranet_4_Pre Migration 34" xfId="11331" xr:uid="{00000000-0005-0000-0000-0000F2200000}"/>
    <cellStyle name="%_Intranet_4_Pre Migration 35" xfId="11332" xr:uid="{00000000-0005-0000-0000-0000F3200000}"/>
    <cellStyle name="%_Intranet_4_Pre Migration 36" xfId="11333" xr:uid="{00000000-0005-0000-0000-0000F4200000}"/>
    <cellStyle name="%_Intranet_4_Pre Migration 37" xfId="11334" xr:uid="{00000000-0005-0000-0000-0000F5200000}"/>
    <cellStyle name="%_Intranet_4_Pre Migration 38" xfId="11335" xr:uid="{00000000-0005-0000-0000-0000F6200000}"/>
    <cellStyle name="%_Intranet_4_Pre Migration 39" xfId="11336" xr:uid="{00000000-0005-0000-0000-0000F7200000}"/>
    <cellStyle name="%_Intranet_4_Pre Migration 4" xfId="11337" xr:uid="{00000000-0005-0000-0000-0000F8200000}"/>
    <cellStyle name="%_Intranet_4_Pre Migration 40" xfId="11338" xr:uid="{00000000-0005-0000-0000-0000F9200000}"/>
    <cellStyle name="%_Intranet_4_Pre Migration 41" xfId="11339" xr:uid="{00000000-0005-0000-0000-0000FA200000}"/>
    <cellStyle name="%_Intranet_4_Pre Migration 42" xfId="11340" xr:uid="{00000000-0005-0000-0000-0000FB200000}"/>
    <cellStyle name="%_Intranet_4_Pre Migration 43" xfId="11341" xr:uid="{00000000-0005-0000-0000-0000FC200000}"/>
    <cellStyle name="%_Intranet_4_Pre Migration 44" xfId="11342" xr:uid="{00000000-0005-0000-0000-0000FD200000}"/>
    <cellStyle name="%_Intranet_4_Pre Migration 45" xfId="11343" xr:uid="{00000000-0005-0000-0000-0000FE200000}"/>
    <cellStyle name="%_Intranet_4_Pre Migration 46" xfId="11344" xr:uid="{00000000-0005-0000-0000-0000FF200000}"/>
    <cellStyle name="%_Intranet_4_Pre Migration 47" xfId="11345" xr:uid="{00000000-0005-0000-0000-000000210000}"/>
    <cellStyle name="%_Intranet_4_Pre Migration 48" xfId="11346" xr:uid="{00000000-0005-0000-0000-000001210000}"/>
    <cellStyle name="%_Intranet_4_Pre Migration 49" xfId="11347" xr:uid="{00000000-0005-0000-0000-000002210000}"/>
    <cellStyle name="%_Intranet_4_Pre Migration 5" xfId="11348" xr:uid="{00000000-0005-0000-0000-000003210000}"/>
    <cellStyle name="%_Intranet_4_Pre Migration 50" xfId="11349" xr:uid="{00000000-0005-0000-0000-000004210000}"/>
    <cellStyle name="%_Intranet_4_Pre Migration 51" xfId="11350" xr:uid="{00000000-0005-0000-0000-000005210000}"/>
    <cellStyle name="%_Intranet_4_Pre Migration 52" xfId="11351" xr:uid="{00000000-0005-0000-0000-000006210000}"/>
    <cellStyle name="%_Intranet_4_Pre Migration 53" xfId="11352" xr:uid="{00000000-0005-0000-0000-000007210000}"/>
    <cellStyle name="%_Intranet_4_Pre Migration 54" xfId="11353" xr:uid="{00000000-0005-0000-0000-000008210000}"/>
    <cellStyle name="%_Intranet_4_Pre Migration 55" xfId="11354" xr:uid="{00000000-0005-0000-0000-000009210000}"/>
    <cellStyle name="%_Intranet_4_Pre Migration 6" xfId="11355" xr:uid="{00000000-0005-0000-0000-00000A210000}"/>
    <cellStyle name="%_Intranet_4_Pre Migration 7" xfId="11356" xr:uid="{00000000-0005-0000-0000-00000B210000}"/>
    <cellStyle name="%_Intranet_4_Pre Migration 8" xfId="11357" xr:uid="{00000000-0005-0000-0000-00000C210000}"/>
    <cellStyle name="%_Intranet_4_Pre Migration 9" xfId="11358" xr:uid="{00000000-0005-0000-0000-00000D210000}"/>
    <cellStyle name="%_Intranet_4_Pre Migration_Hour-by-Hour" xfId="11359" xr:uid="{00000000-0005-0000-0000-00000E210000}"/>
    <cellStyle name="%_Intranet_4_Pre Migration_Pre-Migration" xfId="11360" xr:uid="{00000000-0005-0000-0000-00000F210000}"/>
    <cellStyle name="%_Intranet_4_Pre-Migration" xfId="11361" xr:uid="{00000000-0005-0000-0000-000010210000}"/>
    <cellStyle name="%_Intranet_4_RTPN-STD-PROD-SITE-EXP-0001 - new format" xfId="11362" xr:uid="{00000000-0005-0000-0000-000011210000}"/>
    <cellStyle name="%_Intranet_4_Server From To List" xfId="11363" xr:uid="{00000000-0005-0000-0000-000012210000}"/>
    <cellStyle name="%_Intranet_4_Server From To List 10" xfId="11364" xr:uid="{00000000-0005-0000-0000-000013210000}"/>
    <cellStyle name="%_Intranet_4_Server From To List 11" xfId="11365" xr:uid="{00000000-0005-0000-0000-000014210000}"/>
    <cellStyle name="%_Intranet_4_Server From To List 12" xfId="11366" xr:uid="{00000000-0005-0000-0000-000015210000}"/>
    <cellStyle name="%_Intranet_4_Server From To List 13" xfId="11367" xr:uid="{00000000-0005-0000-0000-000016210000}"/>
    <cellStyle name="%_Intranet_4_Server From To List 14" xfId="11368" xr:uid="{00000000-0005-0000-0000-000017210000}"/>
    <cellStyle name="%_Intranet_4_Server From To List 15" xfId="11369" xr:uid="{00000000-0005-0000-0000-000018210000}"/>
    <cellStyle name="%_Intranet_4_Server From To List 16" xfId="11370" xr:uid="{00000000-0005-0000-0000-000019210000}"/>
    <cellStyle name="%_Intranet_4_Server From To List 17" xfId="11371" xr:uid="{00000000-0005-0000-0000-00001A210000}"/>
    <cellStyle name="%_Intranet_4_Server From To List 18" xfId="11372" xr:uid="{00000000-0005-0000-0000-00001B210000}"/>
    <cellStyle name="%_Intranet_4_Server From To List 19" xfId="11373" xr:uid="{00000000-0005-0000-0000-00001C210000}"/>
    <cellStyle name="%_Intranet_4_Server From To List 2" xfId="11374" xr:uid="{00000000-0005-0000-0000-00001D210000}"/>
    <cellStyle name="%_Intranet_4_Server From To List 20" xfId="11375" xr:uid="{00000000-0005-0000-0000-00001E210000}"/>
    <cellStyle name="%_Intranet_4_Server From To List 21" xfId="11376" xr:uid="{00000000-0005-0000-0000-00001F210000}"/>
    <cellStyle name="%_Intranet_4_Server From To List 22" xfId="11377" xr:uid="{00000000-0005-0000-0000-000020210000}"/>
    <cellStyle name="%_Intranet_4_Server From To List 23" xfId="11378" xr:uid="{00000000-0005-0000-0000-000021210000}"/>
    <cellStyle name="%_Intranet_4_Server From To List 24" xfId="11379" xr:uid="{00000000-0005-0000-0000-000022210000}"/>
    <cellStyle name="%_Intranet_4_Server From To List 25" xfId="11380" xr:uid="{00000000-0005-0000-0000-000023210000}"/>
    <cellStyle name="%_Intranet_4_Server From To List 26" xfId="11381" xr:uid="{00000000-0005-0000-0000-000024210000}"/>
    <cellStyle name="%_Intranet_4_Server From To List 27" xfId="11382" xr:uid="{00000000-0005-0000-0000-000025210000}"/>
    <cellStyle name="%_Intranet_4_Server From To List 28" xfId="11383" xr:uid="{00000000-0005-0000-0000-000026210000}"/>
    <cellStyle name="%_Intranet_4_Server From To List 29" xfId="11384" xr:uid="{00000000-0005-0000-0000-000027210000}"/>
    <cellStyle name="%_Intranet_4_Server From To List 3" xfId="11385" xr:uid="{00000000-0005-0000-0000-000028210000}"/>
    <cellStyle name="%_Intranet_4_Server From To List 30" xfId="11386" xr:uid="{00000000-0005-0000-0000-000029210000}"/>
    <cellStyle name="%_Intranet_4_Server From To List 31" xfId="11387" xr:uid="{00000000-0005-0000-0000-00002A210000}"/>
    <cellStyle name="%_Intranet_4_Server From To List 32" xfId="11388" xr:uid="{00000000-0005-0000-0000-00002B210000}"/>
    <cellStyle name="%_Intranet_4_Server From To List 33" xfId="11389" xr:uid="{00000000-0005-0000-0000-00002C210000}"/>
    <cellStyle name="%_Intranet_4_Server From To List 34" xfId="11390" xr:uid="{00000000-0005-0000-0000-00002D210000}"/>
    <cellStyle name="%_Intranet_4_Server From To List 35" xfId="11391" xr:uid="{00000000-0005-0000-0000-00002E210000}"/>
    <cellStyle name="%_Intranet_4_Server From To List 36" xfId="11392" xr:uid="{00000000-0005-0000-0000-00002F210000}"/>
    <cellStyle name="%_Intranet_4_Server From To List 37" xfId="11393" xr:uid="{00000000-0005-0000-0000-000030210000}"/>
    <cellStyle name="%_Intranet_4_Server From To List 38" xfId="11394" xr:uid="{00000000-0005-0000-0000-000031210000}"/>
    <cellStyle name="%_Intranet_4_Server From To List 39" xfId="11395" xr:uid="{00000000-0005-0000-0000-000032210000}"/>
    <cellStyle name="%_Intranet_4_Server From To List 4" xfId="11396" xr:uid="{00000000-0005-0000-0000-000033210000}"/>
    <cellStyle name="%_Intranet_4_Server From To List 40" xfId="11397" xr:uid="{00000000-0005-0000-0000-000034210000}"/>
    <cellStyle name="%_Intranet_4_Server From To List 41" xfId="11398" xr:uid="{00000000-0005-0000-0000-000035210000}"/>
    <cellStyle name="%_Intranet_4_Server From To List 42" xfId="11399" xr:uid="{00000000-0005-0000-0000-000036210000}"/>
    <cellStyle name="%_Intranet_4_Server From To List 43" xfId="11400" xr:uid="{00000000-0005-0000-0000-000037210000}"/>
    <cellStyle name="%_Intranet_4_Server From To List 44" xfId="11401" xr:uid="{00000000-0005-0000-0000-000038210000}"/>
    <cellStyle name="%_Intranet_4_Server From To List 45" xfId="11402" xr:uid="{00000000-0005-0000-0000-000039210000}"/>
    <cellStyle name="%_Intranet_4_Server From To List 46" xfId="11403" xr:uid="{00000000-0005-0000-0000-00003A210000}"/>
    <cellStyle name="%_Intranet_4_Server From To List 47" xfId="11404" xr:uid="{00000000-0005-0000-0000-00003B210000}"/>
    <cellStyle name="%_Intranet_4_Server From To List 48" xfId="11405" xr:uid="{00000000-0005-0000-0000-00003C210000}"/>
    <cellStyle name="%_Intranet_4_Server From To List 49" xfId="11406" xr:uid="{00000000-0005-0000-0000-00003D210000}"/>
    <cellStyle name="%_Intranet_4_Server From To List 5" xfId="11407" xr:uid="{00000000-0005-0000-0000-00003E210000}"/>
    <cellStyle name="%_Intranet_4_Server From To List 50" xfId="11408" xr:uid="{00000000-0005-0000-0000-00003F210000}"/>
    <cellStyle name="%_Intranet_4_Server From To List 51" xfId="11409" xr:uid="{00000000-0005-0000-0000-000040210000}"/>
    <cellStyle name="%_Intranet_4_Server From To List 52" xfId="11410" xr:uid="{00000000-0005-0000-0000-000041210000}"/>
    <cellStyle name="%_Intranet_4_Server From To List 53" xfId="11411" xr:uid="{00000000-0005-0000-0000-000042210000}"/>
    <cellStyle name="%_Intranet_4_Server From To List 54" xfId="11412" xr:uid="{00000000-0005-0000-0000-000043210000}"/>
    <cellStyle name="%_Intranet_4_Server From To List 55" xfId="11413" xr:uid="{00000000-0005-0000-0000-000044210000}"/>
    <cellStyle name="%_Intranet_4_Server From To List 6" xfId="11414" xr:uid="{00000000-0005-0000-0000-000045210000}"/>
    <cellStyle name="%_Intranet_4_Server From To List 7" xfId="11415" xr:uid="{00000000-0005-0000-0000-000046210000}"/>
    <cellStyle name="%_Intranet_4_Server From To List 8" xfId="11416" xr:uid="{00000000-0005-0000-0000-000047210000}"/>
    <cellStyle name="%_Intranet_4_Server From To List 9" xfId="11417" xr:uid="{00000000-0005-0000-0000-000048210000}"/>
    <cellStyle name="%_Intranet_4_Server From To List_Hour-by-Hour" xfId="11418" xr:uid="{00000000-0005-0000-0000-000049210000}"/>
    <cellStyle name="%_Intranet_4_Server From To List_Pre-Migration" xfId="11419" xr:uid="{00000000-0005-0000-0000-00004A210000}"/>
    <cellStyle name="%_iView_FICO_CSS Message_10" xfId="2194" xr:uid="{00000000-0005-0000-0000-00004B210000}"/>
    <cellStyle name="%_iView_FICO_CSS Message_10 10" xfId="11420" xr:uid="{00000000-0005-0000-0000-00004C210000}"/>
    <cellStyle name="%_iView_FICO_CSS Message_10 11" xfId="11421" xr:uid="{00000000-0005-0000-0000-00004D210000}"/>
    <cellStyle name="%_iView_FICO_CSS Message_10 12" xfId="11422" xr:uid="{00000000-0005-0000-0000-00004E210000}"/>
    <cellStyle name="%_iView_FICO_CSS Message_10 13" xfId="11423" xr:uid="{00000000-0005-0000-0000-00004F210000}"/>
    <cellStyle name="%_iView_FICO_CSS Message_10 14" xfId="11424" xr:uid="{00000000-0005-0000-0000-000050210000}"/>
    <cellStyle name="%_iView_FICO_CSS Message_10 15" xfId="11425" xr:uid="{00000000-0005-0000-0000-000051210000}"/>
    <cellStyle name="%_iView_FICO_CSS Message_10 16" xfId="11426" xr:uid="{00000000-0005-0000-0000-000052210000}"/>
    <cellStyle name="%_iView_FICO_CSS Message_10 17" xfId="11427" xr:uid="{00000000-0005-0000-0000-000053210000}"/>
    <cellStyle name="%_iView_FICO_CSS Message_10 18" xfId="11428" xr:uid="{00000000-0005-0000-0000-000054210000}"/>
    <cellStyle name="%_iView_FICO_CSS Message_10 19" xfId="11429" xr:uid="{00000000-0005-0000-0000-000055210000}"/>
    <cellStyle name="%_iView_FICO_CSS Message_10 2" xfId="11430" xr:uid="{00000000-0005-0000-0000-000056210000}"/>
    <cellStyle name="%_iView_FICO_CSS Message_10 20" xfId="11431" xr:uid="{00000000-0005-0000-0000-000057210000}"/>
    <cellStyle name="%_iView_FICO_CSS Message_10 21" xfId="11432" xr:uid="{00000000-0005-0000-0000-000058210000}"/>
    <cellStyle name="%_iView_FICO_CSS Message_10 22" xfId="11433" xr:uid="{00000000-0005-0000-0000-000059210000}"/>
    <cellStyle name="%_iView_FICO_CSS Message_10 23" xfId="11434" xr:uid="{00000000-0005-0000-0000-00005A210000}"/>
    <cellStyle name="%_iView_FICO_CSS Message_10 24" xfId="11435" xr:uid="{00000000-0005-0000-0000-00005B210000}"/>
    <cellStyle name="%_iView_FICO_CSS Message_10 25" xfId="11436" xr:uid="{00000000-0005-0000-0000-00005C210000}"/>
    <cellStyle name="%_iView_FICO_CSS Message_10 26" xfId="11437" xr:uid="{00000000-0005-0000-0000-00005D210000}"/>
    <cellStyle name="%_iView_FICO_CSS Message_10 27" xfId="11438" xr:uid="{00000000-0005-0000-0000-00005E210000}"/>
    <cellStyle name="%_iView_FICO_CSS Message_10 28" xfId="11439" xr:uid="{00000000-0005-0000-0000-00005F210000}"/>
    <cellStyle name="%_iView_FICO_CSS Message_10 29" xfId="11440" xr:uid="{00000000-0005-0000-0000-000060210000}"/>
    <cellStyle name="%_iView_FICO_CSS Message_10 3" xfId="11441" xr:uid="{00000000-0005-0000-0000-000061210000}"/>
    <cellStyle name="%_iView_FICO_CSS Message_10 30" xfId="11442" xr:uid="{00000000-0005-0000-0000-000062210000}"/>
    <cellStyle name="%_iView_FICO_CSS Message_10 31" xfId="11443" xr:uid="{00000000-0005-0000-0000-000063210000}"/>
    <cellStyle name="%_iView_FICO_CSS Message_10 32" xfId="11444" xr:uid="{00000000-0005-0000-0000-000064210000}"/>
    <cellStyle name="%_iView_FICO_CSS Message_10 33" xfId="11445" xr:uid="{00000000-0005-0000-0000-000065210000}"/>
    <cellStyle name="%_iView_FICO_CSS Message_10 34" xfId="11446" xr:uid="{00000000-0005-0000-0000-000066210000}"/>
    <cellStyle name="%_iView_FICO_CSS Message_10 35" xfId="11447" xr:uid="{00000000-0005-0000-0000-000067210000}"/>
    <cellStyle name="%_iView_FICO_CSS Message_10 36" xfId="11448" xr:uid="{00000000-0005-0000-0000-000068210000}"/>
    <cellStyle name="%_iView_FICO_CSS Message_10 37" xfId="11449" xr:uid="{00000000-0005-0000-0000-000069210000}"/>
    <cellStyle name="%_iView_FICO_CSS Message_10 38" xfId="11450" xr:uid="{00000000-0005-0000-0000-00006A210000}"/>
    <cellStyle name="%_iView_FICO_CSS Message_10 39" xfId="11451" xr:uid="{00000000-0005-0000-0000-00006B210000}"/>
    <cellStyle name="%_iView_FICO_CSS Message_10 4" xfId="11452" xr:uid="{00000000-0005-0000-0000-00006C210000}"/>
    <cellStyle name="%_iView_FICO_CSS Message_10 40" xfId="11453" xr:uid="{00000000-0005-0000-0000-00006D210000}"/>
    <cellStyle name="%_iView_FICO_CSS Message_10 41" xfId="11454" xr:uid="{00000000-0005-0000-0000-00006E210000}"/>
    <cellStyle name="%_iView_FICO_CSS Message_10 42" xfId="11455" xr:uid="{00000000-0005-0000-0000-00006F210000}"/>
    <cellStyle name="%_iView_FICO_CSS Message_10 43" xfId="11456" xr:uid="{00000000-0005-0000-0000-000070210000}"/>
    <cellStyle name="%_iView_FICO_CSS Message_10 44" xfId="11457" xr:uid="{00000000-0005-0000-0000-000071210000}"/>
    <cellStyle name="%_iView_FICO_CSS Message_10 45" xfId="11458" xr:uid="{00000000-0005-0000-0000-000072210000}"/>
    <cellStyle name="%_iView_FICO_CSS Message_10 46" xfId="11459" xr:uid="{00000000-0005-0000-0000-000073210000}"/>
    <cellStyle name="%_iView_FICO_CSS Message_10 47" xfId="11460" xr:uid="{00000000-0005-0000-0000-000074210000}"/>
    <cellStyle name="%_iView_FICO_CSS Message_10 48" xfId="11461" xr:uid="{00000000-0005-0000-0000-000075210000}"/>
    <cellStyle name="%_iView_FICO_CSS Message_10 49" xfId="11462" xr:uid="{00000000-0005-0000-0000-000076210000}"/>
    <cellStyle name="%_iView_FICO_CSS Message_10 5" xfId="11463" xr:uid="{00000000-0005-0000-0000-000077210000}"/>
    <cellStyle name="%_iView_FICO_CSS Message_10 50" xfId="11464" xr:uid="{00000000-0005-0000-0000-000078210000}"/>
    <cellStyle name="%_iView_FICO_CSS Message_10 51" xfId="11465" xr:uid="{00000000-0005-0000-0000-000079210000}"/>
    <cellStyle name="%_iView_FICO_CSS Message_10 52" xfId="11466" xr:uid="{00000000-0005-0000-0000-00007A210000}"/>
    <cellStyle name="%_iView_FICO_CSS Message_10 53" xfId="11467" xr:uid="{00000000-0005-0000-0000-00007B210000}"/>
    <cellStyle name="%_iView_FICO_CSS Message_10 54" xfId="11468" xr:uid="{00000000-0005-0000-0000-00007C210000}"/>
    <cellStyle name="%_iView_FICO_CSS Message_10 55" xfId="11469" xr:uid="{00000000-0005-0000-0000-00007D210000}"/>
    <cellStyle name="%_iView_FICO_CSS Message_10 6" xfId="11470" xr:uid="{00000000-0005-0000-0000-00007E210000}"/>
    <cellStyle name="%_iView_FICO_CSS Message_10 7" xfId="11471" xr:uid="{00000000-0005-0000-0000-00007F210000}"/>
    <cellStyle name="%_iView_FICO_CSS Message_10 8" xfId="11472" xr:uid="{00000000-0005-0000-0000-000080210000}"/>
    <cellStyle name="%_iView_FICO_CSS Message_10 9" xfId="11473" xr:uid="{00000000-0005-0000-0000-000081210000}"/>
    <cellStyle name="%_iView_FICO_CSS Message_10_####_Wave_Runbook_Bamboo v2" xfId="2195" xr:uid="{00000000-0005-0000-0000-000082210000}"/>
    <cellStyle name="%_iView_FICO_CSS Message_10_####_Wave_Runbook_Bamboo v2 10" xfId="11474" xr:uid="{00000000-0005-0000-0000-000083210000}"/>
    <cellStyle name="%_iView_FICO_CSS Message_10_####_Wave_Runbook_Bamboo v2 11" xfId="11475" xr:uid="{00000000-0005-0000-0000-000084210000}"/>
    <cellStyle name="%_iView_FICO_CSS Message_10_####_Wave_Runbook_Bamboo v2 12" xfId="11476" xr:uid="{00000000-0005-0000-0000-000085210000}"/>
    <cellStyle name="%_iView_FICO_CSS Message_10_####_Wave_Runbook_Bamboo v2 13" xfId="11477" xr:uid="{00000000-0005-0000-0000-000086210000}"/>
    <cellStyle name="%_iView_FICO_CSS Message_10_####_Wave_Runbook_Bamboo v2 14" xfId="11478" xr:uid="{00000000-0005-0000-0000-000087210000}"/>
    <cellStyle name="%_iView_FICO_CSS Message_10_####_Wave_Runbook_Bamboo v2 15" xfId="11479" xr:uid="{00000000-0005-0000-0000-000088210000}"/>
    <cellStyle name="%_iView_FICO_CSS Message_10_####_Wave_Runbook_Bamboo v2 16" xfId="11480" xr:uid="{00000000-0005-0000-0000-000089210000}"/>
    <cellStyle name="%_iView_FICO_CSS Message_10_####_Wave_Runbook_Bamboo v2 17" xfId="11481" xr:uid="{00000000-0005-0000-0000-00008A210000}"/>
    <cellStyle name="%_iView_FICO_CSS Message_10_####_Wave_Runbook_Bamboo v2 18" xfId="11482" xr:uid="{00000000-0005-0000-0000-00008B210000}"/>
    <cellStyle name="%_iView_FICO_CSS Message_10_####_Wave_Runbook_Bamboo v2 19" xfId="11483" xr:uid="{00000000-0005-0000-0000-00008C210000}"/>
    <cellStyle name="%_iView_FICO_CSS Message_10_####_Wave_Runbook_Bamboo v2 2" xfId="2196" xr:uid="{00000000-0005-0000-0000-00008D210000}"/>
    <cellStyle name="%_iView_FICO_CSS Message_10_####_Wave_Runbook_Bamboo v2 2_NSLIJH_W01_D_Migration Planning Workbook _SC 120809" xfId="2197" xr:uid="{00000000-0005-0000-0000-00008E210000}"/>
    <cellStyle name="%_iView_FICO_CSS Message_10_####_Wave_Runbook_Bamboo v2 20" xfId="11484" xr:uid="{00000000-0005-0000-0000-00008F210000}"/>
    <cellStyle name="%_iView_FICO_CSS Message_10_####_Wave_Runbook_Bamboo v2 21" xfId="11485" xr:uid="{00000000-0005-0000-0000-000090210000}"/>
    <cellStyle name="%_iView_FICO_CSS Message_10_####_Wave_Runbook_Bamboo v2 22" xfId="11486" xr:uid="{00000000-0005-0000-0000-000091210000}"/>
    <cellStyle name="%_iView_FICO_CSS Message_10_####_Wave_Runbook_Bamboo v2 23" xfId="11487" xr:uid="{00000000-0005-0000-0000-000092210000}"/>
    <cellStyle name="%_iView_FICO_CSS Message_10_####_Wave_Runbook_Bamboo v2 24" xfId="11488" xr:uid="{00000000-0005-0000-0000-000093210000}"/>
    <cellStyle name="%_iView_FICO_CSS Message_10_####_Wave_Runbook_Bamboo v2 25" xfId="11489" xr:uid="{00000000-0005-0000-0000-000094210000}"/>
    <cellStyle name="%_iView_FICO_CSS Message_10_####_Wave_Runbook_Bamboo v2 26" xfId="11490" xr:uid="{00000000-0005-0000-0000-000095210000}"/>
    <cellStyle name="%_iView_FICO_CSS Message_10_####_Wave_Runbook_Bamboo v2 27" xfId="11491" xr:uid="{00000000-0005-0000-0000-000096210000}"/>
    <cellStyle name="%_iView_FICO_CSS Message_10_####_Wave_Runbook_Bamboo v2 28" xfId="11492" xr:uid="{00000000-0005-0000-0000-000097210000}"/>
    <cellStyle name="%_iView_FICO_CSS Message_10_####_Wave_Runbook_Bamboo v2 29" xfId="11493" xr:uid="{00000000-0005-0000-0000-000098210000}"/>
    <cellStyle name="%_iView_FICO_CSS Message_10_####_Wave_Runbook_Bamboo v2 3" xfId="2198" xr:uid="{00000000-0005-0000-0000-000099210000}"/>
    <cellStyle name="%_iView_FICO_CSS Message_10_####_Wave_Runbook_Bamboo v2 3_NSLIJH_W01_D_Migration Planning Workbook _SC 120809" xfId="2199" xr:uid="{00000000-0005-0000-0000-00009A210000}"/>
    <cellStyle name="%_iView_FICO_CSS Message_10_####_Wave_Runbook_Bamboo v2 30" xfId="11494" xr:uid="{00000000-0005-0000-0000-00009B210000}"/>
    <cellStyle name="%_iView_FICO_CSS Message_10_####_Wave_Runbook_Bamboo v2 31" xfId="11495" xr:uid="{00000000-0005-0000-0000-00009C210000}"/>
    <cellStyle name="%_iView_FICO_CSS Message_10_####_Wave_Runbook_Bamboo v2 32" xfId="11496" xr:uid="{00000000-0005-0000-0000-00009D210000}"/>
    <cellStyle name="%_iView_FICO_CSS Message_10_####_Wave_Runbook_Bamboo v2 33" xfId="11497" xr:uid="{00000000-0005-0000-0000-00009E210000}"/>
    <cellStyle name="%_iView_FICO_CSS Message_10_####_Wave_Runbook_Bamboo v2 34" xfId="11498" xr:uid="{00000000-0005-0000-0000-00009F210000}"/>
    <cellStyle name="%_iView_FICO_CSS Message_10_####_Wave_Runbook_Bamboo v2 35" xfId="11499" xr:uid="{00000000-0005-0000-0000-0000A0210000}"/>
    <cellStyle name="%_iView_FICO_CSS Message_10_####_Wave_Runbook_Bamboo v2 36" xfId="11500" xr:uid="{00000000-0005-0000-0000-0000A1210000}"/>
    <cellStyle name="%_iView_FICO_CSS Message_10_####_Wave_Runbook_Bamboo v2 37" xfId="11501" xr:uid="{00000000-0005-0000-0000-0000A2210000}"/>
    <cellStyle name="%_iView_FICO_CSS Message_10_####_Wave_Runbook_Bamboo v2 38" xfId="11502" xr:uid="{00000000-0005-0000-0000-0000A3210000}"/>
    <cellStyle name="%_iView_FICO_CSS Message_10_####_Wave_Runbook_Bamboo v2 39" xfId="11503" xr:uid="{00000000-0005-0000-0000-0000A4210000}"/>
    <cellStyle name="%_iView_FICO_CSS Message_10_####_Wave_Runbook_Bamboo v2 4" xfId="2200" xr:uid="{00000000-0005-0000-0000-0000A5210000}"/>
    <cellStyle name="%_iView_FICO_CSS Message_10_####_Wave_Runbook_Bamboo v2 4_NSLIJH_W01_D_Migration Planning Workbook _SC 120809" xfId="2201" xr:uid="{00000000-0005-0000-0000-0000A6210000}"/>
    <cellStyle name="%_iView_FICO_CSS Message_10_####_Wave_Runbook_Bamboo v2 40" xfId="11504" xr:uid="{00000000-0005-0000-0000-0000A7210000}"/>
    <cellStyle name="%_iView_FICO_CSS Message_10_####_Wave_Runbook_Bamboo v2 41" xfId="11505" xr:uid="{00000000-0005-0000-0000-0000A8210000}"/>
    <cellStyle name="%_iView_FICO_CSS Message_10_####_Wave_Runbook_Bamboo v2 42" xfId="11506" xr:uid="{00000000-0005-0000-0000-0000A9210000}"/>
    <cellStyle name="%_iView_FICO_CSS Message_10_####_Wave_Runbook_Bamboo v2 43" xfId="11507" xr:uid="{00000000-0005-0000-0000-0000AA210000}"/>
    <cellStyle name="%_iView_FICO_CSS Message_10_####_Wave_Runbook_Bamboo v2 44" xfId="11508" xr:uid="{00000000-0005-0000-0000-0000AB210000}"/>
    <cellStyle name="%_iView_FICO_CSS Message_10_####_Wave_Runbook_Bamboo v2 45" xfId="11509" xr:uid="{00000000-0005-0000-0000-0000AC210000}"/>
    <cellStyle name="%_iView_FICO_CSS Message_10_####_Wave_Runbook_Bamboo v2 46" xfId="11510" xr:uid="{00000000-0005-0000-0000-0000AD210000}"/>
    <cellStyle name="%_iView_FICO_CSS Message_10_####_Wave_Runbook_Bamboo v2 47" xfId="11511" xr:uid="{00000000-0005-0000-0000-0000AE210000}"/>
    <cellStyle name="%_iView_FICO_CSS Message_10_####_Wave_Runbook_Bamboo v2 48" xfId="11512" xr:uid="{00000000-0005-0000-0000-0000AF210000}"/>
    <cellStyle name="%_iView_FICO_CSS Message_10_####_Wave_Runbook_Bamboo v2 49" xfId="11513" xr:uid="{00000000-0005-0000-0000-0000B0210000}"/>
    <cellStyle name="%_iView_FICO_CSS Message_10_####_Wave_Runbook_Bamboo v2 5" xfId="2202" xr:uid="{00000000-0005-0000-0000-0000B1210000}"/>
    <cellStyle name="%_iView_FICO_CSS Message_10_####_Wave_Runbook_Bamboo v2 5_NSLIJH_W01_D_Migration Planning Workbook _SC 120809" xfId="2203" xr:uid="{00000000-0005-0000-0000-0000B2210000}"/>
    <cellStyle name="%_iView_FICO_CSS Message_10_####_Wave_Runbook_Bamboo v2 50" xfId="11514" xr:uid="{00000000-0005-0000-0000-0000B3210000}"/>
    <cellStyle name="%_iView_FICO_CSS Message_10_####_Wave_Runbook_Bamboo v2 51" xfId="11515" xr:uid="{00000000-0005-0000-0000-0000B4210000}"/>
    <cellStyle name="%_iView_FICO_CSS Message_10_####_Wave_Runbook_Bamboo v2 52" xfId="11516" xr:uid="{00000000-0005-0000-0000-0000B5210000}"/>
    <cellStyle name="%_iView_FICO_CSS Message_10_####_Wave_Runbook_Bamboo v2 53" xfId="11517" xr:uid="{00000000-0005-0000-0000-0000B6210000}"/>
    <cellStyle name="%_iView_FICO_CSS Message_10_####_Wave_Runbook_Bamboo v2 54" xfId="11518" xr:uid="{00000000-0005-0000-0000-0000B7210000}"/>
    <cellStyle name="%_iView_FICO_CSS Message_10_####_Wave_Runbook_Bamboo v2 55" xfId="11519" xr:uid="{00000000-0005-0000-0000-0000B8210000}"/>
    <cellStyle name="%_iView_FICO_CSS Message_10_####_Wave_Runbook_Bamboo v2 6" xfId="2204" xr:uid="{00000000-0005-0000-0000-0000B9210000}"/>
    <cellStyle name="%_iView_FICO_CSS Message_10_####_Wave_Runbook_Bamboo v2 6_NSLIJH_W01_D_Migration Planning Workbook _SC 120809" xfId="2205" xr:uid="{00000000-0005-0000-0000-0000BA210000}"/>
    <cellStyle name="%_iView_FICO_CSS Message_10_####_Wave_Runbook_Bamboo v2 7" xfId="2206" xr:uid="{00000000-0005-0000-0000-0000BB210000}"/>
    <cellStyle name="%_iView_FICO_CSS Message_10_####_Wave_Runbook_Bamboo v2 7_NSLIJH_W01_D_Migration Planning Workbook _SC 120809" xfId="2207" xr:uid="{00000000-0005-0000-0000-0000BC210000}"/>
    <cellStyle name="%_iView_FICO_CSS Message_10_####_Wave_Runbook_Bamboo v2 8" xfId="2208" xr:uid="{00000000-0005-0000-0000-0000BD210000}"/>
    <cellStyle name="%_iView_FICO_CSS Message_10_####_Wave_Runbook_Bamboo v2 9" xfId="11520" xr:uid="{00000000-0005-0000-0000-0000BE210000}"/>
    <cellStyle name="%_iView_FICO_CSS Message_10_####_Wave_Runbook_Bamboo v2_1 - KOP-MUL-Test-Dev-0004" xfId="11521" xr:uid="{00000000-0005-0000-0000-0000BF210000}"/>
    <cellStyle name="%_iView_FICO_CSS Message_10_####_Wave_Runbook_Bamboo v2_1 - KOP-MUL-Test-Dev-0004 10" xfId="11522" xr:uid="{00000000-0005-0000-0000-0000C0210000}"/>
    <cellStyle name="%_iView_FICO_CSS Message_10_####_Wave_Runbook_Bamboo v2_1 - KOP-MUL-Test-Dev-0004 11" xfId="11523" xr:uid="{00000000-0005-0000-0000-0000C1210000}"/>
    <cellStyle name="%_iView_FICO_CSS Message_10_####_Wave_Runbook_Bamboo v2_1 - KOP-MUL-Test-Dev-0004 12" xfId="11524" xr:uid="{00000000-0005-0000-0000-0000C2210000}"/>
    <cellStyle name="%_iView_FICO_CSS Message_10_####_Wave_Runbook_Bamboo v2_1 - KOP-MUL-Test-Dev-0004 13" xfId="11525" xr:uid="{00000000-0005-0000-0000-0000C3210000}"/>
    <cellStyle name="%_iView_FICO_CSS Message_10_####_Wave_Runbook_Bamboo v2_1 - KOP-MUL-Test-Dev-0004 14" xfId="11526" xr:uid="{00000000-0005-0000-0000-0000C4210000}"/>
    <cellStyle name="%_iView_FICO_CSS Message_10_####_Wave_Runbook_Bamboo v2_1 - KOP-MUL-Test-Dev-0004 15" xfId="11527" xr:uid="{00000000-0005-0000-0000-0000C5210000}"/>
    <cellStyle name="%_iView_FICO_CSS Message_10_####_Wave_Runbook_Bamboo v2_1 - KOP-MUL-Test-Dev-0004 16" xfId="11528" xr:uid="{00000000-0005-0000-0000-0000C6210000}"/>
    <cellStyle name="%_iView_FICO_CSS Message_10_####_Wave_Runbook_Bamboo v2_1 - KOP-MUL-Test-Dev-0004 17" xfId="11529" xr:uid="{00000000-0005-0000-0000-0000C7210000}"/>
    <cellStyle name="%_iView_FICO_CSS Message_10_####_Wave_Runbook_Bamboo v2_1 - KOP-MUL-Test-Dev-0004 18" xfId="11530" xr:uid="{00000000-0005-0000-0000-0000C8210000}"/>
    <cellStyle name="%_iView_FICO_CSS Message_10_####_Wave_Runbook_Bamboo v2_1 - KOP-MUL-Test-Dev-0004 19" xfId="11531" xr:uid="{00000000-0005-0000-0000-0000C9210000}"/>
    <cellStyle name="%_iView_FICO_CSS Message_10_####_Wave_Runbook_Bamboo v2_1 - KOP-MUL-Test-Dev-0004 2" xfId="11532" xr:uid="{00000000-0005-0000-0000-0000CA210000}"/>
    <cellStyle name="%_iView_FICO_CSS Message_10_####_Wave_Runbook_Bamboo v2_1 - KOP-MUL-Test-Dev-0004 20" xfId="11533" xr:uid="{00000000-0005-0000-0000-0000CB210000}"/>
    <cellStyle name="%_iView_FICO_CSS Message_10_####_Wave_Runbook_Bamboo v2_1 - KOP-MUL-Test-Dev-0004 21" xfId="11534" xr:uid="{00000000-0005-0000-0000-0000CC210000}"/>
    <cellStyle name="%_iView_FICO_CSS Message_10_####_Wave_Runbook_Bamboo v2_1 - KOP-MUL-Test-Dev-0004 22" xfId="11535" xr:uid="{00000000-0005-0000-0000-0000CD210000}"/>
    <cellStyle name="%_iView_FICO_CSS Message_10_####_Wave_Runbook_Bamboo v2_1 - KOP-MUL-Test-Dev-0004 23" xfId="11536" xr:uid="{00000000-0005-0000-0000-0000CE210000}"/>
    <cellStyle name="%_iView_FICO_CSS Message_10_####_Wave_Runbook_Bamboo v2_1 - KOP-MUL-Test-Dev-0004 24" xfId="11537" xr:uid="{00000000-0005-0000-0000-0000CF210000}"/>
    <cellStyle name="%_iView_FICO_CSS Message_10_####_Wave_Runbook_Bamboo v2_1 - KOP-MUL-Test-Dev-0004 25" xfId="11538" xr:uid="{00000000-0005-0000-0000-0000D0210000}"/>
    <cellStyle name="%_iView_FICO_CSS Message_10_####_Wave_Runbook_Bamboo v2_1 - KOP-MUL-Test-Dev-0004 26" xfId="11539" xr:uid="{00000000-0005-0000-0000-0000D1210000}"/>
    <cellStyle name="%_iView_FICO_CSS Message_10_####_Wave_Runbook_Bamboo v2_1 - KOP-MUL-Test-Dev-0004 27" xfId="11540" xr:uid="{00000000-0005-0000-0000-0000D2210000}"/>
    <cellStyle name="%_iView_FICO_CSS Message_10_####_Wave_Runbook_Bamboo v2_1 - KOP-MUL-Test-Dev-0004 28" xfId="11541" xr:uid="{00000000-0005-0000-0000-0000D3210000}"/>
    <cellStyle name="%_iView_FICO_CSS Message_10_####_Wave_Runbook_Bamboo v2_1 - KOP-MUL-Test-Dev-0004 29" xfId="11542" xr:uid="{00000000-0005-0000-0000-0000D4210000}"/>
    <cellStyle name="%_iView_FICO_CSS Message_10_####_Wave_Runbook_Bamboo v2_1 - KOP-MUL-Test-Dev-0004 3" xfId="11543" xr:uid="{00000000-0005-0000-0000-0000D5210000}"/>
    <cellStyle name="%_iView_FICO_CSS Message_10_####_Wave_Runbook_Bamboo v2_1 - KOP-MUL-Test-Dev-0004 30" xfId="11544" xr:uid="{00000000-0005-0000-0000-0000D6210000}"/>
    <cellStyle name="%_iView_FICO_CSS Message_10_####_Wave_Runbook_Bamboo v2_1 - KOP-MUL-Test-Dev-0004 31" xfId="11545" xr:uid="{00000000-0005-0000-0000-0000D7210000}"/>
    <cellStyle name="%_iView_FICO_CSS Message_10_####_Wave_Runbook_Bamboo v2_1 - KOP-MUL-Test-Dev-0004 32" xfId="11546" xr:uid="{00000000-0005-0000-0000-0000D8210000}"/>
    <cellStyle name="%_iView_FICO_CSS Message_10_####_Wave_Runbook_Bamboo v2_1 - KOP-MUL-Test-Dev-0004 33" xfId="11547" xr:uid="{00000000-0005-0000-0000-0000D9210000}"/>
    <cellStyle name="%_iView_FICO_CSS Message_10_####_Wave_Runbook_Bamboo v2_1 - KOP-MUL-Test-Dev-0004 34" xfId="11548" xr:uid="{00000000-0005-0000-0000-0000DA210000}"/>
    <cellStyle name="%_iView_FICO_CSS Message_10_####_Wave_Runbook_Bamboo v2_1 - KOP-MUL-Test-Dev-0004 35" xfId="11549" xr:uid="{00000000-0005-0000-0000-0000DB210000}"/>
    <cellStyle name="%_iView_FICO_CSS Message_10_####_Wave_Runbook_Bamboo v2_1 - KOP-MUL-Test-Dev-0004 36" xfId="11550" xr:uid="{00000000-0005-0000-0000-0000DC210000}"/>
    <cellStyle name="%_iView_FICO_CSS Message_10_####_Wave_Runbook_Bamboo v2_1 - KOP-MUL-Test-Dev-0004 37" xfId="11551" xr:uid="{00000000-0005-0000-0000-0000DD210000}"/>
    <cellStyle name="%_iView_FICO_CSS Message_10_####_Wave_Runbook_Bamboo v2_1 - KOP-MUL-Test-Dev-0004 38" xfId="11552" xr:uid="{00000000-0005-0000-0000-0000DE210000}"/>
    <cellStyle name="%_iView_FICO_CSS Message_10_####_Wave_Runbook_Bamboo v2_1 - KOP-MUL-Test-Dev-0004 39" xfId="11553" xr:uid="{00000000-0005-0000-0000-0000DF210000}"/>
    <cellStyle name="%_iView_FICO_CSS Message_10_####_Wave_Runbook_Bamboo v2_1 - KOP-MUL-Test-Dev-0004 4" xfId="11554" xr:uid="{00000000-0005-0000-0000-0000E0210000}"/>
    <cellStyle name="%_iView_FICO_CSS Message_10_####_Wave_Runbook_Bamboo v2_1 - KOP-MUL-Test-Dev-0004 40" xfId="11555" xr:uid="{00000000-0005-0000-0000-0000E1210000}"/>
    <cellStyle name="%_iView_FICO_CSS Message_10_####_Wave_Runbook_Bamboo v2_1 - KOP-MUL-Test-Dev-0004 41" xfId="11556" xr:uid="{00000000-0005-0000-0000-0000E2210000}"/>
    <cellStyle name="%_iView_FICO_CSS Message_10_####_Wave_Runbook_Bamboo v2_1 - KOP-MUL-Test-Dev-0004 42" xfId="11557" xr:uid="{00000000-0005-0000-0000-0000E3210000}"/>
    <cellStyle name="%_iView_FICO_CSS Message_10_####_Wave_Runbook_Bamboo v2_1 - KOP-MUL-Test-Dev-0004 43" xfId="11558" xr:uid="{00000000-0005-0000-0000-0000E4210000}"/>
    <cellStyle name="%_iView_FICO_CSS Message_10_####_Wave_Runbook_Bamboo v2_1 - KOP-MUL-Test-Dev-0004 44" xfId="11559" xr:uid="{00000000-0005-0000-0000-0000E5210000}"/>
    <cellStyle name="%_iView_FICO_CSS Message_10_####_Wave_Runbook_Bamboo v2_1 - KOP-MUL-Test-Dev-0004 45" xfId="11560" xr:uid="{00000000-0005-0000-0000-0000E6210000}"/>
    <cellStyle name="%_iView_FICO_CSS Message_10_####_Wave_Runbook_Bamboo v2_1 - KOP-MUL-Test-Dev-0004 46" xfId="11561" xr:uid="{00000000-0005-0000-0000-0000E7210000}"/>
    <cellStyle name="%_iView_FICO_CSS Message_10_####_Wave_Runbook_Bamboo v2_1 - KOP-MUL-Test-Dev-0004 47" xfId="11562" xr:uid="{00000000-0005-0000-0000-0000E8210000}"/>
    <cellStyle name="%_iView_FICO_CSS Message_10_####_Wave_Runbook_Bamboo v2_1 - KOP-MUL-Test-Dev-0004 48" xfId="11563" xr:uid="{00000000-0005-0000-0000-0000E9210000}"/>
    <cellStyle name="%_iView_FICO_CSS Message_10_####_Wave_Runbook_Bamboo v2_1 - KOP-MUL-Test-Dev-0004 49" xfId="11564" xr:uid="{00000000-0005-0000-0000-0000EA210000}"/>
    <cellStyle name="%_iView_FICO_CSS Message_10_####_Wave_Runbook_Bamboo v2_1 - KOP-MUL-Test-Dev-0004 5" xfId="11565" xr:uid="{00000000-0005-0000-0000-0000EB210000}"/>
    <cellStyle name="%_iView_FICO_CSS Message_10_####_Wave_Runbook_Bamboo v2_1 - KOP-MUL-Test-Dev-0004 50" xfId="11566" xr:uid="{00000000-0005-0000-0000-0000EC210000}"/>
    <cellStyle name="%_iView_FICO_CSS Message_10_####_Wave_Runbook_Bamboo v2_1 - KOP-MUL-Test-Dev-0004 51" xfId="11567" xr:uid="{00000000-0005-0000-0000-0000ED210000}"/>
    <cellStyle name="%_iView_FICO_CSS Message_10_####_Wave_Runbook_Bamboo v2_1 - KOP-MUL-Test-Dev-0004 52" xfId="11568" xr:uid="{00000000-0005-0000-0000-0000EE210000}"/>
    <cellStyle name="%_iView_FICO_CSS Message_10_####_Wave_Runbook_Bamboo v2_1 - KOP-MUL-Test-Dev-0004 53" xfId="11569" xr:uid="{00000000-0005-0000-0000-0000EF210000}"/>
    <cellStyle name="%_iView_FICO_CSS Message_10_####_Wave_Runbook_Bamboo v2_1 - KOP-MUL-Test-Dev-0004 54" xfId="11570" xr:uid="{00000000-0005-0000-0000-0000F0210000}"/>
    <cellStyle name="%_iView_FICO_CSS Message_10_####_Wave_Runbook_Bamboo v2_1 - KOP-MUL-Test-Dev-0004 55" xfId="11571" xr:uid="{00000000-0005-0000-0000-0000F1210000}"/>
    <cellStyle name="%_iView_FICO_CSS Message_10_####_Wave_Runbook_Bamboo v2_1 - KOP-MUL-Test-Dev-0004 6" xfId="11572" xr:uid="{00000000-0005-0000-0000-0000F2210000}"/>
    <cellStyle name="%_iView_FICO_CSS Message_10_####_Wave_Runbook_Bamboo v2_1 - KOP-MUL-Test-Dev-0004 7" xfId="11573" xr:uid="{00000000-0005-0000-0000-0000F3210000}"/>
    <cellStyle name="%_iView_FICO_CSS Message_10_####_Wave_Runbook_Bamboo v2_1 - KOP-MUL-Test-Dev-0004 8" xfId="11574" xr:uid="{00000000-0005-0000-0000-0000F4210000}"/>
    <cellStyle name="%_iView_FICO_CSS Message_10_####_Wave_Runbook_Bamboo v2_1 - KOP-MUL-Test-Dev-0004 9" xfId="11575" xr:uid="{00000000-0005-0000-0000-0000F5210000}"/>
    <cellStyle name="%_iView_FICO_CSS Message_10_####_Wave_Runbook_Bamboo v2_1 - KOP-MUL-Test-Dev-0004_Hour-by-Hour" xfId="11576" xr:uid="{00000000-0005-0000-0000-0000F6210000}"/>
    <cellStyle name="%_iView_FICO_CSS Message_10_####_Wave_Runbook_Bamboo v2_1 - KOP-MUL-Test-Dev-0004_Pre-Migration" xfId="11577" xr:uid="{00000000-0005-0000-0000-0000F7210000}"/>
    <cellStyle name="%_iView_FICO_CSS Message_10_####_Wave_Runbook_Bamboo v2_Hour-by-Hour" xfId="11578" xr:uid="{00000000-0005-0000-0000-0000F8210000}"/>
    <cellStyle name="%_iView_FICO_CSS Message_10_####_Wave_Runbook_Bamboo v2_Network Details " xfId="2209" xr:uid="{00000000-0005-0000-0000-0000F9210000}"/>
    <cellStyle name="%_iView_FICO_CSS Message_10_####_Wave_Runbook_Bamboo v2_Network Details _NSLIJH_Bundle 4_Migration Planning Workbook _ EW 020810_ DRAFT v1" xfId="2210" xr:uid="{00000000-0005-0000-0000-0000FA210000}"/>
    <cellStyle name="%_iView_FICO_CSS Message_10_####_Wave_Runbook_Bamboo v2_Pre Migration" xfId="11579" xr:uid="{00000000-0005-0000-0000-0000FB210000}"/>
    <cellStyle name="%_iView_FICO_CSS Message_10_####_Wave_Runbook_Bamboo v2_Pre Migration 10" xfId="11580" xr:uid="{00000000-0005-0000-0000-0000FC210000}"/>
    <cellStyle name="%_iView_FICO_CSS Message_10_####_Wave_Runbook_Bamboo v2_Pre Migration 11" xfId="11581" xr:uid="{00000000-0005-0000-0000-0000FD210000}"/>
    <cellStyle name="%_iView_FICO_CSS Message_10_####_Wave_Runbook_Bamboo v2_Pre Migration 12" xfId="11582" xr:uid="{00000000-0005-0000-0000-0000FE210000}"/>
    <cellStyle name="%_iView_FICO_CSS Message_10_####_Wave_Runbook_Bamboo v2_Pre Migration 13" xfId="11583" xr:uid="{00000000-0005-0000-0000-0000FF210000}"/>
    <cellStyle name="%_iView_FICO_CSS Message_10_####_Wave_Runbook_Bamboo v2_Pre Migration 14" xfId="11584" xr:uid="{00000000-0005-0000-0000-000000220000}"/>
    <cellStyle name="%_iView_FICO_CSS Message_10_####_Wave_Runbook_Bamboo v2_Pre Migration 15" xfId="11585" xr:uid="{00000000-0005-0000-0000-000001220000}"/>
    <cellStyle name="%_iView_FICO_CSS Message_10_####_Wave_Runbook_Bamboo v2_Pre Migration 16" xfId="11586" xr:uid="{00000000-0005-0000-0000-000002220000}"/>
    <cellStyle name="%_iView_FICO_CSS Message_10_####_Wave_Runbook_Bamboo v2_Pre Migration 17" xfId="11587" xr:uid="{00000000-0005-0000-0000-000003220000}"/>
    <cellStyle name="%_iView_FICO_CSS Message_10_####_Wave_Runbook_Bamboo v2_Pre Migration 18" xfId="11588" xr:uid="{00000000-0005-0000-0000-000004220000}"/>
    <cellStyle name="%_iView_FICO_CSS Message_10_####_Wave_Runbook_Bamboo v2_Pre Migration 19" xfId="11589" xr:uid="{00000000-0005-0000-0000-000005220000}"/>
    <cellStyle name="%_iView_FICO_CSS Message_10_####_Wave_Runbook_Bamboo v2_Pre Migration 2" xfId="11590" xr:uid="{00000000-0005-0000-0000-000006220000}"/>
    <cellStyle name="%_iView_FICO_CSS Message_10_####_Wave_Runbook_Bamboo v2_Pre Migration 20" xfId="11591" xr:uid="{00000000-0005-0000-0000-000007220000}"/>
    <cellStyle name="%_iView_FICO_CSS Message_10_####_Wave_Runbook_Bamboo v2_Pre Migration 21" xfId="11592" xr:uid="{00000000-0005-0000-0000-000008220000}"/>
    <cellStyle name="%_iView_FICO_CSS Message_10_####_Wave_Runbook_Bamboo v2_Pre Migration 22" xfId="11593" xr:uid="{00000000-0005-0000-0000-000009220000}"/>
    <cellStyle name="%_iView_FICO_CSS Message_10_####_Wave_Runbook_Bamboo v2_Pre Migration 23" xfId="11594" xr:uid="{00000000-0005-0000-0000-00000A220000}"/>
    <cellStyle name="%_iView_FICO_CSS Message_10_####_Wave_Runbook_Bamboo v2_Pre Migration 24" xfId="11595" xr:uid="{00000000-0005-0000-0000-00000B220000}"/>
    <cellStyle name="%_iView_FICO_CSS Message_10_####_Wave_Runbook_Bamboo v2_Pre Migration 25" xfId="11596" xr:uid="{00000000-0005-0000-0000-00000C220000}"/>
    <cellStyle name="%_iView_FICO_CSS Message_10_####_Wave_Runbook_Bamboo v2_Pre Migration 26" xfId="11597" xr:uid="{00000000-0005-0000-0000-00000D220000}"/>
    <cellStyle name="%_iView_FICO_CSS Message_10_####_Wave_Runbook_Bamboo v2_Pre Migration 27" xfId="11598" xr:uid="{00000000-0005-0000-0000-00000E220000}"/>
    <cellStyle name="%_iView_FICO_CSS Message_10_####_Wave_Runbook_Bamboo v2_Pre Migration 28" xfId="11599" xr:uid="{00000000-0005-0000-0000-00000F220000}"/>
    <cellStyle name="%_iView_FICO_CSS Message_10_####_Wave_Runbook_Bamboo v2_Pre Migration 29" xfId="11600" xr:uid="{00000000-0005-0000-0000-000010220000}"/>
    <cellStyle name="%_iView_FICO_CSS Message_10_####_Wave_Runbook_Bamboo v2_Pre Migration 3" xfId="11601" xr:uid="{00000000-0005-0000-0000-000011220000}"/>
    <cellStyle name="%_iView_FICO_CSS Message_10_####_Wave_Runbook_Bamboo v2_Pre Migration 30" xfId="11602" xr:uid="{00000000-0005-0000-0000-000012220000}"/>
    <cellStyle name="%_iView_FICO_CSS Message_10_####_Wave_Runbook_Bamboo v2_Pre Migration 31" xfId="11603" xr:uid="{00000000-0005-0000-0000-000013220000}"/>
    <cellStyle name="%_iView_FICO_CSS Message_10_####_Wave_Runbook_Bamboo v2_Pre Migration 32" xfId="11604" xr:uid="{00000000-0005-0000-0000-000014220000}"/>
    <cellStyle name="%_iView_FICO_CSS Message_10_####_Wave_Runbook_Bamboo v2_Pre Migration 33" xfId="11605" xr:uid="{00000000-0005-0000-0000-000015220000}"/>
    <cellStyle name="%_iView_FICO_CSS Message_10_####_Wave_Runbook_Bamboo v2_Pre Migration 34" xfId="11606" xr:uid="{00000000-0005-0000-0000-000016220000}"/>
    <cellStyle name="%_iView_FICO_CSS Message_10_####_Wave_Runbook_Bamboo v2_Pre Migration 35" xfId="11607" xr:uid="{00000000-0005-0000-0000-000017220000}"/>
    <cellStyle name="%_iView_FICO_CSS Message_10_####_Wave_Runbook_Bamboo v2_Pre Migration 36" xfId="11608" xr:uid="{00000000-0005-0000-0000-000018220000}"/>
    <cellStyle name="%_iView_FICO_CSS Message_10_####_Wave_Runbook_Bamboo v2_Pre Migration 37" xfId="11609" xr:uid="{00000000-0005-0000-0000-000019220000}"/>
    <cellStyle name="%_iView_FICO_CSS Message_10_####_Wave_Runbook_Bamboo v2_Pre Migration 38" xfId="11610" xr:uid="{00000000-0005-0000-0000-00001A220000}"/>
    <cellStyle name="%_iView_FICO_CSS Message_10_####_Wave_Runbook_Bamboo v2_Pre Migration 39" xfId="11611" xr:uid="{00000000-0005-0000-0000-00001B220000}"/>
    <cellStyle name="%_iView_FICO_CSS Message_10_####_Wave_Runbook_Bamboo v2_Pre Migration 4" xfId="11612" xr:uid="{00000000-0005-0000-0000-00001C220000}"/>
    <cellStyle name="%_iView_FICO_CSS Message_10_####_Wave_Runbook_Bamboo v2_Pre Migration 40" xfId="11613" xr:uid="{00000000-0005-0000-0000-00001D220000}"/>
    <cellStyle name="%_iView_FICO_CSS Message_10_####_Wave_Runbook_Bamboo v2_Pre Migration 41" xfId="11614" xr:uid="{00000000-0005-0000-0000-00001E220000}"/>
    <cellStyle name="%_iView_FICO_CSS Message_10_####_Wave_Runbook_Bamboo v2_Pre Migration 42" xfId="11615" xr:uid="{00000000-0005-0000-0000-00001F220000}"/>
    <cellStyle name="%_iView_FICO_CSS Message_10_####_Wave_Runbook_Bamboo v2_Pre Migration 43" xfId="11616" xr:uid="{00000000-0005-0000-0000-000020220000}"/>
    <cellStyle name="%_iView_FICO_CSS Message_10_####_Wave_Runbook_Bamboo v2_Pre Migration 44" xfId="11617" xr:uid="{00000000-0005-0000-0000-000021220000}"/>
    <cellStyle name="%_iView_FICO_CSS Message_10_####_Wave_Runbook_Bamboo v2_Pre Migration 45" xfId="11618" xr:uid="{00000000-0005-0000-0000-000022220000}"/>
    <cellStyle name="%_iView_FICO_CSS Message_10_####_Wave_Runbook_Bamboo v2_Pre Migration 46" xfId="11619" xr:uid="{00000000-0005-0000-0000-000023220000}"/>
    <cellStyle name="%_iView_FICO_CSS Message_10_####_Wave_Runbook_Bamboo v2_Pre Migration 47" xfId="11620" xr:uid="{00000000-0005-0000-0000-000024220000}"/>
    <cellStyle name="%_iView_FICO_CSS Message_10_####_Wave_Runbook_Bamboo v2_Pre Migration 48" xfId="11621" xr:uid="{00000000-0005-0000-0000-000025220000}"/>
    <cellStyle name="%_iView_FICO_CSS Message_10_####_Wave_Runbook_Bamboo v2_Pre Migration 49" xfId="11622" xr:uid="{00000000-0005-0000-0000-000026220000}"/>
    <cellStyle name="%_iView_FICO_CSS Message_10_####_Wave_Runbook_Bamboo v2_Pre Migration 5" xfId="11623" xr:uid="{00000000-0005-0000-0000-000027220000}"/>
    <cellStyle name="%_iView_FICO_CSS Message_10_####_Wave_Runbook_Bamboo v2_Pre Migration 50" xfId="11624" xr:uid="{00000000-0005-0000-0000-000028220000}"/>
    <cellStyle name="%_iView_FICO_CSS Message_10_####_Wave_Runbook_Bamboo v2_Pre Migration 51" xfId="11625" xr:uid="{00000000-0005-0000-0000-000029220000}"/>
    <cellStyle name="%_iView_FICO_CSS Message_10_####_Wave_Runbook_Bamboo v2_Pre Migration 52" xfId="11626" xr:uid="{00000000-0005-0000-0000-00002A220000}"/>
    <cellStyle name="%_iView_FICO_CSS Message_10_####_Wave_Runbook_Bamboo v2_Pre Migration 53" xfId="11627" xr:uid="{00000000-0005-0000-0000-00002B220000}"/>
    <cellStyle name="%_iView_FICO_CSS Message_10_####_Wave_Runbook_Bamboo v2_Pre Migration 54" xfId="11628" xr:uid="{00000000-0005-0000-0000-00002C220000}"/>
    <cellStyle name="%_iView_FICO_CSS Message_10_####_Wave_Runbook_Bamboo v2_Pre Migration 55" xfId="11629" xr:uid="{00000000-0005-0000-0000-00002D220000}"/>
    <cellStyle name="%_iView_FICO_CSS Message_10_####_Wave_Runbook_Bamboo v2_Pre Migration 6" xfId="11630" xr:uid="{00000000-0005-0000-0000-00002E220000}"/>
    <cellStyle name="%_iView_FICO_CSS Message_10_####_Wave_Runbook_Bamboo v2_Pre Migration 7" xfId="11631" xr:uid="{00000000-0005-0000-0000-00002F220000}"/>
    <cellStyle name="%_iView_FICO_CSS Message_10_####_Wave_Runbook_Bamboo v2_Pre Migration 8" xfId="11632" xr:uid="{00000000-0005-0000-0000-000030220000}"/>
    <cellStyle name="%_iView_FICO_CSS Message_10_####_Wave_Runbook_Bamboo v2_Pre Migration 9" xfId="11633" xr:uid="{00000000-0005-0000-0000-000031220000}"/>
    <cellStyle name="%_iView_FICO_CSS Message_10_####_Wave_Runbook_Bamboo v2_Pre Migration_Hour-by-Hour" xfId="11634" xr:uid="{00000000-0005-0000-0000-000032220000}"/>
    <cellStyle name="%_iView_FICO_CSS Message_10_####_Wave_Runbook_Bamboo v2_Pre Migration_Pre-Migration" xfId="11635" xr:uid="{00000000-0005-0000-0000-000033220000}"/>
    <cellStyle name="%_iView_FICO_CSS Message_10_####_Wave_Runbook_Bamboo v2_Pre-Migration" xfId="11636" xr:uid="{00000000-0005-0000-0000-000034220000}"/>
    <cellStyle name="%_iView_FICO_CSS Message_10_####_Wave_Runbook_Bamboo v2_Pre-Migration &amp; Migration Prep" xfId="11637" xr:uid="{00000000-0005-0000-0000-000035220000}"/>
    <cellStyle name="%_iView_FICO_CSS Message_10_####_Wave_Runbook_Bamboo v2_Pre-Migration &amp; Migration Prep 10" xfId="11638" xr:uid="{00000000-0005-0000-0000-000036220000}"/>
    <cellStyle name="%_iView_FICO_CSS Message_10_####_Wave_Runbook_Bamboo v2_Pre-Migration &amp; Migration Prep 11" xfId="11639" xr:uid="{00000000-0005-0000-0000-000037220000}"/>
    <cellStyle name="%_iView_FICO_CSS Message_10_####_Wave_Runbook_Bamboo v2_Pre-Migration &amp; Migration Prep 12" xfId="11640" xr:uid="{00000000-0005-0000-0000-000038220000}"/>
    <cellStyle name="%_iView_FICO_CSS Message_10_####_Wave_Runbook_Bamboo v2_Pre-Migration &amp; Migration Prep 13" xfId="11641" xr:uid="{00000000-0005-0000-0000-000039220000}"/>
    <cellStyle name="%_iView_FICO_CSS Message_10_####_Wave_Runbook_Bamboo v2_Pre-Migration &amp; Migration Prep 14" xfId="11642" xr:uid="{00000000-0005-0000-0000-00003A220000}"/>
    <cellStyle name="%_iView_FICO_CSS Message_10_####_Wave_Runbook_Bamboo v2_Pre-Migration &amp; Migration Prep 15" xfId="11643" xr:uid="{00000000-0005-0000-0000-00003B220000}"/>
    <cellStyle name="%_iView_FICO_CSS Message_10_####_Wave_Runbook_Bamboo v2_Pre-Migration &amp; Migration Prep 16" xfId="11644" xr:uid="{00000000-0005-0000-0000-00003C220000}"/>
    <cellStyle name="%_iView_FICO_CSS Message_10_####_Wave_Runbook_Bamboo v2_Pre-Migration &amp; Migration Prep 17" xfId="11645" xr:uid="{00000000-0005-0000-0000-00003D220000}"/>
    <cellStyle name="%_iView_FICO_CSS Message_10_####_Wave_Runbook_Bamboo v2_Pre-Migration &amp; Migration Prep 18" xfId="11646" xr:uid="{00000000-0005-0000-0000-00003E220000}"/>
    <cellStyle name="%_iView_FICO_CSS Message_10_####_Wave_Runbook_Bamboo v2_Pre-Migration &amp; Migration Prep 19" xfId="11647" xr:uid="{00000000-0005-0000-0000-00003F220000}"/>
    <cellStyle name="%_iView_FICO_CSS Message_10_####_Wave_Runbook_Bamboo v2_Pre-Migration &amp; Migration Prep 2" xfId="11648" xr:uid="{00000000-0005-0000-0000-000040220000}"/>
    <cellStyle name="%_iView_FICO_CSS Message_10_####_Wave_Runbook_Bamboo v2_Pre-Migration &amp; Migration Prep 20" xfId="11649" xr:uid="{00000000-0005-0000-0000-000041220000}"/>
    <cellStyle name="%_iView_FICO_CSS Message_10_####_Wave_Runbook_Bamboo v2_Pre-Migration &amp; Migration Prep 21" xfId="11650" xr:uid="{00000000-0005-0000-0000-000042220000}"/>
    <cellStyle name="%_iView_FICO_CSS Message_10_####_Wave_Runbook_Bamboo v2_Pre-Migration &amp; Migration Prep 22" xfId="11651" xr:uid="{00000000-0005-0000-0000-000043220000}"/>
    <cellStyle name="%_iView_FICO_CSS Message_10_####_Wave_Runbook_Bamboo v2_Pre-Migration &amp; Migration Prep 23" xfId="11652" xr:uid="{00000000-0005-0000-0000-000044220000}"/>
    <cellStyle name="%_iView_FICO_CSS Message_10_####_Wave_Runbook_Bamboo v2_Pre-Migration &amp; Migration Prep 24" xfId="11653" xr:uid="{00000000-0005-0000-0000-000045220000}"/>
    <cellStyle name="%_iView_FICO_CSS Message_10_####_Wave_Runbook_Bamboo v2_Pre-Migration &amp; Migration Prep 25" xfId="11654" xr:uid="{00000000-0005-0000-0000-000046220000}"/>
    <cellStyle name="%_iView_FICO_CSS Message_10_####_Wave_Runbook_Bamboo v2_Pre-Migration &amp; Migration Prep 26" xfId="11655" xr:uid="{00000000-0005-0000-0000-000047220000}"/>
    <cellStyle name="%_iView_FICO_CSS Message_10_####_Wave_Runbook_Bamboo v2_Pre-Migration &amp; Migration Prep 27" xfId="11656" xr:uid="{00000000-0005-0000-0000-000048220000}"/>
    <cellStyle name="%_iView_FICO_CSS Message_10_####_Wave_Runbook_Bamboo v2_Pre-Migration &amp; Migration Prep 28" xfId="11657" xr:uid="{00000000-0005-0000-0000-000049220000}"/>
    <cellStyle name="%_iView_FICO_CSS Message_10_####_Wave_Runbook_Bamboo v2_Pre-Migration &amp; Migration Prep 29" xfId="11658" xr:uid="{00000000-0005-0000-0000-00004A220000}"/>
    <cellStyle name="%_iView_FICO_CSS Message_10_####_Wave_Runbook_Bamboo v2_Pre-Migration &amp; Migration Prep 3" xfId="11659" xr:uid="{00000000-0005-0000-0000-00004B220000}"/>
    <cellStyle name="%_iView_FICO_CSS Message_10_####_Wave_Runbook_Bamboo v2_Pre-Migration &amp; Migration Prep 30" xfId="11660" xr:uid="{00000000-0005-0000-0000-00004C220000}"/>
    <cellStyle name="%_iView_FICO_CSS Message_10_####_Wave_Runbook_Bamboo v2_Pre-Migration &amp; Migration Prep 31" xfId="11661" xr:uid="{00000000-0005-0000-0000-00004D220000}"/>
    <cellStyle name="%_iView_FICO_CSS Message_10_####_Wave_Runbook_Bamboo v2_Pre-Migration &amp; Migration Prep 32" xfId="11662" xr:uid="{00000000-0005-0000-0000-00004E220000}"/>
    <cellStyle name="%_iView_FICO_CSS Message_10_####_Wave_Runbook_Bamboo v2_Pre-Migration &amp; Migration Prep 33" xfId="11663" xr:uid="{00000000-0005-0000-0000-00004F220000}"/>
    <cellStyle name="%_iView_FICO_CSS Message_10_####_Wave_Runbook_Bamboo v2_Pre-Migration &amp; Migration Prep 34" xfId="11664" xr:uid="{00000000-0005-0000-0000-000050220000}"/>
    <cellStyle name="%_iView_FICO_CSS Message_10_####_Wave_Runbook_Bamboo v2_Pre-Migration &amp; Migration Prep 35" xfId="11665" xr:uid="{00000000-0005-0000-0000-000051220000}"/>
    <cellStyle name="%_iView_FICO_CSS Message_10_####_Wave_Runbook_Bamboo v2_Pre-Migration &amp; Migration Prep 36" xfId="11666" xr:uid="{00000000-0005-0000-0000-000052220000}"/>
    <cellStyle name="%_iView_FICO_CSS Message_10_####_Wave_Runbook_Bamboo v2_Pre-Migration &amp; Migration Prep 37" xfId="11667" xr:uid="{00000000-0005-0000-0000-000053220000}"/>
    <cellStyle name="%_iView_FICO_CSS Message_10_####_Wave_Runbook_Bamboo v2_Pre-Migration &amp; Migration Prep 38" xfId="11668" xr:uid="{00000000-0005-0000-0000-000054220000}"/>
    <cellStyle name="%_iView_FICO_CSS Message_10_####_Wave_Runbook_Bamboo v2_Pre-Migration &amp; Migration Prep 39" xfId="11669" xr:uid="{00000000-0005-0000-0000-000055220000}"/>
    <cellStyle name="%_iView_FICO_CSS Message_10_####_Wave_Runbook_Bamboo v2_Pre-Migration &amp; Migration Prep 4" xfId="11670" xr:uid="{00000000-0005-0000-0000-000056220000}"/>
    <cellStyle name="%_iView_FICO_CSS Message_10_####_Wave_Runbook_Bamboo v2_Pre-Migration &amp; Migration Prep 40" xfId="11671" xr:uid="{00000000-0005-0000-0000-000057220000}"/>
    <cellStyle name="%_iView_FICO_CSS Message_10_####_Wave_Runbook_Bamboo v2_Pre-Migration &amp; Migration Prep 41" xfId="11672" xr:uid="{00000000-0005-0000-0000-000058220000}"/>
    <cellStyle name="%_iView_FICO_CSS Message_10_####_Wave_Runbook_Bamboo v2_Pre-Migration &amp; Migration Prep 42" xfId="11673" xr:uid="{00000000-0005-0000-0000-000059220000}"/>
    <cellStyle name="%_iView_FICO_CSS Message_10_####_Wave_Runbook_Bamboo v2_Pre-Migration &amp; Migration Prep 43" xfId="11674" xr:uid="{00000000-0005-0000-0000-00005A220000}"/>
    <cellStyle name="%_iView_FICO_CSS Message_10_####_Wave_Runbook_Bamboo v2_Pre-Migration &amp; Migration Prep 44" xfId="11675" xr:uid="{00000000-0005-0000-0000-00005B220000}"/>
    <cellStyle name="%_iView_FICO_CSS Message_10_####_Wave_Runbook_Bamboo v2_Pre-Migration &amp; Migration Prep 45" xfId="11676" xr:uid="{00000000-0005-0000-0000-00005C220000}"/>
    <cellStyle name="%_iView_FICO_CSS Message_10_####_Wave_Runbook_Bamboo v2_Pre-Migration &amp; Migration Prep 46" xfId="11677" xr:uid="{00000000-0005-0000-0000-00005D220000}"/>
    <cellStyle name="%_iView_FICO_CSS Message_10_####_Wave_Runbook_Bamboo v2_Pre-Migration &amp; Migration Prep 47" xfId="11678" xr:uid="{00000000-0005-0000-0000-00005E220000}"/>
    <cellStyle name="%_iView_FICO_CSS Message_10_####_Wave_Runbook_Bamboo v2_Pre-Migration &amp; Migration Prep 48" xfId="11679" xr:uid="{00000000-0005-0000-0000-00005F220000}"/>
    <cellStyle name="%_iView_FICO_CSS Message_10_####_Wave_Runbook_Bamboo v2_Pre-Migration &amp; Migration Prep 49" xfId="11680" xr:uid="{00000000-0005-0000-0000-000060220000}"/>
    <cellStyle name="%_iView_FICO_CSS Message_10_####_Wave_Runbook_Bamboo v2_Pre-Migration &amp; Migration Prep 5" xfId="11681" xr:uid="{00000000-0005-0000-0000-000061220000}"/>
    <cellStyle name="%_iView_FICO_CSS Message_10_####_Wave_Runbook_Bamboo v2_Pre-Migration &amp; Migration Prep 50" xfId="11682" xr:uid="{00000000-0005-0000-0000-000062220000}"/>
    <cellStyle name="%_iView_FICO_CSS Message_10_####_Wave_Runbook_Bamboo v2_Pre-Migration &amp; Migration Prep 51" xfId="11683" xr:uid="{00000000-0005-0000-0000-000063220000}"/>
    <cellStyle name="%_iView_FICO_CSS Message_10_####_Wave_Runbook_Bamboo v2_Pre-Migration &amp; Migration Prep 52" xfId="11684" xr:uid="{00000000-0005-0000-0000-000064220000}"/>
    <cellStyle name="%_iView_FICO_CSS Message_10_####_Wave_Runbook_Bamboo v2_Pre-Migration &amp; Migration Prep 53" xfId="11685" xr:uid="{00000000-0005-0000-0000-000065220000}"/>
    <cellStyle name="%_iView_FICO_CSS Message_10_####_Wave_Runbook_Bamboo v2_Pre-Migration &amp; Migration Prep 54" xfId="11686" xr:uid="{00000000-0005-0000-0000-000066220000}"/>
    <cellStyle name="%_iView_FICO_CSS Message_10_####_Wave_Runbook_Bamboo v2_Pre-Migration &amp; Migration Prep 55" xfId="11687" xr:uid="{00000000-0005-0000-0000-000067220000}"/>
    <cellStyle name="%_iView_FICO_CSS Message_10_####_Wave_Runbook_Bamboo v2_Pre-Migration &amp; Migration Prep 6" xfId="11688" xr:uid="{00000000-0005-0000-0000-000068220000}"/>
    <cellStyle name="%_iView_FICO_CSS Message_10_####_Wave_Runbook_Bamboo v2_Pre-Migration &amp; Migration Prep 7" xfId="11689" xr:uid="{00000000-0005-0000-0000-000069220000}"/>
    <cellStyle name="%_iView_FICO_CSS Message_10_####_Wave_Runbook_Bamboo v2_Pre-Migration &amp; Migration Prep 8" xfId="11690" xr:uid="{00000000-0005-0000-0000-00006A220000}"/>
    <cellStyle name="%_iView_FICO_CSS Message_10_####_Wave_Runbook_Bamboo v2_Pre-Migration &amp; Migration Prep 9" xfId="11691" xr:uid="{00000000-0005-0000-0000-00006B220000}"/>
    <cellStyle name="%_iView_FICO_CSS Message_10_####_Wave_Runbook_Bamboo v2_Pre-Migration &amp; Migration Prep_Hour-by-Hour" xfId="11692" xr:uid="{00000000-0005-0000-0000-00006C220000}"/>
    <cellStyle name="%_iView_FICO_CSS Message_10_####_Wave_Runbook_Bamboo v2_Pre-Migration &amp; Migration Prep_Pre-Migration" xfId="11693" xr:uid="{00000000-0005-0000-0000-00006D220000}"/>
    <cellStyle name="%_iView_FICO_CSS Message_10_Change Control tab_dpn 270709 v1" xfId="11694" xr:uid="{00000000-0005-0000-0000-00006E220000}"/>
    <cellStyle name="%_iView_FICO_CSS Message_10_Change Control tab_dpn 270709 v1 10" xfId="11695" xr:uid="{00000000-0005-0000-0000-00006F220000}"/>
    <cellStyle name="%_iView_FICO_CSS Message_10_Change Control tab_dpn 270709 v1 11" xfId="11696" xr:uid="{00000000-0005-0000-0000-000070220000}"/>
    <cellStyle name="%_iView_FICO_CSS Message_10_Change Control tab_dpn 270709 v1 12" xfId="11697" xr:uid="{00000000-0005-0000-0000-000071220000}"/>
    <cellStyle name="%_iView_FICO_CSS Message_10_Change Control tab_dpn 270709 v1 13" xfId="11698" xr:uid="{00000000-0005-0000-0000-000072220000}"/>
    <cellStyle name="%_iView_FICO_CSS Message_10_Change Control tab_dpn 270709 v1 14" xfId="11699" xr:uid="{00000000-0005-0000-0000-000073220000}"/>
    <cellStyle name="%_iView_FICO_CSS Message_10_Change Control tab_dpn 270709 v1 15" xfId="11700" xr:uid="{00000000-0005-0000-0000-000074220000}"/>
    <cellStyle name="%_iView_FICO_CSS Message_10_Change Control tab_dpn 270709 v1 16" xfId="11701" xr:uid="{00000000-0005-0000-0000-000075220000}"/>
    <cellStyle name="%_iView_FICO_CSS Message_10_Change Control tab_dpn 270709 v1 17" xfId="11702" xr:uid="{00000000-0005-0000-0000-000076220000}"/>
    <cellStyle name="%_iView_FICO_CSS Message_10_Change Control tab_dpn 270709 v1 18" xfId="11703" xr:uid="{00000000-0005-0000-0000-000077220000}"/>
    <cellStyle name="%_iView_FICO_CSS Message_10_Change Control tab_dpn 270709 v1 19" xfId="11704" xr:uid="{00000000-0005-0000-0000-000078220000}"/>
    <cellStyle name="%_iView_FICO_CSS Message_10_Change Control tab_dpn 270709 v1 2" xfId="11705" xr:uid="{00000000-0005-0000-0000-000079220000}"/>
    <cellStyle name="%_iView_FICO_CSS Message_10_Change Control tab_dpn 270709 v1 20" xfId="11706" xr:uid="{00000000-0005-0000-0000-00007A220000}"/>
    <cellStyle name="%_iView_FICO_CSS Message_10_Change Control tab_dpn 270709 v1 21" xfId="11707" xr:uid="{00000000-0005-0000-0000-00007B220000}"/>
    <cellStyle name="%_iView_FICO_CSS Message_10_Change Control tab_dpn 270709 v1 22" xfId="11708" xr:uid="{00000000-0005-0000-0000-00007C220000}"/>
    <cellStyle name="%_iView_FICO_CSS Message_10_Change Control tab_dpn 270709 v1 23" xfId="11709" xr:uid="{00000000-0005-0000-0000-00007D220000}"/>
    <cellStyle name="%_iView_FICO_CSS Message_10_Change Control tab_dpn 270709 v1 24" xfId="11710" xr:uid="{00000000-0005-0000-0000-00007E220000}"/>
    <cellStyle name="%_iView_FICO_CSS Message_10_Change Control tab_dpn 270709 v1 25" xfId="11711" xr:uid="{00000000-0005-0000-0000-00007F220000}"/>
    <cellStyle name="%_iView_FICO_CSS Message_10_Change Control tab_dpn 270709 v1 26" xfId="11712" xr:uid="{00000000-0005-0000-0000-000080220000}"/>
    <cellStyle name="%_iView_FICO_CSS Message_10_Change Control tab_dpn 270709 v1 27" xfId="11713" xr:uid="{00000000-0005-0000-0000-000081220000}"/>
    <cellStyle name="%_iView_FICO_CSS Message_10_Change Control tab_dpn 270709 v1 28" xfId="11714" xr:uid="{00000000-0005-0000-0000-000082220000}"/>
    <cellStyle name="%_iView_FICO_CSS Message_10_Change Control tab_dpn 270709 v1 29" xfId="11715" xr:uid="{00000000-0005-0000-0000-000083220000}"/>
    <cellStyle name="%_iView_FICO_CSS Message_10_Change Control tab_dpn 270709 v1 3" xfId="11716" xr:uid="{00000000-0005-0000-0000-000084220000}"/>
    <cellStyle name="%_iView_FICO_CSS Message_10_Change Control tab_dpn 270709 v1 30" xfId="11717" xr:uid="{00000000-0005-0000-0000-000085220000}"/>
    <cellStyle name="%_iView_FICO_CSS Message_10_Change Control tab_dpn 270709 v1 31" xfId="11718" xr:uid="{00000000-0005-0000-0000-000086220000}"/>
    <cellStyle name="%_iView_FICO_CSS Message_10_Change Control tab_dpn 270709 v1 32" xfId="11719" xr:uid="{00000000-0005-0000-0000-000087220000}"/>
    <cellStyle name="%_iView_FICO_CSS Message_10_Change Control tab_dpn 270709 v1 33" xfId="11720" xr:uid="{00000000-0005-0000-0000-000088220000}"/>
    <cellStyle name="%_iView_FICO_CSS Message_10_Change Control tab_dpn 270709 v1 34" xfId="11721" xr:uid="{00000000-0005-0000-0000-000089220000}"/>
    <cellStyle name="%_iView_FICO_CSS Message_10_Change Control tab_dpn 270709 v1 35" xfId="11722" xr:uid="{00000000-0005-0000-0000-00008A220000}"/>
    <cellStyle name="%_iView_FICO_CSS Message_10_Change Control tab_dpn 270709 v1 36" xfId="11723" xr:uid="{00000000-0005-0000-0000-00008B220000}"/>
    <cellStyle name="%_iView_FICO_CSS Message_10_Change Control tab_dpn 270709 v1 37" xfId="11724" xr:uid="{00000000-0005-0000-0000-00008C220000}"/>
    <cellStyle name="%_iView_FICO_CSS Message_10_Change Control tab_dpn 270709 v1 38" xfId="11725" xr:uid="{00000000-0005-0000-0000-00008D220000}"/>
    <cellStyle name="%_iView_FICO_CSS Message_10_Change Control tab_dpn 270709 v1 39" xfId="11726" xr:uid="{00000000-0005-0000-0000-00008E220000}"/>
    <cellStyle name="%_iView_FICO_CSS Message_10_Change Control tab_dpn 270709 v1 4" xfId="11727" xr:uid="{00000000-0005-0000-0000-00008F220000}"/>
    <cellStyle name="%_iView_FICO_CSS Message_10_Change Control tab_dpn 270709 v1 40" xfId="11728" xr:uid="{00000000-0005-0000-0000-000090220000}"/>
    <cellStyle name="%_iView_FICO_CSS Message_10_Change Control tab_dpn 270709 v1 41" xfId="11729" xr:uid="{00000000-0005-0000-0000-000091220000}"/>
    <cellStyle name="%_iView_FICO_CSS Message_10_Change Control tab_dpn 270709 v1 42" xfId="11730" xr:uid="{00000000-0005-0000-0000-000092220000}"/>
    <cellStyle name="%_iView_FICO_CSS Message_10_Change Control tab_dpn 270709 v1 43" xfId="11731" xr:uid="{00000000-0005-0000-0000-000093220000}"/>
    <cellStyle name="%_iView_FICO_CSS Message_10_Change Control tab_dpn 270709 v1 44" xfId="11732" xr:uid="{00000000-0005-0000-0000-000094220000}"/>
    <cellStyle name="%_iView_FICO_CSS Message_10_Change Control tab_dpn 270709 v1 45" xfId="11733" xr:uid="{00000000-0005-0000-0000-000095220000}"/>
    <cellStyle name="%_iView_FICO_CSS Message_10_Change Control tab_dpn 270709 v1 46" xfId="11734" xr:uid="{00000000-0005-0000-0000-000096220000}"/>
    <cellStyle name="%_iView_FICO_CSS Message_10_Change Control tab_dpn 270709 v1 47" xfId="11735" xr:uid="{00000000-0005-0000-0000-000097220000}"/>
    <cellStyle name="%_iView_FICO_CSS Message_10_Change Control tab_dpn 270709 v1 48" xfId="11736" xr:uid="{00000000-0005-0000-0000-000098220000}"/>
    <cellStyle name="%_iView_FICO_CSS Message_10_Change Control tab_dpn 270709 v1 49" xfId="11737" xr:uid="{00000000-0005-0000-0000-000099220000}"/>
    <cellStyle name="%_iView_FICO_CSS Message_10_Change Control tab_dpn 270709 v1 5" xfId="11738" xr:uid="{00000000-0005-0000-0000-00009A220000}"/>
    <cellStyle name="%_iView_FICO_CSS Message_10_Change Control tab_dpn 270709 v1 50" xfId="11739" xr:uid="{00000000-0005-0000-0000-00009B220000}"/>
    <cellStyle name="%_iView_FICO_CSS Message_10_Change Control tab_dpn 270709 v1 51" xfId="11740" xr:uid="{00000000-0005-0000-0000-00009C220000}"/>
    <cellStyle name="%_iView_FICO_CSS Message_10_Change Control tab_dpn 270709 v1 52" xfId="11741" xr:uid="{00000000-0005-0000-0000-00009D220000}"/>
    <cellStyle name="%_iView_FICO_CSS Message_10_Change Control tab_dpn 270709 v1 53" xfId="11742" xr:uid="{00000000-0005-0000-0000-00009E220000}"/>
    <cellStyle name="%_iView_FICO_CSS Message_10_Change Control tab_dpn 270709 v1 54" xfId="11743" xr:uid="{00000000-0005-0000-0000-00009F220000}"/>
    <cellStyle name="%_iView_FICO_CSS Message_10_Change Control tab_dpn 270709 v1 55" xfId="11744" xr:uid="{00000000-0005-0000-0000-0000A0220000}"/>
    <cellStyle name="%_iView_FICO_CSS Message_10_Change Control tab_dpn 270709 v1 6" xfId="11745" xr:uid="{00000000-0005-0000-0000-0000A1220000}"/>
    <cellStyle name="%_iView_FICO_CSS Message_10_Change Control tab_dpn 270709 v1 7" xfId="11746" xr:uid="{00000000-0005-0000-0000-0000A2220000}"/>
    <cellStyle name="%_iView_FICO_CSS Message_10_Change Control tab_dpn 270709 v1 8" xfId="11747" xr:uid="{00000000-0005-0000-0000-0000A3220000}"/>
    <cellStyle name="%_iView_FICO_CSS Message_10_Change Control tab_dpn 270709 v1 9" xfId="11748" xr:uid="{00000000-0005-0000-0000-0000A4220000}"/>
    <cellStyle name="%_iView_FICO_CSS Message_10_Change Control tab_dpn 270709 v1_Hour-by-Hour" xfId="11749" xr:uid="{00000000-0005-0000-0000-0000A5220000}"/>
    <cellStyle name="%_iView_FICO_CSS Message_10_Change Control tab_dpn 270709 v1_Pre-Migration" xfId="11750" xr:uid="{00000000-0005-0000-0000-0000A6220000}"/>
    <cellStyle name="%_iView_FICO_CSS Message_10_DB Overview" xfId="11751" xr:uid="{00000000-0005-0000-0000-0000A7220000}"/>
    <cellStyle name="%_iView_FICO_CSS Message_10_DB Overview 10" xfId="11752" xr:uid="{00000000-0005-0000-0000-0000A8220000}"/>
    <cellStyle name="%_iView_FICO_CSS Message_10_DB Overview 11" xfId="11753" xr:uid="{00000000-0005-0000-0000-0000A9220000}"/>
    <cellStyle name="%_iView_FICO_CSS Message_10_DB Overview 12" xfId="11754" xr:uid="{00000000-0005-0000-0000-0000AA220000}"/>
    <cellStyle name="%_iView_FICO_CSS Message_10_DB Overview 13" xfId="11755" xr:uid="{00000000-0005-0000-0000-0000AB220000}"/>
    <cellStyle name="%_iView_FICO_CSS Message_10_DB Overview 14" xfId="11756" xr:uid="{00000000-0005-0000-0000-0000AC220000}"/>
    <cellStyle name="%_iView_FICO_CSS Message_10_DB Overview 15" xfId="11757" xr:uid="{00000000-0005-0000-0000-0000AD220000}"/>
    <cellStyle name="%_iView_FICO_CSS Message_10_DB Overview 16" xfId="11758" xr:uid="{00000000-0005-0000-0000-0000AE220000}"/>
    <cellStyle name="%_iView_FICO_CSS Message_10_DB Overview 17" xfId="11759" xr:uid="{00000000-0005-0000-0000-0000AF220000}"/>
    <cellStyle name="%_iView_FICO_CSS Message_10_DB Overview 18" xfId="11760" xr:uid="{00000000-0005-0000-0000-0000B0220000}"/>
    <cellStyle name="%_iView_FICO_CSS Message_10_DB Overview 19" xfId="11761" xr:uid="{00000000-0005-0000-0000-0000B1220000}"/>
    <cellStyle name="%_iView_FICO_CSS Message_10_DB Overview 2" xfId="11762" xr:uid="{00000000-0005-0000-0000-0000B2220000}"/>
    <cellStyle name="%_iView_FICO_CSS Message_10_DB Overview 20" xfId="11763" xr:uid="{00000000-0005-0000-0000-0000B3220000}"/>
    <cellStyle name="%_iView_FICO_CSS Message_10_DB Overview 21" xfId="11764" xr:uid="{00000000-0005-0000-0000-0000B4220000}"/>
    <cellStyle name="%_iView_FICO_CSS Message_10_DB Overview 22" xfId="11765" xr:uid="{00000000-0005-0000-0000-0000B5220000}"/>
    <cellStyle name="%_iView_FICO_CSS Message_10_DB Overview 23" xfId="11766" xr:uid="{00000000-0005-0000-0000-0000B6220000}"/>
    <cellStyle name="%_iView_FICO_CSS Message_10_DB Overview 24" xfId="11767" xr:uid="{00000000-0005-0000-0000-0000B7220000}"/>
    <cellStyle name="%_iView_FICO_CSS Message_10_DB Overview 25" xfId="11768" xr:uid="{00000000-0005-0000-0000-0000B8220000}"/>
    <cellStyle name="%_iView_FICO_CSS Message_10_DB Overview 26" xfId="11769" xr:uid="{00000000-0005-0000-0000-0000B9220000}"/>
    <cellStyle name="%_iView_FICO_CSS Message_10_DB Overview 27" xfId="11770" xr:uid="{00000000-0005-0000-0000-0000BA220000}"/>
    <cellStyle name="%_iView_FICO_CSS Message_10_DB Overview 28" xfId="11771" xr:uid="{00000000-0005-0000-0000-0000BB220000}"/>
    <cellStyle name="%_iView_FICO_CSS Message_10_DB Overview 29" xfId="11772" xr:uid="{00000000-0005-0000-0000-0000BC220000}"/>
    <cellStyle name="%_iView_FICO_CSS Message_10_DB Overview 3" xfId="11773" xr:uid="{00000000-0005-0000-0000-0000BD220000}"/>
    <cellStyle name="%_iView_FICO_CSS Message_10_DB Overview 30" xfId="11774" xr:uid="{00000000-0005-0000-0000-0000BE220000}"/>
    <cellStyle name="%_iView_FICO_CSS Message_10_DB Overview 31" xfId="11775" xr:uid="{00000000-0005-0000-0000-0000BF220000}"/>
    <cellStyle name="%_iView_FICO_CSS Message_10_DB Overview 32" xfId="11776" xr:uid="{00000000-0005-0000-0000-0000C0220000}"/>
    <cellStyle name="%_iView_FICO_CSS Message_10_DB Overview 33" xfId="11777" xr:uid="{00000000-0005-0000-0000-0000C1220000}"/>
    <cellStyle name="%_iView_FICO_CSS Message_10_DB Overview 34" xfId="11778" xr:uid="{00000000-0005-0000-0000-0000C2220000}"/>
    <cellStyle name="%_iView_FICO_CSS Message_10_DB Overview 35" xfId="11779" xr:uid="{00000000-0005-0000-0000-0000C3220000}"/>
    <cellStyle name="%_iView_FICO_CSS Message_10_DB Overview 36" xfId="11780" xr:uid="{00000000-0005-0000-0000-0000C4220000}"/>
    <cellStyle name="%_iView_FICO_CSS Message_10_DB Overview 37" xfId="11781" xr:uid="{00000000-0005-0000-0000-0000C5220000}"/>
    <cellStyle name="%_iView_FICO_CSS Message_10_DB Overview 38" xfId="11782" xr:uid="{00000000-0005-0000-0000-0000C6220000}"/>
    <cellStyle name="%_iView_FICO_CSS Message_10_DB Overview 39" xfId="11783" xr:uid="{00000000-0005-0000-0000-0000C7220000}"/>
    <cellStyle name="%_iView_FICO_CSS Message_10_DB Overview 4" xfId="11784" xr:uid="{00000000-0005-0000-0000-0000C8220000}"/>
    <cellStyle name="%_iView_FICO_CSS Message_10_DB Overview 40" xfId="11785" xr:uid="{00000000-0005-0000-0000-0000C9220000}"/>
    <cellStyle name="%_iView_FICO_CSS Message_10_DB Overview 41" xfId="11786" xr:uid="{00000000-0005-0000-0000-0000CA220000}"/>
    <cellStyle name="%_iView_FICO_CSS Message_10_DB Overview 42" xfId="11787" xr:uid="{00000000-0005-0000-0000-0000CB220000}"/>
    <cellStyle name="%_iView_FICO_CSS Message_10_DB Overview 43" xfId="11788" xr:uid="{00000000-0005-0000-0000-0000CC220000}"/>
    <cellStyle name="%_iView_FICO_CSS Message_10_DB Overview 44" xfId="11789" xr:uid="{00000000-0005-0000-0000-0000CD220000}"/>
    <cellStyle name="%_iView_FICO_CSS Message_10_DB Overview 45" xfId="11790" xr:uid="{00000000-0005-0000-0000-0000CE220000}"/>
    <cellStyle name="%_iView_FICO_CSS Message_10_DB Overview 46" xfId="11791" xr:uid="{00000000-0005-0000-0000-0000CF220000}"/>
    <cellStyle name="%_iView_FICO_CSS Message_10_DB Overview 47" xfId="11792" xr:uid="{00000000-0005-0000-0000-0000D0220000}"/>
    <cellStyle name="%_iView_FICO_CSS Message_10_DB Overview 48" xfId="11793" xr:uid="{00000000-0005-0000-0000-0000D1220000}"/>
    <cellStyle name="%_iView_FICO_CSS Message_10_DB Overview 49" xfId="11794" xr:uid="{00000000-0005-0000-0000-0000D2220000}"/>
    <cellStyle name="%_iView_FICO_CSS Message_10_DB Overview 5" xfId="11795" xr:uid="{00000000-0005-0000-0000-0000D3220000}"/>
    <cellStyle name="%_iView_FICO_CSS Message_10_DB Overview 50" xfId="11796" xr:uid="{00000000-0005-0000-0000-0000D4220000}"/>
    <cellStyle name="%_iView_FICO_CSS Message_10_DB Overview 51" xfId="11797" xr:uid="{00000000-0005-0000-0000-0000D5220000}"/>
    <cellStyle name="%_iView_FICO_CSS Message_10_DB Overview 52" xfId="11798" xr:uid="{00000000-0005-0000-0000-0000D6220000}"/>
    <cellStyle name="%_iView_FICO_CSS Message_10_DB Overview 53" xfId="11799" xr:uid="{00000000-0005-0000-0000-0000D7220000}"/>
    <cellStyle name="%_iView_FICO_CSS Message_10_DB Overview 54" xfId="11800" xr:uid="{00000000-0005-0000-0000-0000D8220000}"/>
    <cellStyle name="%_iView_FICO_CSS Message_10_DB Overview 55" xfId="11801" xr:uid="{00000000-0005-0000-0000-0000D9220000}"/>
    <cellStyle name="%_iView_FICO_CSS Message_10_DB Overview 6" xfId="11802" xr:uid="{00000000-0005-0000-0000-0000DA220000}"/>
    <cellStyle name="%_iView_FICO_CSS Message_10_DB Overview 7" xfId="11803" xr:uid="{00000000-0005-0000-0000-0000DB220000}"/>
    <cellStyle name="%_iView_FICO_CSS Message_10_DB Overview 8" xfId="11804" xr:uid="{00000000-0005-0000-0000-0000DC220000}"/>
    <cellStyle name="%_iView_FICO_CSS Message_10_DB Overview 9" xfId="11805" xr:uid="{00000000-0005-0000-0000-0000DD220000}"/>
    <cellStyle name="%_iView_FICO_CSS Message_10_DB Overview_Hour-by-Hour" xfId="11806" xr:uid="{00000000-0005-0000-0000-0000DE220000}"/>
    <cellStyle name="%_iView_FICO_CSS Message_10_DB Overview_Pre-Migration" xfId="11807" xr:uid="{00000000-0005-0000-0000-0000DF220000}"/>
    <cellStyle name="%_iView_FICO_CSS Message_10_GSK DCM - Migration Execution Plan - ANTLIA  -  090728 jr v7.0" xfId="11808" xr:uid="{00000000-0005-0000-0000-0000E0220000}"/>
    <cellStyle name="%_iView_FICO_CSS Message_10_GSK DCM - Migration Execution Plan - ANTLIA  -  090729 dpn v6 BASELINE" xfId="11809" xr:uid="{00000000-0005-0000-0000-0000E1220000}"/>
    <cellStyle name="%_iView_FICO_CSS Message_10_GSK DCM - Migration Execution Plan - ANTLIA  -  090729 v7.4.7a BASELINE dpn" xfId="11810" xr:uid="{00000000-0005-0000-0000-0000E2220000}"/>
    <cellStyle name="%_iView_FICO_CSS Message_10_Hour-by-Hour" xfId="11811" xr:uid="{00000000-0005-0000-0000-0000E3220000}"/>
    <cellStyle name="%_iView_FICO_CSS Message_10_Karthik_Bamboo_QA v1 (2)" xfId="2211" xr:uid="{00000000-0005-0000-0000-0000E4220000}"/>
    <cellStyle name="%_iView_FICO_CSS Message_10_Karthik_Bamboo_QA v1 (2) 10" xfId="11812" xr:uid="{00000000-0005-0000-0000-0000E5220000}"/>
    <cellStyle name="%_iView_FICO_CSS Message_10_Karthik_Bamboo_QA v1 (2) 11" xfId="11813" xr:uid="{00000000-0005-0000-0000-0000E6220000}"/>
    <cellStyle name="%_iView_FICO_CSS Message_10_Karthik_Bamboo_QA v1 (2) 12" xfId="11814" xr:uid="{00000000-0005-0000-0000-0000E7220000}"/>
    <cellStyle name="%_iView_FICO_CSS Message_10_Karthik_Bamboo_QA v1 (2) 13" xfId="11815" xr:uid="{00000000-0005-0000-0000-0000E8220000}"/>
    <cellStyle name="%_iView_FICO_CSS Message_10_Karthik_Bamboo_QA v1 (2) 14" xfId="11816" xr:uid="{00000000-0005-0000-0000-0000E9220000}"/>
    <cellStyle name="%_iView_FICO_CSS Message_10_Karthik_Bamboo_QA v1 (2) 15" xfId="11817" xr:uid="{00000000-0005-0000-0000-0000EA220000}"/>
    <cellStyle name="%_iView_FICO_CSS Message_10_Karthik_Bamboo_QA v1 (2) 16" xfId="11818" xr:uid="{00000000-0005-0000-0000-0000EB220000}"/>
    <cellStyle name="%_iView_FICO_CSS Message_10_Karthik_Bamboo_QA v1 (2) 17" xfId="11819" xr:uid="{00000000-0005-0000-0000-0000EC220000}"/>
    <cellStyle name="%_iView_FICO_CSS Message_10_Karthik_Bamboo_QA v1 (2) 18" xfId="11820" xr:uid="{00000000-0005-0000-0000-0000ED220000}"/>
    <cellStyle name="%_iView_FICO_CSS Message_10_Karthik_Bamboo_QA v1 (2) 19" xfId="11821" xr:uid="{00000000-0005-0000-0000-0000EE220000}"/>
    <cellStyle name="%_iView_FICO_CSS Message_10_Karthik_Bamboo_QA v1 (2) 2" xfId="11822" xr:uid="{00000000-0005-0000-0000-0000EF220000}"/>
    <cellStyle name="%_iView_FICO_CSS Message_10_Karthik_Bamboo_QA v1 (2) 20" xfId="11823" xr:uid="{00000000-0005-0000-0000-0000F0220000}"/>
    <cellStyle name="%_iView_FICO_CSS Message_10_Karthik_Bamboo_QA v1 (2) 21" xfId="11824" xr:uid="{00000000-0005-0000-0000-0000F1220000}"/>
    <cellStyle name="%_iView_FICO_CSS Message_10_Karthik_Bamboo_QA v1 (2) 22" xfId="11825" xr:uid="{00000000-0005-0000-0000-0000F2220000}"/>
    <cellStyle name="%_iView_FICO_CSS Message_10_Karthik_Bamboo_QA v1 (2) 23" xfId="11826" xr:uid="{00000000-0005-0000-0000-0000F3220000}"/>
    <cellStyle name="%_iView_FICO_CSS Message_10_Karthik_Bamboo_QA v1 (2) 24" xfId="11827" xr:uid="{00000000-0005-0000-0000-0000F4220000}"/>
    <cellStyle name="%_iView_FICO_CSS Message_10_Karthik_Bamboo_QA v1 (2) 25" xfId="11828" xr:uid="{00000000-0005-0000-0000-0000F5220000}"/>
    <cellStyle name="%_iView_FICO_CSS Message_10_Karthik_Bamboo_QA v1 (2) 26" xfId="11829" xr:uid="{00000000-0005-0000-0000-0000F6220000}"/>
    <cellStyle name="%_iView_FICO_CSS Message_10_Karthik_Bamboo_QA v1 (2) 27" xfId="11830" xr:uid="{00000000-0005-0000-0000-0000F7220000}"/>
    <cellStyle name="%_iView_FICO_CSS Message_10_Karthik_Bamboo_QA v1 (2) 28" xfId="11831" xr:uid="{00000000-0005-0000-0000-0000F8220000}"/>
    <cellStyle name="%_iView_FICO_CSS Message_10_Karthik_Bamboo_QA v1 (2) 29" xfId="11832" xr:uid="{00000000-0005-0000-0000-0000F9220000}"/>
    <cellStyle name="%_iView_FICO_CSS Message_10_Karthik_Bamboo_QA v1 (2) 3" xfId="11833" xr:uid="{00000000-0005-0000-0000-0000FA220000}"/>
    <cellStyle name="%_iView_FICO_CSS Message_10_Karthik_Bamboo_QA v1 (2) 30" xfId="11834" xr:uid="{00000000-0005-0000-0000-0000FB220000}"/>
    <cellStyle name="%_iView_FICO_CSS Message_10_Karthik_Bamboo_QA v1 (2) 31" xfId="11835" xr:uid="{00000000-0005-0000-0000-0000FC220000}"/>
    <cellStyle name="%_iView_FICO_CSS Message_10_Karthik_Bamboo_QA v1 (2) 32" xfId="11836" xr:uid="{00000000-0005-0000-0000-0000FD220000}"/>
    <cellStyle name="%_iView_FICO_CSS Message_10_Karthik_Bamboo_QA v1 (2) 33" xfId="11837" xr:uid="{00000000-0005-0000-0000-0000FE220000}"/>
    <cellStyle name="%_iView_FICO_CSS Message_10_Karthik_Bamboo_QA v1 (2) 34" xfId="11838" xr:uid="{00000000-0005-0000-0000-0000FF220000}"/>
    <cellStyle name="%_iView_FICO_CSS Message_10_Karthik_Bamboo_QA v1 (2) 35" xfId="11839" xr:uid="{00000000-0005-0000-0000-000000230000}"/>
    <cellStyle name="%_iView_FICO_CSS Message_10_Karthik_Bamboo_QA v1 (2) 36" xfId="11840" xr:uid="{00000000-0005-0000-0000-000001230000}"/>
    <cellStyle name="%_iView_FICO_CSS Message_10_Karthik_Bamboo_QA v1 (2) 37" xfId="11841" xr:uid="{00000000-0005-0000-0000-000002230000}"/>
    <cellStyle name="%_iView_FICO_CSS Message_10_Karthik_Bamboo_QA v1 (2) 38" xfId="11842" xr:uid="{00000000-0005-0000-0000-000003230000}"/>
    <cellStyle name="%_iView_FICO_CSS Message_10_Karthik_Bamboo_QA v1 (2) 39" xfId="11843" xr:uid="{00000000-0005-0000-0000-000004230000}"/>
    <cellStyle name="%_iView_FICO_CSS Message_10_Karthik_Bamboo_QA v1 (2) 4" xfId="11844" xr:uid="{00000000-0005-0000-0000-000005230000}"/>
    <cellStyle name="%_iView_FICO_CSS Message_10_Karthik_Bamboo_QA v1 (2) 40" xfId="11845" xr:uid="{00000000-0005-0000-0000-000006230000}"/>
    <cellStyle name="%_iView_FICO_CSS Message_10_Karthik_Bamboo_QA v1 (2) 41" xfId="11846" xr:uid="{00000000-0005-0000-0000-000007230000}"/>
    <cellStyle name="%_iView_FICO_CSS Message_10_Karthik_Bamboo_QA v1 (2) 42" xfId="11847" xr:uid="{00000000-0005-0000-0000-000008230000}"/>
    <cellStyle name="%_iView_FICO_CSS Message_10_Karthik_Bamboo_QA v1 (2) 43" xfId="11848" xr:uid="{00000000-0005-0000-0000-000009230000}"/>
    <cellStyle name="%_iView_FICO_CSS Message_10_Karthik_Bamboo_QA v1 (2) 44" xfId="11849" xr:uid="{00000000-0005-0000-0000-00000A230000}"/>
    <cellStyle name="%_iView_FICO_CSS Message_10_Karthik_Bamboo_QA v1 (2) 45" xfId="11850" xr:uid="{00000000-0005-0000-0000-00000B230000}"/>
    <cellStyle name="%_iView_FICO_CSS Message_10_Karthik_Bamboo_QA v1 (2) 46" xfId="11851" xr:uid="{00000000-0005-0000-0000-00000C230000}"/>
    <cellStyle name="%_iView_FICO_CSS Message_10_Karthik_Bamboo_QA v1 (2) 47" xfId="11852" xr:uid="{00000000-0005-0000-0000-00000D230000}"/>
    <cellStyle name="%_iView_FICO_CSS Message_10_Karthik_Bamboo_QA v1 (2) 48" xfId="11853" xr:uid="{00000000-0005-0000-0000-00000E230000}"/>
    <cellStyle name="%_iView_FICO_CSS Message_10_Karthik_Bamboo_QA v1 (2) 49" xfId="11854" xr:uid="{00000000-0005-0000-0000-00000F230000}"/>
    <cellStyle name="%_iView_FICO_CSS Message_10_Karthik_Bamboo_QA v1 (2) 5" xfId="11855" xr:uid="{00000000-0005-0000-0000-000010230000}"/>
    <cellStyle name="%_iView_FICO_CSS Message_10_Karthik_Bamboo_QA v1 (2) 50" xfId="11856" xr:uid="{00000000-0005-0000-0000-000011230000}"/>
    <cellStyle name="%_iView_FICO_CSS Message_10_Karthik_Bamboo_QA v1 (2) 51" xfId="11857" xr:uid="{00000000-0005-0000-0000-000012230000}"/>
    <cellStyle name="%_iView_FICO_CSS Message_10_Karthik_Bamboo_QA v1 (2) 52" xfId="11858" xr:uid="{00000000-0005-0000-0000-000013230000}"/>
    <cellStyle name="%_iView_FICO_CSS Message_10_Karthik_Bamboo_QA v1 (2) 53" xfId="11859" xr:uid="{00000000-0005-0000-0000-000014230000}"/>
    <cellStyle name="%_iView_FICO_CSS Message_10_Karthik_Bamboo_QA v1 (2) 54" xfId="11860" xr:uid="{00000000-0005-0000-0000-000015230000}"/>
    <cellStyle name="%_iView_FICO_CSS Message_10_Karthik_Bamboo_QA v1 (2) 55" xfId="11861" xr:uid="{00000000-0005-0000-0000-000016230000}"/>
    <cellStyle name="%_iView_FICO_CSS Message_10_Karthik_Bamboo_QA v1 (2) 6" xfId="11862" xr:uid="{00000000-0005-0000-0000-000017230000}"/>
    <cellStyle name="%_iView_FICO_CSS Message_10_Karthik_Bamboo_QA v1 (2) 7" xfId="11863" xr:uid="{00000000-0005-0000-0000-000018230000}"/>
    <cellStyle name="%_iView_FICO_CSS Message_10_Karthik_Bamboo_QA v1 (2) 8" xfId="11864" xr:uid="{00000000-0005-0000-0000-000019230000}"/>
    <cellStyle name="%_iView_FICO_CSS Message_10_Karthik_Bamboo_QA v1 (2) 9" xfId="11865" xr:uid="{00000000-0005-0000-0000-00001A230000}"/>
    <cellStyle name="%_iView_FICO_CSS Message_10_Karthik_Bamboo_QA v1 (2)_####_Wave_Runbook_Bamboo v2" xfId="2212" xr:uid="{00000000-0005-0000-0000-00001B230000}"/>
    <cellStyle name="%_iView_FICO_CSS Message_10_Karthik_Bamboo_QA v1 (2)_####_Wave_Runbook_Bamboo v2 10" xfId="11866" xr:uid="{00000000-0005-0000-0000-00001C230000}"/>
    <cellStyle name="%_iView_FICO_CSS Message_10_Karthik_Bamboo_QA v1 (2)_####_Wave_Runbook_Bamboo v2 11" xfId="11867" xr:uid="{00000000-0005-0000-0000-00001D230000}"/>
    <cellStyle name="%_iView_FICO_CSS Message_10_Karthik_Bamboo_QA v1 (2)_####_Wave_Runbook_Bamboo v2 12" xfId="11868" xr:uid="{00000000-0005-0000-0000-00001E230000}"/>
    <cellStyle name="%_iView_FICO_CSS Message_10_Karthik_Bamboo_QA v1 (2)_####_Wave_Runbook_Bamboo v2 13" xfId="11869" xr:uid="{00000000-0005-0000-0000-00001F230000}"/>
    <cellStyle name="%_iView_FICO_CSS Message_10_Karthik_Bamboo_QA v1 (2)_####_Wave_Runbook_Bamboo v2 14" xfId="11870" xr:uid="{00000000-0005-0000-0000-000020230000}"/>
    <cellStyle name="%_iView_FICO_CSS Message_10_Karthik_Bamboo_QA v1 (2)_####_Wave_Runbook_Bamboo v2 15" xfId="11871" xr:uid="{00000000-0005-0000-0000-000021230000}"/>
    <cellStyle name="%_iView_FICO_CSS Message_10_Karthik_Bamboo_QA v1 (2)_####_Wave_Runbook_Bamboo v2 16" xfId="11872" xr:uid="{00000000-0005-0000-0000-000022230000}"/>
    <cellStyle name="%_iView_FICO_CSS Message_10_Karthik_Bamboo_QA v1 (2)_####_Wave_Runbook_Bamboo v2 17" xfId="11873" xr:uid="{00000000-0005-0000-0000-000023230000}"/>
    <cellStyle name="%_iView_FICO_CSS Message_10_Karthik_Bamboo_QA v1 (2)_####_Wave_Runbook_Bamboo v2 18" xfId="11874" xr:uid="{00000000-0005-0000-0000-000024230000}"/>
    <cellStyle name="%_iView_FICO_CSS Message_10_Karthik_Bamboo_QA v1 (2)_####_Wave_Runbook_Bamboo v2 19" xfId="11875" xr:uid="{00000000-0005-0000-0000-000025230000}"/>
    <cellStyle name="%_iView_FICO_CSS Message_10_Karthik_Bamboo_QA v1 (2)_####_Wave_Runbook_Bamboo v2 2" xfId="2213" xr:uid="{00000000-0005-0000-0000-000026230000}"/>
    <cellStyle name="%_iView_FICO_CSS Message_10_Karthik_Bamboo_QA v1 (2)_####_Wave_Runbook_Bamboo v2 2_NSLIJH_W01_D_Migration Planning Workbook _SC 120809" xfId="2214" xr:uid="{00000000-0005-0000-0000-000027230000}"/>
    <cellStyle name="%_iView_FICO_CSS Message_10_Karthik_Bamboo_QA v1 (2)_####_Wave_Runbook_Bamboo v2 20" xfId="11876" xr:uid="{00000000-0005-0000-0000-000028230000}"/>
    <cellStyle name="%_iView_FICO_CSS Message_10_Karthik_Bamboo_QA v1 (2)_####_Wave_Runbook_Bamboo v2 21" xfId="11877" xr:uid="{00000000-0005-0000-0000-000029230000}"/>
    <cellStyle name="%_iView_FICO_CSS Message_10_Karthik_Bamboo_QA v1 (2)_####_Wave_Runbook_Bamboo v2 22" xfId="11878" xr:uid="{00000000-0005-0000-0000-00002A230000}"/>
    <cellStyle name="%_iView_FICO_CSS Message_10_Karthik_Bamboo_QA v1 (2)_####_Wave_Runbook_Bamboo v2 23" xfId="11879" xr:uid="{00000000-0005-0000-0000-00002B230000}"/>
    <cellStyle name="%_iView_FICO_CSS Message_10_Karthik_Bamboo_QA v1 (2)_####_Wave_Runbook_Bamboo v2 24" xfId="11880" xr:uid="{00000000-0005-0000-0000-00002C230000}"/>
    <cellStyle name="%_iView_FICO_CSS Message_10_Karthik_Bamboo_QA v1 (2)_####_Wave_Runbook_Bamboo v2 25" xfId="11881" xr:uid="{00000000-0005-0000-0000-00002D230000}"/>
    <cellStyle name="%_iView_FICO_CSS Message_10_Karthik_Bamboo_QA v1 (2)_####_Wave_Runbook_Bamboo v2 26" xfId="11882" xr:uid="{00000000-0005-0000-0000-00002E230000}"/>
    <cellStyle name="%_iView_FICO_CSS Message_10_Karthik_Bamboo_QA v1 (2)_####_Wave_Runbook_Bamboo v2 27" xfId="11883" xr:uid="{00000000-0005-0000-0000-00002F230000}"/>
    <cellStyle name="%_iView_FICO_CSS Message_10_Karthik_Bamboo_QA v1 (2)_####_Wave_Runbook_Bamboo v2 28" xfId="11884" xr:uid="{00000000-0005-0000-0000-000030230000}"/>
    <cellStyle name="%_iView_FICO_CSS Message_10_Karthik_Bamboo_QA v1 (2)_####_Wave_Runbook_Bamboo v2 29" xfId="11885" xr:uid="{00000000-0005-0000-0000-000031230000}"/>
    <cellStyle name="%_iView_FICO_CSS Message_10_Karthik_Bamboo_QA v1 (2)_####_Wave_Runbook_Bamboo v2 3" xfId="2215" xr:uid="{00000000-0005-0000-0000-000032230000}"/>
    <cellStyle name="%_iView_FICO_CSS Message_10_Karthik_Bamboo_QA v1 (2)_####_Wave_Runbook_Bamboo v2 3_NSLIJH_W01_D_Migration Planning Workbook _SC 120809" xfId="2216" xr:uid="{00000000-0005-0000-0000-000033230000}"/>
    <cellStyle name="%_iView_FICO_CSS Message_10_Karthik_Bamboo_QA v1 (2)_####_Wave_Runbook_Bamboo v2 30" xfId="11886" xr:uid="{00000000-0005-0000-0000-000034230000}"/>
    <cellStyle name="%_iView_FICO_CSS Message_10_Karthik_Bamboo_QA v1 (2)_####_Wave_Runbook_Bamboo v2 31" xfId="11887" xr:uid="{00000000-0005-0000-0000-000035230000}"/>
    <cellStyle name="%_iView_FICO_CSS Message_10_Karthik_Bamboo_QA v1 (2)_####_Wave_Runbook_Bamboo v2 32" xfId="11888" xr:uid="{00000000-0005-0000-0000-000036230000}"/>
    <cellStyle name="%_iView_FICO_CSS Message_10_Karthik_Bamboo_QA v1 (2)_####_Wave_Runbook_Bamboo v2 33" xfId="11889" xr:uid="{00000000-0005-0000-0000-000037230000}"/>
    <cellStyle name="%_iView_FICO_CSS Message_10_Karthik_Bamboo_QA v1 (2)_####_Wave_Runbook_Bamboo v2 34" xfId="11890" xr:uid="{00000000-0005-0000-0000-000038230000}"/>
    <cellStyle name="%_iView_FICO_CSS Message_10_Karthik_Bamboo_QA v1 (2)_####_Wave_Runbook_Bamboo v2 35" xfId="11891" xr:uid="{00000000-0005-0000-0000-000039230000}"/>
    <cellStyle name="%_iView_FICO_CSS Message_10_Karthik_Bamboo_QA v1 (2)_####_Wave_Runbook_Bamboo v2 36" xfId="11892" xr:uid="{00000000-0005-0000-0000-00003A230000}"/>
    <cellStyle name="%_iView_FICO_CSS Message_10_Karthik_Bamboo_QA v1 (2)_####_Wave_Runbook_Bamboo v2 37" xfId="11893" xr:uid="{00000000-0005-0000-0000-00003B230000}"/>
    <cellStyle name="%_iView_FICO_CSS Message_10_Karthik_Bamboo_QA v1 (2)_####_Wave_Runbook_Bamboo v2 38" xfId="11894" xr:uid="{00000000-0005-0000-0000-00003C230000}"/>
    <cellStyle name="%_iView_FICO_CSS Message_10_Karthik_Bamboo_QA v1 (2)_####_Wave_Runbook_Bamboo v2 39" xfId="11895" xr:uid="{00000000-0005-0000-0000-00003D230000}"/>
    <cellStyle name="%_iView_FICO_CSS Message_10_Karthik_Bamboo_QA v1 (2)_####_Wave_Runbook_Bamboo v2 4" xfId="2217" xr:uid="{00000000-0005-0000-0000-00003E230000}"/>
    <cellStyle name="%_iView_FICO_CSS Message_10_Karthik_Bamboo_QA v1 (2)_####_Wave_Runbook_Bamboo v2 4_NSLIJH_W01_D_Migration Planning Workbook _SC 120809" xfId="2218" xr:uid="{00000000-0005-0000-0000-00003F230000}"/>
    <cellStyle name="%_iView_FICO_CSS Message_10_Karthik_Bamboo_QA v1 (2)_####_Wave_Runbook_Bamboo v2 40" xfId="11896" xr:uid="{00000000-0005-0000-0000-000040230000}"/>
    <cellStyle name="%_iView_FICO_CSS Message_10_Karthik_Bamboo_QA v1 (2)_####_Wave_Runbook_Bamboo v2 41" xfId="11897" xr:uid="{00000000-0005-0000-0000-000041230000}"/>
    <cellStyle name="%_iView_FICO_CSS Message_10_Karthik_Bamboo_QA v1 (2)_####_Wave_Runbook_Bamboo v2 42" xfId="11898" xr:uid="{00000000-0005-0000-0000-000042230000}"/>
    <cellStyle name="%_iView_FICO_CSS Message_10_Karthik_Bamboo_QA v1 (2)_####_Wave_Runbook_Bamboo v2 43" xfId="11899" xr:uid="{00000000-0005-0000-0000-000043230000}"/>
    <cellStyle name="%_iView_FICO_CSS Message_10_Karthik_Bamboo_QA v1 (2)_####_Wave_Runbook_Bamboo v2 44" xfId="11900" xr:uid="{00000000-0005-0000-0000-000044230000}"/>
    <cellStyle name="%_iView_FICO_CSS Message_10_Karthik_Bamboo_QA v1 (2)_####_Wave_Runbook_Bamboo v2 45" xfId="11901" xr:uid="{00000000-0005-0000-0000-000045230000}"/>
    <cellStyle name="%_iView_FICO_CSS Message_10_Karthik_Bamboo_QA v1 (2)_####_Wave_Runbook_Bamboo v2 46" xfId="11902" xr:uid="{00000000-0005-0000-0000-000046230000}"/>
    <cellStyle name="%_iView_FICO_CSS Message_10_Karthik_Bamboo_QA v1 (2)_####_Wave_Runbook_Bamboo v2 47" xfId="11903" xr:uid="{00000000-0005-0000-0000-000047230000}"/>
    <cellStyle name="%_iView_FICO_CSS Message_10_Karthik_Bamboo_QA v1 (2)_####_Wave_Runbook_Bamboo v2 48" xfId="11904" xr:uid="{00000000-0005-0000-0000-000048230000}"/>
    <cellStyle name="%_iView_FICO_CSS Message_10_Karthik_Bamboo_QA v1 (2)_####_Wave_Runbook_Bamboo v2 49" xfId="11905" xr:uid="{00000000-0005-0000-0000-000049230000}"/>
    <cellStyle name="%_iView_FICO_CSS Message_10_Karthik_Bamboo_QA v1 (2)_####_Wave_Runbook_Bamboo v2 5" xfId="2219" xr:uid="{00000000-0005-0000-0000-00004A230000}"/>
    <cellStyle name="%_iView_FICO_CSS Message_10_Karthik_Bamboo_QA v1 (2)_####_Wave_Runbook_Bamboo v2 5_NSLIJH_W01_D_Migration Planning Workbook _SC 120809" xfId="2220" xr:uid="{00000000-0005-0000-0000-00004B230000}"/>
    <cellStyle name="%_iView_FICO_CSS Message_10_Karthik_Bamboo_QA v1 (2)_####_Wave_Runbook_Bamboo v2 50" xfId="11906" xr:uid="{00000000-0005-0000-0000-00004C230000}"/>
    <cellStyle name="%_iView_FICO_CSS Message_10_Karthik_Bamboo_QA v1 (2)_####_Wave_Runbook_Bamboo v2 51" xfId="11907" xr:uid="{00000000-0005-0000-0000-00004D230000}"/>
    <cellStyle name="%_iView_FICO_CSS Message_10_Karthik_Bamboo_QA v1 (2)_####_Wave_Runbook_Bamboo v2 52" xfId="11908" xr:uid="{00000000-0005-0000-0000-00004E230000}"/>
    <cellStyle name="%_iView_FICO_CSS Message_10_Karthik_Bamboo_QA v1 (2)_####_Wave_Runbook_Bamboo v2 53" xfId="11909" xr:uid="{00000000-0005-0000-0000-00004F230000}"/>
    <cellStyle name="%_iView_FICO_CSS Message_10_Karthik_Bamboo_QA v1 (2)_####_Wave_Runbook_Bamboo v2 54" xfId="11910" xr:uid="{00000000-0005-0000-0000-000050230000}"/>
    <cellStyle name="%_iView_FICO_CSS Message_10_Karthik_Bamboo_QA v1 (2)_####_Wave_Runbook_Bamboo v2 55" xfId="11911" xr:uid="{00000000-0005-0000-0000-000051230000}"/>
    <cellStyle name="%_iView_FICO_CSS Message_10_Karthik_Bamboo_QA v1 (2)_####_Wave_Runbook_Bamboo v2 6" xfId="2221" xr:uid="{00000000-0005-0000-0000-000052230000}"/>
    <cellStyle name="%_iView_FICO_CSS Message_10_Karthik_Bamboo_QA v1 (2)_####_Wave_Runbook_Bamboo v2 6_NSLIJH_W01_D_Migration Planning Workbook _SC 120809" xfId="2222" xr:uid="{00000000-0005-0000-0000-000053230000}"/>
    <cellStyle name="%_iView_FICO_CSS Message_10_Karthik_Bamboo_QA v1 (2)_####_Wave_Runbook_Bamboo v2 7" xfId="2223" xr:uid="{00000000-0005-0000-0000-000054230000}"/>
    <cellStyle name="%_iView_FICO_CSS Message_10_Karthik_Bamboo_QA v1 (2)_####_Wave_Runbook_Bamboo v2 7_NSLIJH_W01_D_Migration Planning Workbook _SC 120809" xfId="2224" xr:uid="{00000000-0005-0000-0000-000055230000}"/>
    <cellStyle name="%_iView_FICO_CSS Message_10_Karthik_Bamboo_QA v1 (2)_####_Wave_Runbook_Bamboo v2 8" xfId="2225" xr:uid="{00000000-0005-0000-0000-000056230000}"/>
    <cellStyle name="%_iView_FICO_CSS Message_10_Karthik_Bamboo_QA v1 (2)_####_Wave_Runbook_Bamboo v2 9" xfId="11912" xr:uid="{00000000-0005-0000-0000-000057230000}"/>
    <cellStyle name="%_iView_FICO_CSS Message_10_Karthik_Bamboo_QA v1 (2)_####_Wave_Runbook_Bamboo v2_1 - KOP-MUL-Test-Dev-0004" xfId="11913" xr:uid="{00000000-0005-0000-0000-000058230000}"/>
    <cellStyle name="%_iView_FICO_CSS Message_10_Karthik_Bamboo_QA v1 (2)_####_Wave_Runbook_Bamboo v2_1 - KOP-MUL-Test-Dev-0004 10" xfId="11914" xr:uid="{00000000-0005-0000-0000-000059230000}"/>
    <cellStyle name="%_iView_FICO_CSS Message_10_Karthik_Bamboo_QA v1 (2)_####_Wave_Runbook_Bamboo v2_1 - KOP-MUL-Test-Dev-0004 11" xfId="11915" xr:uid="{00000000-0005-0000-0000-00005A230000}"/>
    <cellStyle name="%_iView_FICO_CSS Message_10_Karthik_Bamboo_QA v1 (2)_####_Wave_Runbook_Bamboo v2_1 - KOP-MUL-Test-Dev-0004 12" xfId="11916" xr:uid="{00000000-0005-0000-0000-00005B230000}"/>
    <cellStyle name="%_iView_FICO_CSS Message_10_Karthik_Bamboo_QA v1 (2)_####_Wave_Runbook_Bamboo v2_1 - KOP-MUL-Test-Dev-0004 13" xfId="11917" xr:uid="{00000000-0005-0000-0000-00005C230000}"/>
    <cellStyle name="%_iView_FICO_CSS Message_10_Karthik_Bamboo_QA v1 (2)_####_Wave_Runbook_Bamboo v2_1 - KOP-MUL-Test-Dev-0004 14" xfId="11918" xr:uid="{00000000-0005-0000-0000-00005D230000}"/>
    <cellStyle name="%_iView_FICO_CSS Message_10_Karthik_Bamboo_QA v1 (2)_####_Wave_Runbook_Bamboo v2_1 - KOP-MUL-Test-Dev-0004 15" xfId="11919" xr:uid="{00000000-0005-0000-0000-00005E230000}"/>
    <cellStyle name="%_iView_FICO_CSS Message_10_Karthik_Bamboo_QA v1 (2)_####_Wave_Runbook_Bamboo v2_1 - KOP-MUL-Test-Dev-0004 16" xfId="11920" xr:uid="{00000000-0005-0000-0000-00005F230000}"/>
    <cellStyle name="%_iView_FICO_CSS Message_10_Karthik_Bamboo_QA v1 (2)_####_Wave_Runbook_Bamboo v2_1 - KOP-MUL-Test-Dev-0004 17" xfId="11921" xr:uid="{00000000-0005-0000-0000-000060230000}"/>
    <cellStyle name="%_iView_FICO_CSS Message_10_Karthik_Bamboo_QA v1 (2)_####_Wave_Runbook_Bamboo v2_1 - KOP-MUL-Test-Dev-0004 18" xfId="11922" xr:uid="{00000000-0005-0000-0000-000061230000}"/>
    <cellStyle name="%_iView_FICO_CSS Message_10_Karthik_Bamboo_QA v1 (2)_####_Wave_Runbook_Bamboo v2_1 - KOP-MUL-Test-Dev-0004 19" xfId="11923" xr:uid="{00000000-0005-0000-0000-000062230000}"/>
    <cellStyle name="%_iView_FICO_CSS Message_10_Karthik_Bamboo_QA v1 (2)_####_Wave_Runbook_Bamboo v2_1 - KOP-MUL-Test-Dev-0004 2" xfId="11924" xr:uid="{00000000-0005-0000-0000-000063230000}"/>
    <cellStyle name="%_iView_FICO_CSS Message_10_Karthik_Bamboo_QA v1 (2)_####_Wave_Runbook_Bamboo v2_1 - KOP-MUL-Test-Dev-0004 20" xfId="11925" xr:uid="{00000000-0005-0000-0000-000064230000}"/>
    <cellStyle name="%_iView_FICO_CSS Message_10_Karthik_Bamboo_QA v1 (2)_####_Wave_Runbook_Bamboo v2_1 - KOP-MUL-Test-Dev-0004 21" xfId="11926" xr:uid="{00000000-0005-0000-0000-000065230000}"/>
    <cellStyle name="%_iView_FICO_CSS Message_10_Karthik_Bamboo_QA v1 (2)_####_Wave_Runbook_Bamboo v2_1 - KOP-MUL-Test-Dev-0004 22" xfId="11927" xr:uid="{00000000-0005-0000-0000-000066230000}"/>
    <cellStyle name="%_iView_FICO_CSS Message_10_Karthik_Bamboo_QA v1 (2)_####_Wave_Runbook_Bamboo v2_1 - KOP-MUL-Test-Dev-0004 23" xfId="11928" xr:uid="{00000000-0005-0000-0000-000067230000}"/>
    <cellStyle name="%_iView_FICO_CSS Message_10_Karthik_Bamboo_QA v1 (2)_####_Wave_Runbook_Bamboo v2_1 - KOP-MUL-Test-Dev-0004 24" xfId="11929" xr:uid="{00000000-0005-0000-0000-000068230000}"/>
    <cellStyle name="%_iView_FICO_CSS Message_10_Karthik_Bamboo_QA v1 (2)_####_Wave_Runbook_Bamboo v2_1 - KOP-MUL-Test-Dev-0004 25" xfId="11930" xr:uid="{00000000-0005-0000-0000-000069230000}"/>
    <cellStyle name="%_iView_FICO_CSS Message_10_Karthik_Bamboo_QA v1 (2)_####_Wave_Runbook_Bamboo v2_1 - KOP-MUL-Test-Dev-0004 26" xfId="11931" xr:uid="{00000000-0005-0000-0000-00006A230000}"/>
    <cellStyle name="%_iView_FICO_CSS Message_10_Karthik_Bamboo_QA v1 (2)_####_Wave_Runbook_Bamboo v2_1 - KOP-MUL-Test-Dev-0004 27" xfId="11932" xr:uid="{00000000-0005-0000-0000-00006B230000}"/>
    <cellStyle name="%_iView_FICO_CSS Message_10_Karthik_Bamboo_QA v1 (2)_####_Wave_Runbook_Bamboo v2_1 - KOP-MUL-Test-Dev-0004 28" xfId="11933" xr:uid="{00000000-0005-0000-0000-00006C230000}"/>
    <cellStyle name="%_iView_FICO_CSS Message_10_Karthik_Bamboo_QA v1 (2)_####_Wave_Runbook_Bamboo v2_1 - KOP-MUL-Test-Dev-0004 29" xfId="11934" xr:uid="{00000000-0005-0000-0000-00006D230000}"/>
    <cellStyle name="%_iView_FICO_CSS Message_10_Karthik_Bamboo_QA v1 (2)_####_Wave_Runbook_Bamboo v2_1 - KOP-MUL-Test-Dev-0004 3" xfId="11935" xr:uid="{00000000-0005-0000-0000-00006E230000}"/>
    <cellStyle name="%_iView_FICO_CSS Message_10_Karthik_Bamboo_QA v1 (2)_####_Wave_Runbook_Bamboo v2_1 - KOP-MUL-Test-Dev-0004 30" xfId="11936" xr:uid="{00000000-0005-0000-0000-00006F230000}"/>
    <cellStyle name="%_iView_FICO_CSS Message_10_Karthik_Bamboo_QA v1 (2)_####_Wave_Runbook_Bamboo v2_1 - KOP-MUL-Test-Dev-0004 31" xfId="11937" xr:uid="{00000000-0005-0000-0000-000070230000}"/>
    <cellStyle name="%_iView_FICO_CSS Message_10_Karthik_Bamboo_QA v1 (2)_####_Wave_Runbook_Bamboo v2_1 - KOP-MUL-Test-Dev-0004 32" xfId="11938" xr:uid="{00000000-0005-0000-0000-000071230000}"/>
    <cellStyle name="%_iView_FICO_CSS Message_10_Karthik_Bamboo_QA v1 (2)_####_Wave_Runbook_Bamboo v2_1 - KOP-MUL-Test-Dev-0004 33" xfId="11939" xr:uid="{00000000-0005-0000-0000-000072230000}"/>
    <cellStyle name="%_iView_FICO_CSS Message_10_Karthik_Bamboo_QA v1 (2)_####_Wave_Runbook_Bamboo v2_1 - KOP-MUL-Test-Dev-0004 34" xfId="11940" xr:uid="{00000000-0005-0000-0000-000073230000}"/>
    <cellStyle name="%_iView_FICO_CSS Message_10_Karthik_Bamboo_QA v1 (2)_####_Wave_Runbook_Bamboo v2_1 - KOP-MUL-Test-Dev-0004 35" xfId="11941" xr:uid="{00000000-0005-0000-0000-000074230000}"/>
    <cellStyle name="%_iView_FICO_CSS Message_10_Karthik_Bamboo_QA v1 (2)_####_Wave_Runbook_Bamboo v2_1 - KOP-MUL-Test-Dev-0004 36" xfId="11942" xr:uid="{00000000-0005-0000-0000-000075230000}"/>
    <cellStyle name="%_iView_FICO_CSS Message_10_Karthik_Bamboo_QA v1 (2)_####_Wave_Runbook_Bamboo v2_1 - KOP-MUL-Test-Dev-0004 37" xfId="11943" xr:uid="{00000000-0005-0000-0000-000076230000}"/>
    <cellStyle name="%_iView_FICO_CSS Message_10_Karthik_Bamboo_QA v1 (2)_####_Wave_Runbook_Bamboo v2_1 - KOP-MUL-Test-Dev-0004 38" xfId="11944" xr:uid="{00000000-0005-0000-0000-000077230000}"/>
    <cellStyle name="%_iView_FICO_CSS Message_10_Karthik_Bamboo_QA v1 (2)_####_Wave_Runbook_Bamboo v2_1 - KOP-MUL-Test-Dev-0004 39" xfId="11945" xr:uid="{00000000-0005-0000-0000-000078230000}"/>
    <cellStyle name="%_iView_FICO_CSS Message_10_Karthik_Bamboo_QA v1 (2)_####_Wave_Runbook_Bamboo v2_1 - KOP-MUL-Test-Dev-0004 4" xfId="11946" xr:uid="{00000000-0005-0000-0000-000079230000}"/>
    <cellStyle name="%_iView_FICO_CSS Message_10_Karthik_Bamboo_QA v1 (2)_####_Wave_Runbook_Bamboo v2_1 - KOP-MUL-Test-Dev-0004 40" xfId="11947" xr:uid="{00000000-0005-0000-0000-00007A230000}"/>
    <cellStyle name="%_iView_FICO_CSS Message_10_Karthik_Bamboo_QA v1 (2)_####_Wave_Runbook_Bamboo v2_1 - KOP-MUL-Test-Dev-0004 41" xfId="11948" xr:uid="{00000000-0005-0000-0000-00007B230000}"/>
    <cellStyle name="%_iView_FICO_CSS Message_10_Karthik_Bamboo_QA v1 (2)_####_Wave_Runbook_Bamboo v2_1 - KOP-MUL-Test-Dev-0004 42" xfId="11949" xr:uid="{00000000-0005-0000-0000-00007C230000}"/>
    <cellStyle name="%_iView_FICO_CSS Message_10_Karthik_Bamboo_QA v1 (2)_####_Wave_Runbook_Bamboo v2_1 - KOP-MUL-Test-Dev-0004 43" xfId="11950" xr:uid="{00000000-0005-0000-0000-00007D230000}"/>
    <cellStyle name="%_iView_FICO_CSS Message_10_Karthik_Bamboo_QA v1 (2)_####_Wave_Runbook_Bamboo v2_1 - KOP-MUL-Test-Dev-0004 44" xfId="11951" xr:uid="{00000000-0005-0000-0000-00007E230000}"/>
    <cellStyle name="%_iView_FICO_CSS Message_10_Karthik_Bamboo_QA v1 (2)_####_Wave_Runbook_Bamboo v2_1 - KOP-MUL-Test-Dev-0004 45" xfId="11952" xr:uid="{00000000-0005-0000-0000-00007F230000}"/>
    <cellStyle name="%_iView_FICO_CSS Message_10_Karthik_Bamboo_QA v1 (2)_####_Wave_Runbook_Bamboo v2_1 - KOP-MUL-Test-Dev-0004 46" xfId="11953" xr:uid="{00000000-0005-0000-0000-000080230000}"/>
    <cellStyle name="%_iView_FICO_CSS Message_10_Karthik_Bamboo_QA v1 (2)_####_Wave_Runbook_Bamboo v2_1 - KOP-MUL-Test-Dev-0004 47" xfId="11954" xr:uid="{00000000-0005-0000-0000-000081230000}"/>
    <cellStyle name="%_iView_FICO_CSS Message_10_Karthik_Bamboo_QA v1 (2)_####_Wave_Runbook_Bamboo v2_1 - KOP-MUL-Test-Dev-0004 48" xfId="11955" xr:uid="{00000000-0005-0000-0000-000082230000}"/>
    <cellStyle name="%_iView_FICO_CSS Message_10_Karthik_Bamboo_QA v1 (2)_####_Wave_Runbook_Bamboo v2_1 - KOP-MUL-Test-Dev-0004 49" xfId="11956" xr:uid="{00000000-0005-0000-0000-000083230000}"/>
    <cellStyle name="%_iView_FICO_CSS Message_10_Karthik_Bamboo_QA v1 (2)_####_Wave_Runbook_Bamboo v2_1 - KOP-MUL-Test-Dev-0004 5" xfId="11957" xr:uid="{00000000-0005-0000-0000-000084230000}"/>
    <cellStyle name="%_iView_FICO_CSS Message_10_Karthik_Bamboo_QA v1 (2)_####_Wave_Runbook_Bamboo v2_1 - KOP-MUL-Test-Dev-0004 50" xfId="11958" xr:uid="{00000000-0005-0000-0000-000085230000}"/>
    <cellStyle name="%_iView_FICO_CSS Message_10_Karthik_Bamboo_QA v1 (2)_####_Wave_Runbook_Bamboo v2_1 - KOP-MUL-Test-Dev-0004 51" xfId="11959" xr:uid="{00000000-0005-0000-0000-000086230000}"/>
    <cellStyle name="%_iView_FICO_CSS Message_10_Karthik_Bamboo_QA v1 (2)_####_Wave_Runbook_Bamboo v2_1 - KOP-MUL-Test-Dev-0004 52" xfId="11960" xr:uid="{00000000-0005-0000-0000-000087230000}"/>
    <cellStyle name="%_iView_FICO_CSS Message_10_Karthik_Bamboo_QA v1 (2)_####_Wave_Runbook_Bamboo v2_1 - KOP-MUL-Test-Dev-0004 53" xfId="11961" xr:uid="{00000000-0005-0000-0000-000088230000}"/>
    <cellStyle name="%_iView_FICO_CSS Message_10_Karthik_Bamboo_QA v1 (2)_####_Wave_Runbook_Bamboo v2_1 - KOP-MUL-Test-Dev-0004 54" xfId="11962" xr:uid="{00000000-0005-0000-0000-000089230000}"/>
    <cellStyle name="%_iView_FICO_CSS Message_10_Karthik_Bamboo_QA v1 (2)_####_Wave_Runbook_Bamboo v2_1 - KOP-MUL-Test-Dev-0004 55" xfId="11963" xr:uid="{00000000-0005-0000-0000-00008A230000}"/>
    <cellStyle name="%_iView_FICO_CSS Message_10_Karthik_Bamboo_QA v1 (2)_####_Wave_Runbook_Bamboo v2_1 - KOP-MUL-Test-Dev-0004 6" xfId="11964" xr:uid="{00000000-0005-0000-0000-00008B230000}"/>
    <cellStyle name="%_iView_FICO_CSS Message_10_Karthik_Bamboo_QA v1 (2)_####_Wave_Runbook_Bamboo v2_1 - KOP-MUL-Test-Dev-0004 7" xfId="11965" xr:uid="{00000000-0005-0000-0000-00008C230000}"/>
    <cellStyle name="%_iView_FICO_CSS Message_10_Karthik_Bamboo_QA v1 (2)_####_Wave_Runbook_Bamboo v2_1 - KOP-MUL-Test-Dev-0004 8" xfId="11966" xr:uid="{00000000-0005-0000-0000-00008D230000}"/>
    <cellStyle name="%_iView_FICO_CSS Message_10_Karthik_Bamboo_QA v1 (2)_####_Wave_Runbook_Bamboo v2_1 - KOP-MUL-Test-Dev-0004 9" xfId="11967" xr:uid="{00000000-0005-0000-0000-00008E230000}"/>
    <cellStyle name="%_iView_FICO_CSS Message_10_Karthik_Bamboo_QA v1 (2)_####_Wave_Runbook_Bamboo v2_1 - KOP-MUL-Test-Dev-0004_Hour-by-Hour" xfId="11968" xr:uid="{00000000-0005-0000-0000-00008F230000}"/>
    <cellStyle name="%_iView_FICO_CSS Message_10_Karthik_Bamboo_QA v1 (2)_####_Wave_Runbook_Bamboo v2_1 - KOP-MUL-Test-Dev-0004_Pre-Migration" xfId="11969" xr:uid="{00000000-0005-0000-0000-000090230000}"/>
    <cellStyle name="%_iView_FICO_CSS Message_10_Karthik_Bamboo_QA v1 (2)_####_Wave_Runbook_Bamboo v2_Hour-by-Hour" xfId="11970" xr:uid="{00000000-0005-0000-0000-000091230000}"/>
    <cellStyle name="%_iView_FICO_CSS Message_10_Karthik_Bamboo_QA v1 (2)_####_Wave_Runbook_Bamboo v2_Network Details " xfId="2226" xr:uid="{00000000-0005-0000-0000-000092230000}"/>
    <cellStyle name="%_iView_FICO_CSS Message_10_Karthik_Bamboo_QA v1 (2)_####_Wave_Runbook_Bamboo v2_Network Details _NSLIJH_Bundle 4_Migration Planning Workbook _ EW 020810_ DRAFT v1" xfId="2227" xr:uid="{00000000-0005-0000-0000-000093230000}"/>
    <cellStyle name="%_iView_FICO_CSS Message_10_Karthik_Bamboo_QA v1 (2)_####_Wave_Runbook_Bamboo v2_Pre Migration" xfId="11971" xr:uid="{00000000-0005-0000-0000-000094230000}"/>
    <cellStyle name="%_iView_FICO_CSS Message_10_Karthik_Bamboo_QA v1 (2)_####_Wave_Runbook_Bamboo v2_Pre Migration 10" xfId="11972" xr:uid="{00000000-0005-0000-0000-000095230000}"/>
    <cellStyle name="%_iView_FICO_CSS Message_10_Karthik_Bamboo_QA v1 (2)_####_Wave_Runbook_Bamboo v2_Pre Migration 11" xfId="11973" xr:uid="{00000000-0005-0000-0000-000096230000}"/>
    <cellStyle name="%_iView_FICO_CSS Message_10_Karthik_Bamboo_QA v1 (2)_####_Wave_Runbook_Bamboo v2_Pre Migration 12" xfId="11974" xr:uid="{00000000-0005-0000-0000-000097230000}"/>
    <cellStyle name="%_iView_FICO_CSS Message_10_Karthik_Bamboo_QA v1 (2)_####_Wave_Runbook_Bamboo v2_Pre Migration 13" xfId="11975" xr:uid="{00000000-0005-0000-0000-000098230000}"/>
    <cellStyle name="%_iView_FICO_CSS Message_10_Karthik_Bamboo_QA v1 (2)_####_Wave_Runbook_Bamboo v2_Pre Migration 14" xfId="11976" xr:uid="{00000000-0005-0000-0000-000099230000}"/>
    <cellStyle name="%_iView_FICO_CSS Message_10_Karthik_Bamboo_QA v1 (2)_####_Wave_Runbook_Bamboo v2_Pre Migration 15" xfId="11977" xr:uid="{00000000-0005-0000-0000-00009A230000}"/>
    <cellStyle name="%_iView_FICO_CSS Message_10_Karthik_Bamboo_QA v1 (2)_####_Wave_Runbook_Bamboo v2_Pre Migration 16" xfId="11978" xr:uid="{00000000-0005-0000-0000-00009B230000}"/>
    <cellStyle name="%_iView_FICO_CSS Message_10_Karthik_Bamboo_QA v1 (2)_####_Wave_Runbook_Bamboo v2_Pre Migration 17" xfId="11979" xr:uid="{00000000-0005-0000-0000-00009C230000}"/>
    <cellStyle name="%_iView_FICO_CSS Message_10_Karthik_Bamboo_QA v1 (2)_####_Wave_Runbook_Bamboo v2_Pre Migration 18" xfId="11980" xr:uid="{00000000-0005-0000-0000-00009D230000}"/>
    <cellStyle name="%_iView_FICO_CSS Message_10_Karthik_Bamboo_QA v1 (2)_####_Wave_Runbook_Bamboo v2_Pre Migration 19" xfId="11981" xr:uid="{00000000-0005-0000-0000-00009E230000}"/>
    <cellStyle name="%_iView_FICO_CSS Message_10_Karthik_Bamboo_QA v1 (2)_####_Wave_Runbook_Bamboo v2_Pre Migration 2" xfId="11982" xr:uid="{00000000-0005-0000-0000-00009F230000}"/>
    <cellStyle name="%_iView_FICO_CSS Message_10_Karthik_Bamboo_QA v1 (2)_####_Wave_Runbook_Bamboo v2_Pre Migration 20" xfId="11983" xr:uid="{00000000-0005-0000-0000-0000A0230000}"/>
    <cellStyle name="%_iView_FICO_CSS Message_10_Karthik_Bamboo_QA v1 (2)_####_Wave_Runbook_Bamboo v2_Pre Migration 21" xfId="11984" xr:uid="{00000000-0005-0000-0000-0000A1230000}"/>
    <cellStyle name="%_iView_FICO_CSS Message_10_Karthik_Bamboo_QA v1 (2)_####_Wave_Runbook_Bamboo v2_Pre Migration 22" xfId="11985" xr:uid="{00000000-0005-0000-0000-0000A2230000}"/>
    <cellStyle name="%_iView_FICO_CSS Message_10_Karthik_Bamboo_QA v1 (2)_####_Wave_Runbook_Bamboo v2_Pre Migration 23" xfId="11986" xr:uid="{00000000-0005-0000-0000-0000A3230000}"/>
    <cellStyle name="%_iView_FICO_CSS Message_10_Karthik_Bamboo_QA v1 (2)_####_Wave_Runbook_Bamboo v2_Pre Migration 24" xfId="11987" xr:uid="{00000000-0005-0000-0000-0000A4230000}"/>
    <cellStyle name="%_iView_FICO_CSS Message_10_Karthik_Bamboo_QA v1 (2)_####_Wave_Runbook_Bamboo v2_Pre Migration 25" xfId="11988" xr:uid="{00000000-0005-0000-0000-0000A5230000}"/>
    <cellStyle name="%_iView_FICO_CSS Message_10_Karthik_Bamboo_QA v1 (2)_####_Wave_Runbook_Bamboo v2_Pre Migration 26" xfId="11989" xr:uid="{00000000-0005-0000-0000-0000A6230000}"/>
    <cellStyle name="%_iView_FICO_CSS Message_10_Karthik_Bamboo_QA v1 (2)_####_Wave_Runbook_Bamboo v2_Pre Migration 27" xfId="11990" xr:uid="{00000000-0005-0000-0000-0000A7230000}"/>
    <cellStyle name="%_iView_FICO_CSS Message_10_Karthik_Bamboo_QA v1 (2)_####_Wave_Runbook_Bamboo v2_Pre Migration 28" xfId="11991" xr:uid="{00000000-0005-0000-0000-0000A8230000}"/>
    <cellStyle name="%_iView_FICO_CSS Message_10_Karthik_Bamboo_QA v1 (2)_####_Wave_Runbook_Bamboo v2_Pre Migration 29" xfId="11992" xr:uid="{00000000-0005-0000-0000-0000A9230000}"/>
    <cellStyle name="%_iView_FICO_CSS Message_10_Karthik_Bamboo_QA v1 (2)_####_Wave_Runbook_Bamboo v2_Pre Migration 3" xfId="11993" xr:uid="{00000000-0005-0000-0000-0000AA230000}"/>
    <cellStyle name="%_iView_FICO_CSS Message_10_Karthik_Bamboo_QA v1 (2)_####_Wave_Runbook_Bamboo v2_Pre Migration 30" xfId="11994" xr:uid="{00000000-0005-0000-0000-0000AB230000}"/>
    <cellStyle name="%_iView_FICO_CSS Message_10_Karthik_Bamboo_QA v1 (2)_####_Wave_Runbook_Bamboo v2_Pre Migration 31" xfId="11995" xr:uid="{00000000-0005-0000-0000-0000AC230000}"/>
    <cellStyle name="%_iView_FICO_CSS Message_10_Karthik_Bamboo_QA v1 (2)_####_Wave_Runbook_Bamboo v2_Pre Migration 32" xfId="11996" xr:uid="{00000000-0005-0000-0000-0000AD230000}"/>
    <cellStyle name="%_iView_FICO_CSS Message_10_Karthik_Bamboo_QA v1 (2)_####_Wave_Runbook_Bamboo v2_Pre Migration 33" xfId="11997" xr:uid="{00000000-0005-0000-0000-0000AE230000}"/>
    <cellStyle name="%_iView_FICO_CSS Message_10_Karthik_Bamboo_QA v1 (2)_####_Wave_Runbook_Bamboo v2_Pre Migration 34" xfId="11998" xr:uid="{00000000-0005-0000-0000-0000AF230000}"/>
    <cellStyle name="%_iView_FICO_CSS Message_10_Karthik_Bamboo_QA v1 (2)_####_Wave_Runbook_Bamboo v2_Pre Migration 35" xfId="11999" xr:uid="{00000000-0005-0000-0000-0000B0230000}"/>
    <cellStyle name="%_iView_FICO_CSS Message_10_Karthik_Bamboo_QA v1 (2)_####_Wave_Runbook_Bamboo v2_Pre Migration 36" xfId="12000" xr:uid="{00000000-0005-0000-0000-0000B1230000}"/>
    <cellStyle name="%_iView_FICO_CSS Message_10_Karthik_Bamboo_QA v1 (2)_####_Wave_Runbook_Bamboo v2_Pre Migration 37" xfId="12001" xr:uid="{00000000-0005-0000-0000-0000B2230000}"/>
    <cellStyle name="%_iView_FICO_CSS Message_10_Karthik_Bamboo_QA v1 (2)_####_Wave_Runbook_Bamboo v2_Pre Migration 38" xfId="12002" xr:uid="{00000000-0005-0000-0000-0000B3230000}"/>
    <cellStyle name="%_iView_FICO_CSS Message_10_Karthik_Bamboo_QA v1 (2)_####_Wave_Runbook_Bamboo v2_Pre Migration 39" xfId="12003" xr:uid="{00000000-0005-0000-0000-0000B4230000}"/>
    <cellStyle name="%_iView_FICO_CSS Message_10_Karthik_Bamboo_QA v1 (2)_####_Wave_Runbook_Bamboo v2_Pre Migration 4" xfId="12004" xr:uid="{00000000-0005-0000-0000-0000B5230000}"/>
    <cellStyle name="%_iView_FICO_CSS Message_10_Karthik_Bamboo_QA v1 (2)_####_Wave_Runbook_Bamboo v2_Pre Migration 40" xfId="12005" xr:uid="{00000000-0005-0000-0000-0000B6230000}"/>
    <cellStyle name="%_iView_FICO_CSS Message_10_Karthik_Bamboo_QA v1 (2)_####_Wave_Runbook_Bamboo v2_Pre Migration 41" xfId="12006" xr:uid="{00000000-0005-0000-0000-0000B7230000}"/>
    <cellStyle name="%_iView_FICO_CSS Message_10_Karthik_Bamboo_QA v1 (2)_####_Wave_Runbook_Bamboo v2_Pre Migration 42" xfId="12007" xr:uid="{00000000-0005-0000-0000-0000B8230000}"/>
    <cellStyle name="%_iView_FICO_CSS Message_10_Karthik_Bamboo_QA v1 (2)_####_Wave_Runbook_Bamboo v2_Pre Migration 43" xfId="12008" xr:uid="{00000000-0005-0000-0000-0000B9230000}"/>
    <cellStyle name="%_iView_FICO_CSS Message_10_Karthik_Bamboo_QA v1 (2)_####_Wave_Runbook_Bamboo v2_Pre Migration 44" xfId="12009" xr:uid="{00000000-0005-0000-0000-0000BA230000}"/>
    <cellStyle name="%_iView_FICO_CSS Message_10_Karthik_Bamboo_QA v1 (2)_####_Wave_Runbook_Bamboo v2_Pre Migration 45" xfId="12010" xr:uid="{00000000-0005-0000-0000-0000BB230000}"/>
    <cellStyle name="%_iView_FICO_CSS Message_10_Karthik_Bamboo_QA v1 (2)_####_Wave_Runbook_Bamboo v2_Pre Migration 46" xfId="12011" xr:uid="{00000000-0005-0000-0000-0000BC230000}"/>
    <cellStyle name="%_iView_FICO_CSS Message_10_Karthik_Bamboo_QA v1 (2)_####_Wave_Runbook_Bamboo v2_Pre Migration 47" xfId="12012" xr:uid="{00000000-0005-0000-0000-0000BD230000}"/>
    <cellStyle name="%_iView_FICO_CSS Message_10_Karthik_Bamboo_QA v1 (2)_####_Wave_Runbook_Bamboo v2_Pre Migration 48" xfId="12013" xr:uid="{00000000-0005-0000-0000-0000BE230000}"/>
    <cellStyle name="%_iView_FICO_CSS Message_10_Karthik_Bamboo_QA v1 (2)_####_Wave_Runbook_Bamboo v2_Pre Migration 49" xfId="12014" xr:uid="{00000000-0005-0000-0000-0000BF230000}"/>
    <cellStyle name="%_iView_FICO_CSS Message_10_Karthik_Bamboo_QA v1 (2)_####_Wave_Runbook_Bamboo v2_Pre Migration 5" xfId="12015" xr:uid="{00000000-0005-0000-0000-0000C0230000}"/>
    <cellStyle name="%_iView_FICO_CSS Message_10_Karthik_Bamboo_QA v1 (2)_####_Wave_Runbook_Bamboo v2_Pre Migration 50" xfId="12016" xr:uid="{00000000-0005-0000-0000-0000C1230000}"/>
    <cellStyle name="%_iView_FICO_CSS Message_10_Karthik_Bamboo_QA v1 (2)_####_Wave_Runbook_Bamboo v2_Pre Migration 51" xfId="12017" xr:uid="{00000000-0005-0000-0000-0000C2230000}"/>
    <cellStyle name="%_iView_FICO_CSS Message_10_Karthik_Bamboo_QA v1 (2)_####_Wave_Runbook_Bamboo v2_Pre Migration 52" xfId="12018" xr:uid="{00000000-0005-0000-0000-0000C3230000}"/>
    <cellStyle name="%_iView_FICO_CSS Message_10_Karthik_Bamboo_QA v1 (2)_####_Wave_Runbook_Bamboo v2_Pre Migration 53" xfId="12019" xr:uid="{00000000-0005-0000-0000-0000C4230000}"/>
    <cellStyle name="%_iView_FICO_CSS Message_10_Karthik_Bamboo_QA v1 (2)_####_Wave_Runbook_Bamboo v2_Pre Migration 54" xfId="12020" xr:uid="{00000000-0005-0000-0000-0000C5230000}"/>
    <cellStyle name="%_iView_FICO_CSS Message_10_Karthik_Bamboo_QA v1 (2)_####_Wave_Runbook_Bamboo v2_Pre Migration 55" xfId="12021" xr:uid="{00000000-0005-0000-0000-0000C6230000}"/>
    <cellStyle name="%_iView_FICO_CSS Message_10_Karthik_Bamboo_QA v1 (2)_####_Wave_Runbook_Bamboo v2_Pre Migration 6" xfId="12022" xr:uid="{00000000-0005-0000-0000-0000C7230000}"/>
    <cellStyle name="%_iView_FICO_CSS Message_10_Karthik_Bamboo_QA v1 (2)_####_Wave_Runbook_Bamboo v2_Pre Migration 7" xfId="12023" xr:uid="{00000000-0005-0000-0000-0000C8230000}"/>
    <cellStyle name="%_iView_FICO_CSS Message_10_Karthik_Bamboo_QA v1 (2)_####_Wave_Runbook_Bamboo v2_Pre Migration 8" xfId="12024" xr:uid="{00000000-0005-0000-0000-0000C9230000}"/>
    <cellStyle name="%_iView_FICO_CSS Message_10_Karthik_Bamboo_QA v1 (2)_####_Wave_Runbook_Bamboo v2_Pre Migration 9" xfId="12025" xr:uid="{00000000-0005-0000-0000-0000CA230000}"/>
    <cellStyle name="%_iView_FICO_CSS Message_10_Karthik_Bamboo_QA v1 (2)_####_Wave_Runbook_Bamboo v2_Pre Migration_Hour-by-Hour" xfId="12026" xr:uid="{00000000-0005-0000-0000-0000CB230000}"/>
    <cellStyle name="%_iView_FICO_CSS Message_10_Karthik_Bamboo_QA v1 (2)_####_Wave_Runbook_Bamboo v2_Pre Migration_Pre-Migration" xfId="12027" xr:uid="{00000000-0005-0000-0000-0000CC230000}"/>
    <cellStyle name="%_iView_FICO_CSS Message_10_Karthik_Bamboo_QA v1 (2)_####_Wave_Runbook_Bamboo v2_Pre-Migration" xfId="12028" xr:uid="{00000000-0005-0000-0000-0000CD230000}"/>
    <cellStyle name="%_iView_FICO_CSS Message_10_Karthik_Bamboo_QA v1 (2)_####_Wave_Runbook_Bamboo v2_Pre-Migration &amp; Migration Prep" xfId="12029" xr:uid="{00000000-0005-0000-0000-0000CE230000}"/>
    <cellStyle name="%_iView_FICO_CSS Message_10_Karthik_Bamboo_QA v1 (2)_####_Wave_Runbook_Bamboo v2_Pre-Migration &amp; Migration Prep 10" xfId="12030" xr:uid="{00000000-0005-0000-0000-0000CF230000}"/>
    <cellStyle name="%_iView_FICO_CSS Message_10_Karthik_Bamboo_QA v1 (2)_####_Wave_Runbook_Bamboo v2_Pre-Migration &amp; Migration Prep 11" xfId="12031" xr:uid="{00000000-0005-0000-0000-0000D0230000}"/>
    <cellStyle name="%_iView_FICO_CSS Message_10_Karthik_Bamboo_QA v1 (2)_####_Wave_Runbook_Bamboo v2_Pre-Migration &amp; Migration Prep 12" xfId="12032" xr:uid="{00000000-0005-0000-0000-0000D1230000}"/>
    <cellStyle name="%_iView_FICO_CSS Message_10_Karthik_Bamboo_QA v1 (2)_####_Wave_Runbook_Bamboo v2_Pre-Migration &amp; Migration Prep 13" xfId="12033" xr:uid="{00000000-0005-0000-0000-0000D2230000}"/>
    <cellStyle name="%_iView_FICO_CSS Message_10_Karthik_Bamboo_QA v1 (2)_####_Wave_Runbook_Bamboo v2_Pre-Migration &amp; Migration Prep 14" xfId="12034" xr:uid="{00000000-0005-0000-0000-0000D3230000}"/>
    <cellStyle name="%_iView_FICO_CSS Message_10_Karthik_Bamboo_QA v1 (2)_####_Wave_Runbook_Bamboo v2_Pre-Migration &amp; Migration Prep 15" xfId="12035" xr:uid="{00000000-0005-0000-0000-0000D4230000}"/>
    <cellStyle name="%_iView_FICO_CSS Message_10_Karthik_Bamboo_QA v1 (2)_####_Wave_Runbook_Bamboo v2_Pre-Migration &amp; Migration Prep 16" xfId="12036" xr:uid="{00000000-0005-0000-0000-0000D5230000}"/>
    <cellStyle name="%_iView_FICO_CSS Message_10_Karthik_Bamboo_QA v1 (2)_####_Wave_Runbook_Bamboo v2_Pre-Migration &amp; Migration Prep 17" xfId="12037" xr:uid="{00000000-0005-0000-0000-0000D6230000}"/>
    <cellStyle name="%_iView_FICO_CSS Message_10_Karthik_Bamboo_QA v1 (2)_####_Wave_Runbook_Bamboo v2_Pre-Migration &amp; Migration Prep 18" xfId="12038" xr:uid="{00000000-0005-0000-0000-0000D7230000}"/>
    <cellStyle name="%_iView_FICO_CSS Message_10_Karthik_Bamboo_QA v1 (2)_####_Wave_Runbook_Bamboo v2_Pre-Migration &amp; Migration Prep 19" xfId="12039" xr:uid="{00000000-0005-0000-0000-0000D8230000}"/>
    <cellStyle name="%_iView_FICO_CSS Message_10_Karthik_Bamboo_QA v1 (2)_####_Wave_Runbook_Bamboo v2_Pre-Migration &amp; Migration Prep 2" xfId="12040" xr:uid="{00000000-0005-0000-0000-0000D9230000}"/>
    <cellStyle name="%_iView_FICO_CSS Message_10_Karthik_Bamboo_QA v1 (2)_####_Wave_Runbook_Bamboo v2_Pre-Migration &amp; Migration Prep 20" xfId="12041" xr:uid="{00000000-0005-0000-0000-0000DA230000}"/>
    <cellStyle name="%_iView_FICO_CSS Message_10_Karthik_Bamboo_QA v1 (2)_####_Wave_Runbook_Bamboo v2_Pre-Migration &amp; Migration Prep 21" xfId="12042" xr:uid="{00000000-0005-0000-0000-0000DB230000}"/>
    <cellStyle name="%_iView_FICO_CSS Message_10_Karthik_Bamboo_QA v1 (2)_####_Wave_Runbook_Bamboo v2_Pre-Migration &amp; Migration Prep 22" xfId="12043" xr:uid="{00000000-0005-0000-0000-0000DC230000}"/>
    <cellStyle name="%_iView_FICO_CSS Message_10_Karthik_Bamboo_QA v1 (2)_####_Wave_Runbook_Bamboo v2_Pre-Migration &amp; Migration Prep 23" xfId="12044" xr:uid="{00000000-0005-0000-0000-0000DD230000}"/>
    <cellStyle name="%_iView_FICO_CSS Message_10_Karthik_Bamboo_QA v1 (2)_####_Wave_Runbook_Bamboo v2_Pre-Migration &amp; Migration Prep 24" xfId="12045" xr:uid="{00000000-0005-0000-0000-0000DE230000}"/>
    <cellStyle name="%_iView_FICO_CSS Message_10_Karthik_Bamboo_QA v1 (2)_####_Wave_Runbook_Bamboo v2_Pre-Migration &amp; Migration Prep 25" xfId="12046" xr:uid="{00000000-0005-0000-0000-0000DF230000}"/>
    <cellStyle name="%_iView_FICO_CSS Message_10_Karthik_Bamboo_QA v1 (2)_####_Wave_Runbook_Bamboo v2_Pre-Migration &amp; Migration Prep 26" xfId="12047" xr:uid="{00000000-0005-0000-0000-0000E0230000}"/>
    <cellStyle name="%_iView_FICO_CSS Message_10_Karthik_Bamboo_QA v1 (2)_####_Wave_Runbook_Bamboo v2_Pre-Migration &amp; Migration Prep 27" xfId="12048" xr:uid="{00000000-0005-0000-0000-0000E1230000}"/>
    <cellStyle name="%_iView_FICO_CSS Message_10_Karthik_Bamboo_QA v1 (2)_####_Wave_Runbook_Bamboo v2_Pre-Migration &amp; Migration Prep 28" xfId="12049" xr:uid="{00000000-0005-0000-0000-0000E2230000}"/>
    <cellStyle name="%_iView_FICO_CSS Message_10_Karthik_Bamboo_QA v1 (2)_####_Wave_Runbook_Bamboo v2_Pre-Migration &amp; Migration Prep 29" xfId="12050" xr:uid="{00000000-0005-0000-0000-0000E3230000}"/>
    <cellStyle name="%_iView_FICO_CSS Message_10_Karthik_Bamboo_QA v1 (2)_####_Wave_Runbook_Bamboo v2_Pre-Migration &amp; Migration Prep 3" xfId="12051" xr:uid="{00000000-0005-0000-0000-0000E4230000}"/>
    <cellStyle name="%_iView_FICO_CSS Message_10_Karthik_Bamboo_QA v1 (2)_####_Wave_Runbook_Bamboo v2_Pre-Migration &amp; Migration Prep 30" xfId="12052" xr:uid="{00000000-0005-0000-0000-0000E5230000}"/>
    <cellStyle name="%_iView_FICO_CSS Message_10_Karthik_Bamboo_QA v1 (2)_####_Wave_Runbook_Bamboo v2_Pre-Migration &amp; Migration Prep 31" xfId="12053" xr:uid="{00000000-0005-0000-0000-0000E6230000}"/>
    <cellStyle name="%_iView_FICO_CSS Message_10_Karthik_Bamboo_QA v1 (2)_####_Wave_Runbook_Bamboo v2_Pre-Migration &amp; Migration Prep 32" xfId="12054" xr:uid="{00000000-0005-0000-0000-0000E7230000}"/>
    <cellStyle name="%_iView_FICO_CSS Message_10_Karthik_Bamboo_QA v1 (2)_####_Wave_Runbook_Bamboo v2_Pre-Migration &amp; Migration Prep 33" xfId="12055" xr:uid="{00000000-0005-0000-0000-0000E8230000}"/>
    <cellStyle name="%_iView_FICO_CSS Message_10_Karthik_Bamboo_QA v1 (2)_####_Wave_Runbook_Bamboo v2_Pre-Migration &amp; Migration Prep 34" xfId="12056" xr:uid="{00000000-0005-0000-0000-0000E9230000}"/>
    <cellStyle name="%_iView_FICO_CSS Message_10_Karthik_Bamboo_QA v1 (2)_####_Wave_Runbook_Bamboo v2_Pre-Migration &amp; Migration Prep 35" xfId="12057" xr:uid="{00000000-0005-0000-0000-0000EA230000}"/>
    <cellStyle name="%_iView_FICO_CSS Message_10_Karthik_Bamboo_QA v1 (2)_####_Wave_Runbook_Bamboo v2_Pre-Migration &amp; Migration Prep 36" xfId="12058" xr:uid="{00000000-0005-0000-0000-0000EB230000}"/>
    <cellStyle name="%_iView_FICO_CSS Message_10_Karthik_Bamboo_QA v1 (2)_####_Wave_Runbook_Bamboo v2_Pre-Migration &amp; Migration Prep 37" xfId="12059" xr:uid="{00000000-0005-0000-0000-0000EC230000}"/>
    <cellStyle name="%_iView_FICO_CSS Message_10_Karthik_Bamboo_QA v1 (2)_####_Wave_Runbook_Bamboo v2_Pre-Migration &amp; Migration Prep 38" xfId="12060" xr:uid="{00000000-0005-0000-0000-0000ED230000}"/>
    <cellStyle name="%_iView_FICO_CSS Message_10_Karthik_Bamboo_QA v1 (2)_####_Wave_Runbook_Bamboo v2_Pre-Migration &amp; Migration Prep 39" xfId="12061" xr:uid="{00000000-0005-0000-0000-0000EE230000}"/>
    <cellStyle name="%_iView_FICO_CSS Message_10_Karthik_Bamboo_QA v1 (2)_####_Wave_Runbook_Bamboo v2_Pre-Migration &amp; Migration Prep 4" xfId="12062" xr:uid="{00000000-0005-0000-0000-0000EF230000}"/>
    <cellStyle name="%_iView_FICO_CSS Message_10_Karthik_Bamboo_QA v1 (2)_####_Wave_Runbook_Bamboo v2_Pre-Migration &amp; Migration Prep 40" xfId="12063" xr:uid="{00000000-0005-0000-0000-0000F0230000}"/>
    <cellStyle name="%_iView_FICO_CSS Message_10_Karthik_Bamboo_QA v1 (2)_####_Wave_Runbook_Bamboo v2_Pre-Migration &amp; Migration Prep 41" xfId="12064" xr:uid="{00000000-0005-0000-0000-0000F1230000}"/>
    <cellStyle name="%_iView_FICO_CSS Message_10_Karthik_Bamboo_QA v1 (2)_####_Wave_Runbook_Bamboo v2_Pre-Migration &amp; Migration Prep 42" xfId="12065" xr:uid="{00000000-0005-0000-0000-0000F2230000}"/>
    <cellStyle name="%_iView_FICO_CSS Message_10_Karthik_Bamboo_QA v1 (2)_####_Wave_Runbook_Bamboo v2_Pre-Migration &amp; Migration Prep 43" xfId="12066" xr:uid="{00000000-0005-0000-0000-0000F3230000}"/>
    <cellStyle name="%_iView_FICO_CSS Message_10_Karthik_Bamboo_QA v1 (2)_####_Wave_Runbook_Bamboo v2_Pre-Migration &amp; Migration Prep 44" xfId="12067" xr:uid="{00000000-0005-0000-0000-0000F4230000}"/>
    <cellStyle name="%_iView_FICO_CSS Message_10_Karthik_Bamboo_QA v1 (2)_####_Wave_Runbook_Bamboo v2_Pre-Migration &amp; Migration Prep 45" xfId="12068" xr:uid="{00000000-0005-0000-0000-0000F5230000}"/>
    <cellStyle name="%_iView_FICO_CSS Message_10_Karthik_Bamboo_QA v1 (2)_####_Wave_Runbook_Bamboo v2_Pre-Migration &amp; Migration Prep 46" xfId="12069" xr:uid="{00000000-0005-0000-0000-0000F6230000}"/>
    <cellStyle name="%_iView_FICO_CSS Message_10_Karthik_Bamboo_QA v1 (2)_####_Wave_Runbook_Bamboo v2_Pre-Migration &amp; Migration Prep 47" xfId="12070" xr:uid="{00000000-0005-0000-0000-0000F7230000}"/>
    <cellStyle name="%_iView_FICO_CSS Message_10_Karthik_Bamboo_QA v1 (2)_####_Wave_Runbook_Bamboo v2_Pre-Migration &amp; Migration Prep 48" xfId="12071" xr:uid="{00000000-0005-0000-0000-0000F8230000}"/>
    <cellStyle name="%_iView_FICO_CSS Message_10_Karthik_Bamboo_QA v1 (2)_####_Wave_Runbook_Bamboo v2_Pre-Migration &amp; Migration Prep 49" xfId="12072" xr:uid="{00000000-0005-0000-0000-0000F9230000}"/>
    <cellStyle name="%_iView_FICO_CSS Message_10_Karthik_Bamboo_QA v1 (2)_####_Wave_Runbook_Bamboo v2_Pre-Migration &amp; Migration Prep 5" xfId="12073" xr:uid="{00000000-0005-0000-0000-0000FA230000}"/>
    <cellStyle name="%_iView_FICO_CSS Message_10_Karthik_Bamboo_QA v1 (2)_####_Wave_Runbook_Bamboo v2_Pre-Migration &amp; Migration Prep 50" xfId="12074" xr:uid="{00000000-0005-0000-0000-0000FB230000}"/>
    <cellStyle name="%_iView_FICO_CSS Message_10_Karthik_Bamboo_QA v1 (2)_####_Wave_Runbook_Bamboo v2_Pre-Migration &amp; Migration Prep 51" xfId="12075" xr:uid="{00000000-0005-0000-0000-0000FC230000}"/>
    <cellStyle name="%_iView_FICO_CSS Message_10_Karthik_Bamboo_QA v1 (2)_####_Wave_Runbook_Bamboo v2_Pre-Migration &amp; Migration Prep 52" xfId="12076" xr:uid="{00000000-0005-0000-0000-0000FD230000}"/>
    <cellStyle name="%_iView_FICO_CSS Message_10_Karthik_Bamboo_QA v1 (2)_####_Wave_Runbook_Bamboo v2_Pre-Migration &amp; Migration Prep 53" xfId="12077" xr:uid="{00000000-0005-0000-0000-0000FE230000}"/>
    <cellStyle name="%_iView_FICO_CSS Message_10_Karthik_Bamboo_QA v1 (2)_####_Wave_Runbook_Bamboo v2_Pre-Migration &amp; Migration Prep 54" xfId="12078" xr:uid="{00000000-0005-0000-0000-0000FF230000}"/>
    <cellStyle name="%_iView_FICO_CSS Message_10_Karthik_Bamboo_QA v1 (2)_####_Wave_Runbook_Bamboo v2_Pre-Migration &amp; Migration Prep 55" xfId="12079" xr:uid="{00000000-0005-0000-0000-000000240000}"/>
    <cellStyle name="%_iView_FICO_CSS Message_10_Karthik_Bamboo_QA v1 (2)_####_Wave_Runbook_Bamboo v2_Pre-Migration &amp; Migration Prep 6" xfId="12080" xr:uid="{00000000-0005-0000-0000-000001240000}"/>
    <cellStyle name="%_iView_FICO_CSS Message_10_Karthik_Bamboo_QA v1 (2)_####_Wave_Runbook_Bamboo v2_Pre-Migration &amp; Migration Prep 7" xfId="12081" xr:uid="{00000000-0005-0000-0000-000002240000}"/>
    <cellStyle name="%_iView_FICO_CSS Message_10_Karthik_Bamboo_QA v1 (2)_####_Wave_Runbook_Bamboo v2_Pre-Migration &amp; Migration Prep 8" xfId="12082" xr:uid="{00000000-0005-0000-0000-000003240000}"/>
    <cellStyle name="%_iView_FICO_CSS Message_10_Karthik_Bamboo_QA v1 (2)_####_Wave_Runbook_Bamboo v2_Pre-Migration &amp; Migration Prep 9" xfId="12083" xr:uid="{00000000-0005-0000-0000-000004240000}"/>
    <cellStyle name="%_iView_FICO_CSS Message_10_Karthik_Bamboo_QA v1 (2)_####_Wave_Runbook_Bamboo v2_Pre-Migration &amp; Migration Prep_Hour-by-Hour" xfId="12084" xr:uid="{00000000-0005-0000-0000-000005240000}"/>
    <cellStyle name="%_iView_FICO_CSS Message_10_Karthik_Bamboo_QA v1 (2)_####_Wave_Runbook_Bamboo v2_Pre-Migration &amp; Migration Prep_Pre-Migration" xfId="12085" xr:uid="{00000000-0005-0000-0000-000006240000}"/>
    <cellStyle name="%_iView_FICO_CSS Message_10_Karthik_Bamboo_QA v1 (2)_Change Control tab_dpn 270709 v1" xfId="12086" xr:uid="{00000000-0005-0000-0000-000007240000}"/>
    <cellStyle name="%_iView_FICO_CSS Message_10_Karthik_Bamboo_QA v1 (2)_Change Control tab_dpn 270709 v1 10" xfId="12087" xr:uid="{00000000-0005-0000-0000-000008240000}"/>
    <cellStyle name="%_iView_FICO_CSS Message_10_Karthik_Bamboo_QA v1 (2)_Change Control tab_dpn 270709 v1 11" xfId="12088" xr:uid="{00000000-0005-0000-0000-000009240000}"/>
    <cellStyle name="%_iView_FICO_CSS Message_10_Karthik_Bamboo_QA v1 (2)_Change Control tab_dpn 270709 v1 12" xfId="12089" xr:uid="{00000000-0005-0000-0000-00000A240000}"/>
    <cellStyle name="%_iView_FICO_CSS Message_10_Karthik_Bamboo_QA v1 (2)_Change Control tab_dpn 270709 v1 13" xfId="12090" xr:uid="{00000000-0005-0000-0000-00000B240000}"/>
    <cellStyle name="%_iView_FICO_CSS Message_10_Karthik_Bamboo_QA v1 (2)_Change Control tab_dpn 270709 v1 14" xfId="12091" xr:uid="{00000000-0005-0000-0000-00000C240000}"/>
    <cellStyle name="%_iView_FICO_CSS Message_10_Karthik_Bamboo_QA v1 (2)_Change Control tab_dpn 270709 v1 15" xfId="12092" xr:uid="{00000000-0005-0000-0000-00000D240000}"/>
    <cellStyle name="%_iView_FICO_CSS Message_10_Karthik_Bamboo_QA v1 (2)_Change Control tab_dpn 270709 v1 16" xfId="12093" xr:uid="{00000000-0005-0000-0000-00000E240000}"/>
    <cellStyle name="%_iView_FICO_CSS Message_10_Karthik_Bamboo_QA v1 (2)_Change Control tab_dpn 270709 v1 17" xfId="12094" xr:uid="{00000000-0005-0000-0000-00000F240000}"/>
    <cellStyle name="%_iView_FICO_CSS Message_10_Karthik_Bamboo_QA v1 (2)_Change Control tab_dpn 270709 v1 18" xfId="12095" xr:uid="{00000000-0005-0000-0000-000010240000}"/>
    <cellStyle name="%_iView_FICO_CSS Message_10_Karthik_Bamboo_QA v1 (2)_Change Control tab_dpn 270709 v1 19" xfId="12096" xr:uid="{00000000-0005-0000-0000-000011240000}"/>
    <cellStyle name="%_iView_FICO_CSS Message_10_Karthik_Bamboo_QA v1 (2)_Change Control tab_dpn 270709 v1 2" xfId="12097" xr:uid="{00000000-0005-0000-0000-000012240000}"/>
    <cellStyle name="%_iView_FICO_CSS Message_10_Karthik_Bamboo_QA v1 (2)_Change Control tab_dpn 270709 v1 20" xfId="12098" xr:uid="{00000000-0005-0000-0000-000013240000}"/>
    <cellStyle name="%_iView_FICO_CSS Message_10_Karthik_Bamboo_QA v1 (2)_Change Control tab_dpn 270709 v1 21" xfId="12099" xr:uid="{00000000-0005-0000-0000-000014240000}"/>
    <cellStyle name="%_iView_FICO_CSS Message_10_Karthik_Bamboo_QA v1 (2)_Change Control tab_dpn 270709 v1 22" xfId="12100" xr:uid="{00000000-0005-0000-0000-000015240000}"/>
    <cellStyle name="%_iView_FICO_CSS Message_10_Karthik_Bamboo_QA v1 (2)_Change Control tab_dpn 270709 v1 23" xfId="12101" xr:uid="{00000000-0005-0000-0000-000016240000}"/>
    <cellStyle name="%_iView_FICO_CSS Message_10_Karthik_Bamboo_QA v1 (2)_Change Control tab_dpn 270709 v1 24" xfId="12102" xr:uid="{00000000-0005-0000-0000-000017240000}"/>
    <cellStyle name="%_iView_FICO_CSS Message_10_Karthik_Bamboo_QA v1 (2)_Change Control tab_dpn 270709 v1 25" xfId="12103" xr:uid="{00000000-0005-0000-0000-000018240000}"/>
    <cellStyle name="%_iView_FICO_CSS Message_10_Karthik_Bamboo_QA v1 (2)_Change Control tab_dpn 270709 v1 26" xfId="12104" xr:uid="{00000000-0005-0000-0000-000019240000}"/>
    <cellStyle name="%_iView_FICO_CSS Message_10_Karthik_Bamboo_QA v1 (2)_Change Control tab_dpn 270709 v1 27" xfId="12105" xr:uid="{00000000-0005-0000-0000-00001A240000}"/>
    <cellStyle name="%_iView_FICO_CSS Message_10_Karthik_Bamboo_QA v1 (2)_Change Control tab_dpn 270709 v1 28" xfId="12106" xr:uid="{00000000-0005-0000-0000-00001B240000}"/>
    <cellStyle name="%_iView_FICO_CSS Message_10_Karthik_Bamboo_QA v1 (2)_Change Control tab_dpn 270709 v1 29" xfId="12107" xr:uid="{00000000-0005-0000-0000-00001C240000}"/>
    <cellStyle name="%_iView_FICO_CSS Message_10_Karthik_Bamboo_QA v1 (2)_Change Control tab_dpn 270709 v1 3" xfId="12108" xr:uid="{00000000-0005-0000-0000-00001D240000}"/>
    <cellStyle name="%_iView_FICO_CSS Message_10_Karthik_Bamboo_QA v1 (2)_Change Control tab_dpn 270709 v1 30" xfId="12109" xr:uid="{00000000-0005-0000-0000-00001E240000}"/>
    <cellStyle name="%_iView_FICO_CSS Message_10_Karthik_Bamboo_QA v1 (2)_Change Control tab_dpn 270709 v1 31" xfId="12110" xr:uid="{00000000-0005-0000-0000-00001F240000}"/>
    <cellStyle name="%_iView_FICO_CSS Message_10_Karthik_Bamboo_QA v1 (2)_Change Control tab_dpn 270709 v1 32" xfId="12111" xr:uid="{00000000-0005-0000-0000-000020240000}"/>
    <cellStyle name="%_iView_FICO_CSS Message_10_Karthik_Bamboo_QA v1 (2)_Change Control tab_dpn 270709 v1 33" xfId="12112" xr:uid="{00000000-0005-0000-0000-000021240000}"/>
    <cellStyle name="%_iView_FICO_CSS Message_10_Karthik_Bamboo_QA v1 (2)_Change Control tab_dpn 270709 v1 34" xfId="12113" xr:uid="{00000000-0005-0000-0000-000022240000}"/>
    <cellStyle name="%_iView_FICO_CSS Message_10_Karthik_Bamboo_QA v1 (2)_Change Control tab_dpn 270709 v1 35" xfId="12114" xr:uid="{00000000-0005-0000-0000-000023240000}"/>
    <cellStyle name="%_iView_FICO_CSS Message_10_Karthik_Bamboo_QA v1 (2)_Change Control tab_dpn 270709 v1 36" xfId="12115" xr:uid="{00000000-0005-0000-0000-000024240000}"/>
    <cellStyle name="%_iView_FICO_CSS Message_10_Karthik_Bamboo_QA v1 (2)_Change Control tab_dpn 270709 v1 37" xfId="12116" xr:uid="{00000000-0005-0000-0000-000025240000}"/>
    <cellStyle name="%_iView_FICO_CSS Message_10_Karthik_Bamboo_QA v1 (2)_Change Control tab_dpn 270709 v1 38" xfId="12117" xr:uid="{00000000-0005-0000-0000-000026240000}"/>
    <cellStyle name="%_iView_FICO_CSS Message_10_Karthik_Bamboo_QA v1 (2)_Change Control tab_dpn 270709 v1 39" xfId="12118" xr:uid="{00000000-0005-0000-0000-000027240000}"/>
    <cellStyle name="%_iView_FICO_CSS Message_10_Karthik_Bamboo_QA v1 (2)_Change Control tab_dpn 270709 v1 4" xfId="12119" xr:uid="{00000000-0005-0000-0000-000028240000}"/>
    <cellStyle name="%_iView_FICO_CSS Message_10_Karthik_Bamboo_QA v1 (2)_Change Control tab_dpn 270709 v1 40" xfId="12120" xr:uid="{00000000-0005-0000-0000-000029240000}"/>
    <cellStyle name="%_iView_FICO_CSS Message_10_Karthik_Bamboo_QA v1 (2)_Change Control tab_dpn 270709 v1 41" xfId="12121" xr:uid="{00000000-0005-0000-0000-00002A240000}"/>
    <cellStyle name="%_iView_FICO_CSS Message_10_Karthik_Bamboo_QA v1 (2)_Change Control tab_dpn 270709 v1 42" xfId="12122" xr:uid="{00000000-0005-0000-0000-00002B240000}"/>
    <cellStyle name="%_iView_FICO_CSS Message_10_Karthik_Bamboo_QA v1 (2)_Change Control tab_dpn 270709 v1 43" xfId="12123" xr:uid="{00000000-0005-0000-0000-00002C240000}"/>
    <cellStyle name="%_iView_FICO_CSS Message_10_Karthik_Bamboo_QA v1 (2)_Change Control tab_dpn 270709 v1 44" xfId="12124" xr:uid="{00000000-0005-0000-0000-00002D240000}"/>
    <cellStyle name="%_iView_FICO_CSS Message_10_Karthik_Bamboo_QA v1 (2)_Change Control tab_dpn 270709 v1 45" xfId="12125" xr:uid="{00000000-0005-0000-0000-00002E240000}"/>
    <cellStyle name="%_iView_FICO_CSS Message_10_Karthik_Bamboo_QA v1 (2)_Change Control tab_dpn 270709 v1 46" xfId="12126" xr:uid="{00000000-0005-0000-0000-00002F240000}"/>
    <cellStyle name="%_iView_FICO_CSS Message_10_Karthik_Bamboo_QA v1 (2)_Change Control tab_dpn 270709 v1 47" xfId="12127" xr:uid="{00000000-0005-0000-0000-000030240000}"/>
    <cellStyle name="%_iView_FICO_CSS Message_10_Karthik_Bamboo_QA v1 (2)_Change Control tab_dpn 270709 v1 48" xfId="12128" xr:uid="{00000000-0005-0000-0000-000031240000}"/>
    <cellStyle name="%_iView_FICO_CSS Message_10_Karthik_Bamboo_QA v1 (2)_Change Control tab_dpn 270709 v1 49" xfId="12129" xr:uid="{00000000-0005-0000-0000-000032240000}"/>
    <cellStyle name="%_iView_FICO_CSS Message_10_Karthik_Bamboo_QA v1 (2)_Change Control tab_dpn 270709 v1 5" xfId="12130" xr:uid="{00000000-0005-0000-0000-000033240000}"/>
    <cellStyle name="%_iView_FICO_CSS Message_10_Karthik_Bamboo_QA v1 (2)_Change Control tab_dpn 270709 v1 50" xfId="12131" xr:uid="{00000000-0005-0000-0000-000034240000}"/>
    <cellStyle name="%_iView_FICO_CSS Message_10_Karthik_Bamboo_QA v1 (2)_Change Control tab_dpn 270709 v1 51" xfId="12132" xr:uid="{00000000-0005-0000-0000-000035240000}"/>
    <cellStyle name="%_iView_FICO_CSS Message_10_Karthik_Bamboo_QA v1 (2)_Change Control tab_dpn 270709 v1 52" xfId="12133" xr:uid="{00000000-0005-0000-0000-000036240000}"/>
    <cellStyle name="%_iView_FICO_CSS Message_10_Karthik_Bamboo_QA v1 (2)_Change Control tab_dpn 270709 v1 53" xfId="12134" xr:uid="{00000000-0005-0000-0000-000037240000}"/>
    <cellStyle name="%_iView_FICO_CSS Message_10_Karthik_Bamboo_QA v1 (2)_Change Control tab_dpn 270709 v1 54" xfId="12135" xr:uid="{00000000-0005-0000-0000-000038240000}"/>
    <cellStyle name="%_iView_FICO_CSS Message_10_Karthik_Bamboo_QA v1 (2)_Change Control tab_dpn 270709 v1 55" xfId="12136" xr:uid="{00000000-0005-0000-0000-000039240000}"/>
    <cellStyle name="%_iView_FICO_CSS Message_10_Karthik_Bamboo_QA v1 (2)_Change Control tab_dpn 270709 v1 6" xfId="12137" xr:uid="{00000000-0005-0000-0000-00003A240000}"/>
    <cellStyle name="%_iView_FICO_CSS Message_10_Karthik_Bamboo_QA v1 (2)_Change Control tab_dpn 270709 v1 7" xfId="12138" xr:uid="{00000000-0005-0000-0000-00003B240000}"/>
    <cellStyle name="%_iView_FICO_CSS Message_10_Karthik_Bamboo_QA v1 (2)_Change Control tab_dpn 270709 v1 8" xfId="12139" xr:uid="{00000000-0005-0000-0000-00003C240000}"/>
    <cellStyle name="%_iView_FICO_CSS Message_10_Karthik_Bamboo_QA v1 (2)_Change Control tab_dpn 270709 v1 9" xfId="12140" xr:uid="{00000000-0005-0000-0000-00003D240000}"/>
    <cellStyle name="%_iView_FICO_CSS Message_10_Karthik_Bamboo_QA v1 (2)_Change Control tab_dpn 270709 v1_Hour-by-Hour" xfId="12141" xr:uid="{00000000-0005-0000-0000-00003E240000}"/>
    <cellStyle name="%_iView_FICO_CSS Message_10_Karthik_Bamboo_QA v1 (2)_Change Control tab_dpn 270709 v1_Pre-Migration" xfId="12142" xr:uid="{00000000-0005-0000-0000-00003F240000}"/>
    <cellStyle name="%_iView_FICO_CSS Message_10_Karthik_Bamboo_QA v1 (2)_DB Overview" xfId="12143" xr:uid="{00000000-0005-0000-0000-000040240000}"/>
    <cellStyle name="%_iView_FICO_CSS Message_10_Karthik_Bamboo_QA v1 (2)_DB Overview 10" xfId="12144" xr:uid="{00000000-0005-0000-0000-000041240000}"/>
    <cellStyle name="%_iView_FICO_CSS Message_10_Karthik_Bamboo_QA v1 (2)_DB Overview 11" xfId="12145" xr:uid="{00000000-0005-0000-0000-000042240000}"/>
    <cellStyle name="%_iView_FICO_CSS Message_10_Karthik_Bamboo_QA v1 (2)_DB Overview 12" xfId="12146" xr:uid="{00000000-0005-0000-0000-000043240000}"/>
    <cellStyle name="%_iView_FICO_CSS Message_10_Karthik_Bamboo_QA v1 (2)_DB Overview 13" xfId="12147" xr:uid="{00000000-0005-0000-0000-000044240000}"/>
    <cellStyle name="%_iView_FICO_CSS Message_10_Karthik_Bamboo_QA v1 (2)_DB Overview 14" xfId="12148" xr:uid="{00000000-0005-0000-0000-000045240000}"/>
    <cellStyle name="%_iView_FICO_CSS Message_10_Karthik_Bamboo_QA v1 (2)_DB Overview 15" xfId="12149" xr:uid="{00000000-0005-0000-0000-000046240000}"/>
    <cellStyle name="%_iView_FICO_CSS Message_10_Karthik_Bamboo_QA v1 (2)_DB Overview 16" xfId="12150" xr:uid="{00000000-0005-0000-0000-000047240000}"/>
    <cellStyle name="%_iView_FICO_CSS Message_10_Karthik_Bamboo_QA v1 (2)_DB Overview 17" xfId="12151" xr:uid="{00000000-0005-0000-0000-000048240000}"/>
    <cellStyle name="%_iView_FICO_CSS Message_10_Karthik_Bamboo_QA v1 (2)_DB Overview 18" xfId="12152" xr:uid="{00000000-0005-0000-0000-000049240000}"/>
    <cellStyle name="%_iView_FICO_CSS Message_10_Karthik_Bamboo_QA v1 (2)_DB Overview 19" xfId="12153" xr:uid="{00000000-0005-0000-0000-00004A240000}"/>
    <cellStyle name="%_iView_FICO_CSS Message_10_Karthik_Bamboo_QA v1 (2)_DB Overview 2" xfId="12154" xr:uid="{00000000-0005-0000-0000-00004B240000}"/>
    <cellStyle name="%_iView_FICO_CSS Message_10_Karthik_Bamboo_QA v1 (2)_DB Overview 20" xfId="12155" xr:uid="{00000000-0005-0000-0000-00004C240000}"/>
    <cellStyle name="%_iView_FICO_CSS Message_10_Karthik_Bamboo_QA v1 (2)_DB Overview 21" xfId="12156" xr:uid="{00000000-0005-0000-0000-00004D240000}"/>
    <cellStyle name="%_iView_FICO_CSS Message_10_Karthik_Bamboo_QA v1 (2)_DB Overview 22" xfId="12157" xr:uid="{00000000-0005-0000-0000-00004E240000}"/>
    <cellStyle name="%_iView_FICO_CSS Message_10_Karthik_Bamboo_QA v1 (2)_DB Overview 23" xfId="12158" xr:uid="{00000000-0005-0000-0000-00004F240000}"/>
    <cellStyle name="%_iView_FICO_CSS Message_10_Karthik_Bamboo_QA v1 (2)_DB Overview 24" xfId="12159" xr:uid="{00000000-0005-0000-0000-000050240000}"/>
    <cellStyle name="%_iView_FICO_CSS Message_10_Karthik_Bamboo_QA v1 (2)_DB Overview 25" xfId="12160" xr:uid="{00000000-0005-0000-0000-000051240000}"/>
    <cellStyle name="%_iView_FICO_CSS Message_10_Karthik_Bamboo_QA v1 (2)_DB Overview 26" xfId="12161" xr:uid="{00000000-0005-0000-0000-000052240000}"/>
    <cellStyle name="%_iView_FICO_CSS Message_10_Karthik_Bamboo_QA v1 (2)_DB Overview 27" xfId="12162" xr:uid="{00000000-0005-0000-0000-000053240000}"/>
    <cellStyle name="%_iView_FICO_CSS Message_10_Karthik_Bamboo_QA v1 (2)_DB Overview 28" xfId="12163" xr:uid="{00000000-0005-0000-0000-000054240000}"/>
    <cellStyle name="%_iView_FICO_CSS Message_10_Karthik_Bamboo_QA v1 (2)_DB Overview 29" xfId="12164" xr:uid="{00000000-0005-0000-0000-000055240000}"/>
    <cellStyle name="%_iView_FICO_CSS Message_10_Karthik_Bamboo_QA v1 (2)_DB Overview 3" xfId="12165" xr:uid="{00000000-0005-0000-0000-000056240000}"/>
    <cellStyle name="%_iView_FICO_CSS Message_10_Karthik_Bamboo_QA v1 (2)_DB Overview 30" xfId="12166" xr:uid="{00000000-0005-0000-0000-000057240000}"/>
    <cellStyle name="%_iView_FICO_CSS Message_10_Karthik_Bamboo_QA v1 (2)_DB Overview 31" xfId="12167" xr:uid="{00000000-0005-0000-0000-000058240000}"/>
    <cellStyle name="%_iView_FICO_CSS Message_10_Karthik_Bamboo_QA v1 (2)_DB Overview 32" xfId="12168" xr:uid="{00000000-0005-0000-0000-000059240000}"/>
    <cellStyle name="%_iView_FICO_CSS Message_10_Karthik_Bamboo_QA v1 (2)_DB Overview 33" xfId="12169" xr:uid="{00000000-0005-0000-0000-00005A240000}"/>
    <cellStyle name="%_iView_FICO_CSS Message_10_Karthik_Bamboo_QA v1 (2)_DB Overview 34" xfId="12170" xr:uid="{00000000-0005-0000-0000-00005B240000}"/>
    <cellStyle name="%_iView_FICO_CSS Message_10_Karthik_Bamboo_QA v1 (2)_DB Overview 35" xfId="12171" xr:uid="{00000000-0005-0000-0000-00005C240000}"/>
    <cellStyle name="%_iView_FICO_CSS Message_10_Karthik_Bamboo_QA v1 (2)_DB Overview 36" xfId="12172" xr:uid="{00000000-0005-0000-0000-00005D240000}"/>
    <cellStyle name="%_iView_FICO_CSS Message_10_Karthik_Bamboo_QA v1 (2)_DB Overview 37" xfId="12173" xr:uid="{00000000-0005-0000-0000-00005E240000}"/>
    <cellStyle name="%_iView_FICO_CSS Message_10_Karthik_Bamboo_QA v1 (2)_DB Overview 38" xfId="12174" xr:uid="{00000000-0005-0000-0000-00005F240000}"/>
    <cellStyle name="%_iView_FICO_CSS Message_10_Karthik_Bamboo_QA v1 (2)_DB Overview 39" xfId="12175" xr:uid="{00000000-0005-0000-0000-000060240000}"/>
    <cellStyle name="%_iView_FICO_CSS Message_10_Karthik_Bamboo_QA v1 (2)_DB Overview 4" xfId="12176" xr:uid="{00000000-0005-0000-0000-000061240000}"/>
    <cellStyle name="%_iView_FICO_CSS Message_10_Karthik_Bamboo_QA v1 (2)_DB Overview 40" xfId="12177" xr:uid="{00000000-0005-0000-0000-000062240000}"/>
    <cellStyle name="%_iView_FICO_CSS Message_10_Karthik_Bamboo_QA v1 (2)_DB Overview 41" xfId="12178" xr:uid="{00000000-0005-0000-0000-000063240000}"/>
    <cellStyle name="%_iView_FICO_CSS Message_10_Karthik_Bamboo_QA v1 (2)_DB Overview 42" xfId="12179" xr:uid="{00000000-0005-0000-0000-000064240000}"/>
    <cellStyle name="%_iView_FICO_CSS Message_10_Karthik_Bamboo_QA v1 (2)_DB Overview 43" xfId="12180" xr:uid="{00000000-0005-0000-0000-000065240000}"/>
    <cellStyle name="%_iView_FICO_CSS Message_10_Karthik_Bamboo_QA v1 (2)_DB Overview 44" xfId="12181" xr:uid="{00000000-0005-0000-0000-000066240000}"/>
    <cellStyle name="%_iView_FICO_CSS Message_10_Karthik_Bamboo_QA v1 (2)_DB Overview 45" xfId="12182" xr:uid="{00000000-0005-0000-0000-000067240000}"/>
    <cellStyle name="%_iView_FICO_CSS Message_10_Karthik_Bamboo_QA v1 (2)_DB Overview 46" xfId="12183" xr:uid="{00000000-0005-0000-0000-000068240000}"/>
    <cellStyle name="%_iView_FICO_CSS Message_10_Karthik_Bamboo_QA v1 (2)_DB Overview 47" xfId="12184" xr:uid="{00000000-0005-0000-0000-000069240000}"/>
    <cellStyle name="%_iView_FICO_CSS Message_10_Karthik_Bamboo_QA v1 (2)_DB Overview 48" xfId="12185" xr:uid="{00000000-0005-0000-0000-00006A240000}"/>
    <cellStyle name="%_iView_FICO_CSS Message_10_Karthik_Bamboo_QA v1 (2)_DB Overview 49" xfId="12186" xr:uid="{00000000-0005-0000-0000-00006B240000}"/>
    <cellStyle name="%_iView_FICO_CSS Message_10_Karthik_Bamboo_QA v1 (2)_DB Overview 5" xfId="12187" xr:uid="{00000000-0005-0000-0000-00006C240000}"/>
    <cellStyle name="%_iView_FICO_CSS Message_10_Karthik_Bamboo_QA v1 (2)_DB Overview 50" xfId="12188" xr:uid="{00000000-0005-0000-0000-00006D240000}"/>
    <cellStyle name="%_iView_FICO_CSS Message_10_Karthik_Bamboo_QA v1 (2)_DB Overview 51" xfId="12189" xr:uid="{00000000-0005-0000-0000-00006E240000}"/>
    <cellStyle name="%_iView_FICO_CSS Message_10_Karthik_Bamboo_QA v1 (2)_DB Overview 52" xfId="12190" xr:uid="{00000000-0005-0000-0000-00006F240000}"/>
    <cellStyle name="%_iView_FICO_CSS Message_10_Karthik_Bamboo_QA v1 (2)_DB Overview 53" xfId="12191" xr:uid="{00000000-0005-0000-0000-000070240000}"/>
    <cellStyle name="%_iView_FICO_CSS Message_10_Karthik_Bamboo_QA v1 (2)_DB Overview 54" xfId="12192" xr:uid="{00000000-0005-0000-0000-000071240000}"/>
    <cellStyle name="%_iView_FICO_CSS Message_10_Karthik_Bamboo_QA v1 (2)_DB Overview 55" xfId="12193" xr:uid="{00000000-0005-0000-0000-000072240000}"/>
    <cellStyle name="%_iView_FICO_CSS Message_10_Karthik_Bamboo_QA v1 (2)_DB Overview 6" xfId="12194" xr:uid="{00000000-0005-0000-0000-000073240000}"/>
    <cellStyle name="%_iView_FICO_CSS Message_10_Karthik_Bamboo_QA v1 (2)_DB Overview 7" xfId="12195" xr:uid="{00000000-0005-0000-0000-000074240000}"/>
    <cellStyle name="%_iView_FICO_CSS Message_10_Karthik_Bamboo_QA v1 (2)_DB Overview 8" xfId="12196" xr:uid="{00000000-0005-0000-0000-000075240000}"/>
    <cellStyle name="%_iView_FICO_CSS Message_10_Karthik_Bamboo_QA v1 (2)_DB Overview 9" xfId="12197" xr:uid="{00000000-0005-0000-0000-000076240000}"/>
    <cellStyle name="%_iView_FICO_CSS Message_10_Karthik_Bamboo_QA v1 (2)_DB Overview_Hour-by-Hour" xfId="12198" xr:uid="{00000000-0005-0000-0000-000077240000}"/>
    <cellStyle name="%_iView_FICO_CSS Message_10_Karthik_Bamboo_QA v1 (2)_DB Overview_Pre-Migration" xfId="12199" xr:uid="{00000000-0005-0000-0000-000078240000}"/>
    <cellStyle name="%_iView_FICO_CSS Message_10_Karthik_Bamboo_QA v1 (2)_GSK DCM - Migration Execution Plan - ANTLIA  -  090728 jr v7.0" xfId="12200" xr:uid="{00000000-0005-0000-0000-000079240000}"/>
    <cellStyle name="%_iView_FICO_CSS Message_10_Karthik_Bamboo_QA v1 (2)_GSK DCM - Migration Execution Plan - ANTLIA  -  090729 dpn v6 BASELINE" xfId="12201" xr:uid="{00000000-0005-0000-0000-00007A240000}"/>
    <cellStyle name="%_iView_FICO_CSS Message_10_Karthik_Bamboo_QA v1 (2)_GSK DCM - Migration Execution Plan - ANTLIA  -  090729 v7.4.7a BASELINE dpn" xfId="12202" xr:uid="{00000000-0005-0000-0000-00007B240000}"/>
    <cellStyle name="%_iView_FICO_CSS Message_10_Karthik_Bamboo_QA v1 (2)_Hour-by-Hour" xfId="12203" xr:uid="{00000000-0005-0000-0000-00007C240000}"/>
    <cellStyle name="%_iView_FICO_CSS Message_10_Karthik_Bamboo_QA v1 (2)_KOP-MUL-Test-Dev-0004_01 " xfId="12204" xr:uid="{00000000-0005-0000-0000-00007D240000}"/>
    <cellStyle name="%_iView_FICO_CSS Message_10_Karthik_Bamboo_QA v1 (2)_KOP-MUL-Test-Dev-0004_01  10" xfId="12205" xr:uid="{00000000-0005-0000-0000-00007E240000}"/>
    <cellStyle name="%_iView_FICO_CSS Message_10_Karthik_Bamboo_QA v1 (2)_KOP-MUL-Test-Dev-0004_01  11" xfId="12206" xr:uid="{00000000-0005-0000-0000-00007F240000}"/>
    <cellStyle name="%_iView_FICO_CSS Message_10_Karthik_Bamboo_QA v1 (2)_KOP-MUL-Test-Dev-0004_01  12" xfId="12207" xr:uid="{00000000-0005-0000-0000-000080240000}"/>
    <cellStyle name="%_iView_FICO_CSS Message_10_Karthik_Bamboo_QA v1 (2)_KOP-MUL-Test-Dev-0004_01  13" xfId="12208" xr:uid="{00000000-0005-0000-0000-000081240000}"/>
    <cellStyle name="%_iView_FICO_CSS Message_10_Karthik_Bamboo_QA v1 (2)_KOP-MUL-Test-Dev-0004_01  14" xfId="12209" xr:uid="{00000000-0005-0000-0000-000082240000}"/>
    <cellStyle name="%_iView_FICO_CSS Message_10_Karthik_Bamboo_QA v1 (2)_KOP-MUL-Test-Dev-0004_01  15" xfId="12210" xr:uid="{00000000-0005-0000-0000-000083240000}"/>
    <cellStyle name="%_iView_FICO_CSS Message_10_Karthik_Bamboo_QA v1 (2)_KOP-MUL-Test-Dev-0004_01  16" xfId="12211" xr:uid="{00000000-0005-0000-0000-000084240000}"/>
    <cellStyle name="%_iView_FICO_CSS Message_10_Karthik_Bamboo_QA v1 (2)_KOP-MUL-Test-Dev-0004_01  17" xfId="12212" xr:uid="{00000000-0005-0000-0000-000085240000}"/>
    <cellStyle name="%_iView_FICO_CSS Message_10_Karthik_Bamboo_QA v1 (2)_KOP-MUL-Test-Dev-0004_01  18" xfId="12213" xr:uid="{00000000-0005-0000-0000-000086240000}"/>
    <cellStyle name="%_iView_FICO_CSS Message_10_Karthik_Bamboo_QA v1 (2)_KOP-MUL-Test-Dev-0004_01  19" xfId="12214" xr:uid="{00000000-0005-0000-0000-000087240000}"/>
    <cellStyle name="%_iView_FICO_CSS Message_10_Karthik_Bamboo_QA v1 (2)_KOP-MUL-Test-Dev-0004_01  2" xfId="12215" xr:uid="{00000000-0005-0000-0000-000088240000}"/>
    <cellStyle name="%_iView_FICO_CSS Message_10_Karthik_Bamboo_QA v1 (2)_KOP-MUL-Test-Dev-0004_01  20" xfId="12216" xr:uid="{00000000-0005-0000-0000-000089240000}"/>
    <cellStyle name="%_iView_FICO_CSS Message_10_Karthik_Bamboo_QA v1 (2)_KOP-MUL-Test-Dev-0004_01  21" xfId="12217" xr:uid="{00000000-0005-0000-0000-00008A240000}"/>
    <cellStyle name="%_iView_FICO_CSS Message_10_Karthik_Bamboo_QA v1 (2)_KOP-MUL-Test-Dev-0004_01  22" xfId="12218" xr:uid="{00000000-0005-0000-0000-00008B240000}"/>
    <cellStyle name="%_iView_FICO_CSS Message_10_Karthik_Bamboo_QA v1 (2)_KOP-MUL-Test-Dev-0004_01  23" xfId="12219" xr:uid="{00000000-0005-0000-0000-00008C240000}"/>
    <cellStyle name="%_iView_FICO_CSS Message_10_Karthik_Bamboo_QA v1 (2)_KOP-MUL-Test-Dev-0004_01  24" xfId="12220" xr:uid="{00000000-0005-0000-0000-00008D240000}"/>
    <cellStyle name="%_iView_FICO_CSS Message_10_Karthik_Bamboo_QA v1 (2)_KOP-MUL-Test-Dev-0004_01  25" xfId="12221" xr:uid="{00000000-0005-0000-0000-00008E240000}"/>
    <cellStyle name="%_iView_FICO_CSS Message_10_Karthik_Bamboo_QA v1 (2)_KOP-MUL-Test-Dev-0004_01  26" xfId="12222" xr:uid="{00000000-0005-0000-0000-00008F240000}"/>
    <cellStyle name="%_iView_FICO_CSS Message_10_Karthik_Bamboo_QA v1 (2)_KOP-MUL-Test-Dev-0004_01  27" xfId="12223" xr:uid="{00000000-0005-0000-0000-000090240000}"/>
    <cellStyle name="%_iView_FICO_CSS Message_10_Karthik_Bamboo_QA v1 (2)_KOP-MUL-Test-Dev-0004_01  28" xfId="12224" xr:uid="{00000000-0005-0000-0000-000091240000}"/>
    <cellStyle name="%_iView_FICO_CSS Message_10_Karthik_Bamboo_QA v1 (2)_KOP-MUL-Test-Dev-0004_01  29" xfId="12225" xr:uid="{00000000-0005-0000-0000-000092240000}"/>
    <cellStyle name="%_iView_FICO_CSS Message_10_Karthik_Bamboo_QA v1 (2)_KOP-MUL-Test-Dev-0004_01  3" xfId="12226" xr:uid="{00000000-0005-0000-0000-000093240000}"/>
    <cellStyle name="%_iView_FICO_CSS Message_10_Karthik_Bamboo_QA v1 (2)_KOP-MUL-Test-Dev-0004_01  30" xfId="12227" xr:uid="{00000000-0005-0000-0000-000094240000}"/>
    <cellStyle name="%_iView_FICO_CSS Message_10_Karthik_Bamboo_QA v1 (2)_KOP-MUL-Test-Dev-0004_01  31" xfId="12228" xr:uid="{00000000-0005-0000-0000-000095240000}"/>
    <cellStyle name="%_iView_FICO_CSS Message_10_Karthik_Bamboo_QA v1 (2)_KOP-MUL-Test-Dev-0004_01  32" xfId="12229" xr:uid="{00000000-0005-0000-0000-000096240000}"/>
    <cellStyle name="%_iView_FICO_CSS Message_10_Karthik_Bamboo_QA v1 (2)_KOP-MUL-Test-Dev-0004_01  33" xfId="12230" xr:uid="{00000000-0005-0000-0000-000097240000}"/>
    <cellStyle name="%_iView_FICO_CSS Message_10_Karthik_Bamboo_QA v1 (2)_KOP-MUL-Test-Dev-0004_01  34" xfId="12231" xr:uid="{00000000-0005-0000-0000-000098240000}"/>
    <cellStyle name="%_iView_FICO_CSS Message_10_Karthik_Bamboo_QA v1 (2)_KOP-MUL-Test-Dev-0004_01  35" xfId="12232" xr:uid="{00000000-0005-0000-0000-000099240000}"/>
    <cellStyle name="%_iView_FICO_CSS Message_10_Karthik_Bamboo_QA v1 (2)_KOP-MUL-Test-Dev-0004_01  36" xfId="12233" xr:uid="{00000000-0005-0000-0000-00009A240000}"/>
    <cellStyle name="%_iView_FICO_CSS Message_10_Karthik_Bamboo_QA v1 (2)_KOP-MUL-Test-Dev-0004_01  37" xfId="12234" xr:uid="{00000000-0005-0000-0000-00009B240000}"/>
    <cellStyle name="%_iView_FICO_CSS Message_10_Karthik_Bamboo_QA v1 (2)_KOP-MUL-Test-Dev-0004_01  38" xfId="12235" xr:uid="{00000000-0005-0000-0000-00009C240000}"/>
    <cellStyle name="%_iView_FICO_CSS Message_10_Karthik_Bamboo_QA v1 (2)_KOP-MUL-Test-Dev-0004_01  39" xfId="12236" xr:uid="{00000000-0005-0000-0000-00009D240000}"/>
    <cellStyle name="%_iView_FICO_CSS Message_10_Karthik_Bamboo_QA v1 (2)_KOP-MUL-Test-Dev-0004_01  4" xfId="12237" xr:uid="{00000000-0005-0000-0000-00009E240000}"/>
    <cellStyle name="%_iView_FICO_CSS Message_10_Karthik_Bamboo_QA v1 (2)_KOP-MUL-Test-Dev-0004_01  40" xfId="12238" xr:uid="{00000000-0005-0000-0000-00009F240000}"/>
    <cellStyle name="%_iView_FICO_CSS Message_10_Karthik_Bamboo_QA v1 (2)_KOP-MUL-Test-Dev-0004_01  41" xfId="12239" xr:uid="{00000000-0005-0000-0000-0000A0240000}"/>
    <cellStyle name="%_iView_FICO_CSS Message_10_Karthik_Bamboo_QA v1 (2)_KOP-MUL-Test-Dev-0004_01  42" xfId="12240" xr:uid="{00000000-0005-0000-0000-0000A1240000}"/>
    <cellStyle name="%_iView_FICO_CSS Message_10_Karthik_Bamboo_QA v1 (2)_KOP-MUL-Test-Dev-0004_01  43" xfId="12241" xr:uid="{00000000-0005-0000-0000-0000A2240000}"/>
    <cellStyle name="%_iView_FICO_CSS Message_10_Karthik_Bamboo_QA v1 (2)_KOP-MUL-Test-Dev-0004_01  44" xfId="12242" xr:uid="{00000000-0005-0000-0000-0000A3240000}"/>
    <cellStyle name="%_iView_FICO_CSS Message_10_Karthik_Bamboo_QA v1 (2)_KOP-MUL-Test-Dev-0004_01  45" xfId="12243" xr:uid="{00000000-0005-0000-0000-0000A4240000}"/>
    <cellStyle name="%_iView_FICO_CSS Message_10_Karthik_Bamboo_QA v1 (2)_KOP-MUL-Test-Dev-0004_01  46" xfId="12244" xr:uid="{00000000-0005-0000-0000-0000A5240000}"/>
    <cellStyle name="%_iView_FICO_CSS Message_10_Karthik_Bamboo_QA v1 (2)_KOP-MUL-Test-Dev-0004_01  47" xfId="12245" xr:uid="{00000000-0005-0000-0000-0000A6240000}"/>
    <cellStyle name="%_iView_FICO_CSS Message_10_Karthik_Bamboo_QA v1 (2)_KOP-MUL-Test-Dev-0004_01  48" xfId="12246" xr:uid="{00000000-0005-0000-0000-0000A7240000}"/>
    <cellStyle name="%_iView_FICO_CSS Message_10_Karthik_Bamboo_QA v1 (2)_KOP-MUL-Test-Dev-0004_01  49" xfId="12247" xr:uid="{00000000-0005-0000-0000-0000A8240000}"/>
    <cellStyle name="%_iView_FICO_CSS Message_10_Karthik_Bamboo_QA v1 (2)_KOP-MUL-Test-Dev-0004_01  5" xfId="12248" xr:uid="{00000000-0005-0000-0000-0000A9240000}"/>
    <cellStyle name="%_iView_FICO_CSS Message_10_Karthik_Bamboo_QA v1 (2)_KOP-MUL-Test-Dev-0004_01  50" xfId="12249" xr:uid="{00000000-0005-0000-0000-0000AA240000}"/>
    <cellStyle name="%_iView_FICO_CSS Message_10_Karthik_Bamboo_QA v1 (2)_KOP-MUL-Test-Dev-0004_01  51" xfId="12250" xr:uid="{00000000-0005-0000-0000-0000AB240000}"/>
    <cellStyle name="%_iView_FICO_CSS Message_10_Karthik_Bamboo_QA v1 (2)_KOP-MUL-Test-Dev-0004_01  52" xfId="12251" xr:uid="{00000000-0005-0000-0000-0000AC240000}"/>
    <cellStyle name="%_iView_FICO_CSS Message_10_Karthik_Bamboo_QA v1 (2)_KOP-MUL-Test-Dev-0004_01  53" xfId="12252" xr:uid="{00000000-0005-0000-0000-0000AD240000}"/>
    <cellStyle name="%_iView_FICO_CSS Message_10_Karthik_Bamboo_QA v1 (2)_KOP-MUL-Test-Dev-0004_01  54" xfId="12253" xr:uid="{00000000-0005-0000-0000-0000AE240000}"/>
    <cellStyle name="%_iView_FICO_CSS Message_10_Karthik_Bamboo_QA v1 (2)_KOP-MUL-Test-Dev-0004_01  55" xfId="12254" xr:uid="{00000000-0005-0000-0000-0000AF240000}"/>
    <cellStyle name="%_iView_FICO_CSS Message_10_Karthik_Bamboo_QA v1 (2)_KOP-MUL-Test-Dev-0004_01  6" xfId="12255" xr:uid="{00000000-0005-0000-0000-0000B0240000}"/>
    <cellStyle name="%_iView_FICO_CSS Message_10_Karthik_Bamboo_QA v1 (2)_KOP-MUL-Test-Dev-0004_01  7" xfId="12256" xr:uid="{00000000-0005-0000-0000-0000B1240000}"/>
    <cellStyle name="%_iView_FICO_CSS Message_10_Karthik_Bamboo_QA v1 (2)_KOP-MUL-Test-Dev-0004_01  8" xfId="12257" xr:uid="{00000000-0005-0000-0000-0000B2240000}"/>
    <cellStyle name="%_iView_FICO_CSS Message_10_Karthik_Bamboo_QA v1 (2)_KOP-MUL-Test-Dev-0004_01  9" xfId="12258" xr:uid="{00000000-0005-0000-0000-0000B3240000}"/>
    <cellStyle name="%_iView_FICO_CSS Message_10_Karthik_Bamboo_QA v1 (2)_KOP-MUL-Test-Dev-0004_01 _Hour-by-Hour" xfId="12259" xr:uid="{00000000-0005-0000-0000-0000B4240000}"/>
    <cellStyle name="%_iView_FICO_CSS Message_10_Karthik_Bamboo_QA v1 (2)_KOP-MUL-Test-Dev-0004_01 _Pre-Migration" xfId="12260" xr:uid="{00000000-0005-0000-0000-0000B5240000}"/>
    <cellStyle name="%_iView_FICO_CSS Message_10_Karthik_Bamboo_QA v1 (2)_KOP-STD-Test-Dev-0002" xfId="12261" xr:uid="{00000000-0005-0000-0000-0000B6240000}"/>
    <cellStyle name="%_iView_FICO_CSS Message_10_Karthik_Bamboo_QA v1 (2)_KOP-STD-Test-Dev-0002 10" xfId="12262" xr:uid="{00000000-0005-0000-0000-0000B7240000}"/>
    <cellStyle name="%_iView_FICO_CSS Message_10_Karthik_Bamboo_QA v1 (2)_KOP-STD-Test-Dev-0002 11" xfId="12263" xr:uid="{00000000-0005-0000-0000-0000B8240000}"/>
    <cellStyle name="%_iView_FICO_CSS Message_10_Karthik_Bamboo_QA v1 (2)_KOP-STD-Test-Dev-0002 12" xfId="12264" xr:uid="{00000000-0005-0000-0000-0000B9240000}"/>
    <cellStyle name="%_iView_FICO_CSS Message_10_Karthik_Bamboo_QA v1 (2)_KOP-STD-Test-Dev-0002 13" xfId="12265" xr:uid="{00000000-0005-0000-0000-0000BA240000}"/>
    <cellStyle name="%_iView_FICO_CSS Message_10_Karthik_Bamboo_QA v1 (2)_KOP-STD-Test-Dev-0002 14" xfId="12266" xr:uid="{00000000-0005-0000-0000-0000BB240000}"/>
    <cellStyle name="%_iView_FICO_CSS Message_10_Karthik_Bamboo_QA v1 (2)_KOP-STD-Test-Dev-0002 15" xfId="12267" xr:uid="{00000000-0005-0000-0000-0000BC240000}"/>
    <cellStyle name="%_iView_FICO_CSS Message_10_Karthik_Bamboo_QA v1 (2)_KOP-STD-Test-Dev-0002 16" xfId="12268" xr:uid="{00000000-0005-0000-0000-0000BD240000}"/>
    <cellStyle name="%_iView_FICO_CSS Message_10_Karthik_Bamboo_QA v1 (2)_KOP-STD-Test-Dev-0002 17" xfId="12269" xr:uid="{00000000-0005-0000-0000-0000BE240000}"/>
    <cellStyle name="%_iView_FICO_CSS Message_10_Karthik_Bamboo_QA v1 (2)_KOP-STD-Test-Dev-0002 18" xfId="12270" xr:uid="{00000000-0005-0000-0000-0000BF240000}"/>
    <cellStyle name="%_iView_FICO_CSS Message_10_Karthik_Bamboo_QA v1 (2)_KOP-STD-Test-Dev-0002 19" xfId="12271" xr:uid="{00000000-0005-0000-0000-0000C0240000}"/>
    <cellStyle name="%_iView_FICO_CSS Message_10_Karthik_Bamboo_QA v1 (2)_KOP-STD-Test-Dev-0002 2" xfId="12272" xr:uid="{00000000-0005-0000-0000-0000C1240000}"/>
    <cellStyle name="%_iView_FICO_CSS Message_10_Karthik_Bamboo_QA v1 (2)_KOP-STD-Test-Dev-0002 20" xfId="12273" xr:uid="{00000000-0005-0000-0000-0000C2240000}"/>
    <cellStyle name="%_iView_FICO_CSS Message_10_Karthik_Bamboo_QA v1 (2)_KOP-STD-Test-Dev-0002 21" xfId="12274" xr:uid="{00000000-0005-0000-0000-0000C3240000}"/>
    <cellStyle name="%_iView_FICO_CSS Message_10_Karthik_Bamboo_QA v1 (2)_KOP-STD-Test-Dev-0002 22" xfId="12275" xr:uid="{00000000-0005-0000-0000-0000C4240000}"/>
    <cellStyle name="%_iView_FICO_CSS Message_10_Karthik_Bamboo_QA v1 (2)_KOP-STD-Test-Dev-0002 23" xfId="12276" xr:uid="{00000000-0005-0000-0000-0000C5240000}"/>
    <cellStyle name="%_iView_FICO_CSS Message_10_Karthik_Bamboo_QA v1 (2)_KOP-STD-Test-Dev-0002 24" xfId="12277" xr:uid="{00000000-0005-0000-0000-0000C6240000}"/>
    <cellStyle name="%_iView_FICO_CSS Message_10_Karthik_Bamboo_QA v1 (2)_KOP-STD-Test-Dev-0002 25" xfId="12278" xr:uid="{00000000-0005-0000-0000-0000C7240000}"/>
    <cellStyle name="%_iView_FICO_CSS Message_10_Karthik_Bamboo_QA v1 (2)_KOP-STD-Test-Dev-0002 26" xfId="12279" xr:uid="{00000000-0005-0000-0000-0000C8240000}"/>
    <cellStyle name="%_iView_FICO_CSS Message_10_Karthik_Bamboo_QA v1 (2)_KOP-STD-Test-Dev-0002 27" xfId="12280" xr:uid="{00000000-0005-0000-0000-0000C9240000}"/>
    <cellStyle name="%_iView_FICO_CSS Message_10_Karthik_Bamboo_QA v1 (2)_KOP-STD-Test-Dev-0002 28" xfId="12281" xr:uid="{00000000-0005-0000-0000-0000CA240000}"/>
    <cellStyle name="%_iView_FICO_CSS Message_10_Karthik_Bamboo_QA v1 (2)_KOP-STD-Test-Dev-0002 29" xfId="12282" xr:uid="{00000000-0005-0000-0000-0000CB240000}"/>
    <cellStyle name="%_iView_FICO_CSS Message_10_Karthik_Bamboo_QA v1 (2)_KOP-STD-Test-Dev-0002 3" xfId="12283" xr:uid="{00000000-0005-0000-0000-0000CC240000}"/>
    <cellStyle name="%_iView_FICO_CSS Message_10_Karthik_Bamboo_QA v1 (2)_KOP-STD-Test-Dev-0002 30" xfId="12284" xr:uid="{00000000-0005-0000-0000-0000CD240000}"/>
    <cellStyle name="%_iView_FICO_CSS Message_10_Karthik_Bamboo_QA v1 (2)_KOP-STD-Test-Dev-0002 31" xfId="12285" xr:uid="{00000000-0005-0000-0000-0000CE240000}"/>
    <cellStyle name="%_iView_FICO_CSS Message_10_Karthik_Bamboo_QA v1 (2)_KOP-STD-Test-Dev-0002 32" xfId="12286" xr:uid="{00000000-0005-0000-0000-0000CF240000}"/>
    <cellStyle name="%_iView_FICO_CSS Message_10_Karthik_Bamboo_QA v1 (2)_KOP-STD-Test-Dev-0002 33" xfId="12287" xr:uid="{00000000-0005-0000-0000-0000D0240000}"/>
    <cellStyle name="%_iView_FICO_CSS Message_10_Karthik_Bamboo_QA v1 (2)_KOP-STD-Test-Dev-0002 34" xfId="12288" xr:uid="{00000000-0005-0000-0000-0000D1240000}"/>
    <cellStyle name="%_iView_FICO_CSS Message_10_Karthik_Bamboo_QA v1 (2)_KOP-STD-Test-Dev-0002 35" xfId="12289" xr:uid="{00000000-0005-0000-0000-0000D2240000}"/>
    <cellStyle name="%_iView_FICO_CSS Message_10_Karthik_Bamboo_QA v1 (2)_KOP-STD-Test-Dev-0002 36" xfId="12290" xr:uid="{00000000-0005-0000-0000-0000D3240000}"/>
    <cellStyle name="%_iView_FICO_CSS Message_10_Karthik_Bamboo_QA v1 (2)_KOP-STD-Test-Dev-0002 37" xfId="12291" xr:uid="{00000000-0005-0000-0000-0000D4240000}"/>
    <cellStyle name="%_iView_FICO_CSS Message_10_Karthik_Bamboo_QA v1 (2)_KOP-STD-Test-Dev-0002 38" xfId="12292" xr:uid="{00000000-0005-0000-0000-0000D5240000}"/>
    <cellStyle name="%_iView_FICO_CSS Message_10_Karthik_Bamboo_QA v1 (2)_KOP-STD-Test-Dev-0002 39" xfId="12293" xr:uid="{00000000-0005-0000-0000-0000D6240000}"/>
    <cellStyle name="%_iView_FICO_CSS Message_10_Karthik_Bamboo_QA v1 (2)_KOP-STD-Test-Dev-0002 4" xfId="12294" xr:uid="{00000000-0005-0000-0000-0000D7240000}"/>
    <cellStyle name="%_iView_FICO_CSS Message_10_Karthik_Bamboo_QA v1 (2)_KOP-STD-Test-Dev-0002 40" xfId="12295" xr:uid="{00000000-0005-0000-0000-0000D8240000}"/>
    <cellStyle name="%_iView_FICO_CSS Message_10_Karthik_Bamboo_QA v1 (2)_KOP-STD-Test-Dev-0002 41" xfId="12296" xr:uid="{00000000-0005-0000-0000-0000D9240000}"/>
    <cellStyle name="%_iView_FICO_CSS Message_10_Karthik_Bamboo_QA v1 (2)_KOP-STD-Test-Dev-0002 42" xfId="12297" xr:uid="{00000000-0005-0000-0000-0000DA240000}"/>
    <cellStyle name="%_iView_FICO_CSS Message_10_Karthik_Bamboo_QA v1 (2)_KOP-STD-Test-Dev-0002 43" xfId="12298" xr:uid="{00000000-0005-0000-0000-0000DB240000}"/>
    <cellStyle name="%_iView_FICO_CSS Message_10_Karthik_Bamboo_QA v1 (2)_KOP-STD-Test-Dev-0002 44" xfId="12299" xr:uid="{00000000-0005-0000-0000-0000DC240000}"/>
    <cellStyle name="%_iView_FICO_CSS Message_10_Karthik_Bamboo_QA v1 (2)_KOP-STD-Test-Dev-0002 45" xfId="12300" xr:uid="{00000000-0005-0000-0000-0000DD240000}"/>
    <cellStyle name="%_iView_FICO_CSS Message_10_Karthik_Bamboo_QA v1 (2)_KOP-STD-Test-Dev-0002 46" xfId="12301" xr:uid="{00000000-0005-0000-0000-0000DE240000}"/>
    <cellStyle name="%_iView_FICO_CSS Message_10_Karthik_Bamboo_QA v1 (2)_KOP-STD-Test-Dev-0002 47" xfId="12302" xr:uid="{00000000-0005-0000-0000-0000DF240000}"/>
    <cellStyle name="%_iView_FICO_CSS Message_10_Karthik_Bamboo_QA v1 (2)_KOP-STD-Test-Dev-0002 48" xfId="12303" xr:uid="{00000000-0005-0000-0000-0000E0240000}"/>
    <cellStyle name="%_iView_FICO_CSS Message_10_Karthik_Bamboo_QA v1 (2)_KOP-STD-Test-Dev-0002 49" xfId="12304" xr:uid="{00000000-0005-0000-0000-0000E1240000}"/>
    <cellStyle name="%_iView_FICO_CSS Message_10_Karthik_Bamboo_QA v1 (2)_KOP-STD-Test-Dev-0002 5" xfId="12305" xr:uid="{00000000-0005-0000-0000-0000E2240000}"/>
    <cellStyle name="%_iView_FICO_CSS Message_10_Karthik_Bamboo_QA v1 (2)_KOP-STD-Test-Dev-0002 50" xfId="12306" xr:uid="{00000000-0005-0000-0000-0000E3240000}"/>
    <cellStyle name="%_iView_FICO_CSS Message_10_Karthik_Bamboo_QA v1 (2)_KOP-STD-Test-Dev-0002 51" xfId="12307" xr:uid="{00000000-0005-0000-0000-0000E4240000}"/>
    <cellStyle name="%_iView_FICO_CSS Message_10_Karthik_Bamboo_QA v1 (2)_KOP-STD-Test-Dev-0002 52" xfId="12308" xr:uid="{00000000-0005-0000-0000-0000E5240000}"/>
    <cellStyle name="%_iView_FICO_CSS Message_10_Karthik_Bamboo_QA v1 (2)_KOP-STD-Test-Dev-0002 53" xfId="12309" xr:uid="{00000000-0005-0000-0000-0000E6240000}"/>
    <cellStyle name="%_iView_FICO_CSS Message_10_Karthik_Bamboo_QA v1 (2)_KOP-STD-Test-Dev-0002 54" xfId="12310" xr:uid="{00000000-0005-0000-0000-0000E7240000}"/>
    <cellStyle name="%_iView_FICO_CSS Message_10_Karthik_Bamboo_QA v1 (2)_KOP-STD-Test-Dev-0002 55" xfId="12311" xr:uid="{00000000-0005-0000-0000-0000E8240000}"/>
    <cellStyle name="%_iView_FICO_CSS Message_10_Karthik_Bamboo_QA v1 (2)_KOP-STD-Test-Dev-0002 6" xfId="12312" xr:uid="{00000000-0005-0000-0000-0000E9240000}"/>
    <cellStyle name="%_iView_FICO_CSS Message_10_Karthik_Bamboo_QA v1 (2)_KOP-STD-Test-Dev-0002 7" xfId="12313" xr:uid="{00000000-0005-0000-0000-0000EA240000}"/>
    <cellStyle name="%_iView_FICO_CSS Message_10_Karthik_Bamboo_QA v1 (2)_KOP-STD-Test-Dev-0002 8" xfId="12314" xr:uid="{00000000-0005-0000-0000-0000EB240000}"/>
    <cellStyle name="%_iView_FICO_CSS Message_10_Karthik_Bamboo_QA v1 (2)_KOP-STD-Test-Dev-0002 9" xfId="12315" xr:uid="{00000000-0005-0000-0000-0000EC240000}"/>
    <cellStyle name="%_iView_FICO_CSS Message_10_Karthik_Bamboo_QA v1 (2)_KOP-STD-Test-Dev-0002_Hour-by-Hour" xfId="12316" xr:uid="{00000000-0005-0000-0000-0000ED240000}"/>
    <cellStyle name="%_iView_FICO_CSS Message_10_Karthik_Bamboo_QA v1 (2)_KOP-STD-Test-Dev-0002_Pre-Migration" xfId="12317" xr:uid="{00000000-0005-0000-0000-0000EE240000}"/>
    <cellStyle name="%_iView_FICO_CSS Message_10_Karthik_Bamboo_QA v1 (2)_KOP-STD-Test-Dev-0003" xfId="12318" xr:uid="{00000000-0005-0000-0000-0000EF240000}"/>
    <cellStyle name="%_iView_FICO_CSS Message_10_Karthik_Bamboo_QA v1 (2)_KOP-STD-Test-Dev-0003 10" xfId="12319" xr:uid="{00000000-0005-0000-0000-0000F0240000}"/>
    <cellStyle name="%_iView_FICO_CSS Message_10_Karthik_Bamboo_QA v1 (2)_KOP-STD-Test-Dev-0003 11" xfId="12320" xr:uid="{00000000-0005-0000-0000-0000F1240000}"/>
    <cellStyle name="%_iView_FICO_CSS Message_10_Karthik_Bamboo_QA v1 (2)_KOP-STD-Test-Dev-0003 12" xfId="12321" xr:uid="{00000000-0005-0000-0000-0000F2240000}"/>
    <cellStyle name="%_iView_FICO_CSS Message_10_Karthik_Bamboo_QA v1 (2)_KOP-STD-Test-Dev-0003 13" xfId="12322" xr:uid="{00000000-0005-0000-0000-0000F3240000}"/>
    <cellStyle name="%_iView_FICO_CSS Message_10_Karthik_Bamboo_QA v1 (2)_KOP-STD-Test-Dev-0003 14" xfId="12323" xr:uid="{00000000-0005-0000-0000-0000F4240000}"/>
    <cellStyle name="%_iView_FICO_CSS Message_10_Karthik_Bamboo_QA v1 (2)_KOP-STD-Test-Dev-0003 15" xfId="12324" xr:uid="{00000000-0005-0000-0000-0000F5240000}"/>
    <cellStyle name="%_iView_FICO_CSS Message_10_Karthik_Bamboo_QA v1 (2)_KOP-STD-Test-Dev-0003 16" xfId="12325" xr:uid="{00000000-0005-0000-0000-0000F6240000}"/>
    <cellStyle name="%_iView_FICO_CSS Message_10_Karthik_Bamboo_QA v1 (2)_KOP-STD-Test-Dev-0003 17" xfId="12326" xr:uid="{00000000-0005-0000-0000-0000F7240000}"/>
    <cellStyle name="%_iView_FICO_CSS Message_10_Karthik_Bamboo_QA v1 (2)_KOP-STD-Test-Dev-0003 18" xfId="12327" xr:uid="{00000000-0005-0000-0000-0000F8240000}"/>
    <cellStyle name="%_iView_FICO_CSS Message_10_Karthik_Bamboo_QA v1 (2)_KOP-STD-Test-Dev-0003 19" xfId="12328" xr:uid="{00000000-0005-0000-0000-0000F9240000}"/>
    <cellStyle name="%_iView_FICO_CSS Message_10_Karthik_Bamboo_QA v1 (2)_KOP-STD-Test-Dev-0003 2" xfId="12329" xr:uid="{00000000-0005-0000-0000-0000FA240000}"/>
    <cellStyle name="%_iView_FICO_CSS Message_10_Karthik_Bamboo_QA v1 (2)_KOP-STD-Test-Dev-0003 20" xfId="12330" xr:uid="{00000000-0005-0000-0000-0000FB240000}"/>
    <cellStyle name="%_iView_FICO_CSS Message_10_Karthik_Bamboo_QA v1 (2)_KOP-STD-Test-Dev-0003 21" xfId="12331" xr:uid="{00000000-0005-0000-0000-0000FC240000}"/>
    <cellStyle name="%_iView_FICO_CSS Message_10_Karthik_Bamboo_QA v1 (2)_KOP-STD-Test-Dev-0003 22" xfId="12332" xr:uid="{00000000-0005-0000-0000-0000FD240000}"/>
    <cellStyle name="%_iView_FICO_CSS Message_10_Karthik_Bamboo_QA v1 (2)_KOP-STD-Test-Dev-0003 23" xfId="12333" xr:uid="{00000000-0005-0000-0000-0000FE240000}"/>
    <cellStyle name="%_iView_FICO_CSS Message_10_Karthik_Bamboo_QA v1 (2)_KOP-STD-Test-Dev-0003 24" xfId="12334" xr:uid="{00000000-0005-0000-0000-0000FF240000}"/>
    <cellStyle name="%_iView_FICO_CSS Message_10_Karthik_Bamboo_QA v1 (2)_KOP-STD-Test-Dev-0003 25" xfId="12335" xr:uid="{00000000-0005-0000-0000-000000250000}"/>
    <cellStyle name="%_iView_FICO_CSS Message_10_Karthik_Bamboo_QA v1 (2)_KOP-STD-Test-Dev-0003 26" xfId="12336" xr:uid="{00000000-0005-0000-0000-000001250000}"/>
    <cellStyle name="%_iView_FICO_CSS Message_10_Karthik_Bamboo_QA v1 (2)_KOP-STD-Test-Dev-0003 27" xfId="12337" xr:uid="{00000000-0005-0000-0000-000002250000}"/>
    <cellStyle name="%_iView_FICO_CSS Message_10_Karthik_Bamboo_QA v1 (2)_KOP-STD-Test-Dev-0003 28" xfId="12338" xr:uid="{00000000-0005-0000-0000-000003250000}"/>
    <cellStyle name="%_iView_FICO_CSS Message_10_Karthik_Bamboo_QA v1 (2)_KOP-STD-Test-Dev-0003 29" xfId="12339" xr:uid="{00000000-0005-0000-0000-000004250000}"/>
    <cellStyle name="%_iView_FICO_CSS Message_10_Karthik_Bamboo_QA v1 (2)_KOP-STD-Test-Dev-0003 3" xfId="12340" xr:uid="{00000000-0005-0000-0000-000005250000}"/>
    <cellStyle name="%_iView_FICO_CSS Message_10_Karthik_Bamboo_QA v1 (2)_KOP-STD-Test-Dev-0003 30" xfId="12341" xr:uid="{00000000-0005-0000-0000-000006250000}"/>
    <cellStyle name="%_iView_FICO_CSS Message_10_Karthik_Bamboo_QA v1 (2)_KOP-STD-Test-Dev-0003 31" xfId="12342" xr:uid="{00000000-0005-0000-0000-000007250000}"/>
    <cellStyle name="%_iView_FICO_CSS Message_10_Karthik_Bamboo_QA v1 (2)_KOP-STD-Test-Dev-0003 32" xfId="12343" xr:uid="{00000000-0005-0000-0000-000008250000}"/>
    <cellStyle name="%_iView_FICO_CSS Message_10_Karthik_Bamboo_QA v1 (2)_KOP-STD-Test-Dev-0003 33" xfId="12344" xr:uid="{00000000-0005-0000-0000-000009250000}"/>
    <cellStyle name="%_iView_FICO_CSS Message_10_Karthik_Bamboo_QA v1 (2)_KOP-STD-Test-Dev-0003 34" xfId="12345" xr:uid="{00000000-0005-0000-0000-00000A250000}"/>
    <cellStyle name="%_iView_FICO_CSS Message_10_Karthik_Bamboo_QA v1 (2)_KOP-STD-Test-Dev-0003 35" xfId="12346" xr:uid="{00000000-0005-0000-0000-00000B250000}"/>
    <cellStyle name="%_iView_FICO_CSS Message_10_Karthik_Bamboo_QA v1 (2)_KOP-STD-Test-Dev-0003 36" xfId="12347" xr:uid="{00000000-0005-0000-0000-00000C250000}"/>
    <cellStyle name="%_iView_FICO_CSS Message_10_Karthik_Bamboo_QA v1 (2)_KOP-STD-Test-Dev-0003 37" xfId="12348" xr:uid="{00000000-0005-0000-0000-00000D250000}"/>
    <cellStyle name="%_iView_FICO_CSS Message_10_Karthik_Bamboo_QA v1 (2)_KOP-STD-Test-Dev-0003 38" xfId="12349" xr:uid="{00000000-0005-0000-0000-00000E250000}"/>
    <cellStyle name="%_iView_FICO_CSS Message_10_Karthik_Bamboo_QA v1 (2)_KOP-STD-Test-Dev-0003 39" xfId="12350" xr:uid="{00000000-0005-0000-0000-00000F250000}"/>
    <cellStyle name="%_iView_FICO_CSS Message_10_Karthik_Bamboo_QA v1 (2)_KOP-STD-Test-Dev-0003 4" xfId="12351" xr:uid="{00000000-0005-0000-0000-000010250000}"/>
    <cellStyle name="%_iView_FICO_CSS Message_10_Karthik_Bamboo_QA v1 (2)_KOP-STD-Test-Dev-0003 40" xfId="12352" xr:uid="{00000000-0005-0000-0000-000011250000}"/>
    <cellStyle name="%_iView_FICO_CSS Message_10_Karthik_Bamboo_QA v1 (2)_KOP-STD-Test-Dev-0003 41" xfId="12353" xr:uid="{00000000-0005-0000-0000-000012250000}"/>
    <cellStyle name="%_iView_FICO_CSS Message_10_Karthik_Bamboo_QA v1 (2)_KOP-STD-Test-Dev-0003 42" xfId="12354" xr:uid="{00000000-0005-0000-0000-000013250000}"/>
    <cellStyle name="%_iView_FICO_CSS Message_10_Karthik_Bamboo_QA v1 (2)_KOP-STD-Test-Dev-0003 43" xfId="12355" xr:uid="{00000000-0005-0000-0000-000014250000}"/>
    <cellStyle name="%_iView_FICO_CSS Message_10_Karthik_Bamboo_QA v1 (2)_KOP-STD-Test-Dev-0003 44" xfId="12356" xr:uid="{00000000-0005-0000-0000-000015250000}"/>
    <cellStyle name="%_iView_FICO_CSS Message_10_Karthik_Bamboo_QA v1 (2)_KOP-STD-Test-Dev-0003 45" xfId="12357" xr:uid="{00000000-0005-0000-0000-000016250000}"/>
    <cellStyle name="%_iView_FICO_CSS Message_10_Karthik_Bamboo_QA v1 (2)_KOP-STD-Test-Dev-0003 46" xfId="12358" xr:uid="{00000000-0005-0000-0000-000017250000}"/>
    <cellStyle name="%_iView_FICO_CSS Message_10_Karthik_Bamboo_QA v1 (2)_KOP-STD-Test-Dev-0003 47" xfId="12359" xr:uid="{00000000-0005-0000-0000-000018250000}"/>
    <cellStyle name="%_iView_FICO_CSS Message_10_Karthik_Bamboo_QA v1 (2)_KOP-STD-Test-Dev-0003 48" xfId="12360" xr:uid="{00000000-0005-0000-0000-000019250000}"/>
    <cellStyle name="%_iView_FICO_CSS Message_10_Karthik_Bamboo_QA v1 (2)_KOP-STD-Test-Dev-0003 49" xfId="12361" xr:uid="{00000000-0005-0000-0000-00001A250000}"/>
    <cellStyle name="%_iView_FICO_CSS Message_10_Karthik_Bamboo_QA v1 (2)_KOP-STD-Test-Dev-0003 5" xfId="12362" xr:uid="{00000000-0005-0000-0000-00001B250000}"/>
    <cellStyle name="%_iView_FICO_CSS Message_10_Karthik_Bamboo_QA v1 (2)_KOP-STD-Test-Dev-0003 50" xfId="12363" xr:uid="{00000000-0005-0000-0000-00001C250000}"/>
    <cellStyle name="%_iView_FICO_CSS Message_10_Karthik_Bamboo_QA v1 (2)_KOP-STD-Test-Dev-0003 51" xfId="12364" xr:uid="{00000000-0005-0000-0000-00001D250000}"/>
    <cellStyle name="%_iView_FICO_CSS Message_10_Karthik_Bamboo_QA v1 (2)_KOP-STD-Test-Dev-0003 52" xfId="12365" xr:uid="{00000000-0005-0000-0000-00001E250000}"/>
    <cellStyle name="%_iView_FICO_CSS Message_10_Karthik_Bamboo_QA v1 (2)_KOP-STD-Test-Dev-0003 53" xfId="12366" xr:uid="{00000000-0005-0000-0000-00001F250000}"/>
    <cellStyle name="%_iView_FICO_CSS Message_10_Karthik_Bamboo_QA v1 (2)_KOP-STD-Test-Dev-0003 54" xfId="12367" xr:uid="{00000000-0005-0000-0000-000020250000}"/>
    <cellStyle name="%_iView_FICO_CSS Message_10_Karthik_Bamboo_QA v1 (2)_KOP-STD-Test-Dev-0003 55" xfId="12368" xr:uid="{00000000-0005-0000-0000-000021250000}"/>
    <cellStyle name="%_iView_FICO_CSS Message_10_Karthik_Bamboo_QA v1 (2)_KOP-STD-Test-Dev-0003 6" xfId="12369" xr:uid="{00000000-0005-0000-0000-000022250000}"/>
    <cellStyle name="%_iView_FICO_CSS Message_10_Karthik_Bamboo_QA v1 (2)_KOP-STD-Test-Dev-0003 7" xfId="12370" xr:uid="{00000000-0005-0000-0000-000023250000}"/>
    <cellStyle name="%_iView_FICO_CSS Message_10_Karthik_Bamboo_QA v1 (2)_KOP-STD-Test-Dev-0003 8" xfId="12371" xr:uid="{00000000-0005-0000-0000-000024250000}"/>
    <cellStyle name="%_iView_FICO_CSS Message_10_Karthik_Bamboo_QA v1 (2)_KOP-STD-Test-Dev-0003 9" xfId="12372" xr:uid="{00000000-0005-0000-0000-000025250000}"/>
    <cellStyle name="%_iView_FICO_CSS Message_10_Karthik_Bamboo_QA v1 (2)_KOP-STD-Test-Dev-0003_Hour-by-Hour" xfId="12373" xr:uid="{00000000-0005-0000-0000-000026250000}"/>
    <cellStyle name="%_iView_FICO_CSS Message_10_Karthik_Bamboo_QA v1 (2)_KOP-STD-Test-Dev-0003_Pre-Migration" xfId="12374" xr:uid="{00000000-0005-0000-0000-000027250000}"/>
    <cellStyle name="%_iView_FICO_CSS Message_10_Karthik_Bamboo_QA v1 (2)_Migration Wave Plan 04-26-10 - Wave 0 - v2.0 (drw)" xfId="2228" xr:uid="{00000000-0005-0000-0000-000028250000}"/>
    <cellStyle name="%_iView_FICO_CSS Message_10_Karthik_Bamboo_QA v1 (2)_Pre Migration" xfId="12375" xr:uid="{00000000-0005-0000-0000-000029250000}"/>
    <cellStyle name="%_iView_FICO_CSS Message_10_Karthik_Bamboo_QA v1 (2)_Pre Migration 10" xfId="12376" xr:uid="{00000000-0005-0000-0000-00002A250000}"/>
    <cellStyle name="%_iView_FICO_CSS Message_10_Karthik_Bamboo_QA v1 (2)_Pre Migration 11" xfId="12377" xr:uid="{00000000-0005-0000-0000-00002B250000}"/>
    <cellStyle name="%_iView_FICO_CSS Message_10_Karthik_Bamboo_QA v1 (2)_Pre Migration 12" xfId="12378" xr:uid="{00000000-0005-0000-0000-00002C250000}"/>
    <cellStyle name="%_iView_FICO_CSS Message_10_Karthik_Bamboo_QA v1 (2)_Pre Migration 13" xfId="12379" xr:uid="{00000000-0005-0000-0000-00002D250000}"/>
    <cellStyle name="%_iView_FICO_CSS Message_10_Karthik_Bamboo_QA v1 (2)_Pre Migration 14" xfId="12380" xr:uid="{00000000-0005-0000-0000-00002E250000}"/>
    <cellStyle name="%_iView_FICO_CSS Message_10_Karthik_Bamboo_QA v1 (2)_Pre Migration 15" xfId="12381" xr:uid="{00000000-0005-0000-0000-00002F250000}"/>
    <cellStyle name="%_iView_FICO_CSS Message_10_Karthik_Bamboo_QA v1 (2)_Pre Migration 16" xfId="12382" xr:uid="{00000000-0005-0000-0000-000030250000}"/>
    <cellStyle name="%_iView_FICO_CSS Message_10_Karthik_Bamboo_QA v1 (2)_Pre Migration 17" xfId="12383" xr:uid="{00000000-0005-0000-0000-000031250000}"/>
    <cellStyle name="%_iView_FICO_CSS Message_10_Karthik_Bamboo_QA v1 (2)_Pre Migration 18" xfId="12384" xr:uid="{00000000-0005-0000-0000-000032250000}"/>
    <cellStyle name="%_iView_FICO_CSS Message_10_Karthik_Bamboo_QA v1 (2)_Pre Migration 19" xfId="12385" xr:uid="{00000000-0005-0000-0000-000033250000}"/>
    <cellStyle name="%_iView_FICO_CSS Message_10_Karthik_Bamboo_QA v1 (2)_Pre Migration 2" xfId="12386" xr:uid="{00000000-0005-0000-0000-000034250000}"/>
    <cellStyle name="%_iView_FICO_CSS Message_10_Karthik_Bamboo_QA v1 (2)_Pre Migration 20" xfId="12387" xr:uid="{00000000-0005-0000-0000-000035250000}"/>
    <cellStyle name="%_iView_FICO_CSS Message_10_Karthik_Bamboo_QA v1 (2)_Pre Migration 21" xfId="12388" xr:uid="{00000000-0005-0000-0000-000036250000}"/>
    <cellStyle name="%_iView_FICO_CSS Message_10_Karthik_Bamboo_QA v1 (2)_Pre Migration 22" xfId="12389" xr:uid="{00000000-0005-0000-0000-000037250000}"/>
    <cellStyle name="%_iView_FICO_CSS Message_10_Karthik_Bamboo_QA v1 (2)_Pre Migration 23" xfId="12390" xr:uid="{00000000-0005-0000-0000-000038250000}"/>
    <cellStyle name="%_iView_FICO_CSS Message_10_Karthik_Bamboo_QA v1 (2)_Pre Migration 24" xfId="12391" xr:uid="{00000000-0005-0000-0000-000039250000}"/>
    <cellStyle name="%_iView_FICO_CSS Message_10_Karthik_Bamboo_QA v1 (2)_Pre Migration 25" xfId="12392" xr:uid="{00000000-0005-0000-0000-00003A250000}"/>
    <cellStyle name="%_iView_FICO_CSS Message_10_Karthik_Bamboo_QA v1 (2)_Pre Migration 26" xfId="12393" xr:uid="{00000000-0005-0000-0000-00003B250000}"/>
    <cellStyle name="%_iView_FICO_CSS Message_10_Karthik_Bamboo_QA v1 (2)_Pre Migration 27" xfId="12394" xr:uid="{00000000-0005-0000-0000-00003C250000}"/>
    <cellStyle name="%_iView_FICO_CSS Message_10_Karthik_Bamboo_QA v1 (2)_Pre Migration 28" xfId="12395" xr:uid="{00000000-0005-0000-0000-00003D250000}"/>
    <cellStyle name="%_iView_FICO_CSS Message_10_Karthik_Bamboo_QA v1 (2)_Pre Migration 29" xfId="12396" xr:uid="{00000000-0005-0000-0000-00003E250000}"/>
    <cellStyle name="%_iView_FICO_CSS Message_10_Karthik_Bamboo_QA v1 (2)_Pre Migration 3" xfId="12397" xr:uid="{00000000-0005-0000-0000-00003F250000}"/>
    <cellStyle name="%_iView_FICO_CSS Message_10_Karthik_Bamboo_QA v1 (2)_Pre Migration 30" xfId="12398" xr:uid="{00000000-0005-0000-0000-000040250000}"/>
    <cellStyle name="%_iView_FICO_CSS Message_10_Karthik_Bamboo_QA v1 (2)_Pre Migration 31" xfId="12399" xr:uid="{00000000-0005-0000-0000-000041250000}"/>
    <cellStyle name="%_iView_FICO_CSS Message_10_Karthik_Bamboo_QA v1 (2)_Pre Migration 32" xfId="12400" xr:uid="{00000000-0005-0000-0000-000042250000}"/>
    <cellStyle name="%_iView_FICO_CSS Message_10_Karthik_Bamboo_QA v1 (2)_Pre Migration 33" xfId="12401" xr:uid="{00000000-0005-0000-0000-000043250000}"/>
    <cellStyle name="%_iView_FICO_CSS Message_10_Karthik_Bamboo_QA v1 (2)_Pre Migration 34" xfId="12402" xr:uid="{00000000-0005-0000-0000-000044250000}"/>
    <cellStyle name="%_iView_FICO_CSS Message_10_Karthik_Bamboo_QA v1 (2)_Pre Migration 35" xfId="12403" xr:uid="{00000000-0005-0000-0000-000045250000}"/>
    <cellStyle name="%_iView_FICO_CSS Message_10_Karthik_Bamboo_QA v1 (2)_Pre Migration 36" xfId="12404" xr:uid="{00000000-0005-0000-0000-000046250000}"/>
    <cellStyle name="%_iView_FICO_CSS Message_10_Karthik_Bamboo_QA v1 (2)_Pre Migration 37" xfId="12405" xr:uid="{00000000-0005-0000-0000-000047250000}"/>
    <cellStyle name="%_iView_FICO_CSS Message_10_Karthik_Bamboo_QA v1 (2)_Pre Migration 38" xfId="12406" xr:uid="{00000000-0005-0000-0000-000048250000}"/>
    <cellStyle name="%_iView_FICO_CSS Message_10_Karthik_Bamboo_QA v1 (2)_Pre Migration 39" xfId="12407" xr:uid="{00000000-0005-0000-0000-000049250000}"/>
    <cellStyle name="%_iView_FICO_CSS Message_10_Karthik_Bamboo_QA v1 (2)_Pre Migration 4" xfId="12408" xr:uid="{00000000-0005-0000-0000-00004A250000}"/>
    <cellStyle name="%_iView_FICO_CSS Message_10_Karthik_Bamboo_QA v1 (2)_Pre Migration 40" xfId="12409" xr:uid="{00000000-0005-0000-0000-00004B250000}"/>
    <cellStyle name="%_iView_FICO_CSS Message_10_Karthik_Bamboo_QA v1 (2)_Pre Migration 41" xfId="12410" xr:uid="{00000000-0005-0000-0000-00004C250000}"/>
    <cellStyle name="%_iView_FICO_CSS Message_10_Karthik_Bamboo_QA v1 (2)_Pre Migration 42" xfId="12411" xr:uid="{00000000-0005-0000-0000-00004D250000}"/>
    <cellStyle name="%_iView_FICO_CSS Message_10_Karthik_Bamboo_QA v1 (2)_Pre Migration 43" xfId="12412" xr:uid="{00000000-0005-0000-0000-00004E250000}"/>
    <cellStyle name="%_iView_FICO_CSS Message_10_Karthik_Bamboo_QA v1 (2)_Pre Migration 44" xfId="12413" xr:uid="{00000000-0005-0000-0000-00004F250000}"/>
    <cellStyle name="%_iView_FICO_CSS Message_10_Karthik_Bamboo_QA v1 (2)_Pre Migration 45" xfId="12414" xr:uid="{00000000-0005-0000-0000-000050250000}"/>
    <cellStyle name="%_iView_FICO_CSS Message_10_Karthik_Bamboo_QA v1 (2)_Pre Migration 46" xfId="12415" xr:uid="{00000000-0005-0000-0000-000051250000}"/>
    <cellStyle name="%_iView_FICO_CSS Message_10_Karthik_Bamboo_QA v1 (2)_Pre Migration 47" xfId="12416" xr:uid="{00000000-0005-0000-0000-000052250000}"/>
    <cellStyle name="%_iView_FICO_CSS Message_10_Karthik_Bamboo_QA v1 (2)_Pre Migration 48" xfId="12417" xr:uid="{00000000-0005-0000-0000-000053250000}"/>
    <cellStyle name="%_iView_FICO_CSS Message_10_Karthik_Bamboo_QA v1 (2)_Pre Migration 49" xfId="12418" xr:uid="{00000000-0005-0000-0000-000054250000}"/>
    <cellStyle name="%_iView_FICO_CSS Message_10_Karthik_Bamboo_QA v1 (2)_Pre Migration 5" xfId="12419" xr:uid="{00000000-0005-0000-0000-000055250000}"/>
    <cellStyle name="%_iView_FICO_CSS Message_10_Karthik_Bamboo_QA v1 (2)_Pre Migration 50" xfId="12420" xr:uid="{00000000-0005-0000-0000-000056250000}"/>
    <cellStyle name="%_iView_FICO_CSS Message_10_Karthik_Bamboo_QA v1 (2)_Pre Migration 51" xfId="12421" xr:uid="{00000000-0005-0000-0000-000057250000}"/>
    <cellStyle name="%_iView_FICO_CSS Message_10_Karthik_Bamboo_QA v1 (2)_Pre Migration 52" xfId="12422" xr:uid="{00000000-0005-0000-0000-000058250000}"/>
    <cellStyle name="%_iView_FICO_CSS Message_10_Karthik_Bamboo_QA v1 (2)_Pre Migration 53" xfId="12423" xr:uid="{00000000-0005-0000-0000-000059250000}"/>
    <cellStyle name="%_iView_FICO_CSS Message_10_Karthik_Bamboo_QA v1 (2)_Pre Migration 54" xfId="12424" xr:uid="{00000000-0005-0000-0000-00005A250000}"/>
    <cellStyle name="%_iView_FICO_CSS Message_10_Karthik_Bamboo_QA v1 (2)_Pre Migration 55" xfId="12425" xr:uid="{00000000-0005-0000-0000-00005B250000}"/>
    <cellStyle name="%_iView_FICO_CSS Message_10_Karthik_Bamboo_QA v1 (2)_Pre Migration 6" xfId="12426" xr:uid="{00000000-0005-0000-0000-00005C250000}"/>
    <cellStyle name="%_iView_FICO_CSS Message_10_Karthik_Bamboo_QA v1 (2)_Pre Migration 7" xfId="12427" xr:uid="{00000000-0005-0000-0000-00005D250000}"/>
    <cellStyle name="%_iView_FICO_CSS Message_10_Karthik_Bamboo_QA v1 (2)_Pre Migration 8" xfId="12428" xr:uid="{00000000-0005-0000-0000-00005E250000}"/>
    <cellStyle name="%_iView_FICO_CSS Message_10_Karthik_Bamboo_QA v1 (2)_Pre Migration 9" xfId="12429" xr:uid="{00000000-0005-0000-0000-00005F250000}"/>
    <cellStyle name="%_iView_FICO_CSS Message_10_Karthik_Bamboo_QA v1 (2)_Pre Migration_Hour-by-Hour" xfId="12430" xr:uid="{00000000-0005-0000-0000-000060250000}"/>
    <cellStyle name="%_iView_FICO_CSS Message_10_Karthik_Bamboo_QA v1 (2)_Pre Migration_Pre-Migration" xfId="12431" xr:uid="{00000000-0005-0000-0000-000061250000}"/>
    <cellStyle name="%_iView_FICO_CSS Message_10_Karthik_Bamboo_QA v1 (2)_Pre-Migration" xfId="12432" xr:uid="{00000000-0005-0000-0000-000062250000}"/>
    <cellStyle name="%_iView_FICO_CSS Message_10_Karthik_Bamboo_QA v1 (2)_RTPN-STD-PROD-SITE-EXP-0001 - new format" xfId="12433" xr:uid="{00000000-0005-0000-0000-000063250000}"/>
    <cellStyle name="%_iView_FICO_CSS Message_10_Karthik_Bamboo_QA v1 (2)_Server From To List" xfId="12434" xr:uid="{00000000-0005-0000-0000-000064250000}"/>
    <cellStyle name="%_iView_FICO_CSS Message_10_Karthik_Bamboo_QA v1 (2)_Server From To List 10" xfId="12435" xr:uid="{00000000-0005-0000-0000-000065250000}"/>
    <cellStyle name="%_iView_FICO_CSS Message_10_Karthik_Bamboo_QA v1 (2)_Server From To List 11" xfId="12436" xr:uid="{00000000-0005-0000-0000-000066250000}"/>
    <cellStyle name="%_iView_FICO_CSS Message_10_Karthik_Bamboo_QA v1 (2)_Server From To List 12" xfId="12437" xr:uid="{00000000-0005-0000-0000-000067250000}"/>
    <cellStyle name="%_iView_FICO_CSS Message_10_Karthik_Bamboo_QA v1 (2)_Server From To List 13" xfId="12438" xr:uid="{00000000-0005-0000-0000-000068250000}"/>
    <cellStyle name="%_iView_FICO_CSS Message_10_Karthik_Bamboo_QA v1 (2)_Server From To List 14" xfId="12439" xr:uid="{00000000-0005-0000-0000-000069250000}"/>
    <cellStyle name="%_iView_FICO_CSS Message_10_Karthik_Bamboo_QA v1 (2)_Server From To List 15" xfId="12440" xr:uid="{00000000-0005-0000-0000-00006A250000}"/>
    <cellStyle name="%_iView_FICO_CSS Message_10_Karthik_Bamboo_QA v1 (2)_Server From To List 16" xfId="12441" xr:uid="{00000000-0005-0000-0000-00006B250000}"/>
    <cellStyle name="%_iView_FICO_CSS Message_10_Karthik_Bamboo_QA v1 (2)_Server From To List 17" xfId="12442" xr:uid="{00000000-0005-0000-0000-00006C250000}"/>
    <cellStyle name="%_iView_FICO_CSS Message_10_Karthik_Bamboo_QA v1 (2)_Server From To List 18" xfId="12443" xr:uid="{00000000-0005-0000-0000-00006D250000}"/>
    <cellStyle name="%_iView_FICO_CSS Message_10_Karthik_Bamboo_QA v1 (2)_Server From To List 19" xfId="12444" xr:uid="{00000000-0005-0000-0000-00006E250000}"/>
    <cellStyle name="%_iView_FICO_CSS Message_10_Karthik_Bamboo_QA v1 (2)_Server From To List 2" xfId="12445" xr:uid="{00000000-0005-0000-0000-00006F250000}"/>
    <cellStyle name="%_iView_FICO_CSS Message_10_Karthik_Bamboo_QA v1 (2)_Server From To List 20" xfId="12446" xr:uid="{00000000-0005-0000-0000-000070250000}"/>
    <cellStyle name="%_iView_FICO_CSS Message_10_Karthik_Bamboo_QA v1 (2)_Server From To List 21" xfId="12447" xr:uid="{00000000-0005-0000-0000-000071250000}"/>
    <cellStyle name="%_iView_FICO_CSS Message_10_Karthik_Bamboo_QA v1 (2)_Server From To List 22" xfId="12448" xr:uid="{00000000-0005-0000-0000-000072250000}"/>
    <cellStyle name="%_iView_FICO_CSS Message_10_Karthik_Bamboo_QA v1 (2)_Server From To List 23" xfId="12449" xr:uid="{00000000-0005-0000-0000-000073250000}"/>
    <cellStyle name="%_iView_FICO_CSS Message_10_Karthik_Bamboo_QA v1 (2)_Server From To List 24" xfId="12450" xr:uid="{00000000-0005-0000-0000-000074250000}"/>
    <cellStyle name="%_iView_FICO_CSS Message_10_Karthik_Bamboo_QA v1 (2)_Server From To List 25" xfId="12451" xr:uid="{00000000-0005-0000-0000-000075250000}"/>
    <cellStyle name="%_iView_FICO_CSS Message_10_Karthik_Bamboo_QA v1 (2)_Server From To List 26" xfId="12452" xr:uid="{00000000-0005-0000-0000-000076250000}"/>
    <cellStyle name="%_iView_FICO_CSS Message_10_Karthik_Bamboo_QA v1 (2)_Server From To List 27" xfId="12453" xr:uid="{00000000-0005-0000-0000-000077250000}"/>
    <cellStyle name="%_iView_FICO_CSS Message_10_Karthik_Bamboo_QA v1 (2)_Server From To List 28" xfId="12454" xr:uid="{00000000-0005-0000-0000-000078250000}"/>
    <cellStyle name="%_iView_FICO_CSS Message_10_Karthik_Bamboo_QA v1 (2)_Server From To List 29" xfId="12455" xr:uid="{00000000-0005-0000-0000-000079250000}"/>
    <cellStyle name="%_iView_FICO_CSS Message_10_Karthik_Bamboo_QA v1 (2)_Server From To List 3" xfId="12456" xr:uid="{00000000-0005-0000-0000-00007A250000}"/>
    <cellStyle name="%_iView_FICO_CSS Message_10_Karthik_Bamboo_QA v1 (2)_Server From To List 30" xfId="12457" xr:uid="{00000000-0005-0000-0000-00007B250000}"/>
    <cellStyle name="%_iView_FICO_CSS Message_10_Karthik_Bamboo_QA v1 (2)_Server From To List 31" xfId="12458" xr:uid="{00000000-0005-0000-0000-00007C250000}"/>
    <cellStyle name="%_iView_FICO_CSS Message_10_Karthik_Bamboo_QA v1 (2)_Server From To List 32" xfId="12459" xr:uid="{00000000-0005-0000-0000-00007D250000}"/>
    <cellStyle name="%_iView_FICO_CSS Message_10_Karthik_Bamboo_QA v1 (2)_Server From To List 33" xfId="12460" xr:uid="{00000000-0005-0000-0000-00007E250000}"/>
    <cellStyle name="%_iView_FICO_CSS Message_10_Karthik_Bamboo_QA v1 (2)_Server From To List 34" xfId="12461" xr:uid="{00000000-0005-0000-0000-00007F250000}"/>
    <cellStyle name="%_iView_FICO_CSS Message_10_Karthik_Bamboo_QA v1 (2)_Server From To List 35" xfId="12462" xr:uid="{00000000-0005-0000-0000-000080250000}"/>
    <cellStyle name="%_iView_FICO_CSS Message_10_Karthik_Bamboo_QA v1 (2)_Server From To List 36" xfId="12463" xr:uid="{00000000-0005-0000-0000-000081250000}"/>
    <cellStyle name="%_iView_FICO_CSS Message_10_Karthik_Bamboo_QA v1 (2)_Server From To List 37" xfId="12464" xr:uid="{00000000-0005-0000-0000-000082250000}"/>
    <cellStyle name="%_iView_FICO_CSS Message_10_Karthik_Bamboo_QA v1 (2)_Server From To List 38" xfId="12465" xr:uid="{00000000-0005-0000-0000-000083250000}"/>
    <cellStyle name="%_iView_FICO_CSS Message_10_Karthik_Bamboo_QA v1 (2)_Server From To List 39" xfId="12466" xr:uid="{00000000-0005-0000-0000-000084250000}"/>
    <cellStyle name="%_iView_FICO_CSS Message_10_Karthik_Bamboo_QA v1 (2)_Server From To List 4" xfId="12467" xr:uid="{00000000-0005-0000-0000-000085250000}"/>
    <cellStyle name="%_iView_FICO_CSS Message_10_Karthik_Bamboo_QA v1 (2)_Server From To List 40" xfId="12468" xr:uid="{00000000-0005-0000-0000-000086250000}"/>
    <cellStyle name="%_iView_FICO_CSS Message_10_Karthik_Bamboo_QA v1 (2)_Server From To List 41" xfId="12469" xr:uid="{00000000-0005-0000-0000-000087250000}"/>
    <cellStyle name="%_iView_FICO_CSS Message_10_Karthik_Bamboo_QA v1 (2)_Server From To List 42" xfId="12470" xr:uid="{00000000-0005-0000-0000-000088250000}"/>
    <cellStyle name="%_iView_FICO_CSS Message_10_Karthik_Bamboo_QA v1 (2)_Server From To List 43" xfId="12471" xr:uid="{00000000-0005-0000-0000-000089250000}"/>
    <cellStyle name="%_iView_FICO_CSS Message_10_Karthik_Bamboo_QA v1 (2)_Server From To List 44" xfId="12472" xr:uid="{00000000-0005-0000-0000-00008A250000}"/>
    <cellStyle name="%_iView_FICO_CSS Message_10_Karthik_Bamboo_QA v1 (2)_Server From To List 45" xfId="12473" xr:uid="{00000000-0005-0000-0000-00008B250000}"/>
    <cellStyle name="%_iView_FICO_CSS Message_10_Karthik_Bamboo_QA v1 (2)_Server From To List 46" xfId="12474" xr:uid="{00000000-0005-0000-0000-00008C250000}"/>
    <cellStyle name="%_iView_FICO_CSS Message_10_Karthik_Bamboo_QA v1 (2)_Server From To List 47" xfId="12475" xr:uid="{00000000-0005-0000-0000-00008D250000}"/>
    <cellStyle name="%_iView_FICO_CSS Message_10_Karthik_Bamboo_QA v1 (2)_Server From To List 48" xfId="12476" xr:uid="{00000000-0005-0000-0000-00008E250000}"/>
    <cellStyle name="%_iView_FICO_CSS Message_10_Karthik_Bamboo_QA v1 (2)_Server From To List 49" xfId="12477" xr:uid="{00000000-0005-0000-0000-00008F250000}"/>
    <cellStyle name="%_iView_FICO_CSS Message_10_Karthik_Bamboo_QA v1 (2)_Server From To List 5" xfId="12478" xr:uid="{00000000-0005-0000-0000-000090250000}"/>
    <cellStyle name="%_iView_FICO_CSS Message_10_Karthik_Bamboo_QA v1 (2)_Server From To List 50" xfId="12479" xr:uid="{00000000-0005-0000-0000-000091250000}"/>
    <cellStyle name="%_iView_FICO_CSS Message_10_Karthik_Bamboo_QA v1 (2)_Server From To List 51" xfId="12480" xr:uid="{00000000-0005-0000-0000-000092250000}"/>
    <cellStyle name="%_iView_FICO_CSS Message_10_Karthik_Bamboo_QA v1 (2)_Server From To List 52" xfId="12481" xr:uid="{00000000-0005-0000-0000-000093250000}"/>
    <cellStyle name="%_iView_FICO_CSS Message_10_Karthik_Bamboo_QA v1 (2)_Server From To List 53" xfId="12482" xr:uid="{00000000-0005-0000-0000-000094250000}"/>
    <cellStyle name="%_iView_FICO_CSS Message_10_Karthik_Bamboo_QA v1 (2)_Server From To List 54" xfId="12483" xr:uid="{00000000-0005-0000-0000-000095250000}"/>
    <cellStyle name="%_iView_FICO_CSS Message_10_Karthik_Bamboo_QA v1 (2)_Server From To List 55" xfId="12484" xr:uid="{00000000-0005-0000-0000-000096250000}"/>
    <cellStyle name="%_iView_FICO_CSS Message_10_Karthik_Bamboo_QA v1 (2)_Server From To List 6" xfId="12485" xr:uid="{00000000-0005-0000-0000-000097250000}"/>
    <cellStyle name="%_iView_FICO_CSS Message_10_Karthik_Bamboo_QA v1 (2)_Server From To List 7" xfId="12486" xr:uid="{00000000-0005-0000-0000-000098250000}"/>
    <cellStyle name="%_iView_FICO_CSS Message_10_Karthik_Bamboo_QA v1 (2)_Server From To List 8" xfId="12487" xr:uid="{00000000-0005-0000-0000-000099250000}"/>
    <cellStyle name="%_iView_FICO_CSS Message_10_Karthik_Bamboo_QA v1 (2)_Server From To List 9" xfId="12488" xr:uid="{00000000-0005-0000-0000-00009A250000}"/>
    <cellStyle name="%_iView_FICO_CSS Message_10_Karthik_Bamboo_QA v1 (2)_Server From To List_Hour-by-Hour" xfId="12489" xr:uid="{00000000-0005-0000-0000-00009B250000}"/>
    <cellStyle name="%_iView_FICO_CSS Message_10_Karthik_Bamboo_QA v1 (2)_Server From To List_Pre-Migration" xfId="12490" xr:uid="{00000000-0005-0000-0000-00009C250000}"/>
    <cellStyle name="%_iView_FICO_CSS Message_10_Karthik_Bamboo_QA v3" xfId="2229" xr:uid="{00000000-0005-0000-0000-00009D250000}"/>
    <cellStyle name="%_iView_FICO_CSS Message_10_Karthik_Bamboo_QA v3 10" xfId="12491" xr:uid="{00000000-0005-0000-0000-00009E250000}"/>
    <cellStyle name="%_iView_FICO_CSS Message_10_Karthik_Bamboo_QA v3 11" xfId="12492" xr:uid="{00000000-0005-0000-0000-00009F250000}"/>
    <cellStyle name="%_iView_FICO_CSS Message_10_Karthik_Bamboo_QA v3 12" xfId="12493" xr:uid="{00000000-0005-0000-0000-0000A0250000}"/>
    <cellStyle name="%_iView_FICO_CSS Message_10_Karthik_Bamboo_QA v3 13" xfId="12494" xr:uid="{00000000-0005-0000-0000-0000A1250000}"/>
    <cellStyle name="%_iView_FICO_CSS Message_10_Karthik_Bamboo_QA v3 14" xfId="12495" xr:uid="{00000000-0005-0000-0000-0000A2250000}"/>
    <cellStyle name="%_iView_FICO_CSS Message_10_Karthik_Bamboo_QA v3 15" xfId="12496" xr:uid="{00000000-0005-0000-0000-0000A3250000}"/>
    <cellStyle name="%_iView_FICO_CSS Message_10_Karthik_Bamboo_QA v3 16" xfId="12497" xr:uid="{00000000-0005-0000-0000-0000A4250000}"/>
    <cellStyle name="%_iView_FICO_CSS Message_10_Karthik_Bamboo_QA v3 17" xfId="12498" xr:uid="{00000000-0005-0000-0000-0000A5250000}"/>
    <cellStyle name="%_iView_FICO_CSS Message_10_Karthik_Bamboo_QA v3 18" xfId="12499" xr:uid="{00000000-0005-0000-0000-0000A6250000}"/>
    <cellStyle name="%_iView_FICO_CSS Message_10_Karthik_Bamboo_QA v3 19" xfId="12500" xr:uid="{00000000-0005-0000-0000-0000A7250000}"/>
    <cellStyle name="%_iView_FICO_CSS Message_10_Karthik_Bamboo_QA v3 2" xfId="12501" xr:uid="{00000000-0005-0000-0000-0000A8250000}"/>
    <cellStyle name="%_iView_FICO_CSS Message_10_Karthik_Bamboo_QA v3 20" xfId="12502" xr:uid="{00000000-0005-0000-0000-0000A9250000}"/>
    <cellStyle name="%_iView_FICO_CSS Message_10_Karthik_Bamboo_QA v3 21" xfId="12503" xr:uid="{00000000-0005-0000-0000-0000AA250000}"/>
    <cellStyle name="%_iView_FICO_CSS Message_10_Karthik_Bamboo_QA v3 22" xfId="12504" xr:uid="{00000000-0005-0000-0000-0000AB250000}"/>
    <cellStyle name="%_iView_FICO_CSS Message_10_Karthik_Bamboo_QA v3 23" xfId="12505" xr:uid="{00000000-0005-0000-0000-0000AC250000}"/>
    <cellStyle name="%_iView_FICO_CSS Message_10_Karthik_Bamboo_QA v3 24" xfId="12506" xr:uid="{00000000-0005-0000-0000-0000AD250000}"/>
    <cellStyle name="%_iView_FICO_CSS Message_10_Karthik_Bamboo_QA v3 25" xfId="12507" xr:uid="{00000000-0005-0000-0000-0000AE250000}"/>
    <cellStyle name="%_iView_FICO_CSS Message_10_Karthik_Bamboo_QA v3 26" xfId="12508" xr:uid="{00000000-0005-0000-0000-0000AF250000}"/>
    <cellStyle name="%_iView_FICO_CSS Message_10_Karthik_Bamboo_QA v3 27" xfId="12509" xr:uid="{00000000-0005-0000-0000-0000B0250000}"/>
    <cellStyle name="%_iView_FICO_CSS Message_10_Karthik_Bamboo_QA v3 28" xfId="12510" xr:uid="{00000000-0005-0000-0000-0000B1250000}"/>
    <cellStyle name="%_iView_FICO_CSS Message_10_Karthik_Bamboo_QA v3 29" xfId="12511" xr:uid="{00000000-0005-0000-0000-0000B2250000}"/>
    <cellStyle name="%_iView_FICO_CSS Message_10_Karthik_Bamboo_QA v3 3" xfId="12512" xr:uid="{00000000-0005-0000-0000-0000B3250000}"/>
    <cellStyle name="%_iView_FICO_CSS Message_10_Karthik_Bamboo_QA v3 30" xfId="12513" xr:uid="{00000000-0005-0000-0000-0000B4250000}"/>
    <cellStyle name="%_iView_FICO_CSS Message_10_Karthik_Bamboo_QA v3 31" xfId="12514" xr:uid="{00000000-0005-0000-0000-0000B5250000}"/>
    <cellStyle name="%_iView_FICO_CSS Message_10_Karthik_Bamboo_QA v3 32" xfId="12515" xr:uid="{00000000-0005-0000-0000-0000B6250000}"/>
    <cellStyle name="%_iView_FICO_CSS Message_10_Karthik_Bamboo_QA v3 33" xfId="12516" xr:uid="{00000000-0005-0000-0000-0000B7250000}"/>
    <cellStyle name="%_iView_FICO_CSS Message_10_Karthik_Bamboo_QA v3 34" xfId="12517" xr:uid="{00000000-0005-0000-0000-0000B8250000}"/>
    <cellStyle name="%_iView_FICO_CSS Message_10_Karthik_Bamboo_QA v3 35" xfId="12518" xr:uid="{00000000-0005-0000-0000-0000B9250000}"/>
    <cellStyle name="%_iView_FICO_CSS Message_10_Karthik_Bamboo_QA v3 36" xfId="12519" xr:uid="{00000000-0005-0000-0000-0000BA250000}"/>
    <cellStyle name="%_iView_FICO_CSS Message_10_Karthik_Bamboo_QA v3 37" xfId="12520" xr:uid="{00000000-0005-0000-0000-0000BB250000}"/>
    <cellStyle name="%_iView_FICO_CSS Message_10_Karthik_Bamboo_QA v3 38" xfId="12521" xr:uid="{00000000-0005-0000-0000-0000BC250000}"/>
    <cellStyle name="%_iView_FICO_CSS Message_10_Karthik_Bamboo_QA v3 39" xfId="12522" xr:uid="{00000000-0005-0000-0000-0000BD250000}"/>
    <cellStyle name="%_iView_FICO_CSS Message_10_Karthik_Bamboo_QA v3 4" xfId="12523" xr:uid="{00000000-0005-0000-0000-0000BE250000}"/>
    <cellStyle name="%_iView_FICO_CSS Message_10_Karthik_Bamboo_QA v3 40" xfId="12524" xr:uid="{00000000-0005-0000-0000-0000BF250000}"/>
    <cellStyle name="%_iView_FICO_CSS Message_10_Karthik_Bamboo_QA v3 41" xfId="12525" xr:uid="{00000000-0005-0000-0000-0000C0250000}"/>
    <cellStyle name="%_iView_FICO_CSS Message_10_Karthik_Bamboo_QA v3 42" xfId="12526" xr:uid="{00000000-0005-0000-0000-0000C1250000}"/>
    <cellStyle name="%_iView_FICO_CSS Message_10_Karthik_Bamboo_QA v3 43" xfId="12527" xr:uid="{00000000-0005-0000-0000-0000C2250000}"/>
    <cellStyle name="%_iView_FICO_CSS Message_10_Karthik_Bamboo_QA v3 44" xfId="12528" xr:uid="{00000000-0005-0000-0000-0000C3250000}"/>
    <cellStyle name="%_iView_FICO_CSS Message_10_Karthik_Bamboo_QA v3 45" xfId="12529" xr:uid="{00000000-0005-0000-0000-0000C4250000}"/>
    <cellStyle name="%_iView_FICO_CSS Message_10_Karthik_Bamboo_QA v3 46" xfId="12530" xr:uid="{00000000-0005-0000-0000-0000C5250000}"/>
    <cellStyle name="%_iView_FICO_CSS Message_10_Karthik_Bamboo_QA v3 47" xfId="12531" xr:uid="{00000000-0005-0000-0000-0000C6250000}"/>
    <cellStyle name="%_iView_FICO_CSS Message_10_Karthik_Bamboo_QA v3 48" xfId="12532" xr:uid="{00000000-0005-0000-0000-0000C7250000}"/>
    <cellStyle name="%_iView_FICO_CSS Message_10_Karthik_Bamboo_QA v3 49" xfId="12533" xr:uid="{00000000-0005-0000-0000-0000C8250000}"/>
    <cellStyle name="%_iView_FICO_CSS Message_10_Karthik_Bamboo_QA v3 5" xfId="12534" xr:uid="{00000000-0005-0000-0000-0000C9250000}"/>
    <cellStyle name="%_iView_FICO_CSS Message_10_Karthik_Bamboo_QA v3 50" xfId="12535" xr:uid="{00000000-0005-0000-0000-0000CA250000}"/>
    <cellStyle name="%_iView_FICO_CSS Message_10_Karthik_Bamboo_QA v3 51" xfId="12536" xr:uid="{00000000-0005-0000-0000-0000CB250000}"/>
    <cellStyle name="%_iView_FICO_CSS Message_10_Karthik_Bamboo_QA v3 52" xfId="12537" xr:uid="{00000000-0005-0000-0000-0000CC250000}"/>
    <cellStyle name="%_iView_FICO_CSS Message_10_Karthik_Bamboo_QA v3 53" xfId="12538" xr:uid="{00000000-0005-0000-0000-0000CD250000}"/>
    <cellStyle name="%_iView_FICO_CSS Message_10_Karthik_Bamboo_QA v3 54" xfId="12539" xr:uid="{00000000-0005-0000-0000-0000CE250000}"/>
    <cellStyle name="%_iView_FICO_CSS Message_10_Karthik_Bamboo_QA v3 55" xfId="12540" xr:uid="{00000000-0005-0000-0000-0000CF250000}"/>
    <cellStyle name="%_iView_FICO_CSS Message_10_Karthik_Bamboo_QA v3 6" xfId="12541" xr:uid="{00000000-0005-0000-0000-0000D0250000}"/>
    <cellStyle name="%_iView_FICO_CSS Message_10_Karthik_Bamboo_QA v3 7" xfId="12542" xr:uid="{00000000-0005-0000-0000-0000D1250000}"/>
    <cellStyle name="%_iView_FICO_CSS Message_10_Karthik_Bamboo_QA v3 8" xfId="12543" xr:uid="{00000000-0005-0000-0000-0000D2250000}"/>
    <cellStyle name="%_iView_FICO_CSS Message_10_Karthik_Bamboo_QA v3 9" xfId="12544" xr:uid="{00000000-0005-0000-0000-0000D3250000}"/>
    <cellStyle name="%_iView_FICO_CSS Message_10_Karthik_Bamboo_QA v3_####_Wave_Runbook_Bamboo v2" xfId="2230" xr:uid="{00000000-0005-0000-0000-0000D4250000}"/>
    <cellStyle name="%_iView_FICO_CSS Message_10_Karthik_Bamboo_QA v3_####_Wave_Runbook_Bamboo v2 10" xfId="12545" xr:uid="{00000000-0005-0000-0000-0000D5250000}"/>
    <cellStyle name="%_iView_FICO_CSS Message_10_Karthik_Bamboo_QA v3_####_Wave_Runbook_Bamboo v2 11" xfId="12546" xr:uid="{00000000-0005-0000-0000-0000D6250000}"/>
    <cellStyle name="%_iView_FICO_CSS Message_10_Karthik_Bamboo_QA v3_####_Wave_Runbook_Bamboo v2 12" xfId="12547" xr:uid="{00000000-0005-0000-0000-0000D7250000}"/>
    <cellStyle name="%_iView_FICO_CSS Message_10_Karthik_Bamboo_QA v3_####_Wave_Runbook_Bamboo v2 13" xfId="12548" xr:uid="{00000000-0005-0000-0000-0000D8250000}"/>
    <cellStyle name="%_iView_FICO_CSS Message_10_Karthik_Bamboo_QA v3_####_Wave_Runbook_Bamboo v2 14" xfId="12549" xr:uid="{00000000-0005-0000-0000-0000D9250000}"/>
    <cellStyle name="%_iView_FICO_CSS Message_10_Karthik_Bamboo_QA v3_####_Wave_Runbook_Bamboo v2 15" xfId="12550" xr:uid="{00000000-0005-0000-0000-0000DA250000}"/>
    <cellStyle name="%_iView_FICO_CSS Message_10_Karthik_Bamboo_QA v3_####_Wave_Runbook_Bamboo v2 16" xfId="12551" xr:uid="{00000000-0005-0000-0000-0000DB250000}"/>
    <cellStyle name="%_iView_FICO_CSS Message_10_Karthik_Bamboo_QA v3_####_Wave_Runbook_Bamboo v2 17" xfId="12552" xr:uid="{00000000-0005-0000-0000-0000DC250000}"/>
    <cellStyle name="%_iView_FICO_CSS Message_10_Karthik_Bamboo_QA v3_####_Wave_Runbook_Bamboo v2 18" xfId="12553" xr:uid="{00000000-0005-0000-0000-0000DD250000}"/>
    <cellStyle name="%_iView_FICO_CSS Message_10_Karthik_Bamboo_QA v3_####_Wave_Runbook_Bamboo v2 19" xfId="12554" xr:uid="{00000000-0005-0000-0000-0000DE250000}"/>
    <cellStyle name="%_iView_FICO_CSS Message_10_Karthik_Bamboo_QA v3_####_Wave_Runbook_Bamboo v2 2" xfId="2231" xr:uid="{00000000-0005-0000-0000-0000DF250000}"/>
    <cellStyle name="%_iView_FICO_CSS Message_10_Karthik_Bamboo_QA v3_####_Wave_Runbook_Bamboo v2 2_NSLIJH_W01_D_Migration Planning Workbook _SC 120809" xfId="2232" xr:uid="{00000000-0005-0000-0000-0000E0250000}"/>
    <cellStyle name="%_iView_FICO_CSS Message_10_Karthik_Bamboo_QA v3_####_Wave_Runbook_Bamboo v2 20" xfId="12555" xr:uid="{00000000-0005-0000-0000-0000E1250000}"/>
    <cellStyle name="%_iView_FICO_CSS Message_10_Karthik_Bamboo_QA v3_####_Wave_Runbook_Bamboo v2 21" xfId="12556" xr:uid="{00000000-0005-0000-0000-0000E2250000}"/>
    <cellStyle name="%_iView_FICO_CSS Message_10_Karthik_Bamboo_QA v3_####_Wave_Runbook_Bamboo v2 22" xfId="12557" xr:uid="{00000000-0005-0000-0000-0000E3250000}"/>
    <cellStyle name="%_iView_FICO_CSS Message_10_Karthik_Bamboo_QA v3_####_Wave_Runbook_Bamboo v2 23" xfId="12558" xr:uid="{00000000-0005-0000-0000-0000E4250000}"/>
    <cellStyle name="%_iView_FICO_CSS Message_10_Karthik_Bamboo_QA v3_####_Wave_Runbook_Bamboo v2 24" xfId="12559" xr:uid="{00000000-0005-0000-0000-0000E5250000}"/>
    <cellStyle name="%_iView_FICO_CSS Message_10_Karthik_Bamboo_QA v3_####_Wave_Runbook_Bamboo v2 25" xfId="12560" xr:uid="{00000000-0005-0000-0000-0000E6250000}"/>
    <cellStyle name="%_iView_FICO_CSS Message_10_Karthik_Bamboo_QA v3_####_Wave_Runbook_Bamboo v2 26" xfId="12561" xr:uid="{00000000-0005-0000-0000-0000E7250000}"/>
    <cellStyle name="%_iView_FICO_CSS Message_10_Karthik_Bamboo_QA v3_####_Wave_Runbook_Bamboo v2 27" xfId="12562" xr:uid="{00000000-0005-0000-0000-0000E8250000}"/>
    <cellStyle name="%_iView_FICO_CSS Message_10_Karthik_Bamboo_QA v3_####_Wave_Runbook_Bamboo v2 28" xfId="12563" xr:uid="{00000000-0005-0000-0000-0000E9250000}"/>
    <cellStyle name="%_iView_FICO_CSS Message_10_Karthik_Bamboo_QA v3_####_Wave_Runbook_Bamboo v2 29" xfId="12564" xr:uid="{00000000-0005-0000-0000-0000EA250000}"/>
    <cellStyle name="%_iView_FICO_CSS Message_10_Karthik_Bamboo_QA v3_####_Wave_Runbook_Bamboo v2 3" xfId="2233" xr:uid="{00000000-0005-0000-0000-0000EB250000}"/>
    <cellStyle name="%_iView_FICO_CSS Message_10_Karthik_Bamboo_QA v3_####_Wave_Runbook_Bamboo v2 3_NSLIJH_W01_D_Migration Planning Workbook _SC 120809" xfId="2234" xr:uid="{00000000-0005-0000-0000-0000EC250000}"/>
    <cellStyle name="%_iView_FICO_CSS Message_10_Karthik_Bamboo_QA v3_####_Wave_Runbook_Bamboo v2 30" xfId="12565" xr:uid="{00000000-0005-0000-0000-0000ED250000}"/>
    <cellStyle name="%_iView_FICO_CSS Message_10_Karthik_Bamboo_QA v3_####_Wave_Runbook_Bamboo v2 31" xfId="12566" xr:uid="{00000000-0005-0000-0000-0000EE250000}"/>
    <cellStyle name="%_iView_FICO_CSS Message_10_Karthik_Bamboo_QA v3_####_Wave_Runbook_Bamboo v2 32" xfId="12567" xr:uid="{00000000-0005-0000-0000-0000EF250000}"/>
    <cellStyle name="%_iView_FICO_CSS Message_10_Karthik_Bamboo_QA v3_####_Wave_Runbook_Bamboo v2 33" xfId="12568" xr:uid="{00000000-0005-0000-0000-0000F0250000}"/>
    <cellStyle name="%_iView_FICO_CSS Message_10_Karthik_Bamboo_QA v3_####_Wave_Runbook_Bamboo v2 34" xfId="12569" xr:uid="{00000000-0005-0000-0000-0000F1250000}"/>
    <cellStyle name="%_iView_FICO_CSS Message_10_Karthik_Bamboo_QA v3_####_Wave_Runbook_Bamboo v2 35" xfId="12570" xr:uid="{00000000-0005-0000-0000-0000F2250000}"/>
    <cellStyle name="%_iView_FICO_CSS Message_10_Karthik_Bamboo_QA v3_####_Wave_Runbook_Bamboo v2 36" xfId="12571" xr:uid="{00000000-0005-0000-0000-0000F3250000}"/>
    <cellStyle name="%_iView_FICO_CSS Message_10_Karthik_Bamboo_QA v3_####_Wave_Runbook_Bamboo v2 37" xfId="12572" xr:uid="{00000000-0005-0000-0000-0000F4250000}"/>
    <cellStyle name="%_iView_FICO_CSS Message_10_Karthik_Bamboo_QA v3_####_Wave_Runbook_Bamboo v2 38" xfId="12573" xr:uid="{00000000-0005-0000-0000-0000F5250000}"/>
    <cellStyle name="%_iView_FICO_CSS Message_10_Karthik_Bamboo_QA v3_####_Wave_Runbook_Bamboo v2 39" xfId="12574" xr:uid="{00000000-0005-0000-0000-0000F6250000}"/>
    <cellStyle name="%_iView_FICO_CSS Message_10_Karthik_Bamboo_QA v3_####_Wave_Runbook_Bamboo v2 4" xfId="2235" xr:uid="{00000000-0005-0000-0000-0000F7250000}"/>
    <cellStyle name="%_iView_FICO_CSS Message_10_Karthik_Bamboo_QA v3_####_Wave_Runbook_Bamboo v2 4_NSLIJH_W01_D_Migration Planning Workbook _SC 120809" xfId="2236" xr:uid="{00000000-0005-0000-0000-0000F8250000}"/>
    <cellStyle name="%_iView_FICO_CSS Message_10_Karthik_Bamboo_QA v3_####_Wave_Runbook_Bamboo v2 40" xfId="12575" xr:uid="{00000000-0005-0000-0000-0000F9250000}"/>
    <cellStyle name="%_iView_FICO_CSS Message_10_Karthik_Bamboo_QA v3_####_Wave_Runbook_Bamboo v2 41" xfId="12576" xr:uid="{00000000-0005-0000-0000-0000FA250000}"/>
    <cellStyle name="%_iView_FICO_CSS Message_10_Karthik_Bamboo_QA v3_####_Wave_Runbook_Bamboo v2 42" xfId="12577" xr:uid="{00000000-0005-0000-0000-0000FB250000}"/>
    <cellStyle name="%_iView_FICO_CSS Message_10_Karthik_Bamboo_QA v3_####_Wave_Runbook_Bamboo v2 43" xfId="12578" xr:uid="{00000000-0005-0000-0000-0000FC250000}"/>
    <cellStyle name="%_iView_FICO_CSS Message_10_Karthik_Bamboo_QA v3_####_Wave_Runbook_Bamboo v2 44" xfId="12579" xr:uid="{00000000-0005-0000-0000-0000FD250000}"/>
    <cellStyle name="%_iView_FICO_CSS Message_10_Karthik_Bamboo_QA v3_####_Wave_Runbook_Bamboo v2 45" xfId="12580" xr:uid="{00000000-0005-0000-0000-0000FE250000}"/>
    <cellStyle name="%_iView_FICO_CSS Message_10_Karthik_Bamboo_QA v3_####_Wave_Runbook_Bamboo v2 46" xfId="12581" xr:uid="{00000000-0005-0000-0000-0000FF250000}"/>
    <cellStyle name="%_iView_FICO_CSS Message_10_Karthik_Bamboo_QA v3_####_Wave_Runbook_Bamboo v2 47" xfId="12582" xr:uid="{00000000-0005-0000-0000-000000260000}"/>
    <cellStyle name="%_iView_FICO_CSS Message_10_Karthik_Bamboo_QA v3_####_Wave_Runbook_Bamboo v2 48" xfId="12583" xr:uid="{00000000-0005-0000-0000-000001260000}"/>
    <cellStyle name="%_iView_FICO_CSS Message_10_Karthik_Bamboo_QA v3_####_Wave_Runbook_Bamboo v2 49" xfId="12584" xr:uid="{00000000-0005-0000-0000-000002260000}"/>
    <cellStyle name="%_iView_FICO_CSS Message_10_Karthik_Bamboo_QA v3_####_Wave_Runbook_Bamboo v2 5" xfId="2237" xr:uid="{00000000-0005-0000-0000-000003260000}"/>
    <cellStyle name="%_iView_FICO_CSS Message_10_Karthik_Bamboo_QA v3_####_Wave_Runbook_Bamboo v2 5_NSLIJH_W01_D_Migration Planning Workbook _SC 120809" xfId="2238" xr:uid="{00000000-0005-0000-0000-000004260000}"/>
    <cellStyle name="%_iView_FICO_CSS Message_10_Karthik_Bamboo_QA v3_####_Wave_Runbook_Bamboo v2 50" xfId="12585" xr:uid="{00000000-0005-0000-0000-000005260000}"/>
    <cellStyle name="%_iView_FICO_CSS Message_10_Karthik_Bamboo_QA v3_####_Wave_Runbook_Bamboo v2 51" xfId="12586" xr:uid="{00000000-0005-0000-0000-000006260000}"/>
    <cellStyle name="%_iView_FICO_CSS Message_10_Karthik_Bamboo_QA v3_####_Wave_Runbook_Bamboo v2 52" xfId="12587" xr:uid="{00000000-0005-0000-0000-000007260000}"/>
    <cellStyle name="%_iView_FICO_CSS Message_10_Karthik_Bamboo_QA v3_####_Wave_Runbook_Bamboo v2 53" xfId="12588" xr:uid="{00000000-0005-0000-0000-000008260000}"/>
    <cellStyle name="%_iView_FICO_CSS Message_10_Karthik_Bamboo_QA v3_####_Wave_Runbook_Bamboo v2 54" xfId="12589" xr:uid="{00000000-0005-0000-0000-000009260000}"/>
    <cellStyle name="%_iView_FICO_CSS Message_10_Karthik_Bamboo_QA v3_####_Wave_Runbook_Bamboo v2 55" xfId="12590" xr:uid="{00000000-0005-0000-0000-00000A260000}"/>
    <cellStyle name="%_iView_FICO_CSS Message_10_Karthik_Bamboo_QA v3_####_Wave_Runbook_Bamboo v2 6" xfId="2239" xr:uid="{00000000-0005-0000-0000-00000B260000}"/>
    <cellStyle name="%_iView_FICO_CSS Message_10_Karthik_Bamboo_QA v3_####_Wave_Runbook_Bamboo v2 6_NSLIJH_W01_D_Migration Planning Workbook _SC 120809" xfId="2240" xr:uid="{00000000-0005-0000-0000-00000C260000}"/>
    <cellStyle name="%_iView_FICO_CSS Message_10_Karthik_Bamboo_QA v3_####_Wave_Runbook_Bamboo v2 7" xfId="2241" xr:uid="{00000000-0005-0000-0000-00000D260000}"/>
    <cellStyle name="%_iView_FICO_CSS Message_10_Karthik_Bamboo_QA v3_####_Wave_Runbook_Bamboo v2 7_NSLIJH_W01_D_Migration Planning Workbook _SC 120809" xfId="2242" xr:uid="{00000000-0005-0000-0000-00000E260000}"/>
    <cellStyle name="%_iView_FICO_CSS Message_10_Karthik_Bamboo_QA v3_####_Wave_Runbook_Bamboo v2 8" xfId="2243" xr:uid="{00000000-0005-0000-0000-00000F260000}"/>
    <cellStyle name="%_iView_FICO_CSS Message_10_Karthik_Bamboo_QA v3_####_Wave_Runbook_Bamboo v2 9" xfId="12591" xr:uid="{00000000-0005-0000-0000-000010260000}"/>
    <cellStyle name="%_iView_FICO_CSS Message_10_Karthik_Bamboo_QA v3_####_Wave_Runbook_Bamboo v2_1 - KOP-MUL-Test-Dev-0004" xfId="12592" xr:uid="{00000000-0005-0000-0000-000011260000}"/>
    <cellStyle name="%_iView_FICO_CSS Message_10_Karthik_Bamboo_QA v3_####_Wave_Runbook_Bamboo v2_1 - KOP-MUL-Test-Dev-0004 10" xfId="12593" xr:uid="{00000000-0005-0000-0000-000012260000}"/>
    <cellStyle name="%_iView_FICO_CSS Message_10_Karthik_Bamboo_QA v3_####_Wave_Runbook_Bamboo v2_1 - KOP-MUL-Test-Dev-0004 11" xfId="12594" xr:uid="{00000000-0005-0000-0000-000013260000}"/>
    <cellStyle name="%_iView_FICO_CSS Message_10_Karthik_Bamboo_QA v3_####_Wave_Runbook_Bamboo v2_1 - KOP-MUL-Test-Dev-0004 12" xfId="12595" xr:uid="{00000000-0005-0000-0000-000014260000}"/>
    <cellStyle name="%_iView_FICO_CSS Message_10_Karthik_Bamboo_QA v3_####_Wave_Runbook_Bamboo v2_1 - KOP-MUL-Test-Dev-0004 13" xfId="12596" xr:uid="{00000000-0005-0000-0000-000015260000}"/>
    <cellStyle name="%_iView_FICO_CSS Message_10_Karthik_Bamboo_QA v3_####_Wave_Runbook_Bamboo v2_1 - KOP-MUL-Test-Dev-0004 14" xfId="12597" xr:uid="{00000000-0005-0000-0000-000016260000}"/>
    <cellStyle name="%_iView_FICO_CSS Message_10_Karthik_Bamboo_QA v3_####_Wave_Runbook_Bamboo v2_1 - KOP-MUL-Test-Dev-0004 15" xfId="12598" xr:uid="{00000000-0005-0000-0000-000017260000}"/>
    <cellStyle name="%_iView_FICO_CSS Message_10_Karthik_Bamboo_QA v3_####_Wave_Runbook_Bamboo v2_1 - KOP-MUL-Test-Dev-0004 16" xfId="12599" xr:uid="{00000000-0005-0000-0000-000018260000}"/>
    <cellStyle name="%_iView_FICO_CSS Message_10_Karthik_Bamboo_QA v3_####_Wave_Runbook_Bamboo v2_1 - KOP-MUL-Test-Dev-0004 17" xfId="12600" xr:uid="{00000000-0005-0000-0000-000019260000}"/>
    <cellStyle name="%_iView_FICO_CSS Message_10_Karthik_Bamboo_QA v3_####_Wave_Runbook_Bamboo v2_1 - KOP-MUL-Test-Dev-0004 18" xfId="12601" xr:uid="{00000000-0005-0000-0000-00001A260000}"/>
    <cellStyle name="%_iView_FICO_CSS Message_10_Karthik_Bamboo_QA v3_####_Wave_Runbook_Bamboo v2_1 - KOP-MUL-Test-Dev-0004 19" xfId="12602" xr:uid="{00000000-0005-0000-0000-00001B260000}"/>
    <cellStyle name="%_iView_FICO_CSS Message_10_Karthik_Bamboo_QA v3_####_Wave_Runbook_Bamboo v2_1 - KOP-MUL-Test-Dev-0004 2" xfId="12603" xr:uid="{00000000-0005-0000-0000-00001C260000}"/>
    <cellStyle name="%_iView_FICO_CSS Message_10_Karthik_Bamboo_QA v3_####_Wave_Runbook_Bamboo v2_1 - KOP-MUL-Test-Dev-0004 20" xfId="12604" xr:uid="{00000000-0005-0000-0000-00001D260000}"/>
    <cellStyle name="%_iView_FICO_CSS Message_10_Karthik_Bamboo_QA v3_####_Wave_Runbook_Bamboo v2_1 - KOP-MUL-Test-Dev-0004 21" xfId="12605" xr:uid="{00000000-0005-0000-0000-00001E260000}"/>
    <cellStyle name="%_iView_FICO_CSS Message_10_Karthik_Bamboo_QA v3_####_Wave_Runbook_Bamboo v2_1 - KOP-MUL-Test-Dev-0004 22" xfId="12606" xr:uid="{00000000-0005-0000-0000-00001F260000}"/>
    <cellStyle name="%_iView_FICO_CSS Message_10_Karthik_Bamboo_QA v3_####_Wave_Runbook_Bamboo v2_1 - KOP-MUL-Test-Dev-0004 23" xfId="12607" xr:uid="{00000000-0005-0000-0000-000020260000}"/>
    <cellStyle name="%_iView_FICO_CSS Message_10_Karthik_Bamboo_QA v3_####_Wave_Runbook_Bamboo v2_1 - KOP-MUL-Test-Dev-0004 24" xfId="12608" xr:uid="{00000000-0005-0000-0000-000021260000}"/>
    <cellStyle name="%_iView_FICO_CSS Message_10_Karthik_Bamboo_QA v3_####_Wave_Runbook_Bamboo v2_1 - KOP-MUL-Test-Dev-0004 25" xfId="12609" xr:uid="{00000000-0005-0000-0000-000022260000}"/>
    <cellStyle name="%_iView_FICO_CSS Message_10_Karthik_Bamboo_QA v3_####_Wave_Runbook_Bamboo v2_1 - KOP-MUL-Test-Dev-0004 26" xfId="12610" xr:uid="{00000000-0005-0000-0000-000023260000}"/>
    <cellStyle name="%_iView_FICO_CSS Message_10_Karthik_Bamboo_QA v3_####_Wave_Runbook_Bamboo v2_1 - KOP-MUL-Test-Dev-0004 27" xfId="12611" xr:uid="{00000000-0005-0000-0000-000024260000}"/>
    <cellStyle name="%_iView_FICO_CSS Message_10_Karthik_Bamboo_QA v3_####_Wave_Runbook_Bamboo v2_1 - KOP-MUL-Test-Dev-0004 28" xfId="12612" xr:uid="{00000000-0005-0000-0000-000025260000}"/>
    <cellStyle name="%_iView_FICO_CSS Message_10_Karthik_Bamboo_QA v3_####_Wave_Runbook_Bamboo v2_1 - KOP-MUL-Test-Dev-0004 29" xfId="12613" xr:uid="{00000000-0005-0000-0000-000026260000}"/>
    <cellStyle name="%_iView_FICO_CSS Message_10_Karthik_Bamboo_QA v3_####_Wave_Runbook_Bamboo v2_1 - KOP-MUL-Test-Dev-0004 3" xfId="12614" xr:uid="{00000000-0005-0000-0000-000027260000}"/>
    <cellStyle name="%_iView_FICO_CSS Message_10_Karthik_Bamboo_QA v3_####_Wave_Runbook_Bamboo v2_1 - KOP-MUL-Test-Dev-0004 30" xfId="12615" xr:uid="{00000000-0005-0000-0000-000028260000}"/>
    <cellStyle name="%_iView_FICO_CSS Message_10_Karthik_Bamboo_QA v3_####_Wave_Runbook_Bamboo v2_1 - KOP-MUL-Test-Dev-0004 31" xfId="12616" xr:uid="{00000000-0005-0000-0000-000029260000}"/>
    <cellStyle name="%_iView_FICO_CSS Message_10_Karthik_Bamboo_QA v3_####_Wave_Runbook_Bamboo v2_1 - KOP-MUL-Test-Dev-0004 32" xfId="12617" xr:uid="{00000000-0005-0000-0000-00002A260000}"/>
    <cellStyle name="%_iView_FICO_CSS Message_10_Karthik_Bamboo_QA v3_####_Wave_Runbook_Bamboo v2_1 - KOP-MUL-Test-Dev-0004 33" xfId="12618" xr:uid="{00000000-0005-0000-0000-00002B260000}"/>
    <cellStyle name="%_iView_FICO_CSS Message_10_Karthik_Bamboo_QA v3_####_Wave_Runbook_Bamboo v2_1 - KOP-MUL-Test-Dev-0004 34" xfId="12619" xr:uid="{00000000-0005-0000-0000-00002C260000}"/>
    <cellStyle name="%_iView_FICO_CSS Message_10_Karthik_Bamboo_QA v3_####_Wave_Runbook_Bamboo v2_1 - KOP-MUL-Test-Dev-0004 35" xfId="12620" xr:uid="{00000000-0005-0000-0000-00002D260000}"/>
    <cellStyle name="%_iView_FICO_CSS Message_10_Karthik_Bamboo_QA v3_####_Wave_Runbook_Bamboo v2_1 - KOP-MUL-Test-Dev-0004 36" xfId="12621" xr:uid="{00000000-0005-0000-0000-00002E260000}"/>
    <cellStyle name="%_iView_FICO_CSS Message_10_Karthik_Bamboo_QA v3_####_Wave_Runbook_Bamboo v2_1 - KOP-MUL-Test-Dev-0004 37" xfId="12622" xr:uid="{00000000-0005-0000-0000-00002F260000}"/>
    <cellStyle name="%_iView_FICO_CSS Message_10_Karthik_Bamboo_QA v3_####_Wave_Runbook_Bamboo v2_1 - KOP-MUL-Test-Dev-0004 38" xfId="12623" xr:uid="{00000000-0005-0000-0000-000030260000}"/>
    <cellStyle name="%_iView_FICO_CSS Message_10_Karthik_Bamboo_QA v3_####_Wave_Runbook_Bamboo v2_1 - KOP-MUL-Test-Dev-0004 39" xfId="12624" xr:uid="{00000000-0005-0000-0000-000031260000}"/>
    <cellStyle name="%_iView_FICO_CSS Message_10_Karthik_Bamboo_QA v3_####_Wave_Runbook_Bamboo v2_1 - KOP-MUL-Test-Dev-0004 4" xfId="12625" xr:uid="{00000000-0005-0000-0000-000032260000}"/>
    <cellStyle name="%_iView_FICO_CSS Message_10_Karthik_Bamboo_QA v3_####_Wave_Runbook_Bamboo v2_1 - KOP-MUL-Test-Dev-0004 40" xfId="12626" xr:uid="{00000000-0005-0000-0000-000033260000}"/>
    <cellStyle name="%_iView_FICO_CSS Message_10_Karthik_Bamboo_QA v3_####_Wave_Runbook_Bamboo v2_1 - KOP-MUL-Test-Dev-0004 41" xfId="12627" xr:uid="{00000000-0005-0000-0000-000034260000}"/>
    <cellStyle name="%_iView_FICO_CSS Message_10_Karthik_Bamboo_QA v3_####_Wave_Runbook_Bamboo v2_1 - KOP-MUL-Test-Dev-0004 42" xfId="12628" xr:uid="{00000000-0005-0000-0000-000035260000}"/>
    <cellStyle name="%_iView_FICO_CSS Message_10_Karthik_Bamboo_QA v3_####_Wave_Runbook_Bamboo v2_1 - KOP-MUL-Test-Dev-0004 43" xfId="12629" xr:uid="{00000000-0005-0000-0000-000036260000}"/>
    <cellStyle name="%_iView_FICO_CSS Message_10_Karthik_Bamboo_QA v3_####_Wave_Runbook_Bamboo v2_1 - KOP-MUL-Test-Dev-0004 44" xfId="12630" xr:uid="{00000000-0005-0000-0000-000037260000}"/>
    <cellStyle name="%_iView_FICO_CSS Message_10_Karthik_Bamboo_QA v3_####_Wave_Runbook_Bamboo v2_1 - KOP-MUL-Test-Dev-0004 45" xfId="12631" xr:uid="{00000000-0005-0000-0000-000038260000}"/>
    <cellStyle name="%_iView_FICO_CSS Message_10_Karthik_Bamboo_QA v3_####_Wave_Runbook_Bamboo v2_1 - KOP-MUL-Test-Dev-0004 46" xfId="12632" xr:uid="{00000000-0005-0000-0000-000039260000}"/>
    <cellStyle name="%_iView_FICO_CSS Message_10_Karthik_Bamboo_QA v3_####_Wave_Runbook_Bamboo v2_1 - KOP-MUL-Test-Dev-0004 47" xfId="12633" xr:uid="{00000000-0005-0000-0000-00003A260000}"/>
    <cellStyle name="%_iView_FICO_CSS Message_10_Karthik_Bamboo_QA v3_####_Wave_Runbook_Bamboo v2_1 - KOP-MUL-Test-Dev-0004 48" xfId="12634" xr:uid="{00000000-0005-0000-0000-00003B260000}"/>
    <cellStyle name="%_iView_FICO_CSS Message_10_Karthik_Bamboo_QA v3_####_Wave_Runbook_Bamboo v2_1 - KOP-MUL-Test-Dev-0004 49" xfId="12635" xr:uid="{00000000-0005-0000-0000-00003C260000}"/>
    <cellStyle name="%_iView_FICO_CSS Message_10_Karthik_Bamboo_QA v3_####_Wave_Runbook_Bamboo v2_1 - KOP-MUL-Test-Dev-0004 5" xfId="12636" xr:uid="{00000000-0005-0000-0000-00003D260000}"/>
    <cellStyle name="%_iView_FICO_CSS Message_10_Karthik_Bamboo_QA v3_####_Wave_Runbook_Bamboo v2_1 - KOP-MUL-Test-Dev-0004 50" xfId="12637" xr:uid="{00000000-0005-0000-0000-00003E260000}"/>
    <cellStyle name="%_iView_FICO_CSS Message_10_Karthik_Bamboo_QA v3_####_Wave_Runbook_Bamboo v2_1 - KOP-MUL-Test-Dev-0004 51" xfId="12638" xr:uid="{00000000-0005-0000-0000-00003F260000}"/>
    <cellStyle name="%_iView_FICO_CSS Message_10_Karthik_Bamboo_QA v3_####_Wave_Runbook_Bamboo v2_1 - KOP-MUL-Test-Dev-0004 52" xfId="12639" xr:uid="{00000000-0005-0000-0000-000040260000}"/>
    <cellStyle name="%_iView_FICO_CSS Message_10_Karthik_Bamboo_QA v3_####_Wave_Runbook_Bamboo v2_1 - KOP-MUL-Test-Dev-0004 53" xfId="12640" xr:uid="{00000000-0005-0000-0000-000041260000}"/>
    <cellStyle name="%_iView_FICO_CSS Message_10_Karthik_Bamboo_QA v3_####_Wave_Runbook_Bamboo v2_1 - KOP-MUL-Test-Dev-0004 54" xfId="12641" xr:uid="{00000000-0005-0000-0000-000042260000}"/>
    <cellStyle name="%_iView_FICO_CSS Message_10_Karthik_Bamboo_QA v3_####_Wave_Runbook_Bamboo v2_1 - KOP-MUL-Test-Dev-0004 55" xfId="12642" xr:uid="{00000000-0005-0000-0000-000043260000}"/>
    <cellStyle name="%_iView_FICO_CSS Message_10_Karthik_Bamboo_QA v3_####_Wave_Runbook_Bamboo v2_1 - KOP-MUL-Test-Dev-0004 6" xfId="12643" xr:uid="{00000000-0005-0000-0000-000044260000}"/>
    <cellStyle name="%_iView_FICO_CSS Message_10_Karthik_Bamboo_QA v3_####_Wave_Runbook_Bamboo v2_1 - KOP-MUL-Test-Dev-0004 7" xfId="12644" xr:uid="{00000000-0005-0000-0000-000045260000}"/>
    <cellStyle name="%_iView_FICO_CSS Message_10_Karthik_Bamboo_QA v3_####_Wave_Runbook_Bamboo v2_1 - KOP-MUL-Test-Dev-0004 8" xfId="12645" xr:uid="{00000000-0005-0000-0000-000046260000}"/>
    <cellStyle name="%_iView_FICO_CSS Message_10_Karthik_Bamboo_QA v3_####_Wave_Runbook_Bamboo v2_1 - KOP-MUL-Test-Dev-0004 9" xfId="12646" xr:uid="{00000000-0005-0000-0000-000047260000}"/>
    <cellStyle name="%_iView_FICO_CSS Message_10_Karthik_Bamboo_QA v3_####_Wave_Runbook_Bamboo v2_1 - KOP-MUL-Test-Dev-0004_Hour-by-Hour" xfId="12647" xr:uid="{00000000-0005-0000-0000-000048260000}"/>
    <cellStyle name="%_iView_FICO_CSS Message_10_Karthik_Bamboo_QA v3_####_Wave_Runbook_Bamboo v2_1 - KOP-MUL-Test-Dev-0004_Pre-Migration" xfId="12648" xr:uid="{00000000-0005-0000-0000-000049260000}"/>
    <cellStyle name="%_iView_FICO_CSS Message_10_Karthik_Bamboo_QA v3_####_Wave_Runbook_Bamboo v2_Hour-by-Hour" xfId="12649" xr:uid="{00000000-0005-0000-0000-00004A260000}"/>
    <cellStyle name="%_iView_FICO_CSS Message_10_Karthik_Bamboo_QA v3_####_Wave_Runbook_Bamboo v2_Network Details " xfId="2244" xr:uid="{00000000-0005-0000-0000-00004B260000}"/>
    <cellStyle name="%_iView_FICO_CSS Message_10_Karthik_Bamboo_QA v3_####_Wave_Runbook_Bamboo v2_Network Details _NSLIJH_Bundle 4_Migration Planning Workbook _ EW 020810_ DRAFT v1" xfId="2245" xr:uid="{00000000-0005-0000-0000-00004C260000}"/>
    <cellStyle name="%_iView_FICO_CSS Message_10_Karthik_Bamboo_QA v3_####_Wave_Runbook_Bamboo v2_Pre Migration" xfId="12650" xr:uid="{00000000-0005-0000-0000-00004D260000}"/>
    <cellStyle name="%_iView_FICO_CSS Message_10_Karthik_Bamboo_QA v3_####_Wave_Runbook_Bamboo v2_Pre Migration 10" xfId="12651" xr:uid="{00000000-0005-0000-0000-00004E260000}"/>
    <cellStyle name="%_iView_FICO_CSS Message_10_Karthik_Bamboo_QA v3_####_Wave_Runbook_Bamboo v2_Pre Migration 11" xfId="12652" xr:uid="{00000000-0005-0000-0000-00004F260000}"/>
    <cellStyle name="%_iView_FICO_CSS Message_10_Karthik_Bamboo_QA v3_####_Wave_Runbook_Bamboo v2_Pre Migration 12" xfId="12653" xr:uid="{00000000-0005-0000-0000-000050260000}"/>
    <cellStyle name="%_iView_FICO_CSS Message_10_Karthik_Bamboo_QA v3_####_Wave_Runbook_Bamboo v2_Pre Migration 13" xfId="12654" xr:uid="{00000000-0005-0000-0000-000051260000}"/>
    <cellStyle name="%_iView_FICO_CSS Message_10_Karthik_Bamboo_QA v3_####_Wave_Runbook_Bamboo v2_Pre Migration 14" xfId="12655" xr:uid="{00000000-0005-0000-0000-000052260000}"/>
    <cellStyle name="%_iView_FICO_CSS Message_10_Karthik_Bamboo_QA v3_####_Wave_Runbook_Bamboo v2_Pre Migration 15" xfId="12656" xr:uid="{00000000-0005-0000-0000-000053260000}"/>
    <cellStyle name="%_iView_FICO_CSS Message_10_Karthik_Bamboo_QA v3_####_Wave_Runbook_Bamboo v2_Pre Migration 16" xfId="12657" xr:uid="{00000000-0005-0000-0000-000054260000}"/>
    <cellStyle name="%_iView_FICO_CSS Message_10_Karthik_Bamboo_QA v3_####_Wave_Runbook_Bamboo v2_Pre Migration 17" xfId="12658" xr:uid="{00000000-0005-0000-0000-000055260000}"/>
    <cellStyle name="%_iView_FICO_CSS Message_10_Karthik_Bamboo_QA v3_####_Wave_Runbook_Bamboo v2_Pre Migration 18" xfId="12659" xr:uid="{00000000-0005-0000-0000-000056260000}"/>
    <cellStyle name="%_iView_FICO_CSS Message_10_Karthik_Bamboo_QA v3_####_Wave_Runbook_Bamboo v2_Pre Migration 19" xfId="12660" xr:uid="{00000000-0005-0000-0000-000057260000}"/>
    <cellStyle name="%_iView_FICO_CSS Message_10_Karthik_Bamboo_QA v3_####_Wave_Runbook_Bamboo v2_Pre Migration 2" xfId="12661" xr:uid="{00000000-0005-0000-0000-000058260000}"/>
    <cellStyle name="%_iView_FICO_CSS Message_10_Karthik_Bamboo_QA v3_####_Wave_Runbook_Bamboo v2_Pre Migration 20" xfId="12662" xr:uid="{00000000-0005-0000-0000-000059260000}"/>
    <cellStyle name="%_iView_FICO_CSS Message_10_Karthik_Bamboo_QA v3_####_Wave_Runbook_Bamboo v2_Pre Migration 21" xfId="12663" xr:uid="{00000000-0005-0000-0000-00005A260000}"/>
    <cellStyle name="%_iView_FICO_CSS Message_10_Karthik_Bamboo_QA v3_####_Wave_Runbook_Bamboo v2_Pre Migration 22" xfId="12664" xr:uid="{00000000-0005-0000-0000-00005B260000}"/>
    <cellStyle name="%_iView_FICO_CSS Message_10_Karthik_Bamboo_QA v3_####_Wave_Runbook_Bamboo v2_Pre Migration 23" xfId="12665" xr:uid="{00000000-0005-0000-0000-00005C260000}"/>
    <cellStyle name="%_iView_FICO_CSS Message_10_Karthik_Bamboo_QA v3_####_Wave_Runbook_Bamboo v2_Pre Migration 24" xfId="12666" xr:uid="{00000000-0005-0000-0000-00005D260000}"/>
    <cellStyle name="%_iView_FICO_CSS Message_10_Karthik_Bamboo_QA v3_####_Wave_Runbook_Bamboo v2_Pre Migration 25" xfId="12667" xr:uid="{00000000-0005-0000-0000-00005E260000}"/>
    <cellStyle name="%_iView_FICO_CSS Message_10_Karthik_Bamboo_QA v3_####_Wave_Runbook_Bamboo v2_Pre Migration 26" xfId="12668" xr:uid="{00000000-0005-0000-0000-00005F260000}"/>
    <cellStyle name="%_iView_FICO_CSS Message_10_Karthik_Bamboo_QA v3_####_Wave_Runbook_Bamboo v2_Pre Migration 27" xfId="12669" xr:uid="{00000000-0005-0000-0000-000060260000}"/>
    <cellStyle name="%_iView_FICO_CSS Message_10_Karthik_Bamboo_QA v3_####_Wave_Runbook_Bamboo v2_Pre Migration 28" xfId="12670" xr:uid="{00000000-0005-0000-0000-000061260000}"/>
    <cellStyle name="%_iView_FICO_CSS Message_10_Karthik_Bamboo_QA v3_####_Wave_Runbook_Bamboo v2_Pre Migration 29" xfId="12671" xr:uid="{00000000-0005-0000-0000-000062260000}"/>
    <cellStyle name="%_iView_FICO_CSS Message_10_Karthik_Bamboo_QA v3_####_Wave_Runbook_Bamboo v2_Pre Migration 3" xfId="12672" xr:uid="{00000000-0005-0000-0000-000063260000}"/>
    <cellStyle name="%_iView_FICO_CSS Message_10_Karthik_Bamboo_QA v3_####_Wave_Runbook_Bamboo v2_Pre Migration 30" xfId="12673" xr:uid="{00000000-0005-0000-0000-000064260000}"/>
    <cellStyle name="%_iView_FICO_CSS Message_10_Karthik_Bamboo_QA v3_####_Wave_Runbook_Bamboo v2_Pre Migration 31" xfId="12674" xr:uid="{00000000-0005-0000-0000-000065260000}"/>
    <cellStyle name="%_iView_FICO_CSS Message_10_Karthik_Bamboo_QA v3_####_Wave_Runbook_Bamboo v2_Pre Migration 32" xfId="12675" xr:uid="{00000000-0005-0000-0000-000066260000}"/>
    <cellStyle name="%_iView_FICO_CSS Message_10_Karthik_Bamboo_QA v3_####_Wave_Runbook_Bamboo v2_Pre Migration 33" xfId="12676" xr:uid="{00000000-0005-0000-0000-000067260000}"/>
    <cellStyle name="%_iView_FICO_CSS Message_10_Karthik_Bamboo_QA v3_####_Wave_Runbook_Bamboo v2_Pre Migration 34" xfId="12677" xr:uid="{00000000-0005-0000-0000-000068260000}"/>
    <cellStyle name="%_iView_FICO_CSS Message_10_Karthik_Bamboo_QA v3_####_Wave_Runbook_Bamboo v2_Pre Migration 35" xfId="12678" xr:uid="{00000000-0005-0000-0000-000069260000}"/>
    <cellStyle name="%_iView_FICO_CSS Message_10_Karthik_Bamboo_QA v3_####_Wave_Runbook_Bamboo v2_Pre Migration 36" xfId="12679" xr:uid="{00000000-0005-0000-0000-00006A260000}"/>
    <cellStyle name="%_iView_FICO_CSS Message_10_Karthik_Bamboo_QA v3_####_Wave_Runbook_Bamboo v2_Pre Migration 37" xfId="12680" xr:uid="{00000000-0005-0000-0000-00006B260000}"/>
    <cellStyle name="%_iView_FICO_CSS Message_10_Karthik_Bamboo_QA v3_####_Wave_Runbook_Bamboo v2_Pre Migration 38" xfId="12681" xr:uid="{00000000-0005-0000-0000-00006C260000}"/>
    <cellStyle name="%_iView_FICO_CSS Message_10_Karthik_Bamboo_QA v3_####_Wave_Runbook_Bamboo v2_Pre Migration 39" xfId="12682" xr:uid="{00000000-0005-0000-0000-00006D260000}"/>
    <cellStyle name="%_iView_FICO_CSS Message_10_Karthik_Bamboo_QA v3_####_Wave_Runbook_Bamboo v2_Pre Migration 4" xfId="12683" xr:uid="{00000000-0005-0000-0000-00006E260000}"/>
    <cellStyle name="%_iView_FICO_CSS Message_10_Karthik_Bamboo_QA v3_####_Wave_Runbook_Bamboo v2_Pre Migration 40" xfId="12684" xr:uid="{00000000-0005-0000-0000-00006F260000}"/>
    <cellStyle name="%_iView_FICO_CSS Message_10_Karthik_Bamboo_QA v3_####_Wave_Runbook_Bamboo v2_Pre Migration 41" xfId="12685" xr:uid="{00000000-0005-0000-0000-000070260000}"/>
    <cellStyle name="%_iView_FICO_CSS Message_10_Karthik_Bamboo_QA v3_####_Wave_Runbook_Bamboo v2_Pre Migration 42" xfId="12686" xr:uid="{00000000-0005-0000-0000-000071260000}"/>
    <cellStyle name="%_iView_FICO_CSS Message_10_Karthik_Bamboo_QA v3_####_Wave_Runbook_Bamboo v2_Pre Migration 43" xfId="12687" xr:uid="{00000000-0005-0000-0000-000072260000}"/>
    <cellStyle name="%_iView_FICO_CSS Message_10_Karthik_Bamboo_QA v3_####_Wave_Runbook_Bamboo v2_Pre Migration 44" xfId="12688" xr:uid="{00000000-0005-0000-0000-000073260000}"/>
    <cellStyle name="%_iView_FICO_CSS Message_10_Karthik_Bamboo_QA v3_####_Wave_Runbook_Bamboo v2_Pre Migration 45" xfId="12689" xr:uid="{00000000-0005-0000-0000-000074260000}"/>
    <cellStyle name="%_iView_FICO_CSS Message_10_Karthik_Bamboo_QA v3_####_Wave_Runbook_Bamboo v2_Pre Migration 46" xfId="12690" xr:uid="{00000000-0005-0000-0000-000075260000}"/>
    <cellStyle name="%_iView_FICO_CSS Message_10_Karthik_Bamboo_QA v3_####_Wave_Runbook_Bamboo v2_Pre Migration 47" xfId="12691" xr:uid="{00000000-0005-0000-0000-000076260000}"/>
    <cellStyle name="%_iView_FICO_CSS Message_10_Karthik_Bamboo_QA v3_####_Wave_Runbook_Bamboo v2_Pre Migration 48" xfId="12692" xr:uid="{00000000-0005-0000-0000-000077260000}"/>
    <cellStyle name="%_iView_FICO_CSS Message_10_Karthik_Bamboo_QA v3_####_Wave_Runbook_Bamboo v2_Pre Migration 49" xfId="12693" xr:uid="{00000000-0005-0000-0000-000078260000}"/>
    <cellStyle name="%_iView_FICO_CSS Message_10_Karthik_Bamboo_QA v3_####_Wave_Runbook_Bamboo v2_Pre Migration 5" xfId="12694" xr:uid="{00000000-0005-0000-0000-000079260000}"/>
    <cellStyle name="%_iView_FICO_CSS Message_10_Karthik_Bamboo_QA v3_####_Wave_Runbook_Bamboo v2_Pre Migration 50" xfId="12695" xr:uid="{00000000-0005-0000-0000-00007A260000}"/>
    <cellStyle name="%_iView_FICO_CSS Message_10_Karthik_Bamboo_QA v3_####_Wave_Runbook_Bamboo v2_Pre Migration 51" xfId="12696" xr:uid="{00000000-0005-0000-0000-00007B260000}"/>
    <cellStyle name="%_iView_FICO_CSS Message_10_Karthik_Bamboo_QA v3_####_Wave_Runbook_Bamboo v2_Pre Migration 52" xfId="12697" xr:uid="{00000000-0005-0000-0000-00007C260000}"/>
    <cellStyle name="%_iView_FICO_CSS Message_10_Karthik_Bamboo_QA v3_####_Wave_Runbook_Bamboo v2_Pre Migration 53" xfId="12698" xr:uid="{00000000-0005-0000-0000-00007D260000}"/>
    <cellStyle name="%_iView_FICO_CSS Message_10_Karthik_Bamboo_QA v3_####_Wave_Runbook_Bamboo v2_Pre Migration 54" xfId="12699" xr:uid="{00000000-0005-0000-0000-00007E260000}"/>
    <cellStyle name="%_iView_FICO_CSS Message_10_Karthik_Bamboo_QA v3_####_Wave_Runbook_Bamboo v2_Pre Migration 55" xfId="12700" xr:uid="{00000000-0005-0000-0000-00007F260000}"/>
    <cellStyle name="%_iView_FICO_CSS Message_10_Karthik_Bamboo_QA v3_####_Wave_Runbook_Bamboo v2_Pre Migration 6" xfId="12701" xr:uid="{00000000-0005-0000-0000-000080260000}"/>
    <cellStyle name="%_iView_FICO_CSS Message_10_Karthik_Bamboo_QA v3_####_Wave_Runbook_Bamboo v2_Pre Migration 7" xfId="12702" xr:uid="{00000000-0005-0000-0000-000081260000}"/>
    <cellStyle name="%_iView_FICO_CSS Message_10_Karthik_Bamboo_QA v3_####_Wave_Runbook_Bamboo v2_Pre Migration 8" xfId="12703" xr:uid="{00000000-0005-0000-0000-000082260000}"/>
    <cellStyle name="%_iView_FICO_CSS Message_10_Karthik_Bamboo_QA v3_####_Wave_Runbook_Bamboo v2_Pre Migration 9" xfId="12704" xr:uid="{00000000-0005-0000-0000-000083260000}"/>
    <cellStyle name="%_iView_FICO_CSS Message_10_Karthik_Bamboo_QA v3_####_Wave_Runbook_Bamboo v2_Pre Migration_Hour-by-Hour" xfId="12705" xr:uid="{00000000-0005-0000-0000-000084260000}"/>
    <cellStyle name="%_iView_FICO_CSS Message_10_Karthik_Bamboo_QA v3_####_Wave_Runbook_Bamboo v2_Pre Migration_Pre-Migration" xfId="12706" xr:uid="{00000000-0005-0000-0000-000085260000}"/>
    <cellStyle name="%_iView_FICO_CSS Message_10_Karthik_Bamboo_QA v3_####_Wave_Runbook_Bamboo v2_Pre-Migration" xfId="12707" xr:uid="{00000000-0005-0000-0000-000086260000}"/>
    <cellStyle name="%_iView_FICO_CSS Message_10_Karthik_Bamboo_QA v3_####_Wave_Runbook_Bamboo v2_Pre-Migration &amp; Migration Prep" xfId="12708" xr:uid="{00000000-0005-0000-0000-000087260000}"/>
    <cellStyle name="%_iView_FICO_CSS Message_10_Karthik_Bamboo_QA v3_####_Wave_Runbook_Bamboo v2_Pre-Migration &amp; Migration Prep 10" xfId="12709" xr:uid="{00000000-0005-0000-0000-000088260000}"/>
    <cellStyle name="%_iView_FICO_CSS Message_10_Karthik_Bamboo_QA v3_####_Wave_Runbook_Bamboo v2_Pre-Migration &amp; Migration Prep 11" xfId="12710" xr:uid="{00000000-0005-0000-0000-000089260000}"/>
    <cellStyle name="%_iView_FICO_CSS Message_10_Karthik_Bamboo_QA v3_####_Wave_Runbook_Bamboo v2_Pre-Migration &amp; Migration Prep 12" xfId="12711" xr:uid="{00000000-0005-0000-0000-00008A260000}"/>
    <cellStyle name="%_iView_FICO_CSS Message_10_Karthik_Bamboo_QA v3_####_Wave_Runbook_Bamboo v2_Pre-Migration &amp; Migration Prep 13" xfId="12712" xr:uid="{00000000-0005-0000-0000-00008B260000}"/>
    <cellStyle name="%_iView_FICO_CSS Message_10_Karthik_Bamboo_QA v3_####_Wave_Runbook_Bamboo v2_Pre-Migration &amp; Migration Prep 14" xfId="12713" xr:uid="{00000000-0005-0000-0000-00008C260000}"/>
    <cellStyle name="%_iView_FICO_CSS Message_10_Karthik_Bamboo_QA v3_####_Wave_Runbook_Bamboo v2_Pre-Migration &amp; Migration Prep 15" xfId="12714" xr:uid="{00000000-0005-0000-0000-00008D260000}"/>
    <cellStyle name="%_iView_FICO_CSS Message_10_Karthik_Bamboo_QA v3_####_Wave_Runbook_Bamboo v2_Pre-Migration &amp; Migration Prep 16" xfId="12715" xr:uid="{00000000-0005-0000-0000-00008E260000}"/>
    <cellStyle name="%_iView_FICO_CSS Message_10_Karthik_Bamboo_QA v3_####_Wave_Runbook_Bamboo v2_Pre-Migration &amp; Migration Prep 17" xfId="12716" xr:uid="{00000000-0005-0000-0000-00008F260000}"/>
    <cellStyle name="%_iView_FICO_CSS Message_10_Karthik_Bamboo_QA v3_####_Wave_Runbook_Bamboo v2_Pre-Migration &amp; Migration Prep 18" xfId="12717" xr:uid="{00000000-0005-0000-0000-000090260000}"/>
    <cellStyle name="%_iView_FICO_CSS Message_10_Karthik_Bamboo_QA v3_####_Wave_Runbook_Bamboo v2_Pre-Migration &amp; Migration Prep 19" xfId="12718" xr:uid="{00000000-0005-0000-0000-000091260000}"/>
    <cellStyle name="%_iView_FICO_CSS Message_10_Karthik_Bamboo_QA v3_####_Wave_Runbook_Bamboo v2_Pre-Migration &amp; Migration Prep 2" xfId="12719" xr:uid="{00000000-0005-0000-0000-000092260000}"/>
    <cellStyle name="%_iView_FICO_CSS Message_10_Karthik_Bamboo_QA v3_####_Wave_Runbook_Bamboo v2_Pre-Migration &amp; Migration Prep 20" xfId="12720" xr:uid="{00000000-0005-0000-0000-000093260000}"/>
    <cellStyle name="%_iView_FICO_CSS Message_10_Karthik_Bamboo_QA v3_####_Wave_Runbook_Bamboo v2_Pre-Migration &amp; Migration Prep 21" xfId="12721" xr:uid="{00000000-0005-0000-0000-000094260000}"/>
    <cellStyle name="%_iView_FICO_CSS Message_10_Karthik_Bamboo_QA v3_####_Wave_Runbook_Bamboo v2_Pre-Migration &amp; Migration Prep 22" xfId="12722" xr:uid="{00000000-0005-0000-0000-000095260000}"/>
    <cellStyle name="%_iView_FICO_CSS Message_10_Karthik_Bamboo_QA v3_####_Wave_Runbook_Bamboo v2_Pre-Migration &amp; Migration Prep 23" xfId="12723" xr:uid="{00000000-0005-0000-0000-000096260000}"/>
    <cellStyle name="%_iView_FICO_CSS Message_10_Karthik_Bamboo_QA v3_####_Wave_Runbook_Bamboo v2_Pre-Migration &amp; Migration Prep 24" xfId="12724" xr:uid="{00000000-0005-0000-0000-000097260000}"/>
    <cellStyle name="%_iView_FICO_CSS Message_10_Karthik_Bamboo_QA v3_####_Wave_Runbook_Bamboo v2_Pre-Migration &amp; Migration Prep 25" xfId="12725" xr:uid="{00000000-0005-0000-0000-000098260000}"/>
    <cellStyle name="%_iView_FICO_CSS Message_10_Karthik_Bamboo_QA v3_####_Wave_Runbook_Bamboo v2_Pre-Migration &amp; Migration Prep 26" xfId="12726" xr:uid="{00000000-0005-0000-0000-000099260000}"/>
    <cellStyle name="%_iView_FICO_CSS Message_10_Karthik_Bamboo_QA v3_####_Wave_Runbook_Bamboo v2_Pre-Migration &amp; Migration Prep 27" xfId="12727" xr:uid="{00000000-0005-0000-0000-00009A260000}"/>
    <cellStyle name="%_iView_FICO_CSS Message_10_Karthik_Bamboo_QA v3_####_Wave_Runbook_Bamboo v2_Pre-Migration &amp; Migration Prep 28" xfId="12728" xr:uid="{00000000-0005-0000-0000-00009B260000}"/>
    <cellStyle name="%_iView_FICO_CSS Message_10_Karthik_Bamboo_QA v3_####_Wave_Runbook_Bamboo v2_Pre-Migration &amp; Migration Prep 29" xfId="12729" xr:uid="{00000000-0005-0000-0000-00009C260000}"/>
    <cellStyle name="%_iView_FICO_CSS Message_10_Karthik_Bamboo_QA v3_####_Wave_Runbook_Bamboo v2_Pre-Migration &amp; Migration Prep 3" xfId="12730" xr:uid="{00000000-0005-0000-0000-00009D260000}"/>
    <cellStyle name="%_iView_FICO_CSS Message_10_Karthik_Bamboo_QA v3_####_Wave_Runbook_Bamboo v2_Pre-Migration &amp; Migration Prep 30" xfId="12731" xr:uid="{00000000-0005-0000-0000-00009E260000}"/>
    <cellStyle name="%_iView_FICO_CSS Message_10_Karthik_Bamboo_QA v3_####_Wave_Runbook_Bamboo v2_Pre-Migration &amp; Migration Prep 31" xfId="12732" xr:uid="{00000000-0005-0000-0000-00009F260000}"/>
    <cellStyle name="%_iView_FICO_CSS Message_10_Karthik_Bamboo_QA v3_####_Wave_Runbook_Bamboo v2_Pre-Migration &amp; Migration Prep 32" xfId="12733" xr:uid="{00000000-0005-0000-0000-0000A0260000}"/>
    <cellStyle name="%_iView_FICO_CSS Message_10_Karthik_Bamboo_QA v3_####_Wave_Runbook_Bamboo v2_Pre-Migration &amp; Migration Prep 33" xfId="12734" xr:uid="{00000000-0005-0000-0000-0000A1260000}"/>
    <cellStyle name="%_iView_FICO_CSS Message_10_Karthik_Bamboo_QA v3_####_Wave_Runbook_Bamboo v2_Pre-Migration &amp; Migration Prep 34" xfId="12735" xr:uid="{00000000-0005-0000-0000-0000A2260000}"/>
    <cellStyle name="%_iView_FICO_CSS Message_10_Karthik_Bamboo_QA v3_####_Wave_Runbook_Bamboo v2_Pre-Migration &amp; Migration Prep 35" xfId="12736" xr:uid="{00000000-0005-0000-0000-0000A3260000}"/>
    <cellStyle name="%_iView_FICO_CSS Message_10_Karthik_Bamboo_QA v3_####_Wave_Runbook_Bamboo v2_Pre-Migration &amp; Migration Prep 36" xfId="12737" xr:uid="{00000000-0005-0000-0000-0000A4260000}"/>
    <cellStyle name="%_iView_FICO_CSS Message_10_Karthik_Bamboo_QA v3_####_Wave_Runbook_Bamboo v2_Pre-Migration &amp; Migration Prep 37" xfId="12738" xr:uid="{00000000-0005-0000-0000-0000A5260000}"/>
    <cellStyle name="%_iView_FICO_CSS Message_10_Karthik_Bamboo_QA v3_####_Wave_Runbook_Bamboo v2_Pre-Migration &amp; Migration Prep 38" xfId="12739" xr:uid="{00000000-0005-0000-0000-0000A6260000}"/>
    <cellStyle name="%_iView_FICO_CSS Message_10_Karthik_Bamboo_QA v3_####_Wave_Runbook_Bamboo v2_Pre-Migration &amp; Migration Prep 39" xfId="12740" xr:uid="{00000000-0005-0000-0000-0000A7260000}"/>
    <cellStyle name="%_iView_FICO_CSS Message_10_Karthik_Bamboo_QA v3_####_Wave_Runbook_Bamboo v2_Pre-Migration &amp; Migration Prep 4" xfId="12741" xr:uid="{00000000-0005-0000-0000-0000A8260000}"/>
    <cellStyle name="%_iView_FICO_CSS Message_10_Karthik_Bamboo_QA v3_####_Wave_Runbook_Bamboo v2_Pre-Migration &amp; Migration Prep 40" xfId="12742" xr:uid="{00000000-0005-0000-0000-0000A9260000}"/>
    <cellStyle name="%_iView_FICO_CSS Message_10_Karthik_Bamboo_QA v3_####_Wave_Runbook_Bamboo v2_Pre-Migration &amp; Migration Prep 41" xfId="12743" xr:uid="{00000000-0005-0000-0000-0000AA260000}"/>
    <cellStyle name="%_iView_FICO_CSS Message_10_Karthik_Bamboo_QA v3_####_Wave_Runbook_Bamboo v2_Pre-Migration &amp; Migration Prep 42" xfId="12744" xr:uid="{00000000-0005-0000-0000-0000AB260000}"/>
    <cellStyle name="%_iView_FICO_CSS Message_10_Karthik_Bamboo_QA v3_####_Wave_Runbook_Bamboo v2_Pre-Migration &amp; Migration Prep 43" xfId="12745" xr:uid="{00000000-0005-0000-0000-0000AC260000}"/>
    <cellStyle name="%_iView_FICO_CSS Message_10_Karthik_Bamboo_QA v3_####_Wave_Runbook_Bamboo v2_Pre-Migration &amp; Migration Prep 44" xfId="12746" xr:uid="{00000000-0005-0000-0000-0000AD260000}"/>
    <cellStyle name="%_iView_FICO_CSS Message_10_Karthik_Bamboo_QA v3_####_Wave_Runbook_Bamboo v2_Pre-Migration &amp; Migration Prep 45" xfId="12747" xr:uid="{00000000-0005-0000-0000-0000AE260000}"/>
    <cellStyle name="%_iView_FICO_CSS Message_10_Karthik_Bamboo_QA v3_####_Wave_Runbook_Bamboo v2_Pre-Migration &amp; Migration Prep 46" xfId="12748" xr:uid="{00000000-0005-0000-0000-0000AF260000}"/>
    <cellStyle name="%_iView_FICO_CSS Message_10_Karthik_Bamboo_QA v3_####_Wave_Runbook_Bamboo v2_Pre-Migration &amp; Migration Prep 47" xfId="12749" xr:uid="{00000000-0005-0000-0000-0000B0260000}"/>
    <cellStyle name="%_iView_FICO_CSS Message_10_Karthik_Bamboo_QA v3_####_Wave_Runbook_Bamboo v2_Pre-Migration &amp; Migration Prep 48" xfId="12750" xr:uid="{00000000-0005-0000-0000-0000B1260000}"/>
    <cellStyle name="%_iView_FICO_CSS Message_10_Karthik_Bamboo_QA v3_####_Wave_Runbook_Bamboo v2_Pre-Migration &amp; Migration Prep 49" xfId="12751" xr:uid="{00000000-0005-0000-0000-0000B2260000}"/>
    <cellStyle name="%_iView_FICO_CSS Message_10_Karthik_Bamboo_QA v3_####_Wave_Runbook_Bamboo v2_Pre-Migration &amp; Migration Prep 5" xfId="12752" xr:uid="{00000000-0005-0000-0000-0000B3260000}"/>
    <cellStyle name="%_iView_FICO_CSS Message_10_Karthik_Bamboo_QA v3_####_Wave_Runbook_Bamboo v2_Pre-Migration &amp; Migration Prep 50" xfId="12753" xr:uid="{00000000-0005-0000-0000-0000B4260000}"/>
    <cellStyle name="%_iView_FICO_CSS Message_10_Karthik_Bamboo_QA v3_####_Wave_Runbook_Bamboo v2_Pre-Migration &amp; Migration Prep 51" xfId="12754" xr:uid="{00000000-0005-0000-0000-0000B5260000}"/>
    <cellStyle name="%_iView_FICO_CSS Message_10_Karthik_Bamboo_QA v3_####_Wave_Runbook_Bamboo v2_Pre-Migration &amp; Migration Prep 52" xfId="12755" xr:uid="{00000000-0005-0000-0000-0000B6260000}"/>
    <cellStyle name="%_iView_FICO_CSS Message_10_Karthik_Bamboo_QA v3_####_Wave_Runbook_Bamboo v2_Pre-Migration &amp; Migration Prep 53" xfId="12756" xr:uid="{00000000-0005-0000-0000-0000B7260000}"/>
    <cellStyle name="%_iView_FICO_CSS Message_10_Karthik_Bamboo_QA v3_####_Wave_Runbook_Bamboo v2_Pre-Migration &amp; Migration Prep 54" xfId="12757" xr:uid="{00000000-0005-0000-0000-0000B8260000}"/>
    <cellStyle name="%_iView_FICO_CSS Message_10_Karthik_Bamboo_QA v3_####_Wave_Runbook_Bamboo v2_Pre-Migration &amp; Migration Prep 55" xfId="12758" xr:uid="{00000000-0005-0000-0000-0000B9260000}"/>
    <cellStyle name="%_iView_FICO_CSS Message_10_Karthik_Bamboo_QA v3_####_Wave_Runbook_Bamboo v2_Pre-Migration &amp; Migration Prep 6" xfId="12759" xr:uid="{00000000-0005-0000-0000-0000BA260000}"/>
    <cellStyle name="%_iView_FICO_CSS Message_10_Karthik_Bamboo_QA v3_####_Wave_Runbook_Bamboo v2_Pre-Migration &amp; Migration Prep 7" xfId="12760" xr:uid="{00000000-0005-0000-0000-0000BB260000}"/>
    <cellStyle name="%_iView_FICO_CSS Message_10_Karthik_Bamboo_QA v3_####_Wave_Runbook_Bamboo v2_Pre-Migration &amp; Migration Prep 8" xfId="12761" xr:uid="{00000000-0005-0000-0000-0000BC260000}"/>
    <cellStyle name="%_iView_FICO_CSS Message_10_Karthik_Bamboo_QA v3_####_Wave_Runbook_Bamboo v2_Pre-Migration &amp; Migration Prep 9" xfId="12762" xr:uid="{00000000-0005-0000-0000-0000BD260000}"/>
    <cellStyle name="%_iView_FICO_CSS Message_10_Karthik_Bamboo_QA v3_####_Wave_Runbook_Bamboo v2_Pre-Migration &amp; Migration Prep_Hour-by-Hour" xfId="12763" xr:uid="{00000000-0005-0000-0000-0000BE260000}"/>
    <cellStyle name="%_iView_FICO_CSS Message_10_Karthik_Bamboo_QA v3_####_Wave_Runbook_Bamboo v2_Pre-Migration &amp; Migration Prep_Pre-Migration" xfId="12764" xr:uid="{00000000-0005-0000-0000-0000BF260000}"/>
    <cellStyle name="%_iView_FICO_CSS Message_10_Karthik_Bamboo_QA v3_Change Control tab_dpn 270709 v1" xfId="12765" xr:uid="{00000000-0005-0000-0000-0000C0260000}"/>
    <cellStyle name="%_iView_FICO_CSS Message_10_Karthik_Bamboo_QA v3_Change Control tab_dpn 270709 v1 10" xfId="12766" xr:uid="{00000000-0005-0000-0000-0000C1260000}"/>
    <cellStyle name="%_iView_FICO_CSS Message_10_Karthik_Bamboo_QA v3_Change Control tab_dpn 270709 v1 11" xfId="12767" xr:uid="{00000000-0005-0000-0000-0000C2260000}"/>
    <cellStyle name="%_iView_FICO_CSS Message_10_Karthik_Bamboo_QA v3_Change Control tab_dpn 270709 v1 12" xfId="12768" xr:uid="{00000000-0005-0000-0000-0000C3260000}"/>
    <cellStyle name="%_iView_FICO_CSS Message_10_Karthik_Bamboo_QA v3_Change Control tab_dpn 270709 v1 13" xfId="12769" xr:uid="{00000000-0005-0000-0000-0000C4260000}"/>
    <cellStyle name="%_iView_FICO_CSS Message_10_Karthik_Bamboo_QA v3_Change Control tab_dpn 270709 v1 14" xfId="12770" xr:uid="{00000000-0005-0000-0000-0000C5260000}"/>
    <cellStyle name="%_iView_FICO_CSS Message_10_Karthik_Bamboo_QA v3_Change Control tab_dpn 270709 v1 15" xfId="12771" xr:uid="{00000000-0005-0000-0000-0000C6260000}"/>
    <cellStyle name="%_iView_FICO_CSS Message_10_Karthik_Bamboo_QA v3_Change Control tab_dpn 270709 v1 16" xfId="12772" xr:uid="{00000000-0005-0000-0000-0000C7260000}"/>
    <cellStyle name="%_iView_FICO_CSS Message_10_Karthik_Bamboo_QA v3_Change Control tab_dpn 270709 v1 17" xfId="12773" xr:uid="{00000000-0005-0000-0000-0000C8260000}"/>
    <cellStyle name="%_iView_FICO_CSS Message_10_Karthik_Bamboo_QA v3_Change Control tab_dpn 270709 v1 18" xfId="12774" xr:uid="{00000000-0005-0000-0000-0000C9260000}"/>
    <cellStyle name="%_iView_FICO_CSS Message_10_Karthik_Bamboo_QA v3_Change Control tab_dpn 270709 v1 19" xfId="12775" xr:uid="{00000000-0005-0000-0000-0000CA260000}"/>
    <cellStyle name="%_iView_FICO_CSS Message_10_Karthik_Bamboo_QA v3_Change Control tab_dpn 270709 v1 2" xfId="12776" xr:uid="{00000000-0005-0000-0000-0000CB260000}"/>
    <cellStyle name="%_iView_FICO_CSS Message_10_Karthik_Bamboo_QA v3_Change Control tab_dpn 270709 v1 20" xfId="12777" xr:uid="{00000000-0005-0000-0000-0000CC260000}"/>
    <cellStyle name="%_iView_FICO_CSS Message_10_Karthik_Bamboo_QA v3_Change Control tab_dpn 270709 v1 21" xfId="12778" xr:uid="{00000000-0005-0000-0000-0000CD260000}"/>
    <cellStyle name="%_iView_FICO_CSS Message_10_Karthik_Bamboo_QA v3_Change Control tab_dpn 270709 v1 22" xfId="12779" xr:uid="{00000000-0005-0000-0000-0000CE260000}"/>
    <cellStyle name="%_iView_FICO_CSS Message_10_Karthik_Bamboo_QA v3_Change Control tab_dpn 270709 v1 23" xfId="12780" xr:uid="{00000000-0005-0000-0000-0000CF260000}"/>
    <cellStyle name="%_iView_FICO_CSS Message_10_Karthik_Bamboo_QA v3_Change Control tab_dpn 270709 v1 24" xfId="12781" xr:uid="{00000000-0005-0000-0000-0000D0260000}"/>
    <cellStyle name="%_iView_FICO_CSS Message_10_Karthik_Bamboo_QA v3_Change Control tab_dpn 270709 v1 25" xfId="12782" xr:uid="{00000000-0005-0000-0000-0000D1260000}"/>
    <cellStyle name="%_iView_FICO_CSS Message_10_Karthik_Bamboo_QA v3_Change Control tab_dpn 270709 v1 26" xfId="12783" xr:uid="{00000000-0005-0000-0000-0000D2260000}"/>
    <cellStyle name="%_iView_FICO_CSS Message_10_Karthik_Bamboo_QA v3_Change Control tab_dpn 270709 v1 27" xfId="12784" xr:uid="{00000000-0005-0000-0000-0000D3260000}"/>
    <cellStyle name="%_iView_FICO_CSS Message_10_Karthik_Bamboo_QA v3_Change Control tab_dpn 270709 v1 28" xfId="12785" xr:uid="{00000000-0005-0000-0000-0000D4260000}"/>
    <cellStyle name="%_iView_FICO_CSS Message_10_Karthik_Bamboo_QA v3_Change Control tab_dpn 270709 v1 29" xfId="12786" xr:uid="{00000000-0005-0000-0000-0000D5260000}"/>
    <cellStyle name="%_iView_FICO_CSS Message_10_Karthik_Bamboo_QA v3_Change Control tab_dpn 270709 v1 3" xfId="12787" xr:uid="{00000000-0005-0000-0000-0000D6260000}"/>
    <cellStyle name="%_iView_FICO_CSS Message_10_Karthik_Bamboo_QA v3_Change Control tab_dpn 270709 v1 30" xfId="12788" xr:uid="{00000000-0005-0000-0000-0000D7260000}"/>
    <cellStyle name="%_iView_FICO_CSS Message_10_Karthik_Bamboo_QA v3_Change Control tab_dpn 270709 v1 31" xfId="12789" xr:uid="{00000000-0005-0000-0000-0000D8260000}"/>
    <cellStyle name="%_iView_FICO_CSS Message_10_Karthik_Bamboo_QA v3_Change Control tab_dpn 270709 v1 32" xfId="12790" xr:uid="{00000000-0005-0000-0000-0000D9260000}"/>
    <cellStyle name="%_iView_FICO_CSS Message_10_Karthik_Bamboo_QA v3_Change Control tab_dpn 270709 v1 33" xfId="12791" xr:uid="{00000000-0005-0000-0000-0000DA260000}"/>
    <cellStyle name="%_iView_FICO_CSS Message_10_Karthik_Bamboo_QA v3_Change Control tab_dpn 270709 v1 34" xfId="12792" xr:uid="{00000000-0005-0000-0000-0000DB260000}"/>
    <cellStyle name="%_iView_FICO_CSS Message_10_Karthik_Bamboo_QA v3_Change Control tab_dpn 270709 v1 35" xfId="12793" xr:uid="{00000000-0005-0000-0000-0000DC260000}"/>
    <cellStyle name="%_iView_FICO_CSS Message_10_Karthik_Bamboo_QA v3_Change Control tab_dpn 270709 v1 36" xfId="12794" xr:uid="{00000000-0005-0000-0000-0000DD260000}"/>
    <cellStyle name="%_iView_FICO_CSS Message_10_Karthik_Bamboo_QA v3_Change Control tab_dpn 270709 v1 37" xfId="12795" xr:uid="{00000000-0005-0000-0000-0000DE260000}"/>
    <cellStyle name="%_iView_FICO_CSS Message_10_Karthik_Bamboo_QA v3_Change Control tab_dpn 270709 v1 38" xfId="12796" xr:uid="{00000000-0005-0000-0000-0000DF260000}"/>
    <cellStyle name="%_iView_FICO_CSS Message_10_Karthik_Bamboo_QA v3_Change Control tab_dpn 270709 v1 39" xfId="12797" xr:uid="{00000000-0005-0000-0000-0000E0260000}"/>
    <cellStyle name="%_iView_FICO_CSS Message_10_Karthik_Bamboo_QA v3_Change Control tab_dpn 270709 v1 4" xfId="12798" xr:uid="{00000000-0005-0000-0000-0000E1260000}"/>
    <cellStyle name="%_iView_FICO_CSS Message_10_Karthik_Bamboo_QA v3_Change Control tab_dpn 270709 v1 40" xfId="12799" xr:uid="{00000000-0005-0000-0000-0000E2260000}"/>
    <cellStyle name="%_iView_FICO_CSS Message_10_Karthik_Bamboo_QA v3_Change Control tab_dpn 270709 v1 41" xfId="12800" xr:uid="{00000000-0005-0000-0000-0000E3260000}"/>
    <cellStyle name="%_iView_FICO_CSS Message_10_Karthik_Bamboo_QA v3_Change Control tab_dpn 270709 v1 42" xfId="12801" xr:uid="{00000000-0005-0000-0000-0000E4260000}"/>
    <cellStyle name="%_iView_FICO_CSS Message_10_Karthik_Bamboo_QA v3_Change Control tab_dpn 270709 v1 43" xfId="12802" xr:uid="{00000000-0005-0000-0000-0000E5260000}"/>
    <cellStyle name="%_iView_FICO_CSS Message_10_Karthik_Bamboo_QA v3_Change Control tab_dpn 270709 v1 44" xfId="12803" xr:uid="{00000000-0005-0000-0000-0000E6260000}"/>
    <cellStyle name="%_iView_FICO_CSS Message_10_Karthik_Bamboo_QA v3_Change Control tab_dpn 270709 v1 45" xfId="12804" xr:uid="{00000000-0005-0000-0000-0000E7260000}"/>
    <cellStyle name="%_iView_FICO_CSS Message_10_Karthik_Bamboo_QA v3_Change Control tab_dpn 270709 v1 46" xfId="12805" xr:uid="{00000000-0005-0000-0000-0000E8260000}"/>
    <cellStyle name="%_iView_FICO_CSS Message_10_Karthik_Bamboo_QA v3_Change Control tab_dpn 270709 v1 47" xfId="12806" xr:uid="{00000000-0005-0000-0000-0000E9260000}"/>
    <cellStyle name="%_iView_FICO_CSS Message_10_Karthik_Bamboo_QA v3_Change Control tab_dpn 270709 v1 48" xfId="12807" xr:uid="{00000000-0005-0000-0000-0000EA260000}"/>
    <cellStyle name="%_iView_FICO_CSS Message_10_Karthik_Bamboo_QA v3_Change Control tab_dpn 270709 v1 49" xfId="12808" xr:uid="{00000000-0005-0000-0000-0000EB260000}"/>
    <cellStyle name="%_iView_FICO_CSS Message_10_Karthik_Bamboo_QA v3_Change Control tab_dpn 270709 v1 5" xfId="12809" xr:uid="{00000000-0005-0000-0000-0000EC260000}"/>
    <cellStyle name="%_iView_FICO_CSS Message_10_Karthik_Bamboo_QA v3_Change Control tab_dpn 270709 v1 50" xfId="12810" xr:uid="{00000000-0005-0000-0000-0000ED260000}"/>
    <cellStyle name="%_iView_FICO_CSS Message_10_Karthik_Bamboo_QA v3_Change Control tab_dpn 270709 v1 51" xfId="12811" xr:uid="{00000000-0005-0000-0000-0000EE260000}"/>
    <cellStyle name="%_iView_FICO_CSS Message_10_Karthik_Bamboo_QA v3_Change Control tab_dpn 270709 v1 52" xfId="12812" xr:uid="{00000000-0005-0000-0000-0000EF260000}"/>
    <cellStyle name="%_iView_FICO_CSS Message_10_Karthik_Bamboo_QA v3_Change Control tab_dpn 270709 v1 53" xfId="12813" xr:uid="{00000000-0005-0000-0000-0000F0260000}"/>
    <cellStyle name="%_iView_FICO_CSS Message_10_Karthik_Bamboo_QA v3_Change Control tab_dpn 270709 v1 54" xfId="12814" xr:uid="{00000000-0005-0000-0000-0000F1260000}"/>
    <cellStyle name="%_iView_FICO_CSS Message_10_Karthik_Bamboo_QA v3_Change Control tab_dpn 270709 v1 55" xfId="12815" xr:uid="{00000000-0005-0000-0000-0000F2260000}"/>
    <cellStyle name="%_iView_FICO_CSS Message_10_Karthik_Bamboo_QA v3_Change Control tab_dpn 270709 v1 6" xfId="12816" xr:uid="{00000000-0005-0000-0000-0000F3260000}"/>
    <cellStyle name="%_iView_FICO_CSS Message_10_Karthik_Bamboo_QA v3_Change Control tab_dpn 270709 v1 7" xfId="12817" xr:uid="{00000000-0005-0000-0000-0000F4260000}"/>
    <cellStyle name="%_iView_FICO_CSS Message_10_Karthik_Bamboo_QA v3_Change Control tab_dpn 270709 v1 8" xfId="12818" xr:uid="{00000000-0005-0000-0000-0000F5260000}"/>
    <cellStyle name="%_iView_FICO_CSS Message_10_Karthik_Bamboo_QA v3_Change Control tab_dpn 270709 v1 9" xfId="12819" xr:uid="{00000000-0005-0000-0000-0000F6260000}"/>
    <cellStyle name="%_iView_FICO_CSS Message_10_Karthik_Bamboo_QA v3_Change Control tab_dpn 270709 v1_Hour-by-Hour" xfId="12820" xr:uid="{00000000-0005-0000-0000-0000F7260000}"/>
    <cellStyle name="%_iView_FICO_CSS Message_10_Karthik_Bamboo_QA v3_Change Control tab_dpn 270709 v1_Pre-Migration" xfId="12821" xr:uid="{00000000-0005-0000-0000-0000F8260000}"/>
    <cellStyle name="%_iView_FICO_CSS Message_10_Karthik_Bamboo_QA v3_DB Overview" xfId="12822" xr:uid="{00000000-0005-0000-0000-0000F9260000}"/>
    <cellStyle name="%_iView_FICO_CSS Message_10_Karthik_Bamboo_QA v3_DB Overview 10" xfId="12823" xr:uid="{00000000-0005-0000-0000-0000FA260000}"/>
    <cellStyle name="%_iView_FICO_CSS Message_10_Karthik_Bamboo_QA v3_DB Overview 11" xfId="12824" xr:uid="{00000000-0005-0000-0000-0000FB260000}"/>
    <cellStyle name="%_iView_FICO_CSS Message_10_Karthik_Bamboo_QA v3_DB Overview 12" xfId="12825" xr:uid="{00000000-0005-0000-0000-0000FC260000}"/>
    <cellStyle name="%_iView_FICO_CSS Message_10_Karthik_Bamboo_QA v3_DB Overview 13" xfId="12826" xr:uid="{00000000-0005-0000-0000-0000FD260000}"/>
    <cellStyle name="%_iView_FICO_CSS Message_10_Karthik_Bamboo_QA v3_DB Overview 14" xfId="12827" xr:uid="{00000000-0005-0000-0000-0000FE260000}"/>
    <cellStyle name="%_iView_FICO_CSS Message_10_Karthik_Bamboo_QA v3_DB Overview 15" xfId="12828" xr:uid="{00000000-0005-0000-0000-0000FF260000}"/>
    <cellStyle name="%_iView_FICO_CSS Message_10_Karthik_Bamboo_QA v3_DB Overview 16" xfId="12829" xr:uid="{00000000-0005-0000-0000-000000270000}"/>
    <cellStyle name="%_iView_FICO_CSS Message_10_Karthik_Bamboo_QA v3_DB Overview 17" xfId="12830" xr:uid="{00000000-0005-0000-0000-000001270000}"/>
    <cellStyle name="%_iView_FICO_CSS Message_10_Karthik_Bamboo_QA v3_DB Overview 18" xfId="12831" xr:uid="{00000000-0005-0000-0000-000002270000}"/>
    <cellStyle name="%_iView_FICO_CSS Message_10_Karthik_Bamboo_QA v3_DB Overview 19" xfId="12832" xr:uid="{00000000-0005-0000-0000-000003270000}"/>
    <cellStyle name="%_iView_FICO_CSS Message_10_Karthik_Bamboo_QA v3_DB Overview 2" xfId="12833" xr:uid="{00000000-0005-0000-0000-000004270000}"/>
    <cellStyle name="%_iView_FICO_CSS Message_10_Karthik_Bamboo_QA v3_DB Overview 20" xfId="12834" xr:uid="{00000000-0005-0000-0000-000005270000}"/>
    <cellStyle name="%_iView_FICO_CSS Message_10_Karthik_Bamboo_QA v3_DB Overview 21" xfId="12835" xr:uid="{00000000-0005-0000-0000-000006270000}"/>
    <cellStyle name="%_iView_FICO_CSS Message_10_Karthik_Bamboo_QA v3_DB Overview 22" xfId="12836" xr:uid="{00000000-0005-0000-0000-000007270000}"/>
    <cellStyle name="%_iView_FICO_CSS Message_10_Karthik_Bamboo_QA v3_DB Overview 23" xfId="12837" xr:uid="{00000000-0005-0000-0000-000008270000}"/>
    <cellStyle name="%_iView_FICO_CSS Message_10_Karthik_Bamboo_QA v3_DB Overview 24" xfId="12838" xr:uid="{00000000-0005-0000-0000-000009270000}"/>
    <cellStyle name="%_iView_FICO_CSS Message_10_Karthik_Bamboo_QA v3_DB Overview 25" xfId="12839" xr:uid="{00000000-0005-0000-0000-00000A270000}"/>
    <cellStyle name="%_iView_FICO_CSS Message_10_Karthik_Bamboo_QA v3_DB Overview 26" xfId="12840" xr:uid="{00000000-0005-0000-0000-00000B270000}"/>
    <cellStyle name="%_iView_FICO_CSS Message_10_Karthik_Bamboo_QA v3_DB Overview 27" xfId="12841" xr:uid="{00000000-0005-0000-0000-00000C270000}"/>
    <cellStyle name="%_iView_FICO_CSS Message_10_Karthik_Bamboo_QA v3_DB Overview 28" xfId="12842" xr:uid="{00000000-0005-0000-0000-00000D270000}"/>
    <cellStyle name="%_iView_FICO_CSS Message_10_Karthik_Bamboo_QA v3_DB Overview 29" xfId="12843" xr:uid="{00000000-0005-0000-0000-00000E270000}"/>
    <cellStyle name="%_iView_FICO_CSS Message_10_Karthik_Bamboo_QA v3_DB Overview 3" xfId="12844" xr:uid="{00000000-0005-0000-0000-00000F270000}"/>
    <cellStyle name="%_iView_FICO_CSS Message_10_Karthik_Bamboo_QA v3_DB Overview 30" xfId="12845" xr:uid="{00000000-0005-0000-0000-000010270000}"/>
    <cellStyle name="%_iView_FICO_CSS Message_10_Karthik_Bamboo_QA v3_DB Overview 31" xfId="12846" xr:uid="{00000000-0005-0000-0000-000011270000}"/>
    <cellStyle name="%_iView_FICO_CSS Message_10_Karthik_Bamboo_QA v3_DB Overview 32" xfId="12847" xr:uid="{00000000-0005-0000-0000-000012270000}"/>
    <cellStyle name="%_iView_FICO_CSS Message_10_Karthik_Bamboo_QA v3_DB Overview 33" xfId="12848" xr:uid="{00000000-0005-0000-0000-000013270000}"/>
    <cellStyle name="%_iView_FICO_CSS Message_10_Karthik_Bamboo_QA v3_DB Overview 34" xfId="12849" xr:uid="{00000000-0005-0000-0000-000014270000}"/>
    <cellStyle name="%_iView_FICO_CSS Message_10_Karthik_Bamboo_QA v3_DB Overview 35" xfId="12850" xr:uid="{00000000-0005-0000-0000-000015270000}"/>
    <cellStyle name="%_iView_FICO_CSS Message_10_Karthik_Bamboo_QA v3_DB Overview 36" xfId="12851" xr:uid="{00000000-0005-0000-0000-000016270000}"/>
    <cellStyle name="%_iView_FICO_CSS Message_10_Karthik_Bamboo_QA v3_DB Overview 37" xfId="12852" xr:uid="{00000000-0005-0000-0000-000017270000}"/>
    <cellStyle name="%_iView_FICO_CSS Message_10_Karthik_Bamboo_QA v3_DB Overview 38" xfId="12853" xr:uid="{00000000-0005-0000-0000-000018270000}"/>
    <cellStyle name="%_iView_FICO_CSS Message_10_Karthik_Bamboo_QA v3_DB Overview 39" xfId="12854" xr:uid="{00000000-0005-0000-0000-000019270000}"/>
    <cellStyle name="%_iView_FICO_CSS Message_10_Karthik_Bamboo_QA v3_DB Overview 4" xfId="12855" xr:uid="{00000000-0005-0000-0000-00001A270000}"/>
    <cellStyle name="%_iView_FICO_CSS Message_10_Karthik_Bamboo_QA v3_DB Overview 40" xfId="12856" xr:uid="{00000000-0005-0000-0000-00001B270000}"/>
    <cellStyle name="%_iView_FICO_CSS Message_10_Karthik_Bamboo_QA v3_DB Overview 41" xfId="12857" xr:uid="{00000000-0005-0000-0000-00001C270000}"/>
    <cellStyle name="%_iView_FICO_CSS Message_10_Karthik_Bamboo_QA v3_DB Overview 42" xfId="12858" xr:uid="{00000000-0005-0000-0000-00001D270000}"/>
    <cellStyle name="%_iView_FICO_CSS Message_10_Karthik_Bamboo_QA v3_DB Overview 43" xfId="12859" xr:uid="{00000000-0005-0000-0000-00001E270000}"/>
    <cellStyle name="%_iView_FICO_CSS Message_10_Karthik_Bamboo_QA v3_DB Overview 44" xfId="12860" xr:uid="{00000000-0005-0000-0000-00001F270000}"/>
    <cellStyle name="%_iView_FICO_CSS Message_10_Karthik_Bamboo_QA v3_DB Overview 45" xfId="12861" xr:uid="{00000000-0005-0000-0000-000020270000}"/>
    <cellStyle name="%_iView_FICO_CSS Message_10_Karthik_Bamboo_QA v3_DB Overview 46" xfId="12862" xr:uid="{00000000-0005-0000-0000-000021270000}"/>
    <cellStyle name="%_iView_FICO_CSS Message_10_Karthik_Bamboo_QA v3_DB Overview 47" xfId="12863" xr:uid="{00000000-0005-0000-0000-000022270000}"/>
    <cellStyle name="%_iView_FICO_CSS Message_10_Karthik_Bamboo_QA v3_DB Overview 48" xfId="12864" xr:uid="{00000000-0005-0000-0000-000023270000}"/>
    <cellStyle name="%_iView_FICO_CSS Message_10_Karthik_Bamboo_QA v3_DB Overview 49" xfId="12865" xr:uid="{00000000-0005-0000-0000-000024270000}"/>
    <cellStyle name="%_iView_FICO_CSS Message_10_Karthik_Bamboo_QA v3_DB Overview 5" xfId="12866" xr:uid="{00000000-0005-0000-0000-000025270000}"/>
    <cellStyle name="%_iView_FICO_CSS Message_10_Karthik_Bamboo_QA v3_DB Overview 50" xfId="12867" xr:uid="{00000000-0005-0000-0000-000026270000}"/>
    <cellStyle name="%_iView_FICO_CSS Message_10_Karthik_Bamboo_QA v3_DB Overview 51" xfId="12868" xr:uid="{00000000-0005-0000-0000-000027270000}"/>
    <cellStyle name="%_iView_FICO_CSS Message_10_Karthik_Bamboo_QA v3_DB Overview 52" xfId="12869" xr:uid="{00000000-0005-0000-0000-000028270000}"/>
    <cellStyle name="%_iView_FICO_CSS Message_10_Karthik_Bamboo_QA v3_DB Overview 53" xfId="12870" xr:uid="{00000000-0005-0000-0000-000029270000}"/>
    <cellStyle name="%_iView_FICO_CSS Message_10_Karthik_Bamboo_QA v3_DB Overview 54" xfId="12871" xr:uid="{00000000-0005-0000-0000-00002A270000}"/>
    <cellStyle name="%_iView_FICO_CSS Message_10_Karthik_Bamboo_QA v3_DB Overview 55" xfId="12872" xr:uid="{00000000-0005-0000-0000-00002B270000}"/>
    <cellStyle name="%_iView_FICO_CSS Message_10_Karthik_Bamboo_QA v3_DB Overview 6" xfId="12873" xr:uid="{00000000-0005-0000-0000-00002C270000}"/>
    <cellStyle name="%_iView_FICO_CSS Message_10_Karthik_Bamboo_QA v3_DB Overview 7" xfId="12874" xr:uid="{00000000-0005-0000-0000-00002D270000}"/>
    <cellStyle name="%_iView_FICO_CSS Message_10_Karthik_Bamboo_QA v3_DB Overview 8" xfId="12875" xr:uid="{00000000-0005-0000-0000-00002E270000}"/>
    <cellStyle name="%_iView_FICO_CSS Message_10_Karthik_Bamboo_QA v3_DB Overview 9" xfId="12876" xr:uid="{00000000-0005-0000-0000-00002F270000}"/>
    <cellStyle name="%_iView_FICO_CSS Message_10_Karthik_Bamboo_QA v3_DB Overview_Hour-by-Hour" xfId="12877" xr:uid="{00000000-0005-0000-0000-000030270000}"/>
    <cellStyle name="%_iView_FICO_CSS Message_10_Karthik_Bamboo_QA v3_DB Overview_Pre-Migration" xfId="12878" xr:uid="{00000000-0005-0000-0000-000031270000}"/>
    <cellStyle name="%_iView_FICO_CSS Message_10_Karthik_Bamboo_QA v3_GSK DCM - Migration Execution Plan - ANTLIA  -  090728 jr v7.0" xfId="12879" xr:uid="{00000000-0005-0000-0000-000032270000}"/>
    <cellStyle name="%_iView_FICO_CSS Message_10_Karthik_Bamboo_QA v3_GSK DCM - Migration Execution Plan - ANTLIA  -  090729 dpn v6 BASELINE" xfId="12880" xr:uid="{00000000-0005-0000-0000-000033270000}"/>
    <cellStyle name="%_iView_FICO_CSS Message_10_Karthik_Bamboo_QA v3_GSK DCM - Migration Execution Plan - ANTLIA  -  090729 v7.4.7a BASELINE dpn" xfId="12881" xr:uid="{00000000-0005-0000-0000-000034270000}"/>
    <cellStyle name="%_iView_FICO_CSS Message_10_Karthik_Bamboo_QA v3_Hour-by-Hour" xfId="12882" xr:uid="{00000000-0005-0000-0000-000035270000}"/>
    <cellStyle name="%_iView_FICO_CSS Message_10_Karthik_Bamboo_QA v3_KOP-MUL-Test-Dev-0004_01 " xfId="12883" xr:uid="{00000000-0005-0000-0000-000036270000}"/>
    <cellStyle name="%_iView_FICO_CSS Message_10_Karthik_Bamboo_QA v3_KOP-MUL-Test-Dev-0004_01  10" xfId="12884" xr:uid="{00000000-0005-0000-0000-000037270000}"/>
    <cellStyle name="%_iView_FICO_CSS Message_10_Karthik_Bamboo_QA v3_KOP-MUL-Test-Dev-0004_01  11" xfId="12885" xr:uid="{00000000-0005-0000-0000-000038270000}"/>
    <cellStyle name="%_iView_FICO_CSS Message_10_Karthik_Bamboo_QA v3_KOP-MUL-Test-Dev-0004_01  12" xfId="12886" xr:uid="{00000000-0005-0000-0000-000039270000}"/>
    <cellStyle name="%_iView_FICO_CSS Message_10_Karthik_Bamboo_QA v3_KOP-MUL-Test-Dev-0004_01  13" xfId="12887" xr:uid="{00000000-0005-0000-0000-00003A270000}"/>
    <cellStyle name="%_iView_FICO_CSS Message_10_Karthik_Bamboo_QA v3_KOP-MUL-Test-Dev-0004_01  14" xfId="12888" xr:uid="{00000000-0005-0000-0000-00003B270000}"/>
    <cellStyle name="%_iView_FICO_CSS Message_10_Karthik_Bamboo_QA v3_KOP-MUL-Test-Dev-0004_01  15" xfId="12889" xr:uid="{00000000-0005-0000-0000-00003C270000}"/>
    <cellStyle name="%_iView_FICO_CSS Message_10_Karthik_Bamboo_QA v3_KOP-MUL-Test-Dev-0004_01  16" xfId="12890" xr:uid="{00000000-0005-0000-0000-00003D270000}"/>
    <cellStyle name="%_iView_FICO_CSS Message_10_Karthik_Bamboo_QA v3_KOP-MUL-Test-Dev-0004_01  17" xfId="12891" xr:uid="{00000000-0005-0000-0000-00003E270000}"/>
    <cellStyle name="%_iView_FICO_CSS Message_10_Karthik_Bamboo_QA v3_KOP-MUL-Test-Dev-0004_01  18" xfId="12892" xr:uid="{00000000-0005-0000-0000-00003F270000}"/>
    <cellStyle name="%_iView_FICO_CSS Message_10_Karthik_Bamboo_QA v3_KOP-MUL-Test-Dev-0004_01  19" xfId="12893" xr:uid="{00000000-0005-0000-0000-000040270000}"/>
    <cellStyle name="%_iView_FICO_CSS Message_10_Karthik_Bamboo_QA v3_KOP-MUL-Test-Dev-0004_01  2" xfId="12894" xr:uid="{00000000-0005-0000-0000-000041270000}"/>
    <cellStyle name="%_iView_FICO_CSS Message_10_Karthik_Bamboo_QA v3_KOP-MUL-Test-Dev-0004_01  20" xfId="12895" xr:uid="{00000000-0005-0000-0000-000042270000}"/>
    <cellStyle name="%_iView_FICO_CSS Message_10_Karthik_Bamboo_QA v3_KOP-MUL-Test-Dev-0004_01  21" xfId="12896" xr:uid="{00000000-0005-0000-0000-000043270000}"/>
    <cellStyle name="%_iView_FICO_CSS Message_10_Karthik_Bamboo_QA v3_KOP-MUL-Test-Dev-0004_01  22" xfId="12897" xr:uid="{00000000-0005-0000-0000-000044270000}"/>
    <cellStyle name="%_iView_FICO_CSS Message_10_Karthik_Bamboo_QA v3_KOP-MUL-Test-Dev-0004_01  23" xfId="12898" xr:uid="{00000000-0005-0000-0000-000045270000}"/>
    <cellStyle name="%_iView_FICO_CSS Message_10_Karthik_Bamboo_QA v3_KOP-MUL-Test-Dev-0004_01  24" xfId="12899" xr:uid="{00000000-0005-0000-0000-000046270000}"/>
    <cellStyle name="%_iView_FICO_CSS Message_10_Karthik_Bamboo_QA v3_KOP-MUL-Test-Dev-0004_01  25" xfId="12900" xr:uid="{00000000-0005-0000-0000-000047270000}"/>
    <cellStyle name="%_iView_FICO_CSS Message_10_Karthik_Bamboo_QA v3_KOP-MUL-Test-Dev-0004_01  26" xfId="12901" xr:uid="{00000000-0005-0000-0000-000048270000}"/>
    <cellStyle name="%_iView_FICO_CSS Message_10_Karthik_Bamboo_QA v3_KOP-MUL-Test-Dev-0004_01  27" xfId="12902" xr:uid="{00000000-0005-0000-0000-000049270000}"/>
    <cellStyle name="%_iView_FICO_CSS Message_10_Karthik_Bamboo_QA v3_KOP-MUL-Test-Dev-0004_01  28" xfId="12903" xr:uid="{00000000-0005-0000-0000-00004A270000}"/>
    <cellStyle name="%_iView_FICO_CSS Message_10_Karthik_Bamboo_QA v3_KOP-MUL-Test-Dev-0004_01  29" xfId="12904" xr:uid="{00000000-0005-0000-0000-00004B270000}"/>
    <cellStyle name="%_iView_FICO_CSS Message_10_Karthik_Bamboo_QA v3_KOP-MUL-Test-Dev-0004_01  3" xfId="12905" xr:uid="{00000000-0005-0000-0000-00004C270000}"/>
    <cellStyle name="%_iView_FICO_CSS Message_10_Karthik_Bamboo_QA v3_KOP-MUL-Test-Dev-0004_01  30" xfId="12906" xr:uid="{00000000-0005-0000-0000-00004D270000}"/>
    <cellStyle name="%_iView_FICO_CSS Message_10_Karthik_Bamboo_QA v3_KOP-MUL-Test-Dev-0004_01  31" xfId="12907" xr:uid="{00000000-0005-0000-0000-00004E270000}"/>
    <cellStyle name="%_iView_FICO_CSS Message_10_Karthik_Bamboo_QA v3_KOP-MUL-Test-Dev-0004_01  32" xfId="12908" xr:uid="{00000000-0005-0000-0000-00004F270000}"/>
    <cellStyle name="%_iView_FICO_CSS Message_10_Karthik_Bamboo_QA v3_KOP-MUL-Test-Dev-0004_01  33" xfId="12909" xr:uid="{00000000-0005-0000-0000-000050270000}"/>
    <cellStyle name="%_iView_FICO_CSS Message_10_Karthik_Bamboo_QA v3_KOP-MUL-Test-Dev-0004_01  34" xfId="12910" xr:uid="{00000000-0005-0000-0000-000051270000}"/>
    <cellStyle name="%_iView_FICO_CSS Message_10_Karthik_Bamboo_QA v3_KOP-MUL-Test-Dev-0004_01  35" xfId="12911" xr:uid="{00000000-0005-0000-0000-000052270000}"/>
    <cellStyle name="%_iView_FICO_CSS Message_10_Karthik_Bamboo_QA v3_KOP-MUL-Test-Dev-0004_01  36" xfId="12912" xr:uid="{00000000-0005-0000-0000-000053270000}"/>
    <cellStyle name="%_iView_FICO_CSS Message_10_Karthik_Bamboo_QA v3_KOP-MUL-Test-Dev-0004_01  37" xfId="12913" xr:uid="{00000000-0005-0000-0000-000054270000}"/>
    <cellStyle name="%_iView_FICO_CSS Message_10_Karthik_Bamboo_QA v3_KOP-MUL-Test-Dev-0004_01  38" xfId="12914" xr:uid="{00000000-0005-0000-0000-000055270000}"/>
    <cellStyle name="%_iView_FICO_CSS Message_10_Karthik_Bamboo_QA v3_KOP-MUL-Test-Dev-0004_01  39" xfId="12915" xr:uid="{00000000-0005-0000-0000-000056270000}"/>
    <cellStyle name="%_iView_FICO_CSS Message_10_Karthik_Bamboo_QA v3_KOP-MUL-Test-Dev-0004_01  4" xfId="12916" xr:uid="{00000000-0005-0000-0000-000057270000}"/>
    <cellStyle name="%_iView_FICO_CSS Message_10_Karthik_Bamboo_QA v3_KOP-MUL-Test-Dev-0004_01  40" xfId="12917" xr:uid="{00000000-0005-0000-0000-000058270000}"/>
    <cellStyle name="%_iView_FICO_CSS Message_10_Karthik_Bamboo_QA v3_KOP-MUL-Test-Dev-0004_01  41" xfId="12918" xr:uid="{00000000-0005-0000-0000-000059270000}"/>
    <cellStyle name="%_iView_FICO_CSS Message_10_Karthik_Bamboo_QA v3_KOP-MUL-Test-Dev-0004_01  42" xfId="12919" xr:uid="{00000000-0005-0000-0000-00005A270000}"/>
    <cellStyle name="%_iView_FICO_CSS Message_10_Karthik_Bamboo_QA v3_KOP-MUL-Test-Dev-0004_01  43" xfId="12920" xr:uid="{00000000-0005-0000-0000-00005B270000}"/>
    <cellStyle name="%_iView_FICO_CSS Message_10_Karthik_Bamboo_QA v3_KOP-MUL-Test-Dev-0004_01  44" xfId="12921" xr:uid="{00000000-0005-0000-0000-00005C270000}"/>
    <cellStyle name="%_iView_FICO_CSS Message_10_Karthik_Bamboo_QA v3_KOP-MUL-Test-Dev-0004_01  45" xfId="12922" xr:uid="{00000000-0005-0000-0000-00005D270000}"/>
    <cellStyle name="%_iView_FICO_CSS Message_10_Karthik_Bamboo_QA v3_KOP-MUL-Test-Dev-0004_01  46" xfId="12923" xr:uid="{00000000-0005-0000-0000-00005E270000}"/>
    <cellStyle name="%_iView_FICO_CSS Message_10_Karthik_Bamboo_QA v3_KOP-MUL-Test-Dev-0004_01  47" xfId="12924" xr:uid="{00000000-0005-0000-0000-00005F270000}"/>
    <cellStyle name="%_iView_FICO_CSS Message_10_Karthik_Bamboo_QA v3_KOP-MUL-Test-Dev-0004_01  48" xfId="12925" xr:uid="{00000000-0005-0000-0000-000060270000}"/>
    <cellStyle name="%_iView_FICO_CSS Message_10_Karthik_Bamboo_QA v3_KOP-MUL-Test-Dev-0004_01  49" xfId="12926" xr:uid="{00000000-0005-0000-0000-000061270000}"/>
    <cellStyle name="%_iView_FICO_CSS Message_10_Karthik_Bamboo_QA v3_KOP-MUL-Test-Dev-0004_01  5" xfId="12927" xr:uid="{00000000-0005-0000-0000-000062270000}"/>
    <cellStyle name="%_iView_FICO_CSS Message_10_Karthik_Bamboo_QA v3_KOP-MUL-Test-Dev-0004_01  50" xfId="12928" xr:uid="{00000000-0005-0000-0000-000063270000}"/>
    <cellStyle name="%_iView_FICO_CSS Message_10_Karthik_Bamboo_QA v3_KOP-MUL-Test-Dev-0004_01  51" xfId="12929" xr:uid="{00000000-0005-0000-0000-000064270000}"/>
    <cellStyle name="%_iView_FICO_CSS Message_10_Karthik_Bamboo_QA v3_KOP-MUL-Test-Dev-0004_01  52" xfId="12930" xr:uid="{00000000-0005-0000-0000-000065270000}"/>
    <cellStyle name="%_iView_FICO_CSS Message_10_Karthik_Bamboo_QA v3_KOP-MUL-Test-Dev-0004_01  53" xfId="12931" xr:uid="{00000000-0005-0000-0000-000066270000}"/>
    <cellStyle name="%_iView_FICO_CSS Message_10_Karthik_Bamboo_QA v3_KOP-MUL-Test-Dev-0004_01  54" xfId="12932" xr:uid="{00000000-0005-0000-0000-000067270000}"/>
    <cellStyle name="%_iView_FICO_CSS Message_10_Karthik_Bamboo_QA v3_KOP-MUL-Test-Dev-0004_01  55" xfId="12933" xr:uid="{00000000-0005-0000-0000-000068270000}"/>
    <cellStyle name="%_iView_FICO_CSS Message_10_Karthik_Bamboo_QA v3_KOP-MUL-Test-Dev-0004_01  6" xfId="12934" xr:uid="{00000000-0005-0000-0000-000069270000}"/>
    <cellStyle name="%_iView_FICO_CSS Message_10_Karthik_Bamboo_QA v3_KOP-MUL-Test-Dev-0004_01  7" xfId="12935" xr:uid="{00000000-0005-0000-0000-00006A270000}"/>
    <cellStyle name="%_iView_FICO_CSS Message_10_Karthik_Bamboo_QA v3_KOP-MUL-Test-Dev-0004_01  8" xfId="12936" xr:uid="{00000000-0005-0000-0000-00006B270000}"/>
    <cellStyle name="%_iView_FICO_CSS Message_10_Karthik_Bamboo_QA v3_KOP-MUL-Test-Dev-0004_01  9" xfId="12937" xr:uid="{00000000-0005-0000-0000-00006C270000}"/>
    <cellStyle name="%_iView_FICO_CSS Message_10_Karthik_Bamboo_QA v3_KOP-MUL-Test-Dev-0004_01 _Hour-by-Hour" xfId="12938" xr:uid="{00000000-0005-0000-0000-00006D270000}"/>
    <cellStyle name="%_iView_FICO_CSS Message_10_Karthik_Bamboo_QA v3_KOP-MUL-Test-Dev-0004_01 _Pre-Migration" xfId="12939" xr:uid="{00000000-0005-0000-0000-00006E270000}"/>
    <cellStyle name="%_iView_FICO_CSS Message_10_Karthik_Bamboo_QA v3_KOP-STD-Test-Dev-0002" xfId="12940" xr:uid="{00000000-0005-0000-0000-00006F270000}"/>
    <cellStyle name="%_iView_FICO_CSS Message_10_Karthik_Bamboo_QA v3_KOP-STD-Test-Dev-0002 10" xfId="12941" xr:uid="{00000000-0005-0000-0000-000070270000}"/>
    <cellStyle name="%_iView_FICO_CSS Message_10_Karthik_Bamboo_QA v3_KOP-STD-Test-Dev-0002 11" xfId="12942" xr:uid="{00000000-0005-0000-0000-000071270000}"/>
    <cellStyle name="%_iView_FICO_CSS Message_10_Karthik_Bamboo_QA v3_KOP-STD-Test-Dev-0002 12" xfId="12943" xr:uid="{00000000-0005-0000-0000-000072270000}"/>
    <cellStyle name="%_iView_FICO_CSS Message_10_Karthik_Bamboo_QA v3_KOP-STD-Test-Dev-0002 13" xfId="12944" xr:uid="{00000000-0005-0000-0000-000073270000}"/>
    <cellStyle name="%_iView_FICO_CSS Message_10_Karthik_Bamboo_QA v3_KOP-STD-Test-Dev-0002 14" xfId="12945" xr:uid="{00000000-0005-0000-0000-000074270000}"/>
    <cellStyle name="%_iView_FICO_CSS Message_10_Karthik_Bamboo_QA v3_KOP-STD-Test-Dev-0002 15" xfId="12946" xr:uid="{00000000-0005-0000-0000-000075270000}"/>
    <cellStyle name="%_iView_FICO_CSS Message_10_Karthik_Bamboo_QA v3_KOP-STD-Test-Dev-0002 16" xfId="12947" xr:uid="{00000000-0005-0000-0000-000076270000}"/>
    <cellStyle name="%_iView_FICO_CSS Message_10_Karthik_Bamboo_QA v3_KOP-STD-Test-Dev-0002 17" xfId="12948" xr:uid="{00000000-0005-0000-0000-000077270000}"/>
    <cellStyle name="%_iView_FICO_CSS Message_10_Karthik_Bamboo_QA v3_KOP-STD-Test-Dev-0002 18" xfId="12949" xr:uid="{00000000-0005-0000-0000-000078270000}"/>
    <cellStyle name="%_iView_FICO_CSS Message_10_Karthik_Bamboo_QA v3_KOP-STD-Test-Dev-0002 19" xfId="12950" xr:uid="{00000000-0005-0000-0000-000079270000}"/>
    <cellStyle name="%_iView_FICO_CSS Message_10_Karthik_Bamboo_QA v3_KOP-STD-Test-Dev-0002 2" xfId="12951" xr:uid="{00000000-0005-0000-0000-00007A270000}"/>
    <cellStyle name="%_iView_FICO_CSS Message_10_Karthik_Bamboo_QA v3_KOP-STD-Test-Dev-0002 20" xfId="12952" xr:uid="{00000000-0005-0000-0000-00007B270000}"/>
    <cellStyle name="%_iView_FICO_CSS Message_10_Karthik_Bamboo_QA v3_KOP-STD-Test-Dev-0002 21" xfId="12953" xr:uid="{00000000-0005-0000-0000-00007C270000}"/>
    <cellStyle name="%_iView_FICO_CSS Message_10_Karthik_Bamboo_QA v3_KOP-STD-Test-Dev-0002 22" xfId="12954" xr:uid="{00000000-0005-0000-0000-00007D270000}"/>
    <cellStyle name="%_iView_FICO_CSS Message_10_Karthik_Bamboo_QA v3_KOP-STD-Test-Dev-0002 23" xfId="12955" xr:uid="{00000000-0005-0000-0000-00007E270000}"/>
    <cellStyle name="%_iView_FICO_CSS Message_10_Karthik_Bamboo_QA v3_KOP-STD-Test-Dev-0002 24" xfId="12956" xr:uid="{00000000-0005-0000-0000-00007F270000}"/>
    <cellStyle name="%_iView_FICO_CSS Message_10_Karthik_Bamboo_QA v3_KOP-STD-Test-Dev-0002 25" xfId="12957" xr:uid="{00000000-0005-0000-0000-000080270000}"/>
    <cellStyle name="%_iView_FICO_CSS Message_10_Karthik_Bamboo_QA v3_KOP-STD-Test-Dev-0002 26" xfId="12958" xr:uid="{00000000-0005-0000-0000-000081270000}"/>
    <cellStyle name="%_iView_FICO_CSS Message_10_Karthik_Bamboo_QA v3_KOP-STD-Test-Dev-0002 27" xfId="12959" xr:uid="{00000000-0005-0000-0000-000082270000}"/>
    <cellStyle name="%_iView_FICO_CSS Message_10_Karthik_Bamboo_QA v3_KOP-STD-Test-Dev-0002 28" xfId="12960" xr:uid="{00000000-0005-0000-0000-000083270000}"/>
    <cellStyle name="%_iView_FICO_CSS Message_10_Karthik_Bamboo_QA v3_KOP-STD-Test-Dev-0002 29" xfId="12961" xr:uid="{00000000-0005-0000-0000-000084270000}"/>
    <cellStyle name="%_iView_FICO_CSS Message_10_Karthik_Bamboo_QA v3_KOP-STD-Test-Dev-0002 3" xfId="12962" xr:uid="{00000000-0005-0000-0000-000085270000}"/>
    <cellStyle name="%_iView_FICO_CSS Message_10_Karthik_Bamboo_QA v3_KOP-STD-Test-Dev-0002 30" xfId="12963" xr:uid="{00000000-0005-0000-0000-000086270000}"/>
    <cellStyle name="%_iView_FICO_CSS Message_10_Karthik_Bamboo_QA v3_KOP-STD-Test-Dev-0002 31" xfId="12964" xr:uid="{00000000-0005-0000-0000-000087270000}"/>
    <cellStyle name="%_iView_FICO_CSS Message_10_Karthik_Bamboo_QA v3_KOP-STD-Test-Dev-0002 32" xfId="12965" xr:uid="{00000000-0005-0000-0000-000088270000}"/>
    <cellStyle name="%_iView_FICO_CSS Message_10_Karthik_Bamboo_QA v3_KOP-STD-Test-Dev-0002 33" xfId="12966" xr:uid="{00000000-0005-0000-0000-000089270000}"/>
    <cellStyle name="%_iView_FICO_CSS Message_10_Karthik_Bamboo_QA v3_KOP-STD-Test-Dev-0002 34" xfId="12967" xr:uid="{00000000-0005-0000-0000-00008A270000}"/>
    <cellStyle name="%_iView_FICO_CSS Message_10_Karthik_Bamboo_QA v3_KOP-STD-Test-Dev-0002 35" xfId="12968" xr:uid="{00000000-0005-0000-0000-00008B270000}"/>
    <cellStyle name="%_iView_FICO_CSS Message_10_Karthik_Bamboo_QA v3_KOP-STD-Test-Dev-0002 36" xfId="12969" xr:uid="{00000000-0005-0000-0000-00008C270000}"/>
    <cellStyle name="%_iView_FICO_CSS Message_10_Karthik_Bamboo_QA v3_KOP-STD-Test-Dev-0002 37" xfId="12970" xr:uid="{00000000-0005-0000-0000-00008D270000}"/>
    <cellStyle name="%_iView_FICO_CSS Message_10_Karthik_Bamboo_QA v3_KOP-STD-Test-Dev-0002 38" xfId="12971" xr:uid="{00000000-0005-0000-0000-00008E270000}"/>
    <cellStyle name="%_iView_FICO_CSS Message_10_Karthik_Bamboo_QA v3_KOP-STD-Test-Dev-0002 39" xfId="12972" xr:uid="{00000000-0005-0000-0000-00008F270000}"/>
    <cellStyle name="%_iView_FICO_CSS Message_10_Karthik_Bamboo_QA v3_KOP-STD-Test-Dev-0002 4" xfId="12973" xr:uid="{00000000-0005-0000-0000-000090270000}"/>
    <cellStyle name="%_iView_FICO_CSS Message_10_Karthik_Bamboo_QA v3_KOP-STD-Test-Dev-0002 40" xfId="12974" xr:uid="{00000000-0005-0000-0000-000091270000}"/>
    <cellStyle name="%_iView_FICO_CSS Message_10_Karthik_Bamboo_QA v3_KOP-STD-Test-Dev-0002 41" xfId="12975" xr:uid="{00000000-0005-0000-0000-000092270000}"/>
    <cellStyle name="%_iView_FICO_CSS Message_10_Karthik_Bamboo_QA v3_KOP-STD-Test-Dev-0002 42" xfId="12976" xr:uid="{00000000-0005-0000-0000-000093270000}"/>
    <cellStyle name="%_iView_FICO_CSS Message_10_Karthik_Bamboo_QA v3_KOP-STD-Test-Dev-0002 43" xfId="12977" xr:uid="{00000000-0005-0000-0000-000094270000}"/>
    <cellStyle name="%_iView_FICO_CSS Message_10_Karthik_Bamboo_QA v3_KOP-STD-Test-Dev-0002 44" xfId="12978" xr:uid="{00000000-0005-0000-0000-000095270000}"/>
    <cellStyle name="%_iView_FICO_CSS Message_10_Karthik_Bamboo_QA v3_KOP-STD-Test-Dev-0002 45" xfId="12979" xr:uid="{00000000-0005-0000-0000-000096270000}"/>
    <cellStyle name="%_iView_FICO_CSS Message_10_Karthik_Bamboo_QA v3_KOP-STD-Test-Dev-0002 46" xfId="12980" xr:uid="{00000000-0005-0000-0000-000097270000}"/>
    <cellStyle name="%_iView_FICO_CSS Message_10_Karthik_Bamboo_QA v3_KOP-STD-Test-Dev-0002 47" xfId="12981" xr:uid="{00000000-0005-0000-0000-000098270000}"/>
    <cellStyle name="%_iView_FICO_CSS Message_10_Karthik_Bamboo_QA v3_KOP-STD-Test-Dev-0002 48" xfId="12982" xr:uid="{00000000-0005-0000-0000-000099270000}"/>
    <cellStyle name="%_iView_FICO_CSS Message_10_Karthik_Bamboo_QA v3_KOP-STD-Test-Dev-0002 49" xfId="12983" xr:uid="{00000000-0005-0000-0000-00009A270000}"/>
    <cellStyle name="%_iView_FICO_CSS Message_10_Karthik_Bamboo_QA v3_KOP-STD-Test-Dev-0002 5" xfId="12984" xr:uid="{00000000-0005-0000-0000-00009B270000}"/>
    <cellStyle name="%_iView_FICO_CSS Message_10_Karthik_Bamboo_QA v3_KOP-STD-Test-Dev-0002 50" xfId="12985" xr:uid="{00000000-0005-0000-0000-00009C270000}"/>
    <cellStyle name="%_iView_FICO_CSS Message_10_Karthik_Bamboo_QA v3_KOP-STD-Test-Dev-0002 51" xfId="12986" xr:uid="{00000000-0005-0000-0000-00009D270000}"/>
    <cellStyle name="%_iView_FICO_CSS Message_10_Karthik_Bamboo_QA v3_KOP-STD-Test-Dev-0002 52" xfId="12987" xr:uid="{00000000-0005-0000-0000-00009E270000}"/>
    <cellStyle name="%_iView_FICO_CSS Message_10_Karthik_Bamboo_QA v3_KOP-STD-Test-Dev-0002 53" xfId="12988" xr:uid="{00000000-0005-0000-0000-00009F270000}"/>
    <cellStyle name="%_iView_FICO_CSS Message_10_Karthik_Bamboo_QA v3_KOP-STD-Test-Dev-0002 54" xfId="12989" xr:uid="{00000000-0005-0000-0000-0000A0270000}"/>
    <cellStyle name="%_iView_FICO_CSS Message_10_Karthik_Bamboo_QA v3_KOP-STD-Test-Dev-0002 55" xfId="12990" xr:uid="{00000000-0005-0000-0000-0000A1270000}"/>
    <cellStyle name="%_iView_FICO_CSS Message_10_Karthik_Bamboo_QA v3_KOP-STD-Test-Dev-0002 6" xfId="12991" xr:uid="{00000000-0005-0000-0000-0000A2270000}"/>
    <cellStyle name="%_iView_FICO_CSS Message_10_Karthik_Bamboo_QA v3_KOP-STD-Test-Dev-0002 7" xfId="12992" xr:uid="{00000000-0005-0000-0000-0000A3270000}"/>
    <cellStyle name="%_iView_FICO_CSS Message_10_Karthik_Bamboo_QA v3_KOP-STD-Test-Dev-0002 8" xfId="12993" xr:uid="{00000000-0005-0000-0000-0000A4270000}"/>
    <cellStyle name="%_iView_FICO_CSS Message_10_Karthik_Bamboo_QA v3_KOP-STD-Test-Dev-0002 9" xfId="12994" xr:uid="{00000000-0005-0000-0000-0000A5270000}"/>
    <cellStyle name="%_iView_FICO_CSS Message_10_Karthik_Bamboo_QA v3_KOP-STD-Test-Dev-0002_Hour-by-Hour" xfId="12995" xr:uid="{00000000-0005-0000-0000-0000A6270000}"/>
    <cellStyle name="%_iView_FICO_CSS Message_10_Karthik_Bamboo_QA v3_KOP-STD-Test-Dev-0002_Pre-Migration" xfId="12996" xr:uid="{00000000-0005-0000-0000-0000A7270000}"/>
    <cellStyle name="%_iView_FICO_CSS Message_10_Karthik_Bamboo_QA v3_KOP-STD-Test-Dev-0003" xfId="12997" xr:uid="{00000000-0005-0000-0000-0000A8270000}"/>
    <cellStyle name="%_iView_FICO_CSS Message_10_Karthik_Bamboo_QA v3_KOP-STD-Test-Dev-0003 10" xfId="12998" xr:uid="{00000000-0005-0000-0000-0000A9270000}"/>
    <cellStyle name="%_iView_FICO_CSS Message_10_Karthik_Bamboo_QA v3_KOP-STD-Test-Dev-0003 11" xfId="12999" xr:uid="{00000000-0005-0000-0000-0000AA270000}"/>
    <cellStyle name="%_iView_FICO_CSS Message_10_Karthik_Bamboo_QA v3_KOP-STD-Test-Dev-0003 12" xfId="13000" xr:uid="{00000000-0005-0000-0000-0000AB270000}"/>
    <cellStyle name="%_iView_FICO_CSS Message_10_Karthik_Bamboo_QA v3_KOP-STD-Test-Dev-0003 13" xfId="13001" xr:uid="{00000000-0005-0000-0000-0000AC270000}"/>
    <cellStyle name="%_iView_FICO_CSS Message_10_Karthik_Bamboo_QA v3_KOP-STD-Test-Dev-0003 14" xfId="13002" xr:uid="{00000000-0005-0000-0000-0000AD270000}"/>
    <cellStyle name="%_iView_FICO_CSS Message_10_Karthik_Bamboo_QA v3_KOP-STD-Test-Dev-0003 15" xfId="13003" xr:uid="{00000000-0005-0000-0000-0000AE270000}"/>
    <cellStyle name="%_iView_FICO_CSS Message_10_Karthik_Bamboo_QA v3_KOP-STD-Test-Dev-0003 16" xfId="13004" xr:uid="{00000000-0005-0000-0000-0000AF270000}"/>
    <cellStyle name="%_iView_FICO_CSS Message_10_Karthik_Bamboo_QA v3_KOP-STD-Test-Dev-0003 17" xfId="13005" xr:uid="{00000000-0005-0000-0000-0000B0270000}"/>
    <cellStyle name="%_iView_FICO_CSS Message_10_Karthik_Bamboo_QA v3_KOP-STD-Test-Dev-0003 18" xfId="13006" xr:uid="{00000000-0005-0000-0000-0000B1270000}"/>
    <cellStyle name="%_iView_FICO_CSS Message_10_Karthik_Bamboo_QA v3_KOP-STD-Test-Dev-0003 19" xfId="13007" xr:uid="{00000000-0005-0000-0000-0000B2270000}"/>
    <cellStyle name="%_iView_FICO_CSS Message_10_Karthik_Bamboo_QA v3_KOP-STD-Test-Dev-0003 2" xfId="13008" xr:uid="{00000000-0005-0000-0000-0000B3270000}"/>
    <cellStyle name="%_iView_FICO_CSS Message_10_Karthik_Bamboo_QA v3_KOP-STD-Test-Dev-0003 20" xfId="13009" xr:uid="{00000000-0005-0000-0000-0000B4270000}"/>
    <cellStyle name="%_iView_FICO_CSS Message_10_Karthik_Bamboo_QA v3_KOP-STD-Test-Dev-0003 21" xfId="13010" xr:uid="{00000000-0005-0000-0000-0000B5270000}"/>
    <cellStyle name="%_iView_FICO_CSS Message_10_Karthik_Bamboo_QA v3_KOP-STD-Test-Dev-0003 22" xfId="13011" xr:uid="{00000000-0005-0000-0000-0000B6270000}"/>
    <cellStyle name="%_iView_FICO_CSS Message_10_Karthik_Bamboo_QA v3_KOP-STD-Test-Dev-0003 23" xfId="13012" xr:uid="{00000000-0005-0000-0000-0000B7270000}"/>
    <cellStyle name="%_iView_FICO_CSS Message_10_Karthik_Bamboo_QA v3_KOP-STD-Test-Dev-0003 24" xfId="13013" xr:uid="{00000000-0005-0000-0000-0000B8270000}"/>
    <cellStyle name="%_iView_FICO_CSS Message_10_Karthik_Bamboo_QA v3_KOP-STD-Test-Dev-0003 25" xfId="13014" xr:uid="{00000000-0005-0000-0000-0000B9270000}"/>
    <cellStyle name="%_iView_FICO_CSS Message_10_Karthik_Bamboo_QA v3_KOP-STD-Test-Dev-0003 26" xfId="13015" xr:uid="{00000000-0005-0000-0000-0000BA270000}"/>
    <cellStyle name="%_iView_FICO_CSS Message_10_Karthik_Bamboo_QA v3_KOP-STD-Test-Dev-0003 27" xfId="13016" xr:uid="{00000000-0005-0000-0000-0000BB270000}"/>
    <cellStyle name="%_iView_FICO_CSS Message_10_Karthik_Bamboo_QA v3_KOP-STD-Test-Dev-0003 28" xfId="13017" xr:uid="{00000000-0005-0000-0000-0000BC270000}"/>
    <cellStyle name="%_iView_FICO_CSS Message_10_Karthik_Bamboo_QA v3_KOP-STD-Test-Dev-0003 29" xfId="13018" xr:uid="{00000000-0005-0000-0000-0000BD270000}"/>
    <cellStyle name="%_iView_FICO_CSS Message_10_Karthik_Bamboo_QA v3_KOP-STD-Test-Dev-0003 3" xfId="13019" xr:uid="{00000000-0005-0000-0000-0000BE270000}"/>
    <cellStyle name="%_iView_FICO_CSS Message_10_Karthik_Bamboo_QA v3_KOP-STD-Test-Dev-0003 30" xfId="13020" xr:uid="{00000000-0005-0000-0000-0000BF270000}"/>
    <cellStyle name="%_iView_FICO_CSS Message_10_Karthik_Bamboo_QA v3_KOP-STD-Test-Dev-0003 31" xfId="13021" xr:uid="{00000000-0005-0000-0000-0000C0270000}"/>
    <cellStyle name="%_iView_FICO_CSS Message_10_Karthik_Bamboo_QA v3_KOP-STD-Test-Dev-0003 32" xfId="13022" xr:uid="{00000000-0005-0000-0000-0000C1270000}"/>
    <cellStyle name="%_iView_FICO_CSS Message_10_Karthik_Bamboo_QA v3_KOP-STD-Test-Dev-0003 33" xfId="13023" xr:uid="{00000000-0005-0000-0000-0000C2270000}"/>
    <cellStyle name="%_iView_FICO_CSS Message_10_Karthik_Bamboo_QA v3_KOP-STD-Test-Dev-0003 34" xfId="13024" xr:uid="{00000000-0005-0000-0000-0000C3270000}"/>
    <cellStyle name="%_iView_FICO_CSS Message_10_Karthik_Bamboo_QA v3_KOP-STD-Test-Dev-0003 35" xfId="13025" xr:uid="{00000000-0005-0000-0000-0000C4270000}"/>
    <cellStyle name="%_iView_FICO_CSS Message_10_Karthik_Bamboo_QA v3_KOP-STD-Test-Dev-0003 36" xfId="13026" xr:uid="{00000000-0005-0000-0000-0000C5270000}"/>
    <cellStyle name="%_iView_FICO_CSS Message_10_Karthik_Bamboo_QA v3_KOP-STD-Test-Dev-0003 37" xfId="13027" xr:uid="{00000000-0005-0000-0000-0000C6270000}"/>
    <cellStyle name="%_iView_FICO_CSS Message_10_Karthik_Bamboo_QA v3_KOP-STD-Test-Dev-0003 38" xfId="13028" xr:uid="{00000000-0005-0000-0000-0000C7270000}"/>
    <cellStyle name="%_iView_FICO_CSS Message_10_Karthik_Bamboo_QA v3_KOP-STD-Test-Dev-0003 39" xfId="13029" xr:uid="{00000000-0005-0000-0000-0000C8270000}"/>
    <cellStyle name="%_iView_FICO_CSS Message_10_Karthik_Bamboo_QA v3_KOP-STD-Test-Dev-0003 4" xfId="13030" xr:uid="{00000000-0005-0000-0000-0000C9270000}"/>
    <cellStyle name="%_iView_FICO_CSS Message_10_Karthik_Bamboo_QA v3_KOP-STD-Test-Dev-0003 40" xfId="13031" xr:uid="{00000000-0005-0000-0000-0000CA270000}"/>
    <cellStyle name="%_iView_FICO_CSS Message_10_Karthik_Bamboo_QA v3_KOP-STD-Test-Dev-0003 41" xfId="13032" xr:uid="{00000000-0005-0000-0000-0000CB270000}"/>
    <cellStyle name="%_iView_FICO_CSS Message_10_Karthik_Bamboo_QA v3_KOP-STD-Test-Dev-0003 42" xfId="13033" xr:uid="{00000000-0005-0000-0000-0000CC270000}"/>
    <cellStyle name="%_iView_FICO_CSS Message_10_Karthik_Bamboo_QA v3_KOP-STD-Test-Dev-0003 43" xfId="13034" xr:uid="{00000000-0005-0000-0000-0000CD270000}"/>
    <cellStyle name="%_iView_FICO_CSS Message_10_Karthik_Bamboo_QA v3_KOP-STD-Test-Dev-0003 44" xfId="13035" xr:uid="{00000000-0005-0000-0000-0000CE270000}"/>
    <cellStyle name="%_iView_FICO_CSS Message_10_Karthik_Bamboo_QA v3_KOP-STD-Test-Dev-0003 45" xfId="13036" xr:uid="{00000000-0005-0000-0000-0000CF270000}"/>
    <cellStyle name="%_iView_FICO_CSS Message_10_Karthik_Bamboo_QA v3_KOP-STD-Test-Dev-0003 46" xfId="13037" xr:uid="{00000000-0005-0000-0000-0000D0270000}"/>
    <cellStyle name="%_iView_FICO_CSS Message_10_Karthik_Bamboo_QA v3_KOP-STD-Test-Dev-0003 47" xfId="13038" xr:uid="{00000000-0005-0000-0000-0000D1270000}"/>
    <cellStyle name="%_iView_FICO_CSS Message_10_Karthik_Bamboo_QA v3_KOP-STD-Test-Dev-0003 48" xfId="13039" xr:uid="{00000000-0005-0000-0000-0000D2270000}"/>
    <cellStyle name="%_iView_FICO_CSS Message_10_Karthik_Bamboo_QA v3_KOP-STD-Test-Dev-0003 49" xfId="13040" xr:uid="{00000000-0005-0000-0000-0000D3270000}"/>
    <cellStyle name="%_iView_FICO_CSS Message_10_Karthik_Bamboo_QA v3_KOP-STD-Test-Dev-0003 5" xfId="13041" xr:uid="{00000000-0005-0000-0000-0000D4270000}"/>
    <cellStyle name="%_iView_FICO_CSS Message_10_Karthik_Bamboo_QA v3_KOP-STD-Test-Dev-0003 50" xfId="13042" xr:uid="{00000000-0005-0000-0000-0000D5270000}"/>
    <cellStyle name="%_iView_FICO_CSS Message_10_Karthik_Bamboo_QA v3_KOP-STD-Test-Dev-0003 51" xfId="13043" xr:uid="{00000000-0005-0000-0000-0000D6270000}"/>
    <cellStyle name="%_iView_FICO_CSS Message_10_Karthik_Bamboo_QA v3_KOP-STD-Test-Dev-0003 52" xfId="13044" xr:uid="{00000000-0005-0000-0000-0000D7270000}"/>
    <cellStyle name="%_iView_FICO_CSS Message_10_Karthik_Bamboo_QA v3_KOP-STD-Test-Dev-0003 53" xfId="13045" xr:uid="{00000000-0005-0000-0000-0000D8270000}"/>
    <cellStyle name="%_iView_FICO_CSS Message_10_Karthik_Bamboo_QA v3_KOP-STD-Test-Dev-0003 54" xfId="13046" xr:uid="{00000000-0005-0000-0000-0000D9270000}"/>
    <cellStyle name="%_iView_FICO_CSS Message_10_Karthik_Bamboo_QA v3_KOP-STD-Test-Dev-0003 55" xfId="13047" xr:uid="{00000000-0005-0000-0000-0000DA270000}"/>
    <cellStyle name="%_iView_FICO_CSS Message_10_Karthik_Bamboo_QA v3_KOP-STD-Test-Dev-0003 6" xfId="13048" xr:uid="{00000000-0005-0000-0000-0000DB270000}"/>
    <cellStyle name="%_iView_FICO_CSS Message_10_Karthik_Bamboo_QA v3_KOP-STD-Test-Dev-0003 7" xfId="13049" xr:uid="{00000000-0005-0000-0000-0000DC270000}"/>
    <cellStyle name="%_iView_FICO_CSS Message_10_Karthik_Bamboo_QA v3_KOP-STD-Test-Dev-0003 8" xfId="13050" xr:uid="{00000000-0005-0000-0000-0000DD270000}"/>
    <cellStyle name="%_iView_FICO_CSS Message_10_Karthik_Bamboo_QA v3_KOP-STD-Test-Dev-0003 9" xfId="13051" xr:uid="{00000000-0005-0000-0000-0000DE270000}"/>
    <cellStyle name="%_iView_FICO_CSS Message_10_Karthik_Bamboo_QA v3_KOP-STD-Test-Dev-0003_Hour-by-Hour" xfId="13052" xr:uid="{00000000-0005-0000-0000-0000DF270000}"/>
    <cellStyle name="%_iView_FICO_CSS Message_10_Karthik_Bamboo_QA v3_KOP-STD-Test-Dev-0003_Pre-Migration" xfId="13053" xr:uid="{00000000-0005-0000-0000-0000E0270000}"/>
    <cellStyle name="%_iView_FICO_CSS Message_10_Karthik_Bamboo_QA v3_Migration Wave Plan 04-26-10 - Wave 0 - v2.0 (drw)" xfId="2246" xr:uid="{00000000-0005-0000-0000-0000E1270000}"/>
    <cellStyle name="%_iView_FICO_CSS Message_10_Karthik_Bamboo_QA v3_Pre Migration" xfId="13054" xr:uid="{00000000-0005-0000-0000-0000E2270000}"/>
    <cellStyle name="%_iView_FICO_CSS Message_10_Karthik_Bamboo_QA v3_Pre Migration 10" xfId="13055" xr:uid="{00000000-0005-0000-0000-0000E3270000}"/>
    <cellStyle name="%_iView_FICO_CSS Message_10_Karthik_Bamboo_QA v3_Pre Migration 11" xfId="13056" xr:uid="{00000000-0005-0000-0000-0000E4270000}"/>
    <cellStyle name="%_iView_FICO_CSS Message_10_Karthik_Bamboo_QA v3_Pre Migration 12" xfId="13057" xr:uid="{00000000-0005-0000-0000-0000E5270000}"/>
    <cellStyle name="%_iView_FICO_CSS Message_10_Karthik_Bamboo_QA v3_Pre Migration 13" xfId="13058" xr:uid="{00000000-0005-0000-0000-0000E6270000}"/>
    <cellStyle name="%_iView_FICO_CSS Message_10_Karthik_Bamboo_QA v3_Pre Migration 14" xfId="13059" xr:uid="{00000000-0005-0000-0000-0000E7270000}"/>
    <cellStyle name="%_iView_FICO_CSS Message_10_Karthik_Bamboo_QA v3_Pre Migration 15" xfId="13060" xr:uid="{00000000-0005-0000-0000-0000E8270000}"/>
    <cellStyle name="%_iView_FICO_CSS Message_10_Karthik_Bamboo_QA v3_Pre Migration 16" xfId="13061" xr:uid="{00000000-0005-0000-0000-0000E9270000}"/>
    <cellStyle name="%_iView_FICO_CSS Message_10_Karthik_Bamboo_QA v3_Pre Migration 17" xfId="13062" xr:uid="{00000000-0005-0000-0000-0000EA270000}"/>
    <cellStyle name="%_iView_FICO_CSS Message_10_Karthik_Bamboo_QA v3_Pre Migration 18" xfId="13063" xr:uid="{00000000-0005-0000-0000-0000EB270000}"/>
    <cellStyle name="%_iView_FICO_CSS Message_10_Karthik_Bamboo_QA v3_Pre Migration 19" xfId="13064" xr:uid="{00000000-0005-0000-0000-0000EC270000}"/>
    <cellStyle name="%_iView_FICO_CSS Message_10_Karthik_Bamboo_QA v3_Pre Migration 2" xfId="13065" xr:uid="{00000000-0005-0000-0000-0000ED270000}"/>
    <cellStyle name="%_iView_FICO_CSS Message_10_Karthik_Bamboo_QA v3_Pre Migration 20" xfId="13066" xr:uid="{00000000-0005-0000-0000-0000EE270000}"/>
    <cellStyle name="%_iView_FICO_CSS Message_10_Karthik_Bamboo_QA v3_Pre Migration 21" xfId="13067" xr:uid="{00000000-0005-0000-0000-0000EF270000}"/>
    <cellStyle name="%_iView_FICO_CSS Message_10_Karthik_Bamboo_QA v3_Pre Migration 22" xfId="13068" xr:uid="{00000000-0005-0000-0000-0000F0270000}"/>
    <cellStyle name="%_iView_FICO_CSS Message_10_Karthik_Bamboo_QA v3_Pre Migration 23" xfId="13069" xr:uid="{00000000-0005-0000-0000-0000F1270000}"/>
    <cellStyle name="%_iView_FICO_CSS Message_10_Karthik_Bamboo_QA v3_Pre Migration 24" xfId="13070" xr:uid="{00000000-0005-0000-0000-0000F2270000}"/>
    <cellStyle name="%_iView_FICO_CSS Message_10_Karthik_Bamboo_QA v3_Pre Migration 25" xfId="13071" xr:uid="{00000000-0005-0000-0000-0000F3270000}"/>
    <cellStyle name="%_iView_FICO_CSS Message_10_Karthik_Bamboo_QA v3_Pre Migration 26" xfId="13072" xr:uid="{00000000-0005-0000-0000-0000F4270000}"/>
    <cellStyle name="%_iView_FICO_CSS Message_10_Karthik_Bamboo_QA v3_Pre Migration 27" xfId="13073" xr:uid="{00000000-0005-0000-0000-0000F5270000}"/>
    <cellStyle name="%_iView_FICO_CSS Message_10_Karthik_Bamboo_QA v3_Pre Migration 28" xfId="13074" xr:uid="{00000000-0005-0000-0000-0000F6270000}"/>
    <cellStyle name="%_iView_FICO_CSS Message_10_Karthik_Bamboo_QA v3_Pre Migration 29" xfId="13075" xr:uid="{00000000-0005-0000-0000-0000F7270000}"/>
    <cellStyle name="%_iView_FICO_CSS Message_10_Karthik_Bamboo_QA v3_Pre Migration 3" xfId="13076" xr:uid="{00000000-0005-0000-0000-0000F8270000}"/>
    <cellStyle name="%_iView_FICO_CSS Message_10_Karthik_Bamboo_QA v3_Pre Migration 30" xfId="13077" xr:uid="{00000000-0005-0000-0000-0000F9270000}"/>
    <cellStyle name="%_iView_FICO_CSS Message_10_Karthik_Bamboo_QA v3_Pre Migration 31" xfId="13078" xr:uid="{00000000-0005-0000-0000-0000FA270000}"/>
    <cellStyle name="%_iView_FICO_CSS Message_10_Karthik_Bamboo_QA v3_Pre Migration 32" xfId="13079" xr:uid="{00000000-0005-0000-0000-0000FB270000}"/>
    <cellStyle name="%_iView_FICO_CSS Message_10_Karthik_Bamboo_QA v3_Pre Migration 33" xfId="13080" xr:uid="{00000000-0005-0000-0000-0000FC270000}"/>
    <cellStyle name="%_iView_FICO_CSS Message_10_Karthik_Bamboo_QA v3_Pre Migration 34" xfId="13081" xr:uid="{00000000-0005-0000-0000-0000FD270000}"/>
    <cellStyle name="%_iView_FICO_CSS Message_10_Karthik_Bamboo_QA v3_Pre Migration 35" xfId="13082" xr:uid="{00000000-0005-0000-0000-0000FE270000}"/>
    <cellStyle name="%_iView_FICO_CSS Message_10_Karthik_Bamboo_QA v3_Pre Migration 36" xfId="13083" xr:uid="{00000000-0005-0000-0000-0000FF270000}"/>
    <cellStyle name="%_iView_FICO_CSS Message_10_Karthik_Bamboo_QA v3_Pre Migration 37" xfId="13084" xr:uid="{00000000-0005-0000-0000-000000280000}"/>
    <cellStyle name="%_iView_FICO_CSS Message_10_Karthik_Bamboo_QA v3_Pre Migration 38" xfId="13085" xr:uid="{00000000-0005-0000-0000-000001280000}"/>
    <cellStyle name="%_iView_FICO_CSS Message_10_Karthik_Bamboo_QA v3_Pre Migration 39" xfId="13086" xr:uid="{00000000-0005-0000-0000-000002280000}"/>
    <cellStyle name="%_iView_FICO_CSS Message_10_Karthik_Bamboo_QA v3_Pre Migration 4" xfId="13087" xr:uid="{00000000-0005-0000-0000-000003280000}"/>
    <cellStyle name="%_iView_FICO_CSS Message_10_Karthik_Bamboo_QA v3_Pre Migration 40" xfId="13088" xr:uid="{00000000-0005-0000-0000-000004280000}"/>
    <cellStyle name="%_iView_FICO_CSS Message_10_Karthik_Bamboo_QA v3_Pre Migration 41" xfId="13089" xr:uid="{00000000-0005-0000-0000-000005280000}"/>
    <cellStyle name="%_iView_FICO_CSS Message_10_Karthik_Bamboo_QA v3_Pre Migration 42" xfId="13090" xr:uid="{00000000-0005-0000-0000-000006280000}"/>
    <cellStyle name="%_iView_FICO_CSS Message_10_Karthik_Bamboo_QA v3_Pre Migration 43" xfId="13091" xr:uid="{00000000-0005-0000-0000-000007280000}"/>
    <cellStyle name="%_iView_FICO_CSS Message_10_Karthik_Bamboo_QA v3_Pre Migration 44" xfId="13092" xr:uid="{00000000-0005-0000-0000-000008280000}"/>
    <cellStyle name="%_iView_FICO_CSS Message_10_Karthik_Bamboo_QA v3_Pre Migration 45" xfId="13093" xr:uid="{00000000-0005-0000-0000-000009280000}"/>
    <cellStyle name="%_iView_FICO_CSS Message_10_Karthik_Bamboo_QA v3_Pre Migration 46" xfId="13094" xr:uid="{00000000-0005-0000-0000-00000A280000}"/>
    <cellStyle name="%_iView_FICO_CSS Message_10_Karthik_Bamboo_QA v3_Pre Migration 47" xfId="13095" xr:uid="{00000000-0005-0000-0000-00000B280000}"/>
    <cellStyle name="%_iView_FICO_CSS Message_10_Karthik_Bamboo_QA v3_Pre Migration 48" xfId="13096" xr:uid="{00000000-0005-0000-0000-00000C280000}"/>
    <cellStyle name="%_iView_FICO_CSS Message_10_Karthik_Bamboo_QA v3_Pre Migration 49" xfId="13097" xr:uid="{00000000-0005-0000-0000-00000D280000}"/>
    <cellStyle name="%_iView_FICO_CSS Message_10_Karthik_Bamboo_QA v3_Pre Migration 5" xfId="13098" xr:uid="{00000000-0005-0000-0000-00000E280000}"/>
    <cellStyle name="%_iView_FICO_CSS Message_10_Karthik_Bamboo_QA v3_Pre Migration 50" xfId="13099" xr:uid="{00000000-0005-0000-0000-00000F280000}"/>
    <cellStyle name="%_iView_FICO_CSS Message_10_Karthik_Bamboo_QA v3_Pre Migration 51" xfId="13100" xr:uid="{00000000-0005-0000-0000-000010280000}"/>
    <cellStyle name="%_iView_FICO_CSS Message_10_Karthik_Bamboo_QA v3_Pre Migration 52" xfId="13101" xr:uid="{00000000-0005-0000-0000-000011280000}"/>
    <cellStyle name="%_iView_FICO_CSS Message_10_Karthik_Bamboo_QA v3_Pre Migration 53" xfId="13102" xr:uid="{00000000-0005-0000-0000-000012280000}"/>
    <cellStyle name="%_iView_FICO_CSS Message_10_Karthik_Bamboo_QA v3_Pre Migration 54" xfId="13103" xr:uid="{00000000-0005-0000-0000-000013280000}"/>
    <cellStyle name="%_iView_FICO_CSS Message_10_Karthik_Bamboo_QA v3_Pre Migration 55" xfId="13104" xr:uid="{00000000-0005-0000-0000-000014280000}"/>
    <cellStyle name="%_iView_FICO_CSS Message_10_Karthik_Bamboo_QA v3_Pre Migration 6" xfId="13105" xr:uid="{00000000-0005-0000-0000-000015280000}"/>
    <cellStyle name="%_iView_FICO_CSS Message_10_Karthik_Bamboo_QA v3_Pre Migration 7" xfId="13106" xr:uid="{00000000-0005-0000-0000-000016280000}"/>
    <cellStyle name="%_iView_FICO_CSS Message_10_Karthik_Bamboo_QA v3_Pre Migration 8" xfId="13107" xr:uid="{00000000-0005-0000-0000-000017280000}"/>
    <cellStyle name="%_iView_FICO_CSS Message_10_Karthik_Bamboo_QA v3_Pre Migration 9" xfId="13108" xr:uid="{00000000-0005-0000-0000-000018280000}"/>
    <cellStyle name="%_iView_FICO_CSS Message_10_Karthik_Bamboo_QA v3_Pre Migration_Hour-by-Hour" xfId="13109" xr:uid="{00000000-0005-0000-0000-000019280000}"/>
    <cellStyle name="%_iView_FICO_CSS Message_10_Karthik_Bamboo_QA v3_Pre Migration_Pre-Migration" xfId="13110" xr:uid="{00000000-0005-0000-0000-00001A280000}"/>
    <cellStyle name="%_iView_FICO_CSS Message_10_Karthik_Bamboo_QA v3_Pre-Migration" xfId="13111" xr:uid="{00000000-0005-0000-0000-00001B280000}"/>
    <cellStyle name="%_iView_FICO_CSS Message_10_Karthik_Bamboo_QA v3_RTPN-STD-PROD-SITE-EXP-0001 - new format" xfId="13112" xr:uid="{00000000-0005-0000-0000-00001C280000}"/>
    <cellStyle name="%_iView_FICO_CSS Message_10_Karthik_Bamboo_QA v3_Server From To List" xfId="13113" xr:uid="{00000000-0005-0000-0000-00001D280000}"/>
    <cellStyle name="%_iView_FICO_CSS Message_10_Karthik_Bamboo_QA v3_Server From To List 10" xfId="13114" xr:uid="{00000000-0005-0000-0000-00001E280000}"/>
    <cellStyle name="%_iView_FICO_CSS Message_10_Karthik_Bamboo_QA v3_Server From To List 11" xfId="13115" xr:uid="{00000000-0005-0000-0000-00001F280000}"/>
    <cellStyle name="%_iView_FICO_CSS Message_10_Karthik_Bamboo_QA v3_Server From To List 12" xfId="13116" xr:uid="{00000000-0005-0000-0000-000020280000}"/>
    <cellStyle name="%_iView_FICO_CSS Message_10_Karthik_Bamboo_QA v3_Server From To List 13" xfId="13117" xr:uid="{00000000-0005-0000-0000-000021280000}"/>
    <cellStyle name="%_iView_FICO_CSS Message_10_Karthik_Bamboo_QA v3_Server From To List 14" xfId="13118" xr:uid="{00000000-0005-0000-0000-000022280000}"/>
    <cellStyle name="%_iView_FICO_CSS Message_10_Karthik_Bamboo_QA v3_Server From To List 15" xfId="13119" xr:uid="{00000000-0005-0000-0000-000023280000}"/>
    <cellStyle name="%_iView_FICO_CSS Message_10_Karthik_Bamboo_QA v3_Server From To List 16" xfId="13120" xr:uid="{00000000-0005-0000-0000-000024280000}"/>
    <cellStyle name="%_iView_FICO_CSS Message_10_Karthik_Bamboo_QA v3_Server From To List 17" xfId="13121" xr:uid="{00000000-0005-0000-0000-000025280000}"/>
    <cellStyle name="%_iView_FICO_CSS Message_10_Karthik_Bamboo_QA v3_Server From To List 18" xfId="13122" xr:uid="{00000000-0005-0000-0000-000026280000}"/>
    <cellStyle name="%_iView_FICO_CSS Message_10_Karthik_Bamboo_QA v3_Server From To List 19" xfId="13123" xr:uid="{00000000-0005-0000-0000-000027280000}"/>
    <cellStyle name="%_iView_FICO_CSS Message_10_Karthik_Bamboo_QA v3_Server From To List 2" xfId="13124" xr:uid="{00000000-0005-0000-0000-000028280000}"/>
    <cellStyle name="%_iView_FICO_CSS Message_10_Karthik_Bamboo_QA v3_Server From To List 20" xfId="13125" xr:uid="{00000000-0005-0000-0000-000029280000}"/>
    <cellStyle name="%_iView_FICO_CSS Message_10_Karthik_Bamboo_QA v3_Server From To List 21" xfId="13126" xr:uid="{00000000-0005-0000-0000-00002A280000}"/>
    <cellStyle name="%_iView_FICO_CSS Message_10_Karthik_Bamboo_QA v3_Server From To List 22" xfId="13127" xr:uid="{00000000-0005-0000-0000-00002B280000}"/>
    <cellStyle name="%_iView_FICO_CSS Message_10_Karthik_Bamboo_QA v3_Server From To List 23" xfId="13128" xr:uid="{00000000-0005-0000-0000-00002C280000}"/>
    <cellStyle name="%_iView_FICO_CSS Message_10_Karthik_Bamboo_QA v3_Server From To List 24" xfId="13129" xr:uid="{00000000-0005-0000-0000-00002D280000}"/>
    <cellStyle name="%_iView_FICO_CSS Message_10_Karthik_Bamboo_QA v3_Server From To List 25" xfId="13130" xr:uid="{00000000-0005-0000-0000-00002E280000}"/>
    <cellStyle name="%_iView_FICO_CSS Message_10_Karthik_Bamboo_QA v3_Server From To List 26" xfId="13131" xr:uid="{00000000-0005-0000-0000-00002F280000}"/>
    <cellStyle name="%_iView_FICO_CSS Message_10_Karthik_Bamboo_QA v3_Server From To List 27" xfId="13132" xr:uid="{00000000-0005-0000-0000-000030280000}"/>
    <cellStyle name="%_iView_FICO_CSS Message_10_Karthik_Bamboo_QA v3_Server From To List 28" xfId="13133" xr:uid="{00000000-0005-0000-0000-000031280000}"/>
    <cellStyle name="%_iView_FICO_CSS Message_10_Karthik_Bamboo_QA v3_Server From To List 29" xfId="13134" xr:uid="{00000000-0005-0000-0000-000032280000}"/>
    <cellStyle name="%_iView_FICO_CSS Message_10_Karthik_Bamboo_QA v3_Server From To List 3" xfId="13135" xr:uid="{00000000-0005-0000-0000-000033280000}"/>
    <cellStyle name="%_iView_FICO_CSS Message_10_Karthik_Bamboo_QA v3_Server From To List 30" xfId="13136" xr:uid="{00000000-0005-0000-0000-000034280000}"/>
    <cellStyle name="%_iView_FICO_CSS Message_10_Karthik_Bamboo_QA v3_Server From To List 31" xfId="13137" xr:uid="{00000000-0005-0000-0000-000035280000}"/>
    <cellStyle name="%_iView_FICO_CSS Message_10_Karthik_Bamboo_QA v3_Server From To List 32" xfId="13138" xr:uid="{00000000-0005-0000-0000-000036280000}"/>
    <cellStyle name="%_iView_FICO_CSS Message_10_Karthik_Bamboo_QA v3_Server From To List 33" xfId="13139" xr:uid="{00000000-0005-0000-0000-000037280000}"/>
    <cellStyle name="%_iView_FICO_CSS Message_10_Karthik_Bamboo_QA v3_Server From To List 34" xfId="13140" xr:uid="{00000000-0005-0000-0000-000038280000}"/>
    <cellStyle name="%_iView_FICO_CSS Message_10_Karthik_Bamboo_QA v3_Server From To List 35" xfId="13141" xr:uid="{00000000-0005-0000-0000-000039280000}"/>
    <cellStyle name="%_iView_FICO_CSS Message_10_Karthik_Bamboo_QA v3_Server From To List 36" xfId="13142" xr:uid="{00000000-0005-0000-0000-00003A280000}"/>
    <cellStyle name="%_iView_FICO_CSS Message_10_Karthik_Bamboo_QA v3_Server From To List 37" xfId="13143" xr:uid="{00000000-0005-0000-0000-00003B280000}"/>
    <cellStyle name="%_iView_FICO_CSS Message_10_Karthik_Bamboo_QA v3_Server From To List 38" xfId="13144" xr:uid="{00000000-0005-0000-0000-00003C280000}"/>
    <cellStyle name="%_iView_FICO_CSS Message_10_Karthik_Bamboo_QA v3_Server From To List 39" xfId="13145" xr:uid="{00000000-0005-0000-0000-00003D280000}"/>
    <cellStyle name="%_iView_FICO_CSS Message_10_Karthik_Bamboo_QA v3_Server From To List 4" xfId="13146" xr:uid="{00000000-0005-0000-0000-00003E280000}"/>
    <cellStyle name="%_iView_FICO_CSS Message_10_Karthik_Bamboo_QA v3_Server From To List 40" xfId="13147" xr:uid="{00000000-0005-0000-0000-00003F280000}"/>
    <cellStyle name="%_iView_FICO_CSS Message_10_Karthik_Bamboo_QA v3_Server From To List 41" xfId="13148" xr:uid="{00000000-0005-0000-0000-000040280000}"/>
    <cellStyle name="%_iView_FICO_CSS Message_10_Karthik_Bamboo_QA v3_Server From To List 42" xfId="13149" xr:uid="{00000000-0005-0000-0000-000041280000}"/>
    <cellStyle name="%_iView_FICO_CSS Message_10_Karthik_Bamboo_QA v3_Server From To List 43" xfId="13150" xr:uid="{00000000-0005-0000-0000-000042280000}"/>
    <cellStyle name="%_iView_FICO_CSS Message_10_Karthik_Bamboo_QA v3_Server From To List 44" xfId="13151" xr:uid="{00000000-0005-0000-0000-000043280000}"/>
    <cellStyle name="%_iView_FICO_CSS Message_10_Karthik_Bamboo_QA v3_Server From To List 45" xfId="13152" xr:uid="{00000000-0005-0000-0000-000044280000}"/>
    <cellStyle name="%_iView_FICO_CSS Message_10_Karthik_Bamboo_QA v3_Server From To List 46" xfId="13153" xr:uid="{00000000-0005-0000-0000-000045280000}"/>
    <cellStyle name="%_iView_FICO_CSS Message_10_Karthik_Bamboo_QA v3_Server From To List 47" xfId="13154" xr:uid="{00000000-0005-0000-0000-000046280000}"/>
    <cellStyle name="%_iView_FICO_CSS Message_10_Karthik_Bamboo_QA v3_Server From To List 48" xfId="13155" xr:uid="{00000000-0005-0000-0000-000047280000}"/>
    <cellStyle name="%_iView_FICO_CSS Message_10_Karthik_Bamboo_QA v3_Server From To List 49" xfId="13156" xr:uid="{00000000-0005-0000-0000-000048280000}"/>
    <cellStyle name="%_iView_FICO_CSS Message_10_Karthik_Bamboo_QA v3_Server From To List 5" xfId="13157" xr:uid="{00000000-0005-0000-0000-000049280000}"/>
    <cellStyle name="%_iView_FICO_CSS Message_10_Karthik_Bamboo_QA v3_Server From To List 50" xfId="13158" xr:uid="{00000000-0005-0000-0000-00004A280000}"/>
    <cellStyle name="%_iView_FICO_CSS Message_10_Karthik_Bamboo_QA v3_Server From To List 51" xfId="13159" xr:uid="{00000000-0005-0000-0000-00004B280000}"/>
    <cellStyle name="%_iView_FICO_CSS Message_10_Karthik_Bamboo_QA v3_Server From To List 52" xfId="13160" xr:uid="{00000000-0005-0000-0000-00004C280000}"/>
    <cellStyle name="%_iView_FICO_CSS Message_10_Karthik_Bamboo_QA v3_Server From To List 53" xfId="13161" xr:uid="{00000000-0005-0000-0000-00004D280000}"/>
    <cellStyle name="%_iView_FICO_CSS Message_10_Karthik_Bamboo_QA v3_Server From To List 54" xfId="13162" xr:uid="{00000000-0005-0000-0000-00004E280000}"/>
    <cellStyle name="%_iView_FICO_CSS Message_10_Karthik_Bamboo_QA v3_Server From To List 55" xfId="13163" xr:uid="{00000000-0005-0000-0000-00004F280000}"/>
    <cellStyle name="%_iView_FICO_CSS Message_10_Karthik_Bamboo_QA v3_Server From To List 6" xfId="13164" xr:uid="{00000000-0005-0000-0000-000050280000}"/>
    <cellStyle name="%_iView_FICO_CSS Message_10_Karthik_Bamboo_QA v3_Server From To List 7" xfId="13165" xr:uid="{00000000-0005-0000-0000-000051280000}"/>
    <cellStyle name="%_iView_FICO_CSS Message_10_Karthik_Bamboo_QA v3_Server From To List 8" xfId="13166" xr:uid="{00000000-0005-0000-0000-000052280000}"/>
    <cellStyle name="%_iView_FICO_CSS Message_10_Karthik_Bamboo_QA v3_Server From To List 9" xfId="13167" xr:uid="{00000000-0005-0000-0000-000053280000}"/>
    <cellStyle name="%_iView_FICO_CSS Message_10_Karthik_Bamboo_QA v3_Server From To List_Hour-by-Hour" xfId="13168" xr:uid="{00000000-0005-0000-0000-000054280000}"/>
    <cellStyle name="%_iView_FICO_CSS Message_10_Karthik_Bamboo_QA v3_Server From To List_Pre-Migration" xfId="13169" xr:uid="{00000000-0005-0000-0000-000055280000}"/>
    <cellStyle name="%_iView_FICO_CSS Message_10_KOP-MUL-Test-Dev-0004_01 " xfId="13170" xr:uid="{00000000-0005-0000-0000-000056280000}"/>
    <cellStyle name="%_iView_FICO_CSS Message_10_KOP-MUL-Test-Dev-0004_01  10" xfId="13171" xr:uid="{00000000-0005-0000-0000-000057280000}"/>
    <cellStyle name="%_iView_FICO_CSS Message_10_KOP-MUL-Test-Dev-0004_01  11" xfId="13172" xr:uid="{00000000-0005-0000-0000-000058280000}"/>
    <cellStyle name="%_iView_FICO_CSS Message_10_KOP-MUL-Test-Dev-0004_01  12" xfId="13173" xr:uid="{00000000-0005-0000-0000-000059280000}"/>
    <cellStyle name="%_iView_FICO_CSS Message_10_KOP-MUL-Test-Dev-0004_01  13" xfId="13174" xr:uid="{00000000-0005-0000-0000-00005A280000}"/>
    <cellStyle name="%_iView_FICO_CSS Message_10_KOP-MUL-Test-Dev-0004_01  14" xfId="13175" xr:uid="{00000000-0005-0000-0000-00005B280000}"/>
    <cellStyle name="%_iView_FICO_CSS Message_10_KOP-MUL-Test-Dev-0004_01  15" xfId="13176" xr:uid="{00000000-0005-0000-0000-00005C280000}"/>
    <cellStyle name="%_iView_FICO_CSS Message_10_KOP-MUL-Test-Dev-0004_01  16" xfId="13177" xr:uid="{00000000-0005-0000-0000-00005D280000}"/>
    <cellStyle name="%_iView_FICO_CSS Message_10_KOP-MUL-Test-Dev-0004_01  17" xfId="13178" xr:uid="{00000000-0005-0000-0000-00005E280000}"/>
    <cellStyle name="%_iView_FICO_CSS Message_10_KOP-MUL-Test-Dev-0004_01  18" xfId="13179" xr:uid="{00000000-0005-0000-0000-00005F280000}"/>
    <cellStyle name="%_iView_FICO_CSS Message_10_KOP-MUL-Test-Dev-0004_01  19" xfId="13180" xr:uid="{00000000-0005-0000-0000-000060280000}"/>
    <cellStyle name="%_iView_FICO_CSS Message_10_KOP-MUL-Test-Dev-0004_01  2" xfId="13181" xr:uid="{00000000-0005-0000-0000-000061280000}"/>
    <cellStyle name="%_iView_FICO_CSS Message_10_KOP-MUL-Test-Dev-0004_01  20" xfId="13182" xr:uid="{00000000-0005-0000-0000-000062280000}"/>
    <cellStyle name="%_iView_FICO_CSS Message_10_KOP-MUL-Test-Dev-0004_01  21" xfId="13183" xr:uid="{00000000-0005-0000-0000-000063280000}"/>
    <cellStyle name="%_iView_FICO_CSS Message_10_KOP-MUL-Test-Dev-0004_01  22" xfId="13184" xr:uid="{00000000-0005-0000-0000-000064280000}"/>
    <cellStyle name="%_iView_FICO_CSS Message_10_KOP-MUL-Test-Dev-0004_01  23" xfId="13185" xr:uid="{00000000-0005-0000-0000-000065280000}"/>
    <cellStyle name="%_iView_FICO_CSS Message_10_KOP-MUL-Test-Dev-0004_01  24" xfId="13186" xr:uid="{00000000-0005-0000-0000-000066280000}"/>
    <cellStyle name="%_iView_FICO_CSS Message_10_KOP-MUL-Test-Dev-0004_01  25" xfId="13187" xr:uid="{00000000-0005-0000-0000-000067280000}"/>
    <cellStyle name="%_iView_FICO_CSS Message_10_KOP-MUL-Test-Dev-0004_01  26" xfId="13188" xr:uid="{00000000-0005-0000-0000-000068280000}"/>
    <cellStyle name="%_iView_FICO_CSS Message_10_KOP-MUL-Test-Dev-0004_01  27" xfId="13189" xr:uid="{00000000-0005-0000-0000-000069280000}"/>
    <cellStyle name="%_iView_FICO_CSS Message_10_KOP-MUL-Test-Dev-0004_01  28" xfId="13190" xr:uid="{00000000-0005-0000-0000-00006A280000}"/>
    <cellStyle name="%_iView_FICO_CSS Message_10_KOP-MUL-Test-Dev-0004_01  29" xfId="13191" xr:uid="{00000000-0005-0000-0000-00006B280000}"/>
    <cellStyle name="%_iView_FICO_CSS Message_10_KOP-MUL-Test-Dev-0004_01  3" xfId="13192" xr:uid="{00000000-0005-0000-0000-00006C280000}"/>
    <cellStyle name="%_iView_FICO_CSS Message_10_KOP-MUL-Test-Dev-0004_01  30" xfId="13193" xr:uid="{00000000-0005-0000-0000-00006D280000}"/>
    <cellStyle name="%_iView_FICO_CSS Message_10_KOP-MUL-Test-Dev-0004_01  31" xfId="13194" xr:uid="{00000000-0005-0000-0000-00006E280000}"/>
    <cellStyle name="%_iView_FICO_CSS Message_10_KOP-MUL-Test-Dev-0004_01  32" xfId="13195" xr:uid="{00000000-0005-0000-0000-00006F280000}"/>
    <cellStyle name="%_iView_FICO_CSS Message_10_KOP-MUL-Test-Dev-0004_01  33" xfId="13196" xr:uid="{00000000-0005-0000-0000-000070280000}"/>
    <cellStyle name="%_iView_FICO_CSS Message_10_KOP-MUL-Test-Dev-0004_01  34" xfId="13197" xr:uid="{00000000-0005-0000-0000-000071280000}"/>
    <cellStyle name="%_iView_FICO_CSS Message_10_KOP-MUL-Test-Dev-0004_01  35" xfId="13198" xr:uid="{00000000-0005-0000-0000-000072280000}"/>
    <cellStyle name="%_iView_FICO_CSS Message_10_KOP-MUL-Test-Dev-0004_01  36" xfId="13199" xr:uid="{00000000-0005-0000-0000-000073280000}"/>
    <cellStyle name="%_iView_FICO_CSS Message_10_KOP-MUL-Test-Dev-0004_01  37" xfId="13200" xr:uid="{00000000-0005-0000-0000-000074280000}"/>
    <cellStyle name="%_iView_FICO_CSS Message_10_KOP-MUL-Test-Dev-0004_01  38" xfId="13201" xr:uid="{00000000-0005-0000-0000-000075280000}"/>
    <cellStyle name="%_iView_FICO_CSS Message_10_KOP-MUL-Test-Dev-0004_01  39" xfId="13202" xr:uid="{00000000-0005-0000-0000-000076280000}"/>
    <cellStyle name="%_iView_FICO_CSS Message_10_KOP-MUL-Test-Dev-0004_01  4" xfId="13203" xr:uid="{00000000-0005-0000-0000-000077280000}"/>
    <cellStyle name="%_iView_FICO_CSS Message_10_KOP-MUL-Test-Dev-0004_01  40" xfId="13204" xr:uid="{00000000-0005-0000-0000-000078280000}"/>
    <cellStyle name="%_iView_FICO_CSS Message_10_KOP-MUL-Test-Dev-0004_01  41" xfId="13205" xr:uid="{00000000-0005-0000-0000-000079280000}"/>
    <cellStyle name="%_iView_FICO_CSS Message_10_KOP-MUL-Test-Dev-0004_01  42" xfId="13206" xr:uid="{00000000-0005-0000-0000-00007A280000}"/>
    <cellStyle name="%_iView_FICO_CSS Message_10_KOP-MUL-Test-Dev-0004_01  43" xfId="13207" xr:uid="{00000000-0005-0000-0000-00007B280000}"/>
    <cellStyle name="%_iView_FICO_CSS Message_10_KOP-MUL-Test-Dev-0004_01  44" xfId="13208" xr:uid="{00000000-0005-0000-0000-00007C280000}"/>
    <cellStyle name="%_iView_FICO_CSS Message_10_KOP-MUL-Test-Dev-0004_01  45" xfId="13209" xr:uid="{00000000-0005-0000-0000-00007D280000}"/>
    <cellStyle name="%_iView_FICO_CSS Message_10_KOP-MUL-Test-Dev-0004_01  46" xfId="13210" xr:uid="{00000000-0005-0000-0000-00007E280000}"/>
    <cellStyle name="%_iView_FICO_CSS Message_10_KOP-MUL-Test-Dev-0004_01  47" xfId="13211" xr:uid="{00000000-0005-0000-0000-00007F280000}"/>
    <cellStyle name="%_iView_FICO_CSS Message_10_KOP-MUL-Test-Dev-0004_01  48" xfId="13212" xr:uid="{00000000-0005-0000-0000-000080280000}"/>
    <cellStyle name="%_iView_FICO_CSS Message_10_KOP-MUL-Test-Dev-0004_01  49" xfId="13213" xr:uid="{00000000-0005-0000-0000-000081280000}"/>
    <cellStyle name="%_iView_FICO_CSS Message_10_KOP-MUL-Test-Dev-0004_01  5" xfId="13214" xr:uid="{00000000-0005-0000-0000-000082280000}"/>
    <cellStyle name="%_iView_FICO_CSS Message_10_KOP-MUL-Test-Dev-0004_01  50" xfId="13215" xr:uid="{00000000-0005-0000-0000-000083280000}"/>
    <cellStyle name="%_iView_FICO_CSS Message_10_KOP-MUL-Test-Dev-0004_01  51" xfId="13216" xr:uid="{00000000-0005-0000-0000-000084280000}"/>
    <cellStyle name="%_iView_FICO_CSS Message_10_KOP-MUL-Test-Dev-0004_01  52" xfId="13217" xr:uid="{00000000-0005-0000-0000-000085280000}"/>
    <cellStyle name="%_iView_FICO_CSS Message_10_KOP-MUL-Test-Dev-0004_01  53" xfId="13218" xr:uid="{00000000-0005-0000-0000-000086280000}"/>
    <cellStyle name="%_iView_FICO_CSS Message_10_KOP-MUL-Test-Dev-0004_01  54" xfId="13219" xr:uid="{00000000-0005-0000-0000-000087280000}"/>
    <cellStyle name="%_iView_FICO_CSS Message_10_KOP-MUL-Test-Dev-0004_01  55" xfId="13220" xr:uid="{00000000-0005-0000-0000-000088280000}"/>
    <cellStyle name="%_iView_FICO_CSS Message_10_KOP-MUL-Test-Dev-0004_01  6" xfId="13221" xr:uid="{00000000-0005-0000-0000-000089280000}"/>
    <cellStyle name="%_iView_FICO_CSS Message_10_KOP-MUL-Test-Dev-0004_01  7" xfId="13222" xr:uid="{00000000-0005-0000-0000-00008A280000}"/>
    <cellStyle name="%_iView_FICO_CSS Message_10_KOP-MUL-Test-Dev-0004_01  8" xfId="13223" xr:uid="{00000000-0005-0000-0000-00008B280000}"/>
    <cellStyle name="%_iView_FICO_CSS Message_10_KOP-MUL-Test-Dev-0004_01  9" xfId="13224" xr:uid="{00000000-0005-0000-0000-00008C280000}"/>
    <cellStyle name="%_iView_FICO_CSS Message_10_KOP-MUL-Test-Dev-0004_01 _Hour-by-Hour" xfId="13225" xr:uid="{00000000-0005-0000-0000-00008D280000}"/>
    <cellStyle name="%_iView_FICO_CSS Message_10_KOP-MUL-Test-Dev-0004_01 _Pre-Migration" xfId="13226" xr:uid="{00000000-0005-0000-0000-00008E280000}"/>
    <cellStyle name="%_iView_FICO_CSS Message_10_KOP-STD-Test-Dev-0002" xfId="13227" xr:uid="{00000000-0005-0000-0000-00008F280000}"/>
    <cellStyle name="%_iView_FICO_CSS Message_10_KOP-STD-Test-Dev-0002 10" xfId="13228" xr:uid="{00000000-0005-0000-0000-000090280000}"/>
    <cellStyle name="%_iView_FICO_CSS Message_10_KOP-STD-Test-Dev-0002 11" xfId="13229" xr:uid="{00000000-0005-0000-0000-000091280000}"/>
    <cellStyle name="%_iView_FICO_CSS Message_10_KOP-STD-Test-Dev-0002 12" xfId="13230" xr:uid="{00000000-0005-0000-0000-000092280000}"/>
    <cellStyle name="%_iView_FICO_CSS Message_10_KOP-STD-Test-Dev-0002 13" xfId="13231" xr:uid="{00000000-0005-0000-0000-000093280000}"/>
    <cellStyle name="%_iView_FICO_CSS Message_10_KOP-STD-Test-Dev-0002 14" xfId="13232" xr:uid="{00000000-0005-0000-0000-000094280000}"/>
    <cellStyle name="%_iView_FICO_CSS Message_10_KOP-STD-Test-Dev-0002 15" xfId="13233" xr:uid="{00000000-0005-0000-0000-000095280000}"/>
    <cellStyle name="%_iView_FICO_CSS Message_10_KOP-STD-Test-Dev-0002 16" xfId="13234" xr:uid="{00000000-0005-0000-0000-000096280000}"/>
    <cellStyle name="%_iView_FICO_CSS Message_10_KOP-STD-Test-Dev-0002 17" xfId="13235" xr:uid="{00000000-0005-0000-0000-000097280000}"/>
    <cellStyle name="%_iView_FICO_CSS Message_10_KOP-STD-Test-Dev-0002 18" xfId="13236" xr:uid="{00000000-0005-0000-0000-000098280000}"/>
    <cellStyle name="%_iView_FICO_CSS Message_10_KOP-STD-Test-Dev-0002 19" xfId="13237" xr:uid="{00000000-0005-0000-0000-000099280000}"/>
    <cellStyle name="%_iView_FICO_CSS Message_10_KOP-STD-Test-Dev-0002 2" xfId="13238" xr:uid="{00000000-0005-0000-0000-00009A280000}"/>
    <cellStyle name="%_iView_FICO_CSS Message_10_KOP-STD-Test-Dev-0002 20" xfId="13239" xr:uid="{00000000-0005-0000-0000-00009B280000}"/>
    <cellStyle name="%_iView_FICO_CSS Message_10_KOP-STD-Test-Dev-0002 21" xfId="13240" xr:uid="{00000000-0005-0000-0000-00009C280000}"/>
    <cellStyle name="%_iView_FICO_CSS Message_10_KOP-STD-Test-Dev-0002 22" xfId="13241" xr:uid="{00000000-0005-0000-0000-00009D280000}"/>
    <cellStyle name="%_iView_FICO_CSS Message_10_KOP-STD-Test-Dev-0002 23" xfId="13242" xr:uid="{00000000-0005-0000-0000-00009E280000}"/>
    <cellStyle name="%_iView_FICO_CSS Message_10_KOP-STD-Test-Dev-0002 24" xfId="13243" xr:uid="{00000000-0005-0000-0000-00009F280000}"/>
    <cellStyle name="%_iView_FICO_CSS Message_10_KOP-STD-Test-Dev-0002 25" xfId="13244" xr:uid="{00000000-0005-0000-0000-0000A0280000}"/>
    <cellStyle name="%_iView_FICO_CSS Message_10_KOP-STD-Test-Dev-0002 26" xfId="13245" xr:uid="{00000000-0005-0000-0000-0000A1280000}"/>
    <cellStyle name="%_iView_FICO_CSS Message_10_KOP-STD-Test-Dev-0002 27" xfId="13246" xr:uid="{00000000-0005-0000-0000-0000A2280000}"/>
    <cellStyle name="%_iView_FICO_CSS Message_10_KOP-STD-Test-Dev-0002 28" xfId="13247" xr:uid="{00000000-0005-0000-0000-0000A3280000}"/>
    <cellStyle name="%_iView_FICO_CSS Message_10_KOP-STD-Test-Dev-0002 29" xfId="13248" xr:uid="{00000000-0005-0000-0000-0000A4280000}"/>
    <cellStyle name="%_iView_FICO_CSS Message_10_KOP-STD-Test-Dev-0002 3" xfId="13249" xr:uid="{00000000-0005-0000-0000-0000A5280000}"/>
    <cellStyle name="%_iView_FICO_CSS Message_10_KOP-STD-Test-Dev-0002 30" xfId="13250" xr:uid="{00000000-0005-0000-0000-0000A6280000}"/>
    <cellStyle name="%_iView_FICO_CSS Message_10_KOP-STD-Test-Dev-0002 31" xfId="13251" xr:uid="{00000000-0005-0000-0000-0000A7280000}"/>
    <cellStyle name="%_iView_FICO_CSS Message_10_KOP-STD-Test-Dev-0002 32" xfId="13252" xr:uid="{00000000-0005-0000-0000-0000A8280000}"/>
    <cellStyle name="%_iView_FICO_CSS Message_10_KOP-STD-Test-Dev-0002 33" xfId="13253" xr:uid="{00000000-0005-0000-0000-0000A9280000}"/>
    <cellStyle name="%_iView_FICO_CSS Message_10_KOP-STD-Test-Dev-0002 34" xfId="13254" xr:uid="{00000000-0005-0000-0000-0000AA280000}"/>
    <cellStyle name="%_iView_FICO_CSS Message_10_KOP-STD-Test-Dev-0002 35" xfId="13255" xr:uid="{00000000-0005-0000-0000-0000AB280000}"/>
    <cellStyle name="%_iView_FICO_CSS Message_10_KOP-STD-Test-Dev-0002 36" xfId="13256" xr:uid="{00000000-0005-0000-0000-0000AC280000}"/>
    <cellStyle name="%_iView_FICO_CSS Message_10_KOP-STD-Test-Dev-0002 37" xfId="13257" xr:uid="{00000000-0005-0000-0000-0000AD280000}"/>
    <cellStyle name="%_iView_FICO_CSS Message_10_KOP-STD-Test-Dev-0002 38" xfId="13258" xr:uid="{00000000-0005-0000-0000-0000AE280000}"/>
    <cellStyle name="%_iView_FICO_CSS Message_10_KOP-STD-Test-Dev-0002 39" xfId="13259" xr:uid="{00000000-0005-0000-0000-0000AF280000}"/>
    <cellStyle name="%_iView_FICO_CSS Message_10_KOP-STD-Test-Dev-0002 4" xfId="13260" xr:uid="{00000000-0005-0000-0000-0000B0280000}"/>
    <cellStyle name="%_iView_FICO_CSS Message_10_KOP-STD-Test-Dev-0002 40" xfId="13261" xr:uid="{00000000-0005-0000-0000-0000B1280000}"/>
    <cellStyle name="%_iView_FICO_CSS Message_10_KOP-STD-Test-Dev-0002 41" xfId="13262" xr:uid="{00000000-0005-0000-0000-0000B2280000}"/>
    <cellStyle name="%_iView_FICO_CSS Message_10_KOP-STD-Test-Dev-0002 42" xfId="13263" xr:uid="{00000000-0005-0000-0000-0000B3280000}"/>
    <cellStyle name="%_iView_FICO_CSS Message_10_KOP-STD-Test-Dev-0002 43" xfId="13264" xr:uid="{00000000-0005-0000-0000-0000B4280000}"/>
    <cellStyle name="%_iView_FICO_CSS Message_10_KOP-STD-Test-Dev-0002 44" xfId="13265" xr:uid="{00000000-0005-0000-0000-0000B5280000}"/>
    <cellStyle name="%_iView_FICO_CSS Message_10_KOP-STD-Test-Dev-0002 45" xfId="13266" xr:uid="{00000000-0005-0000-0000-0000B6280000}"/>
    <cellStyle name="%_iView_FICO_CSS Message_10_KOP-STD-Test-Dev-0002 46" xfId="13267" xr:uid="{00000000-0005-0000-0000-0000B7280000}"/>
    <cellStyle name="%_iView_FICO_CSS Message_10_KOP-STD-Test-Dev-0002 47" xfId="13268" xr:uid="{00000000-0005-0000-0000-0000B8280000}"/>
    <cellStyle name="%_iView_FICO_CSS Message_10_KOP-STD-Test-Dev-0002 48" xfId="13269" xr:uid="{00000000-0005-0000-0000-0000B9280000}"/>
    <cellStyle name="%_iView_FICO_CSS Message_10_KOP-STD-Test-Dev-0002 49" xfId="13270" xr:uid="{00000000-0005-0000-0000-0000BA280000}"/>
    <cellStyle name="%_iView_FICO_CSS Message_10_KOP-STD-Test-Dev-0002 5" xfId="13271" xr:uid="{00000000-0005-0000-0000-0000BB280000}"/>
    <cellStyle name="%_iView_FICO_CSS Message_10_KOP-STD-Test-Dev-0002 50" xfId="13272" xr:uid="{00000000-0005-0000-0000-0000BC280000}"/>
    <cellStyle name="%_iView_FICO_CSS Message_10_KOP-STD-Test-Dev-0002 51" xfId="13273" xr:uid="{00000000-0005-0000-0000-0000BD280000}"/>
    <cellStyle name="%_iView_FICO_CSS Message_10_KOP-STD-Test-Dev-0002 52" xfId="13274" xr:uid="{00000000-0005-0000-0000-0000BE280000}"/>
    <cellStyle name="%_iView_FICO_CSS Message_10_KOP-STD-Test-Dev-0002 53" xfId="13275" xr:uid="{00000000-0005-0000-0000-0000BF280000}"/>
    <cellStyle name="%_iView_FICO_CSS Message_10_KOP-STD-Test-Dev-0002 54" xfId="13276" xr:uid="{00000000-0005-0000-0000-0000C0280000}"/>
    <cellStyle name="%_iView_FICO_CSS Message_10_KOP-STD-Test-Dev-0002 55" xfId="13277" xr:uid="{00000000-0005-0000-0000-0000C1280000}"/>
    <cellStyle name="%_iView_FICO_CSS Message_10_KOP-STD-Test-Dev-0002 6" xfId="13278" xr:uid="{00000000-0005-0000-0000-0000C2280000}"/>
    <cellStyle name="%_iView_FICO_CSS Message_10_KOP-STD-Test-Dev-0002 7" xfId="13279" xr:uid="{00000000-0005-0000-0000-0000C3280000}"/>
    <cellStyle name="%_iView_FICO_CSS Message_10_KOP-STD-Test-Dev-0002 8" xfId="13280" xr:uid="{00000000-0005-0000-0000-0000C4280000}"/>
    <cellStyle name="%_iView_FICO_CSS Message_10_KOP-STD-Test-Dev-0002 9" xfId="13281" xr:uid="{00000000-0005-0000-0000-0000C5280000}"/>
    <cellStyle name="%_iView_FICO_CSS Message_10_KOP-STD-Test-Dev-0002_Hour-by-Hour" xfId="13282" xr:uid="{00000000-0005-0000-0000-0000C6280000}"/>
    <cellStyle name="%_iView_FICO_CSS Message_10_KOP-STD-Test-Dev-0002_Pre-Migration" xfId="13283" xr:uid="{00000000-0005-0000-0000-0000C7280000}"/>
    <cellStyle name="%_iView_FICO_CSS Message_10_KOP-STD-Test-Dev-0003" xfId="13284" xr:uid="{00000000-0005-0000-0000-0000C8280000}"/>
    <cellStyle name="%_iView_FICO_CSS Message_10_KOP-STD-Test-Dev-0003 10" xfId="13285" xr:uid="{00000000-0005-0000-0000-0000C9280000}"/>
    <cellStyle name="%_iView_FICO_CSS Message_10_KOP-STD-Test-Dev-0003 11" xfId="13286" xr:uid="{00000000-0005-0000-0000-0000CA280000}"/>
    <cellStyle name="%_iView_FICO_CSS Message_10_KOP-STD-Test-Dev-0003 12" xfId="13287" xr:uid="{00000000-0005-0000-0000-0000CB280000}"/>
    <cellStyle name="%_iView_FICO_CSS Message_10_KOP-STD-Test-Dev-0003 13" xfId="13288" xr:uid="{00000000-0005-0000-0000-0000CC280000}"/>
    <cellStyle name="%_iView_FICO_CSS Message_10_KOP-STD-Test-Dev-0003 14" xfId="13289" xr:uid="{00000000-0005-0000-0000-0000CD280000}"/>
    <cellStyle name="%_iView_FICO_CSS Message_10_KOP-STD-Test-Dev-0003 15" xfId="13290" xr:uid="{00000000-0005-0000-0000-0000CE280000}"/>
    <cellStyle name="%_iView_FICO_CSS Message_10_KOP-STD-Test-Dev-0003 16" xfId="13291" xr:uid="{00000000-0005-0000-0000-0000CF280000}"/>
    <cellStyle name="%_iView_FICO_CSS Message_10_KOP-STD-Test-Dev-0003 17" xfId="13292" xr:uid="{00000000-0005-0000-0000-0000D0280000}"/>
    <cellStyle name="%_iView_FICO_CSS Message_10_KOP-STD-Test-Dev-0003 18" xfId="13293" xr:uid="{00000000-0005-0000-0000-0000D1280000}"/>
    <cellStyle name="%_iView_FICO_CSS Message_10_KOP-STD-Test-Dev-0003 19" xfId="13294" xr:uid="{00000000-0005-0000-0000-0000D2280000}"/>
    <cellStyle name="%_iView_FICO_CSS Message_10_KOP-STD-Test-Dev-0003 2" xfId="13295" xr:uid="{00000000-0005-0000-0000-0000D3280000}"/>
    <cellStyle name="%_iView_FICO_CSS Message_10_KOP-STD-Test-Dev-0003 20" xfId="13296" xr:uid="{00000000-0005-0000-0000-0000D4280000}"/>
    <cellStyle name="%_iView_FICO_CSS Message_10_KOP-STD-Test-Dev-0003 21" xfId="13297" xr:uid="{00000000-0005-0000-0000-0000D5280000}"/>
    <cellStyle name="%_iView_FICO_CSS Message_10_KOP-STD-Test-Dev-0003 22" xfId="13298" xr:uid="{00000000-0005-0000-0000-0000D6280000}"/>
    <cellStyle name="%_iView_FICO_CSS Message_10_KOP-STD-Test-Dev-0003 23" xfId="13299" xr:uid="{00000000-0005-0000-0000-0000D7280000}"/>
    <cellStyle name="%_iView_FICO_CSS Message_10_KOP-STD-Test-Dev-0003 24" xfId="13300" xr:uid="{00000000-0005-0000-0000-0000D8280000}"/>
    <cellStyle name="%_iView_FICO_CSS Message_10_KOP-STD-Test-Dev-0003 25" xfId="13301" xr:uid="{00000000-0005-0000-0000-0000D9280000}"/>
    <cellStyle name="%_iView_FICO_CSS Message_10_KOP-STD-Test-Dev-0003 26" xfId="13302" xr:uid="{00000000-0005-0000-0000-0000DA280000}"/>
    <cellStyle name="%_iView_FICO_CSS Message_10_KOP-STD-Test-Dev-0003 27" xfId="13303" xr:uid="{00000000-0005-0000-0000-0000DB280000}"/>
    <cellStyle name="%_iView_FICO_CSS Message_10_KOP-STD-Test-Dev-0003 28" xfId="13304" xr:uid="{00000000-0005-0000-0000-0000DC280000}"/>
    <cellStyle name="%_iView_FICO_CSS Message_10_KOP-STD-Test-Dev-0003 29" xfId="13305" xr:uid="{00000000-0005-0000-0000-0000DD280000}"/>
    <cellStyle name="%_iView_FICO_CSS Message_10_KOP-STD-Test-Dev-0003 3" xfId="13306" xr:uid="{00000000-0005-0000-0000-0000DE280000}"/>
    <cellStyle name="%_iView_FICO_CSS Message_10_KOP-STD-Test-Dev-0003 30" xfId="13307" xr:uid="{00000000-0005-0000-0000-0000DF280000}"/>
    <cellStyle name="%_iView_FICO_CSS Message_10_KOP-STD-Test-Dev-0003 31" xfId="13308" xr:uid="{00000000-0005-0000-0000-0000E0280000}"/>
    <cellStyle name="%_iView_FICO_CSS Message_10_KOP-STD-Test-Dev-0003 32" xfId="13309" xr:uid="{00000000-0005-0000-0000-0000E1280000}"/>
    <cellStyle name="%_iView_FICO_CSS Message_10_KOP-STD-Test-Dev-0003 33" xfId="13310" xr:uid="{00000000-0005-0000-0000-0000E2280000}"/>
    <cellStyle name="%_iView_FICO_CSS Message_10_KOP-STD-Test-Dev-0003 34" xfId="13311" xr:uid="{00000000-0005-0000-0000-0000E3280000}"/>
    <cellStyle name="%_iView_FICO_CSS Message_10_KOP-STD-Test-Dev-0003 35" xfId="13312" xr:uid="{00000000-0005-0000-0000-0000E4280000}"/>
    <cellStyle name="%_iView_FICO_CSS Message_10_KOP-STD-Test-Dev-0003 36" xfId="13313" xr:uid="{00000000-0005-0000-0000-0000E5280000}"/>
    <cellStyle name="%_iView_FICO_CSS Message_10_KOP-STD-Test-Dev-0003 37" xfId="13314" xr:uid="{00000000-0005-0000-0000-0000E6280000}"/>
    <cellStyle name="%_iView_FICO_CSS Message_10_KOP-STD-Test-Dev-0003 38" xfId="13315" xr:uid="{00000000-0005-0000-0000-0000E7280000}"/>
    <cellStyle name="%_iView_FICO_CSS Message_10_KOP-STD-Test-Dev-0003 39" xfId="13316" xr:uid="{00000000-0005-0000-0000-0000E8280000}"/>
    <cellStyle name="%_iView_FICO_CSS Message_10_KOP-STD-Test-Dev-0003 4" xfId="13317" xr:uid="{00000000-0005-0000-0000-0000E9280000}"/>
    <cellStyle name="%_iView_FICO_CSS Message_10_KOP-STD-Test-Dev-0003 40" xfId="13318" xr:uid="{00000000-0005-0000-0000-0000EA280000}"/>
    <cellStyle name="%_iView_FICO_CSS Message_10_KOP-STD-Test-Dev-0003 41" xfId="13319" xr:uid="{00000000-0005-0000-0000-0000EB280000}"/>
    <cellStyle name="%_iView_FICO_CSS Message_10_KOP-STD-Test-Dev-0003 42" xfId="13320" xr:uid="{00000000-0005-0000-0000-0000EC280000}"/>
    <cellStyle name="%_iView_FICO_CSS Message_10_KOP-STD-Test-Dev-0003 43" xfId="13321" xr:uid="{00000000-0005-0000-0000-0000ED280000}"/>
    <cellStyle name="%_iView_FICO_CSS Message_10_KOP-STD-Test-Dev-0003 44" xfId="13322" xr:uid="{00000000-0005-0000-0000-0000EE280000}"/>
    <cellStyle name="%_iView_FICO_CSS Message_10_KOP-STD-Test-Dev-0003 45" xfId="13323" xr:uid="{00000000-0005-0000-0000-0000EF280000}"/>
    <cellStyle name="%_iView_FICO_CSS Message_10_KOP-STD-Test-Dev-0003 46" xfId="13324" xr:uid="{00000000-0005-0000-0000-0000F0280000}"/>
    <cellStyle name="%_iView_FICO_CSS Message_10_KOP-STD-Test-Dev-0003 47" xfId="13325" xr:uid="{00000000-0005-0000-0000-0000F1280000}"/>
    <cellStyle name="%_iView_FICO_CSS Message_10_KOP-STD-Test-Dev-0003 48" xfId="13326" xr:uid="{00000000-0005-0000-0000-0000F2280000}"/>
    <cellStyle name="%_iView_FICO_CSS Message_10_KOP-STD-Test-Dev-0003 49" xfId="13327" xr:uid="{00000000-0005-0000-0000-0000F3280000}"/>
    <cellStyle name="%_iView_FICO_CSS Message_10_KOP-STD-Test-Dev-0003 5" xfId="13328" xr:uid="{00000000-0005-0000-0000-0000F4280000}"/>
    <cellStyle name="%_iView_FICO_CSS Message_10_KOP-STD-Test-Dev-0003 50" xfId="13329" xr:uid="{00000000-0005-0000-0000-0000F5280000}"/>
    <cellStyle name="%_iView_FICO_CSS Message_10_KOP-STD-Test-Dev-0003 51" xfId="13330" xr:uid="{00000000-0005-0000-0000-0000F6280000}"/>
    <cellStyle name="%_iView_FICO_CSS Message_10_KOP-STD-Test-Dev-0003 52" xfId="13331" xr:uid="{00000000-0005-0000-0000-0000F7280000}"/>
    <cellStyle name="%_iView_FICO_CSS Message_10_KOP-STD-Test-Dev-0003 53" xfId="13332" xr:uid="{00000000-0005-0000-0000-0000F8280000}"/>
    <cellStyle name="%_iView_FICO_CSS Message_10_KOP-STD-Test-Dev-0003 54" xfId="13333" xr:uid="{00000000-0005-0000-0000-0000F9280000}"/>
    <cellStyle name="%_iView_FICO_CSS Message_10_KOP-STD-Test-Dev-0003 55" xfId="13334" xr:uid="{00000000-0005-0000-0000-0000FA280000}"/>
    <cellStyle name="%_iView_FICO_CSS Message_10_KOP-STD-Test-Dev-0003 6" xfId="13335" xr:uid="{00000000-0005-0000-0000-0000FB280000}"/>
    <cellStyle name="%_iView_FICO_CSS Message_10_KOP-STD-Test-Dev-0003 7" xfId="13336" xr:uid="{00000000-0005-0000-0000-0000FC280000}"/>
    <cellStyle name="%_iView_FICO_CSS Message_10_KOP-STD-Test-Dev-0003 8" xfId="13337" xr:uid="{00000000-0005-0000-0000-0000FD280000}"/>
    <cellStyle name="%_iView_FICO_CSS Message_10_KOP-STD-Test-Dev-0003 9" xfId="13338" xr:uid="{00000000-0005-0000-0000-0000FE280000}"/>
    <cellStyle name="%_iView_FICO_CSS Message_10_KOP-STD-Test-Dev-0003_Hour-by-Hour" xfId="13339" xr:uid="{00000000-0005-0000-0000-0000FF280000}"/>
    <cellStyle name="%_iView_FICO_CSS Message_10_KOP-STD-Test-Dev-0003_Pre-Migration" xfId="13340" xr:uid="{00000000-0005-0000-0000-000000290000}"/>
    <cellStyle name="%_iView_FICO_CSS Message_10_Migration Wave Plan 04-26-10 - Wave 0 - v2.0 (drw)" xfId="2247" xr:uid="{00000000-0005-0000-0000-000001290000}"/>
    <cellStyle name="%_iView_FICO_CSS Message_10_Pre Migration" xfId="13341" xr:uid="{00000000-0005-0000-0000-000002290000}"/>
    <cellStyle name="%_iView_FICO_CSS Message_10_Pre Migration 10" xfId="13342" xr:uid="{00000000-0005-0000-0000-000003290000}"/>
    <cellStyle name="%_iView_FICO_CSS Message_10_Pre Migration 11" xfId="13343" xr:uid="{00000000-0005-0000-0000-000004290000}"/>
    <cellStyle name="%_iView_FICO_CSS Message_10_Pre Migration 12" xfId="13344" xr:uid="{00000000-0005-0000-0000-000005290000}"/>
    <cellStyle name="%_iView_FICO_CSS Message_10_Pre Migration 13" xfId="13345" xr:uid="{00000000-0005-0000-0000-000006290000}"/>
    <cellStyle name="%_iView_FICO_CSS Message_10_Pre Migration 14" xfId="13346" xr:uid="{00000000-0005-0000-0000-000007290000}"/>
    <cellStyle name="%_iView_FICO_CSS Message_10_Pre Migration 15" xfId="13347" xr:uid="{00000000-0005-0000-0000-000008290000}"/>
    <cellStyle name="%_iView_FICO_CSS Message_10_Pre Migration 16" xfId="13348" xr:uid="{00000000-0005-0000-0000-000009290000}"/>
    <cellStyle name="%_iView_FICO_CSS Message_10_Pre Migration 17" xfId="13349" xr:uid="{00000000-0005-0000-0000-00000A290000}"/>
    <cellStyle name="%_iView_FICO_CSS Message_10_Pre Migration 18" xfId="13350" xr:uid="{00000000-0005-0000-0000-00000B290000}"/>
    <cellStyle name="%_iView_FICO_CSS Message_10_Pre Migration 19" xfId="13351" xr:uid="{00000000-0005-0000-0000-00000C290000}"/>
    <cellStyle name="%_iView_FICO_CSS Message_10_Pre Migration 2" xfId="13352" xr:uid="{00000000-0005-0000-0000-00000D290000}"/>
    <cellStyle name="%_iView_FICO_CSS Message_10_Pre Migration 20" xfId="13353" xr:uid="{00000000-0005-0000-0000-00000E290000}"/>
    <cellStyle name="%_iView_FICO_CSS Message_10_Pre Migration 21" xfId="13354" xr:uid="{00000000-0005-0000-0000-00000F290000}"/>
    <cellStyle name="%_iView_FICO_CSS Message_10_Pre Migration 22" xfId="13355" xr:uid="{00000000-0005-0000-0000-000010290000}"/>
    <cellStyle name="%_iView_FICO_CSS Message_10_Pre Migration 23" xfId="13356" xr:uid="{00000000-0005-0000-0000-000011290000}"/>
    <cellStyle name="%_iView_FICO_CSS Message_10_Pre Migration 24" xfId="13357" xr:uid="{00000000-0005-0000-0000-000012290000}"/>
    <cellStyle name="%_iView_FICO_CSS Message_10_Pre Migration 25" xfId="13358" xr:uid="{00000000-0005-0000-0000-000013290000}"/>
    <cellStyle name="%_iView_FICO_CSS Message_10_Pre Migration 26" xfId="13359" xr:uid="{00000000-0005-0000-0000-000014290000}"/>
    <cellStyle name="%_iView_FICO_CSS Message_10_Pre Migration 27" xfId="13360" xr:uid="{00000000-0005-0000-0000-000015290000}"/>
    <cellStyle name="%_iView_FICO_CSS Message_10_Pre Migration 28" xfId="13361" xr:uid="{00000000-0005-0000-0000-000016290000}"/>
    <cellStyle name="%_iView_FICO_CSS Message_10_Pre Migration 29" xfId="13362" xr:uid="{00000000-0005-0000-0000-000017290000}"/>
    <cellStyle name="%_iView_FICO_CSS Message_10_Pre Migration 3" xfId="13363" xr:uid="{00000000-0005-0000-0000-000018290000}"/>
    <cellStyle name="%_iView_FICO_CSS Message_10_Pre Migration 30" xfId="13364" xr:uid="{00000000-0005-0000-0000-000019290000}"/>
    <cellStyle name="%_iView_FICO_CSS Message_10_Pre Migration 31" xfId="13365" xr:uid="{00000000-0005-0000-0000-00001A290000}"/>
    <cellStyle name="%_iView_FICO_CSS Message_10_Pre Migration 32" xfId="13366" xr:uid="{00000000-0005-0000-0000-00001B290000}"/>
    <cellStyle name="%_iView_FICO_CSS Message_10_Pre Migration 33" xfId="13367" xr:uid="{00000000-0005-0000-0000-00001C290000}"/>
    <cellStyle name="%_iView_FICO_CSS Message_10_Pre Migration 34" xfId="13368" xr:uid="{00000000-0005-0000-0000-00001D290000}"/>
    <cellStyle name="%_iView_FICO_CSS Message_10_Pre Migration 35" xfId="13369" xr:uid="{00000000-0005-0000-0000-00001E290000}"/>
    <cellStyle name="%_iView_FICO_CSS Message_10_Pre Migration 36" xfId="13370" xr:uid="{00000000-0005-0000-0000-00001F290000}"/>
    <cellStyle name="%_iView_FICO_CSS Message_10_Pre Migration 37" xfId="13371" xr:uid="{00000000-0005-0000-0000-000020290000}"/>
    <cellStyle name="%_iView_FICO_CSS Message_10_Pre Migration 38" xfId="13372" xr:uid="{00000000-0005-0000-0000-000021290000}"/>
    <cellStyle name="%_iView_FICO_CSS Message_10_Pre Migration 39" xfId="13373" xr:uid="{00000000-0005-0000-0000-000022290000}"/>
    <cellStyle name="%_iView_FICO_CSS Message_10_Pre Migration 4" xfId="13374" xr:uid="{00000000-0005-0000-0000-000023290000}"/>
    <cellStyle name="%_iView_FICO_CSS Message_10_Pre Migration 40" xfId="13375" xr:uid="{00000000-0005-0000-0000-000024290000}"/>
    <cellStyle name="%_iView_FICO_CSS Message_10_Pre Migration 41" xfId="13376" xr:uid="{00000000-0005-0000-0000-000025290000}"/>
    <cellStyle name="%_iView_FICO_CSS Message_10_Pre Migration 42" xfId="13377" xr:uid="{00000000-0005-0000-0000-000026290000}"/>
    <cellStyle name="%_iView_FICO_CSS Message_10_Pre Migration 43" xfId="13378" xr:uid="{00000000-0005-0000-0000-000027290000}"/>
    <cellStyle name="%_iView_FICO_CSS Message_10_Pre Migration 44" xfId="13379" xr:uid="{00000000-0005-0000-0000-000028290000}"/>
    <cellStyle name="%_iView_FICO_CSS Message_10_Pre Migration 45" xfId="13380" xr:uid="{00000000-0005-0000-0000-000029290000}"/>
    <cellStyle name="%_iView_FICO_CSS Message_10_Pre Migration 46" xfId="13381" xr:uid="{00000000-0005-0000-0000-00002A290000}"/>
    <cellStyle name="%_iView_FICO_CSS Message_10_Pre Migration 47" xfId="13382" xr:uid="{00000000-0005-0000-0000-00002B290000}"/>
    <cellStyle name="%_iView_FICO_CSS Message_10_Pre Migration 48" xfId="13383" xr:uid="{00000000-0005-0000-0000-00002C290000}"/>
    <cellStyle name="%_iView_FICO_CSS Message_10_Pre Migration 49" xfId="13384" xr:uid="{00000000-0005-0000-0000-00002D290000}"/>
    <cellStyle name="%_iView_FICO_CSS Message_10_Pre Migration 5" xfId="13385" xr:uid="{00000000-0005-0000-0000-00002E290000}"/>
    <cellStyle name="%_iView_FICO_CSS Message_10_Pre Migration 50" xfId="13386" xr:uid="{00000000-0005-0000-0000-00002F290000}"/>
    <cellStyle name="%_iView_FICO_CSS Message_10_Pre Migration 51" xfId="13387" xr:uid="{00000000-0005-0000-0000-000030290000}"/>
    <cellStyle name="%_iView_FICO_CSS Message_10_Pre Migration 52" xfId="13388" xr:uid="{00000000-0005-0000-0000-000031290000}"/>
    <cellStyle name="%_iView_FICO_CSS Message_10_Pre Migration 53" xfId="13389" xr:uid="{00000000-0005-0000-0000-000032290000}"/>
    <cellStyle name="%_iView_FICO_CSS Message_10_Pre Migration 54" xfId="13390" xr:uid="{00000000-0005-0000-0000-000033290000}"/>
    <cellStyle name="%_iView_FICO_CSS Message_10_Pre Migration 55" xfId="13391" xr:uid="{00000000-0005-0000-0000-000034290000}"/>
    <cellStyle name="%_iView_FICO_CSS Message_10_Pre Migration 6" xfId="13392" xr:uid="{00000000-0005-0000-0000-000035290000}"/>
    <cellStyle name="%_iView_FICO_CSS Message_10_Pre Migration 7" xfId="13393" xr:uid="{00000000-0005-0000-0000-000036290000}"/>
    <cellStyle name="%_iView_FICO_CSS Message_10_Pre Migration 8" xfId="13394" xr:uid="{00000000-0005-0000-0000-000037290000}"/>
    <cellStyle name="%_iView_FICO_CSS Message_10_Pre Migration 9" xfId="13395" xr:uid="{00000000-0005-0000-0000-000038290000}"/>
    <cellStyle name="%_iView_FICO_CSS Message_10_Pre Migration_Hour-by-Hour" xfId="13396" xr:uid="{00000000-0005-0000-0000-000039290000}"/>
    <cellStyle name="%_iView_FICO_CSS Message_10_Pre Migration_Pre-Migration" xfId="13397" xr:uid="{00000000-0005-0000-0000-00003A290000}"/>
    <cellStyle name="%_iView_FICO_CSS Message_10_Pre-Migration" xfId="13398" xr:uid="{00000000-0005-0000-0000-00003B290000}"/>
    <cellStyle name="%_iView_FICO_CSS Message_10_RTPN-STD-PROD-SITE-EXP-0001 - new format" xfId="13399" xr:uid="{00000000-0005-0000-0000-00003C290000}"/>
    <cellStyle name="%_iView_FICO_CSS Message_10_Server From To List" xfId="13400" xr:uid="{00000000-0005-0000-0000-00003D290000}"/>
    <cellStyle name="%_iView_FICO_CSS Message_10_Server From To List 10" xfId="13401" xr:uid="{00000000-0005-0000-0000-00003E290000}"/>
    <cellStyle name="%_iView_FICO_CSS Message_10_Server From To List 11" xfId="13402" xr:uid="{00000000-0005-0000-0000-00003F290000}"/>
    <cellStyle name="%_iView_FICO_CSS Message_10_Server From To List 12" xfId="13403" xr:uid="{00000000-0005-0000-0000-000040290000}"/>
    <cellStyle name="%_iView_FICO_CSS Message_10_Server From To List 13" xfId="13404" xr:uid="{00000000-0005-0000-0000-000041290000}"/>
    <cellStyle name="%_iView_FICO_CSS Message_10_Server From To List 14" xfId="13405" xr:uid="{00000000-0005-0000-0000-000042290000}"/>
    <cellStyle name="%_iView_FICO_CSS Message_10_Server From To List 15" xfId="13406" xr:uid="{00000000-0005-0000-0000-000043290000}"/>
    <cellStyle name="%_iView_FICO_CSS Message_10_Server From To List 16" xfId="13407" xr:uid="{00000000-0005-0000-0000-000044290000}"/>
    <cellStyle name="%_iView_FICO_CSS Message_10_Server From To List 17" xfId="13408" xr:uid="{00000000-0005-0000-0000-000045290000}"/>
    <cellStyle name="%_iView_FICO_CSS Message_10_Server From To List 18" xfId="13409" xr:uid="{00000000-0005-0000-0000-000046290000}"/>
    <cellStyle name="%_iView_FICO_CSS Message_10_Server From To List 19" xfId="13410" xr:uid="{00000000-0005-0000-0000-000047290000}"/>
    <cellStyle name="%_iView_FICO_CSS Message_10_Server From To List 2" xfId="13411" xr:uid="{00000000-0005-0000-0000-000048290000}"/>
    <cellStyle name="%_iView_FICO_CSS Message_10_Server From To List 20" xfId="13412" xr:uid="{00000000-0005-0000-0000-000049290000}"/>
    <cellStyle name="%_iView_FICO_CSS Message_10_Server From To List 21" xfId="13413" xr:uid="{00000000-0005-0000-0000-00004A290000}"/>
    <cellStyle name="%_iView_FICO_CSS Message_10_Server From To List 22" xfId="13414" xr:uid="{00000000-0005-0000-0000-00004B290000}"/>
    <cellStyle name="%_iView_FICO_CSS Message_10_Server From To List 23" xfId="13415" xr:uid="{00000000-0005-0000-0000-00004C290000}"/>
    <cellStyle name="%_iView_FICO_CSS Message_10_Server From To List 24" xfId="13416" xr:uid="{00000000-0005-0000-0000-00004D290000}"/>
    <cellStyle name="%_iView_FICO_CSS Message_10_Server From To List 25" xfId="13417" xr:uid="{00000000-0005-0000-0000-00004E290000}"/>
    <cellStyle name="%_iView_FICO_CSS Message_10_Server From To List 26" xfId="13418" xr:uid="{00000000-0005-0000-0000-00004F290000}"/>
    <cellStyle name="%_iView_FICO_CSS Message_10_Server From To List 27" xfId="13419" xr:uid="{00000000-0005-0000-0000-000050290000}"/>
    <cellStyle name="%_iView_FICO_CSS Message_10_Server From To List 28" xfId="13420" xr:uid="{00000000-0005-0000-0000-000051290000}"/>
    <cellStyle name="%_iView_FICO_CSS Message_10_Server From To List 29" xfId="13421" xr:uid="{00000000-0005-0000-0000-000052290000}"/>
    <cellStyle name="%_iView_FICO_CSS Message_10_Server From To List 3" xfId="13422" xr:uid="{00000000-0005-0000-0000-000053290000}"/>
    <cellStyle name="%_iView_FICO_CSS Message_10_Server From To List 30" xfId="13423" xr:uid="{00000000-0005-0000-0000-000054290000}"/>
    <cellStyle name="%_iView_FICO_CSS Message_10_Server From To List 31" xfId="13424" xr:uid="{00000000-0005-0000-0000-000055290000}"/>
    <cellStyle name="%_iView_FICO_CSS Message_10_Server From To List 32" xfId="13425" xr:uid="{00000000-0005-0000-0000-000056290000}"/>
    <cellStyle name="%_iView_FICO_CSS Message_10_Server From To List 33" xfId="13426" xr:uid="{00000000-0005-0000-0000-000057290000}"/>
    <cellStyle name="%_iView_FICO_CSS Message_10_Server From To List 34" xfId="13427" xr:uid="{00000000-0005-0000-0000-000058290000}"/>
    <cellStyle name="%_iView_FICO_CSS Message_10_Server From To List 35" xfId="13428" xr:uid="{00000000-0005-0000-0000-000059290000}"/>
    <cellStyle name="%_iView_FICO_CSS Message_10_Server From To List 36" xfId="13429" xr:uid="{00000000-0005-0000-0000-00005A290000}"/>
    <cellStyle name="%_iView_FICO_CSS Message_10_Server From To List 37" xfId="13430" xr:uid="{00000000-0005-0000-0000-00005B290000}"/>
    <cellStyle name="%_iView_FICO_CSS Message_10_Server From To List 38" xfId="13431" xr:uid="{00000000-0005-0000-0000-00005C290000}"/>
    <cellStyle name="%_iView_FICO_CSS Message_10_Server From To List 39" xfId="13432" xr:uid="{00000000-0005-0000-0000-00005D290000}"/>
    <cellStyle name="%_iView_FICO_CSS Message_10_Server From To List 4" xfId="13433" xr:uid="{00000000-0005-0000-0000-00005E290000}"/>
    <cellStyle name="%_iView_FICO_CSS Message_10_Server From To List 40" xfId="13434" xr:uid="{00000000-0005-0000-0000-00005F290000}"/>
    <cellStyle name="%_iView_FICO_CSS Message_10_Server From To List 41" xfId="13435" xr:uid="{00000000-0005-0000-0000-000060290000}"/>
    <cellStyle name="%_iView_FICO_CSS Message_10_Server From To List 42" xfId="13436" xr:uid="{00000000-0005-0000-0000-000061290000}"/>
    <cellStyle name="%_iView_FICO_CSS Message_10_Server From To List 43" xfId="13437" xr:uid="{00000000-0005-0000-0000-000062290000}"/>
    <cellStyle name="%_iView_FICO_CSS Message_10_Server From To List 44" xfId="13438" xr:uid="{00000000-0005-0000-0000-000063290000}"/>
    <cellStyle name="%_iView_FICO_CSS Message_10_Server From To List 45" xfId="13439" xr:uid="{00000000-0005-0000-0000-000064290000}"/>
    <cellStyle name="%_iView_FICO_CSS Message_10_Server From To List 46" xfId="13440" xr:uid="{00000000-0005-0000-0000-000065290000}"/>
    <cellStyle name="%_iView_FICO_CSS Message_10_Server From To List 47" xfId="13441" xr:uid="{00000000-0005-0000-0000-000066290000}"/>
    <cellStyle name="%_iView_FICO_CSS Message_10_Server From To List 48" xfId="13442" xr:uid="{00000000-0005-0000-0000-000067290000}"/>
    <cellStyle name="%_iView_FICO_CSS Message_10_Server From To List 49" xfId="13443" xr:uid="{00000000-0005-0000-0000-000068290000}"/>
    <cellStyle name="%_iView_FICO_CSS Message_10_Server From To List 5" xfId="13444" xr:uid="{00000000-0005-0000-0000-000069290000}"/>
    <cellStyle name="%_iView_FICO_CSS Message_10_Server From To List 50" xfId="13445" xr:uid="{00000000-0005-0000-0000-00006A290000}"/>
    <cellStyle name="%_iView_FICO_CSS Message_10_Server From To List 51" xfId="13446" xr:uid="{00000000-0005-0000-0000-00006B290000}"/>
    <cellStyle name="%_iView_FICO_CSS Message_10_Server From To List 52" xfId="13447" xr:uid="{00000000-0005-0000-0000-00006C290000}"/>
    <cellStyle name="%_iView_FICO_CSS Message_10_Server From To List 53" xfId="13448" xr:uid="{00000000-0005-0000-0000-00006D290000}"/>
    <cellStyle name="%_iView_FICO_CSS Message_10_Server From To List 54" xfId="13449" xr:uid="{00000000-0005-0000-0000-00006E290000}"/>
    <cellStyle name="%_iView_FICO_CSS Message_10_Server From To List 55" xfId="13450" xr:uid="{00000000-0005-0000-0000-00006F290000}"/>
    <cellStyle name="%_iView_FICO_CSS Message_10_Server From To List 6" xfId="13451" xr:uid="{00000000-0005-0000-0000-000070290000}"/>
    <cellStyle name="%_iView_FICO_CSS Message_10_Server From To List 7" xfId="13452" xr:uid="{00000000-0005-0000-0000-000071290000}"/>
    <cellStyle name="%_iView_FICO_CSS Message_10_Server From To List 8" xfId="13453" xr:uid="{00000000-0005-0000-0000-000072290000}"/>
    <cellStyle name="%_iView_FICO_CSS Message_10_Server From To List 9" xfId="13454" xr:uid="{00000000-0005-0000-0000-000073290000}"/>
    <cellStyle name="%_iView_FICO_CSS Message_10_Server From To List_Hour-by-Hour" xfId="13455" xr:uid="{00000000-0005-0000-0000-000074290000}"/>
    <cellStyle name="%_iView_FICO_CSS Message_10_Server From To List_Pre-Migration" xfId="13456" xr:uid="{00000000-0005-0000-0000-000075290000}"/>
    <cellStyle name="%_Karthik_Bamboo_QA v1 (2)" xfId="2248" xr:uid="{00000000-0005-0000-0000-000076290000}"/>
    <cellStyle name="%_Karthik_Bamboo_QA v1 (2) 10" xfId="13457" xr:uid="{00000000-0005-0000-0000-000077290000}"/>
    <cellStyle name="%_Karthik_Bamboo_QA v1 (2) 11" xfId="13458" xr:uid="{00000000-0005-0000-0000-000078290000}"/>
    <cellStyle name="%_Karthik_Bamboo_QA v1 (2) 12" xfId="13459" xr:uid="{00000000-0005-0000-0000-000079290000}"/>
    <cellStyle name="%_Karthik_Bamboo_QA v1 (2) 13" xfId="13460" xr:uid="{00000000-0005-0000-0000-00007A290000}"/>
    <cellStyle name="%_Karthik_Bamboo_QA v1 (2) 14" xfId="13461" xr:uid="{00000000-0005-0000-0000-00007B290000}"/>
    <cellStyle name="%_Karthik_Bamboo_QA v1 (2) 15" xfId="13462" xr:uid="{00000000-0005-0000-0000-00007C290000}"/>
    <cellStyle name="%_Karthik_Bamboo_QA v1 (2) 16" xfId="13463" xr:uid="{00000000-0005-0000-0000-00007D290000}"/>
    <cellStyle name="%_Karthik_Bamboo_QA v1 (2) 17" xfId="13464" xr:uid="{00000000-0005-0000-0000-00007E290000}"/>
    <cellStyle name="%_Karthik_Bamboo_QA v1 (2) 18" xfId="13465" xr:uid="{00000000-0005-0000-0000-00007F290000}"/>
    <cellStyle name="%_Karthik_Bamboo_QA v1 (2) 19" xfId="13466" xr:uid="{00000000-0005-0000-0000-000080290000}"/>
    <cellStyle name="%_Karthik_Bamboo_QA v1 (2) 2" xfId="13467" xr:uid="{00000000-0005-0000-0000-000081290000}"/>
    <cellStyle name="%_Karthik_Bamboo_QA v1 (2) 20" xfId="13468" xr:uid="{00000000-0005-0000-0000-000082290000}"/>
    <cellStyle name="%_Karthik_Bamboo_QA v1 (2) 21" xfId="13469" xr:uid="{00000000-0005-0000-0000-000083290000}"/>
    <cellStyle name="%_Karthik_Bamboo_QA v1 (2) 22" xfId="13470" xr:uid="{00000000-0005-0000-0000-000084290000}"/>
    <cellStyle name="%_Karthik_Bamboo_QA v1 (2) 23" xfId="13471" xr:uid="{00000000-0005-0000-0000-000085290000}"/>
    <cellStyle name="%_Karthik_Bamboo_QA v1 (2) 24" xfId="13472" xr:uid="{00000000-0005-0000-0000-000086290000}"/>
    <cellStyle name="%_Karthik_Bamboo_QA v1 (2) 25" xfId="13473" xr:uid="{00000000-0005-0000-0000-000087290000}"/>
    <cellStyle name="%_Karthik_Bamboo_QA v1 (2) 26" xfId="13474" xr:uid="{00000000-0005-0000-0000-000088290000}"/>
    <cellStyle name="%_Karthik_Bamboo_QA v1 (2) 27" xfId="13475" xr:uid="{00000000-0005-0000-0000-000089290000}"/>
    <cellStyle name="%_Karthik_Bamboo_QA v1 (2) 28" xfId="13476" xr:uid="{00000000-0005-0000-0000-00008A290000}"/>
    <cellStyle name="%_Karthik_Bamboo_QA v1 (2) 29" xfId="13477" xr:uid="{00000000-0005-0000-0000-00008B290000}"/>
    <cellStyle name="%_Karthik_Bamboo_QA v1 (2) 3" xfId="13478" xr:uid="{00000000-0005-0000-0000-00008C290000}"/>
    <cellStyle name="%_Karthik_Bamboo_QA v1 (2) 30" xfId="13479" xr:uid="{00000000-0005-0000-0000-00008D290000}"/>
    <cellStyle name="%_Karthik_Bamboo_QA v1 (2) 31" xfId="13480" xr:uid="{00000000-0005-0000-0000-00008E290000}"/>
    <cellStyle name="%_Karthik_Bamboo_QA v1 (2) 32" xfId="13481" xr:uid="{00000000-0005-0000-0000-00008F290000}"/>
    <cellStyle name="%_Karthik_Bamboo_QA v1 (2) 33" xfId="13482" xr:uid="{00000000-0005-0000-0000-000090290000}"/>
    <cellStyle name="%_Karthik_Bamboo_QA v1 (2) 34" xfId="13483" xr:uid="{00000000-0005-0000-0000-000091290000}"/>
    <cellStyle name="%_Karthik_Bamboo_QA v1 (2) 35" xfId="13484" xr:uid="{00000000-0005-0000-0000-000092290000}"/>
    <cellStyle name="%_Karthik_Bamboo_QA v1 (2) 36" xfId="13485" xr:uid="{00000000-0005-0000-0000-000093290000}"/>
    <cellStyle name="%_Karthik_Bamboo_QA v1 (2) 37" xfId="13486" xr:uid="{00000000-0005-0000-0000-000094290000}"/>
    <cellStyle name="%_Karthik_Bamboo_QA v1 (2) 38" xfId="13487" xr:uid="{00000000-0005-0000-0000-000095290000}"/>
    <cellStyle name="%_Karthik_Bamboo_QA v1 (2) 39" xfId="13488" xr:uid="{00000000-0005-0000-0000-000096290000}"/>
    <cellStyle name="%_Karthik_Bamboo_QA v1 (2) 4" xfId="13489" xr:uid="{00000000-0005-0000-0000-000097290000}"/>
    <cellStyle name="%_Karthik_Bamboo_QA v1 (2) 40" xfId="13490" xr:uid="{00000000-0005-0000-0000-000098290000}"/>
    <cellStyle name="%_Karthik_Bamboo_QA v1 (2) 41" xfId="13491" xr:uid="{00000000-0005-0000-0000-000099290000}"/>
    <cellStyle name="%_Karthik_Bamboo_QA v1 (2) 42" xfId="13492" xr:uid="{00000000-0005-0000-0000-00009A290000}"/>
    <cellStyle name="%_Karthik_Bamboo_QA v1 (2) 43" xfId="13493" xr:uid="{00000000-0005-0000-0000-00009B290000}"/>
    <cellStyle name="%_Karthik_Bamboo_QA v1 (2) 44" xfId="13494" xr:uid="{00000000-0005-0000-0000-00009C290000}"/>
    <cellStyle name="%_Karthik_Bamboo_QA v1 (2) 45" xfId="13495" xr:uid="{00000000-0005-0000-0000-00009D290000}"/>
    <cellStyle name="%_Karthik_Bamboo_QA v1 (2) 46" xfId="13496" xr:uid="{00000000-0005-0000-0000-00009E290000}"/>
    <cellStyle name="%_Karthik_Bamboo_QA v1 (2) 47" xfId="13497" xr:uid="{00000000-0005-0000-0000-00009F290000}"/>
    <cellStyle name="%_Karthik_Bamboo_QA v1 (2) 48" xfId="13498" xr:uid="{00000000-0005-0000-0000-0000A0290000}"/>
    <cellStyle name="%_Karthik_Bamboo_QA v1 (2) 49" xfId="13499" xr:uid="{00000000-0005-0000-0000-0000A1290000}"/>
    <cellStyle name="%_Karthik_Bamboo_QA v1 (2) 5" xfId="13500" xr:uid="{00000000-0005-0000-0000-0000A2290000}"/>
    <cellStyle name="%_Karthik_Bamboo_QA v1 (2) 50" xfId="13501" xr:uid="{00000000-0005-0000-0000-0000A3290000}"/>
    <cellStyle name="%_Karthik_Bamboo_QA v1 (2) 51" xfId="13502" xr:uid="{00000000-0005-0000-0000-0000A4290000}"/>
    <cellStyle name="%_Karthik_Bamboo_QA v1 (2) 52" xfId="13503" xr:uid="{00000000-0005-0000-0000-0000A5290000}"/>
    <cellStyle name="%_Karthik_Bamboo_QA v1 (2) 53" xfId="13504" xr:uid="{00000000-0005-0000-0000-0000A6290000}"/>
    <cellStyle name="%_Karthik_Bamboo_QA v1 (2) 54" xfId="13505" xr:uid="{00000000-0005-0000-0000-0000A7290000}"/>
    <cellStyle name="%_Karthik_Bamboo_QA v1 (2) 55" xfId="13506" xr:uid="{00000000-0005-0000-0000-0000A8290000}"/>
    <cellStyle name="%_Karthik_Bamboo_QA v1 (2) 6" xfId="13507" xr:uid="{00000000-0005-0000-0000-0000A9290000}"/>
    <cellStyle name="%_Karthik_Bamboo_QA v1 (2) 7" xfId="13508" xr:uid="{00000000-0005-0000-0000-0000AA290000}"/>
    <cellStyle name="%_Karthik_Bamboo_QA v1 (2) 8" xfId="13509" xr:uid="{00000000-0005-0000-0000-0000AB290000}"/>
    <cellStyle name="%_Karthik_Bamboo_QA v1 (2) 9" xfId="13510" xr:uid="{00000000-0005-0000-0000-0000AC290000}"/>
    <cellStyle name="%_Karthik_Bamboo_QA v1 (2)_####_Wave_Runbook_Bamboo v2" xfId="2249" xr:uid="{00000000-0005-0000-0000-0000AD290000}"/>
    <cellStyle name="%_Karthik_Bamboo_QA v1 (2)_####_Wave_Runbook_Bamboo v2 10" xfId="13511" xr:uid="{00000000-0005-0000-0000-0000AE290000}"/>
    <cellStyle name="%_Karthik_Bamboo_QA v1 (2)_####_Wave_Runbook_Bamboo v2 11" xfId="13512" xr:uid="{00000000-0005-0000-0000-0000AF290000}"/>
    <cellStyle name="%_Karthik_Bamboo_QA v1 (2)_####_Wave_Runbook_Bamboo v2 12" xfId="13513" xr:uid="{00000000-0005-0000-0000-0000B0290000}"/>
    <cellStyle name="%_Karthik_Bamboo_QA v1 (2)_####_Wave_Runbook_Bamboo v2 13" xfId="13514" xr:uid="{00000000-0005-0000-0000-0000B1290000}"/>
    <cellStyle name="%_Karthik_Bamboo_QA v1 (2)_####_Wave_Runbook_Bamboo v2 14" xfId="13515" xr:uid="{00000000-0005-0000-0000-0000B2290000}"/>
    <cellStyle name="%_Karthik_Bamboo_QA v1 (2)_####_Wave_Runbook_Bamboo v2 15" xfId="13516" xr:uid="{00000000-0005-0000-0000-0000B3290000}"/>
    <cellStyle name="%_Karthik_Bamboo_QA v1 (2)_####_Wave_Runbook_Bamboo v2 16" xfId="13517" xr:uid="{00000000-0005-0000-0000-0000B4290000}"/>
    <cellStyle name="%_Karthik_Bamboo_QA v1 (2)_####_Wave_Runbook_Bamboo v2 17" xfId="13518" xr:uid="{00000000-0005-0000-0000-0000B5290000}"/>
    <cellStyle name="%_Karthik_Bamboo_QA v1 (2)_####_Wave_Runbook_Bamboo v2 18" xfId="13519" xr:uid="{00000000-0005-0000-0000-0000B6290000}"/>
    <cellStyle name="%_Karthik_Bamboo_QA v1 (2)_####_Wave_Runbook_Bamboo v2 19" xfId="13520" xr:uid="{00000000-0005-0000-0000-0000B7290000}"/>
    <cellStyle name="%_Karthik_Bamboo_QA v1 (2)_####_Wave_Runbook_Bamboo v2 2" xfId="2250" xr:uid="{00000000-0005-0000-0000-0000B8290000}"/>
    <cellStyle name="%_Karthik_Bamboo_QA v1 (2)_####_Wave_Runbook_Bamboo v2 2_NSLIJH_W01_D_Migration Planning Workbook _SC 120809" xfId="2251" xr:uid="{00000000-0005-0000-0000-0000B9290000}"/>
    <cellStyle name="%_Karthik_Bamboo_QA v1 (2)_####_Wave_Runbook_Bamboo v2 20" xfId="13521" xr:uid="{00000000-0005-0000-0000-0000BA290000}"/>
    <cellStyle name="%_Karthik_Bamboo_QA v1 (2)_####_Wave_Runbook_Bamboo v2 21" xfId="13522" xr:uid="{00000000-0005-0000-0000-0000BB290000}"/>
    <cellStyle name="%_Karthik_Bamboo_QA v1 (2)_####_Wave_Runbook_Bamboo v2 22" xfId="13523" xr:uid="{00000000-0005-0000-0000-0000BC290000}"/>
    <cellStyle name="%_Karthik_Bamboo_QA v1 (2)_####_Wave_Runbook_Bamboo v2 23" xfId="13524" xr:uid="{00000000-0005-0000-0000-0000BD290000}"/>
    <cellStyle name="%_Karthik_Bamboo_QA v1 (2)_####_Wave_Runbook_Bamboo v2 24" xfId="13525" xr:uid="{00000000-0005-0000-0000-0000BE290000}"/>
    <cellStyle name="%_Karthik_Bamboo_QA v1 (2)_####_Wave_Runbook_Bamboo v2 25" xfId="13526" xr:uid="{00000000-0005-0000-0000-0000BF290000}"/>
    <cellStyle name="%_Karthik_Bamboo_QA v1 (2)_####_Wave_Runbook_Bamboo v2 26" xfId="13527" xr:uid="{00000000-0005-0000-0000-0000C0290000}"/>
    <cellStyle name="%_Karthik_Bamboo_QA v1 (2)_####_Wave_Runbook_Bamboo v2 27" xfId="13528" xr:uid="{00000000-0005-0000-0000-0000C1290000}"/>
    <cellStyle name="%_Karthik_Bamboo_QA v1 (2)_####_Wave_Runbook_Bamboo v2 28" xfId="13529" xr:uid="{00000000-0005-0000-0000-0000C2290000}"/>
    <cellStyle name="%_Karthik_Bamboo_QA v1 (2)_####_Wave_Runbook_Bamboo v2 29" xfId="13530" xr:uid="{00000000-0005-0000-0000-0000C3290000}"/>
    <cellStyle name="%_Karthik_Bamboo_QA v1 (2)_####_Wave_Runbook_Bamboo v2 3" xfId="2252" xr:uid="{00000000-0005-0000-0000-0000C4290000}"/>
    <cellStyle name="%_Karthik_Bamboo_QA v1 (2)_####_Wave_Runbook_Bamboo v2 3_NSLIJH_W01_D_Migration Planning Workbook _SC 120809" xfId="2253" xr:uid="{00000000-0005-0000-0000-0000C5290000}"/>
    <cellStyle name="%_Karthik_Bamboo_QA v1 (2)_####_Wave_Runbook_Bamboo v2 30" xfId="13531" xr:uid="{00000000-0005-0000-0000-0000C6290000}"/>
    <cellStyle name="%_Karthik_Bamboo_QA v1 (2)_####_Wave_Runbook_Bamboo v2 31" xfId="13532" xr:uid="{00000000-0005-0000-0000-0000C7290000}"/>
    <cellStyle name="%_Karthik_Bamboo_QA v1 (2)_####_Wave_Runbook_Bamboo v2 32" xfId="13533" xr:uid="{00000000-0005-0000-0000-0000C8290000}"/>
    <cellStyle name="%_Karthik_Bamboo_QA v1 (2)_####_Wave_Runbook_Bamboo v2 33" xfId="13534" xr:uid="{00000000-0005-0000-0000-0000C9290000}"/>
    <cellStyle name="%_Karthik_Bamboo_QA v1 (2)_####_Wave_Runbook_Bamboo v2 34" xfId="13535" xr:uid="{00000000-0005-0000-0000-0000CA290000}"/>
    <cellStyle name="%_Karthik_Bamboo_QA v1 (2)_####_Wave_Runbook_Bamboo v2 35" xfId="13536" xr:uid="{00000000-0005-0000-0000-0000CB290000}"/>
    <cellStyle name="%_Karthik_Bamboo_QA v1 (2)_####_Wave_Runbook_Bamboo v2 36" xfId="13537" xr:uid="{00000000-0005-0000-0000-0000CC290000}"/>
    <cellStyle name="%_Karthik_Bamboo_QA v1 (2)_####_Wave_Runbook_Bamboo v2 37" xfId="13538" xr:uid="{00000000-0005-0000-0000-0000CD290000}"/>
    <cellStyle name="%_Karthik_Bamboo_QA v1 (2)_####_Wave_Runbook_Bamboo v2 38" xfId="13539" xr:uid="{00000000-0005-0000-0000-0000CE290000}"/>
    <cellStyle name="%_Karthik_Bamboo_QA v1 (2)_####_Wave_Runbook_Bamboo v2 39" xfId="13540" xr:uid="{00000000-0005-0000-0000-0000CF290000}"/>
    <cellStyle name="%_Karthik_Bamboo_QA v1 (2)_####_Wave_Runbook_Bamboo v2 4" xfId="2254" xr:uid="{00000000-0005-0000-0000-0000D0290000}"/>
    <cellStyle name="%_Karthik_Bamboo_QA v1 (2)_####_Wave_Runbook_Bamboo v2 4_NSLIJH_W01_D_Migration Planning Workbook _SC 120809" xfId="2255" xr:uid="{00000000-0005-0000-0000-0000D1290000}"/>
    <cellStyle name="%_Karthik_Bamboo_QA v1 (2)_####_Wave_Runbook_Bamboo v2 40" xfId="13541" xr:uid="{00000000-0005-0000-0000-0000D2290000}"/>
    <cellStyle name="%_Karthik_Bamboo_QA v1 (2)_####_Wave_Runbook_Bamboo v2 41" xfId="13542" xr:uid="{00000000-0005-0000-0000-0000D3290000}"/>
    <cellStyle name="%_Karthik_Bamboo_QA v1 (2)_####_Wave_Runbook_Bamboo v2 42" xfId="13543" xr:uid="{00000000-0005-0000-0000-0000D4290000}"/>
    <cellStyle name="%_Karthik_Bamboo_QA v1 (2)_####_Wave_Runbook_Bamboo v2 43" xfId="13544" xr:uid="{00000000-0005-0000-0000-0000D5290000}"/>
    <cellStyle name="%_Karthik_Bamboo_QA v1 (2)_####_Wave_Runbook_Bamboo v2 44" xfId="13545" xr:uid="{00000000-0005-0000-0000-0000D6290000}"/>
    <cellStyle name="%_Karthik_Bamboo_QA v1 (2)_####_Wave_Runbook_Bamboo v2 45" xfId="13546" xr:uid="{00000000-0005-0000-0000-0000D7290000}"/>
    <cellStyle name="%_Karthik_Bamboo_QA v1 (2)_####_Wave_Runbook_Bamboo v2 46" xfId="13547" xr:uid="{00000000-0005-0000-0000-0000D8290000}"/>
    <cellStyle name="%_Karthik_Bamboo_QA v1 (2)_####_Wave_Runbook_Bamboo v2 47" xfId="13548" xr:uid="{00000000-0005-0000-0000-0000D9290000}"/>
    <cellStyle name="%_Karthik_Bamboo_QA v1 (2)_####_Wave_Runbook_Bamboo v2 48" xfId="13549" xr:uid="{00000000-0005-0000-0000-0000DA290000}"/>
    <cellStyle name="%_Karthik_Bamboo_QA v1 (2)_####_Wave_Runbook_Bamboo v2 49" xfId="13550" xr:uid="{00000000-0005-0000-0000-0000DB290000}"/>
    <cellStyle name="%_Karthik_Bamboo_QA v1 (2)_####_Wave_Runbook_Bamboo v2 5" xfId="2256" xr:uid="{00000000-0005-0000-0000-0000DC290000}"/>
    <cellStyle name="%_Karthik_Bamboo_QA v1 (2)_####_Wave_Runbook_Bamboo v2 5_NSLIJH_W01_D_Migration Planning Workbook _SC 120809" xfId="2257" xr:uid="{00000000-0005-0000-0000-0000DD290000}"/>
    <cellStyle name="%_Karthik_Bamboo_QA v1 (2)_####_Wave_Runbook_Bamboo v2 50" xfId="13551" xr:uid="{00000000-0005-0000-0000-0000DE290000}"/>
    <cellStyle name="%_Karthik_Bamboo_QA v1 (2)_####_Wave_Runbook_Bamboo v2 51" xfId="13552" xr:uid="{00000000-0005-0000-0000-0000DF290000}"/>
    <cellStyle name="%_Karthik_Bamboo_QA v1 (2)_####_Wave_Runbook_Bamboo v2 52" xfId="13553" xr:uid="{00000000-0005-0000-0000-0000E0290000}"/>
    <cellStyle name="%_Karthik_Bamboo_QA v1 (2)_####_Wave_Runbook_Bamboo v2 53" xfId="13554" xr:uid="{00000000-0005-0000-0000-0000E1290000}"/>
    <cellStyle name="%_Karthik_Bamboo_QA v1 (2)_####_Wave_Runbook_Bamboo v2 54" xfId="13555" xr:uid="{00000000-0005-0000-0000-0000E2290000}"/>
    <cellStyle name="%_Karthik_Bamboo_QA v1 (2)_####_Wave_Runbook_Bamboo v2 55" xfId="13556" xr:uid="{00000000-0005-0000-0000-0000E3290000}"/>
    <cellStyle name="%_Karthik_Bamboo_QA v1 (2)_####_Wave_Runbook_Bamboo v2 6" xfId="2258" xr:uid="{00000000-0005-0000-0000-0000E4290000}"/>
    <cellStyle name="%_Karthik_Bamboo_QA v1 (2)_####_Wave_Runbook_Bamboo v2 6_NSLIJH_W01_D_Migration Planning Workbook _SC 120809" xfId="2259" xr:uid="{00000000-0005-0000-0000-0000E5290000}"/>
    <cellStyle name="%_Karthik_Bamboo_QA v1 (2)_####_Wave_Runbook_Bamboo v2 7" xfId="2260" xr:uid="{00000000-0005-0000-0000-0000E6290000}"/>
    <cellStyle name="%_Karthik_Bamboo_QA v1 (2)_####_Wave_Runbook_Bamboo v2 7_NSLIJH_W01_D_Migration Planning Workbook _SC 120809" xfId="2261" xr:uid="{00000000-0005-0000-0000-0000E7290000}"/>
    <cellStyle name="%_Karthik_Bamboo_QA v1 (2)_####_Wave_Runbook_Bamboo v2 8" xfId="2262" xr:uid="{00000000-0005-0000-0000-0000E8290000}"/>
    <cellStyle name="%_Karthik_Bamboo_QA v1 (2)_####_Wave_Runbook_Bamboo v2 9" xfId="13557" xr:uid="{00000000-0005-0000-0000-0000E9290000}"/>
    <cellStyle name="%_Karthik_Bamboo_QA v1 (2)_####_Wave_Runbook_Bamboo v2_1 - KOP-MUL-Test-Dev-0004" xfId="13558" xr:uid="{00000000-0005-0000-0000-0000EA290000}"/>
    <cellStyle name="%_Karthik_Bamboo_QA v1 (2)_####_Wave_Runbook_Bamboo v2_1 - KOP-MUL-Test-Dev-0004 10" xfId="13559" xr:uid="{00000000-0005-0000-0000-0000EB290000}"/>
    <cellStyle name="%_Karthik_Bamboo_QA v1 (2)_####_Wave_Runbook_Bamboo v2_1 - KOP-MUL-Test-Dev-0004 11" xfId="13560" xr:uid="{00000000-0005-0000-0000-0000EC290000}"/>
    <cellStyle name="%_Karthik_Bamboo_QA v1 (2)_####_Wave_Runbook_Bamboo v2_1 - KOP-MUL-Test-Dev-0004 12" xfId="13561" xr:uid="{00000000-0005-0000-0000-0000ED290000}"/>
    <cellStyle name="%_Karthik_Bamboo_QA v1 (2)_####_Wave_Runbook_Bamboo v2_1 - KOP-MUL-Test-Dev-0004 13" xfId="13562" xr:uid="{00000000-0005-0000-0000-0000EE290000}"/>
    <cellStyle name="%_Karthik_Bamboo_QA v1 (2)_####_Wave_Runbook_Bamboo v2_1 - KOP-MUL-Test-Dev-0004 14" xfId="13563" xr:uid="{00000000-0005-0000-0000-0000EF290000}"/>
    <cellStyle name="%_Karthik_Bamboo_QA v1 (2)_####_Wave_Runbook_Bamboo v2_1 - KOP-MUL-Test-Dev-0004 15" xfId="13564" xr:uid="{00000000-0005-0000-0000-0000F0290000}"/>
    <cellStyle name="%_Karthik_Bamboo_QA v1 (2)_####_Wave_Runbook_Bamboo v2_1 - KOP-MUL-Test-Dev-0004 16" xfId="13565" xr:uid="{00000000-0005-0000-0000-0000F1290000}"/>
    <cellStyle name="%_Karthik_Bamboo_QA v1 (2)_####_Wave_Runbook_Bamboo v2_1 - KOP-MUL-Test-Dev-0004 17" xfId="13566" xr:uid="{00000000-0005-0000-0000-0000F2290000}"/>
    <cellStyle name="%_Karthik_Bamboo_QA v1 (2)_####_Wave_Runbook_Bamboo v2_1 - KOP-MUL-Test-Dev-0004 18" xfId="13567" xr:uid="{00000000-0005-0000-0000-0000F3290000}"/>
    <cellStyle name="%_Karthik_Bamboo_QA v1 (2)_####_Wave_Runbook_Bamboo v2_1 - KOP-MUL-Test-Dev-0004 19" xfId="13568" xr:uid="{00000000-0005-0000-0000-0000F4290000}"/>
    <cellStyle name="%_Karthik_Bamboo_QA v1 (2)_####_Wave_Runbook_Bamboo v2_1 - KOP-MUL-Test-Dev-0004 2" xfId="13569" xr:uid="{00000000-0005-0000-0000-0000F5290000}"/>
    <cellStyle name="%_Karthik_Bamboo_QA v1 (2)_####_Wave_Runbook_Bamboo v2_1 - KOP-MUL-Test-Dev-0004 20" xfId="13570" xr:uid="{00000000-0005-0000-0000-0000F6290000}"/>
    <cellStyle name="%_Karthik_Bamboo_QA v1 (2)_####_Wave_Runbook_Bamboo v2_1 - KOP-MUL-Test-Dev-0004 21" xfId="13571" xr:uid="{00000000-0005-0000-0000-0000F7290000}"/>
    <cellStyle name="%_Karthik_Bamboo_QA v1 (2)_####_Wave_Runbook_Bamboo v2_1 - KOP-MUL-Test-Dev-0004 22" xfId="13572" xr:uid="{00000000-0005-0000-0000-0000F8290000}"/>
    <cellStyle name="%_Karthik_Bamboo_QA v1 (2)_####_Wave_Runbook_Bamboo v2_1 - KOP-MUL-Test-Dev-0004 23" xfId="13573" xr:uid="{00000000-0005-0000-0000-0000F9290000}"/>
    <cellStyle name="%_Karthik_Bamboo_QA v1 (2)_####_Wave_Runbook_Bamboo v2_1 - KOP-MUL-Test-Dev-0004 24" xfId="13574" xr:uid="{00000000-0005-0000-0000-0000FA290000}"/>
    <cellStyle name="%_Karthik_Bamboo_QA v1 (2)_####_Wave_Runbook_Bamboo v2_1 - KOP-MUL-Test-Dev-0004 25" xfId="13575" xr:uid="{00000000-0005-0000-0000-0000FB290000}"/>
    <cellStyle name="%_Karthik_Bamboo_QA v1 (2)_####_Wave_Runbook_Bamboo v2_1 - KOP-MUL-Test-Dev-0004 26" xfId="13576" xr:uid="{00000000-0005-0000-0000-0000FC290000}"/>
    <cellStyle name="%_Karthik_Bamboo_QA v1 (2)_####_Wave_Runbook_Bamboo v2_1 - KOP-MUL-Test-Dev-0004 27" xfId="13577" xr:uid="{00000000-0005-0000-0000-0000FD290000}"/>
    <cellStyle name="%_Karthik_Bamboo_QA v1 (2)_####_Wave_Runbook_Bamboo v2_1 - KOP-MUL-Test-Dev-0004 28" xfId="13578" xr:uid="{00000000-0005-0000-0000-0000FE290000}"/>
    <cellStyle name="%_Karthik_Bamboo_QA v1 (2)_####_Wave_Runbook_Bamboo v2_1 - KOP-MUL-Test-Dev-0004 29" xfId="13579" xr:uid="{00000000-0005-0000-0000-0000FF290000}"/>
    <cellStyle name="%_Karthik_Bamboo_QA v1 (2)_####_Wave_Runbook_Bamboo v2_1 - KOP-MUL-Test-Dev-0004 3" xfId="13580" xr:uid="{00000000-0005-0000-0000-0000002A0000}"/>
    <cellStyle name="%_Karthik_Bamboo_QA v1 (2)_####_Wave_Runbook_Bamboo v2_1 - KOP-MUL-Test-Dev-0004 30" xfId="13581" xr:uid="{00000000-0005-0000-0000-0000012A0000}"/>
    <cellStyle name="%_Karthik_Bamboo_QA v1 (2)_####_Wave_Runbook_Bamboo v2_1 - KOP-MUL-Test-Dev-0004 31" xfId="13582" xr:uid="{00000000-0005-0000-0000-0000022A0000}"/>
    <cellStyle name="%_Karthik_Bamboo_QA v1 (2)_####_Wave_Runbook_Bamboo v2_1 - KOP-MUL-Test-Dev-0004 32" xfId="13583" xr:uid="{00000000-0005-0000-0000-0000032A0000}"/>
    <cellStyle name="%_Karthik_Bamboo_QA v1 (2)_####_Wave_Runbook_Bamboo v2_1 - KOP-MUL-Test-Dev-0004 33" xfId="13584" xr:uid="{00000000-0005-0000-0000-0000042A0000}"/>
    <cellStyle name="%_Karthik_Bamboo_QA v1 (2)_####_Wave_Runbook_Bamboo v2_1 - KOP-MUL-Test-Dev-0004 34" xfId="13585" xr:uid="{00000000-0005-0000-0000-0000052A0000}"/>
    <cellStyle name="%_Karthik_Bamboo_QA v1 (2)_####_Wave_Runbook_Bamboo v2_1 - KOP-MUL-Test-Dev-0004 35" xfId="13586" xr:uid="{00000000-0005-0000-0000-0000062A0000}"/>
    <cellStyle name="%_Karthik_Bamboo_QA v1 (2)_####_Wave_Runbook_Bamboo v2_1 - KOP-MUL-Test-Dev-0004 36" xfId="13587" xr:uid="{00000000-0005-0000-0000-0000072A0000}"/>
    <cellStyle name="%_Karthik_Bamboo_QA v1 (2)_####_Wave_Runbook_Bamboo v2_1 - KOP-MUL-Test-Dev-0004 37" xfId="13588" xr:uid="{00000000-0005-0000-0000-0000082A0000}"/>
    <cellStyle name="%_Karthik_Bamboo_QA v1 (2)_####_Wave_Runbook_Bamboo v2_1 - KOP-MUL-Test-Dev-0004 38" xfId="13589" xr:uid="{00000000-0005-0000-0000-0000092A0000}"/>
    <cellStyle name="%_Karthik_Bamboo_QA v1 (2)_####_Wave_Runbook_Bamboo v2_1 - KOP-MUL-Test-Dev-0004 39" xfId="13590" xr:uid="{00000000-0005-0000-0000-00000A2A0000}"/>
    <cellStyle name="%_Karthik_Bamboo_QA v1 (2)_####_Wave_Runbook_Bamboo v2_1 - KOP-MUL-Test-Dev-0004 4" xfId="13591" xr:uid="{00000000-0005-0000-0000-00000B2A0000}"/>
    <cellStyle name="%_Karthik_Bamboo_QA v1 (2)_####_Wave_Runbook_Bamboo v2_1 - KOP-MUL-Test-Dev-0004 40" xfId="13592" xr:uid="{00000000-0005-0000-0000-00000C2A0000}"/>
    <cellStyle name="%_Karthik_Bamboo_QA v1 (2)_####_Wave_Runbook_Bamboo v2_1 - KOP-MUL-Test-Dev-0004 41" xfId="13593" xr:uid="{00000000-0005-0000-0000-00000D2A0000}"/>
    <cellStyle name="%_Karthik_Bamboo_QA v1 (2)_####_Wave_Runbook_Bamboo v2_1 - KOP-MUL-Test-Dev-0004 42" xfId="13594" xr:uid="{00000000-0005-0000-0000-00000E2A0000}"/>
    <cellStyle name="%_Karthik_Bamboo_QA v1 (2)_####_Wave_Runbook_Bamboo v2_1 - KOP-MUL-Test-Dev-0004 43" xfId="13595" xr:uid="{00000000-0005-0000-0000-00000F2A0000}"/>
    <cellStyle name="%_Karthik_Bamboo_QA v1 (2)_####_Wave_Runbook_Bamboo v2_1 - KOP-MUL-Test-Dev-0004 44" xfId="13596" xr:uid="{00000000-0005-0000-0000-0000102A0000}"/>
    <cellStyle name="%_Karthik_Bamboo_QA v1 (2)_####_Wave_Runbook_Bamboo v2_1 - KOP-MUL-Test-Dev-0004 45" xfId="13597" xr:uid="{00000000-0005-0000-0000-0000112A0000}"/>
    <cellStyle name="%_Karthik_Bamboo_QA v1 (2)_####_Wave_Runbook_Bamboo v2_1 - KOP-MUL-Test-Dev-0004 46" xfId="13598" xr:uid="{00000000-0005-0000-0000-0000122A0000}"/>
    <cellStyle name="%_Karthik_Bamboo_QA v1 (2)_####_Wave_Runbook_Bamboo v2_1 - KOP-MUL-Test-Dev-0004 47" xfId="13599" xr:uid="{00000000-0005-0000-0000-0000132A0000}"/>
    <cellStyle name="%_Karthik_Bamboo_QA v1 (2)_####_Wave_Runbook_Bamboo v2_1 - KOP-MUL-Test-Dev-0004 48" xfId="13600" xr:uid="{00000000-0005-0000-0000-0000142A0000}"/>
    <cellStyle name="%_Karthik_Bamboo_QA v1 (2)_####_Wave_Runbook_Bamboo v2_1 - KOP-MUL-Test-Dev-0004 49" xfId="13601" xr:uid="{00000000-0005-0000-0000-0000152A0000}"/>
    <cellStyle name="%_Karthik_Bamboo_QA v1 (2)_####_Wave_Runbook_Bamboo v2_1 - KOP-MUL-Test-Dev-0004 5" xfId="13602" xr:uid="{00000000-0005-0000-0000-0000162A0000}"/>
    <cellStyle name="%_Karthik_Bamboo_QA v1 (2)_####_Wave_Runbook_Bamboo v2_1 - KOP-MUL-Test-Dev-0004 50" xfId="13603" xr:uid="{00000000-0005-0000-0000-0000172A0000}"/>
    <cellStyle name="%_Karthik_Bamboo_QA v1 (2)_####_Wave_Runbook_Bamboo v2_1 - KOP-MUL-Test-Dev-0004 51" xfId="13604" xr:uid="{00000000-0005-0000-0000-0000182A0000}"/>
    <cellStyle name="%_Karthik_Bamboo_QA v1 (2)_####_Wave_Runbook_Bamboo v2_1 - KOP-MUL-Test-Dev-0004 52" xfId="13605" xr:uid="{00000000-0005-0000-0000-0000192A0000}"/>
    <cellStyle name="%_Karthik_Bamboo_QA v1 (2)_####_Wave_Runbook_Bamboo v2_1 - KOP-MUL-Test-Dev-0004 53" xfId="13606" xr:uid="{00000000-0005-0000-0000-00001A2A0000}"/>
    <cellStyle name="%_Karthik_Bamboo_QA v1 (2)_####_Wave_Runbook_Bamboo v2_1 - KOP-MUL-Test-Dev-0004 54" xfId="13607" xr:uid="{00000000-0005-0000-0000-00001B2A0000}"/>
    <cellStyle name="%_Karthik_Bamboo_QA v1 (2)_####_Wave_Runbook_Bamboo v2_1 - KOP-MUL-Test-Dev-0004 55" xfId="13608" xr:uid="{00000000-0005-0000-0000-00001C2A0000}"/>
    <cellStyle name="%_Karthik_Bamboo_QA v1 (2)_####_Wave_Runbook_Bamboo v2_1 - KOP-MUL-Test-Dev-0004 6" xfId="13609" xr:uid="{00000000-0005-0000-0000-00001D2A0000}"/>
    <cellStyle name="%_Karthik_Bamboo_QA v1 (2)_####_Wave_Runbook_Bamboo v2_1 - KOP-MUL-Test-Dev-0004 7" xfId="13610" xr:uid="{00000000-0005-0000-0000-00001E2A0000}"/>
    <cellStyle name="%_Karthik_Bamboo_QA v1 (2)_####_Wave_Runbook_Bamboo v2_1 - KOP-MUL-Test-Dev-0004 8" xfId="13611" xr:uid="{00000000-0005-0000-0000-00001F2A0000}"/>
    <cellStyle name="%_Karthik_Bamboo_QA v1 (2)_####_Wave_Runbook_Bamboo v2_1 - KOP-MUL-Test-Dev-0004 9" xfId="13612" xr:uid="{00000000-0005-0000-0000-0000202A0000}"/>
    <cellStyle name="%_Karthik_Bamboo_QA v1 (2)_####_Wave_Runbook_Bamboo v2_1 - KOP-MUL-Test-Dev-0004_Hour-by-Hour" xfId="13613" xr:uid="{00000000-0005-0000-0000-0000212A0000}"/>
    <cellStyle name="%_Karthik_Bamboo_QA v1 (2)_####_Wave_Runbook_Bamboo v2_1 - KOP-MUL-Test-Dev-0004_Pre-Migration" xfId="13614" xr:uid="{00000000-0005-0000-0000-0000222A0000}"/>
    <cellStyle name="%_Karthik_Bamboo_QA v1 (2)_####_Wave_Runbook_Bamboo v2_Hour-by-Hour" xfId="13615" xr:uid="{00000000-0005-0000-0000-0000232A0000}"/>
    <cellStyle name="%_Karthik_Bamboo_QA v1 (2)_####_Wave_Runbook_Bamboo v2_Network Details " xfId="2263" xr:uid="{00000000-0005-0000-0000-0000242A0000}"/>
    <cellStyle name="%_Karthik_Bamboo_QA v1 (2)_####_Wave_Runbook_Bamboo v2_Network Details _NSLIJH_Bundle 4_Migration Planning Workbook _ EW 020810_ DRAFT v1" xfId="2264" xr:uid="{00000000-0005-0000-0000-0000252A0000}"/>
    <cellStyle name="%_Karthik_Bamboo_QA v1 (2)_####_Wave_Runbook_Bamboo v2_Pre Migration" xfId="13616" xr:uid="{00000000-0005-0000-0000-0000262A0000}"/>
    <cellStyle name="%_Karthik_Bamboo_QA v1 (2)_####_Wave_Runbook_Bamboo v2_Pre Migration 10" xfId="13617" xr:uid="{00000000-0005-0000-0000-0000272A0000}"/>
    <cellStyle name="%_Karthik_Bamboo_QA v1 (2)_####_Wave_Runbook_Bamboo v2_Pre Migration 11" xfId="13618" xr:uid="{00000000-0005-0000-0000-0000282A0000}"/>
    <cellStyle name="%_Karthik_Bamboo_QA v1 (2)_####_Wave_Runbook_Bamboo v2_Pre Migration 12" xfId="13619" xr:uid="{00000000-0005-0000-0000-0000292A0000}"/>
    <cellStyle name="%_Karthik_Bamboo_QA v1 (2)_####_Wave_Runbook_Bamboo v2_Pre Migration 13" xfId="13620" xr:uid="{00000000-0005-0000-0000-00002A2A0000}"/>
    <cellStyle name="%_Karthik_Bamboo_QA v1 (2)_####_Wave_Runbook_Bamboo v2_Pre Migration 14" xfId="13621" xr:uid="{00000000-0005-0000-0000-00002B2A0000}"/>
    <cellStyle name="%_Karthik_Bamboo_QA v1 (2)_####_Wave_Runbook_Bamboo v2_Pre Migration 15" xfId="13622" xr:uid="{00000000-0005-0000-0000-00002C2A0000}"/>
    <cellStyle name="%_Karthik_Bamboo_QA v1 (2)_####_Wave_Runbook_Bamboo v2_Pre Migration 16" xfId="13623" xr:uid="{00000000-0005-0000-0000-00002D2A0000}"/>
    <cellStyle name="%_Karthik_Bamboo_QA v1 (2)_####_Wave_Runbook_Bamboo v2_Pre Migration 17" xfId="13624" xr:uid="{00000000-0005-0000-0000-00002E2A0000}"/>
    <cellStyle name="%_Karthik_Bamboo_QA v1 (2)_####_Wave_Runbook_Bamboo v2_Pre Migration 18" xfId="13625" xr:uid="{00000000-0005-0000-0000-00002F2A0000}"/>
    <cellStyle name="%_Karthik_Bamboo_QA v1 (2)_####_Wave_Runbook_Bamboo v2_Pre Migration 19" xfId="13626" xr:uid="{00000000-0005-0000-0000-0000302A0000}"/>
    <cellStyle name="%_Karthik_Bamboo_QA v1 (2)_####_Wave_Runbook_Bamboo v2_Pre Migration 2" xfId="13627" xr:uid="{00000000-0005-0000-0000-0000312A0000}"/>
    <cellStyle name="%_Karthik_Bamboo_QA v1 (2)_####_Wave_Runbook_Bamboo v2_Pre Migration 20" xfId="13628" xr:uid="{00000000-0005-0000-0000-0000322A0000}"/>
    <cellStyle name="%_Karthik_Bamboo_QA v1 (2)_####_Wave_Runbook_Bamboo v2_Pre Migration 21" xfId="13629" xr:uid="{00000000-0005-0000-0000-0000332A0000}"/>
    <cellStyle name="%_Karthik_Bamboo_QA v1 (2)_####_Wave_Runbook_Bamboo v2_Pre Migration 22" xfId="13630" xr:uid="{00000000-0005-0000-0000-0000342A0000}"/>
    <cellStyle name="%_Karthik_Bamboo_QA v1 (2)_####_Wave_Runbook_Bamboo v2_Pre Migration 23" xfId="13631" xr:uid="{00000000-0005-0000-0000-0000352A0000}"/>
    <cellStyle name="%_Karthik_Bamboo_QA v1 (2)_####_Wave_Runbook_Bamboo v2_Pre Migration 24" xfId="13632" xr:uid="{00000000-0005-0000-0000-0000362A0000}"/>
    <cellStyle name="%_Karthik_Bamboo_QA v1 (2)_####_Wave_Runbook_Bamboo v2_Pre Migration 25" xfId="13633" xr:uid="{00000000-0005-0000-0000-0000372A0000}"/>
    <cellStyle name="%_Karthik_Bamboo_QA v1 (2)_####_Wave_Runbook_Bamboo v2_Pre Migration 26" xfId="13634" xr:uid="{00000000-0005-0000-0000-0000382A0000}"/>
    <cellStyle name="%_Karthik_Bamboo_QA v1 (2)_####_Wave_Runbook_Bamboo v2_Pre Migration 27" xfId="13635" xr:uid="{00000000-0005-0000-0000-0000392A0000}"/>
    <cellStyle name="%_Karthik_Bamboo_QA v1 (2)_####_Wave_Runbook_Bamboo v2_Pre Migration 28" xfId="13636" xr:uid="{00000000-0005-0000-0000-00003A2A0000}"/>
    <cellStyle name="%_Karthik_Bamboo_QA v1 (2)_####_Wave_Runbook_Bamboo v2_Pre Migration 29" xfId="13637" xr:uid="{00000000-0005-0000-0000-00003B2A0000}"/>
    <cellStyle name="%_Karthik_Bamboo_QA v1 (2)_####_Wave_Runbook_Bamboo v2_Pre Migration 3" xfId="13638" xr:uid="{00000000-0005-0000-0000-00003C2A0000}"/>
    <cellStyle name="%_Karthik_Bamboo_QA v1 (2)_####_Wave_Runbook_Bamboo v2_Pre Migration 30" xfId="13639" xr:uid="{00000000-0005-0000-0000-00003D2A0000}"/>
    <cellStyle name="%_Karthik_Bamboo_QA v1 (2)_####_Wave_Runbook_Bamboo v2_Pre Migration 31" xfId="13640" xr:uid="{00000000-0005-0000-0000-00003E2A0000}"/>
    <cellStyle name="%_Karthik_Bamboo_QA v1 (2)_####_Wave_Runbook_Bamboo v2_Pre Migration 32" xfId="13641" xr:uid="{00000000-0005-0000-0000-00003F2A0000}"/>
    <cellStyle name="%_Karthik_Bamboo_QA v1 (2)_####_Wave_Runbook_Bamboo v2_Pre Migration 33" xfId="13642" xr:uid="{00000000-0005-0000-0000-0000402A0000}"/>
    <cellStyle name="%_Karthik_Bamboo_QA v1 (2)_####_Wave_Runbook_Bamboo v2_Pre Migration 34" xfId="13643" xr:uid="{00000000-0005-0000-0000-0000412A0000}"/>
    <cellStyle name="%_Karthik_Bamboo_QA v1 (2)_####_Wave_Runbook_Bamboo v2_Pre Migration 35" xfId="13644" xr:uid="{00000000-0005-0000-0000-0000422A0000}"/>
    <cellStyle name="%_Karthik_Bamboo_QA v1 (2)_####_Wave_Runbook_Bamboo v2_Pre Migration 36" xfId="13645" xr:uid="{00000000-0005-0000-0000-0000432A0000}"/>
    <cellStyle name="%_Karthik_Bamboo_QA v1 (2)_####_Wave_Runbook_Bamboo v2_Pre Migration 37" xfId="13646" xr:uid="{00000000-0005-0000-0000-0000442A0000}"/>
    <cellStyle name="%_Karthik_Bamboo_QA v1 (2)_####_Wave_Runbook_Bamboo v2_Pre Migration 38" xfId="13647" xr:uid="{00000000-0005-0000-0000-0000452A0000}"/>
    <cellStyle name="%_Karthik_Bamboo_QA v1 (2)_####_Wave_Runbook_Bamboo v2_Pre Migration 39" xfId="13648" xr:uid="{00000000-0005-0000-0000-0000462A0000}"/>
    <cellStyle name="%_Karthik_Bamboo_QA v1 (2)_####_Wave_Runbook_Bamboo v2_Pre Migration 4" xfId="13649" xr:uid="{00000000-0005-0000-0000-0000472A0000}"/>
    <cellStyle name="%_Karthik_Bamboo_QA v1 (2)_####_Wave_Runbook_Bamboo v2_Pre Migration 40" xfId="13650" xr:uid="{00000000-0005-0000-0000-0000482A0000}"/>
    <cellStyle name="%_Karthik_Bamboo_QA v1 (2)_####_Wave_Runbook_Bamboo v2_Pre Migration 41" xfId="13651" xr:uid="{00000000-0005-0000-0000-0000492A0000}"/>
    <cellStyle name="%_Karthik_Bamboo_QA v1 (2)_####_Wave_Runbook_Bamboo v2_Pre Migration 42" xfId="13652" xr:uid="{00000000-0005-0000-0000-00004A2A0000}"/>
    <cellStyle name="%_Karthik_Bamboo_QA v1 (2)_####_Wave_Runbook_Bamboo v2_Pre Migration 43" xfId="13653" xr:uid="{00000000-0005-0000-0000-00004B2A0000}"/>
    <cellStyle name="%_Karthik_Bamboo_QA v1 (2)_####_Wave_Runbook_Bamboo v2_Pre Migration 44" xfId="13654" xr:uid="{00000000-0005-0000-0000-00004C2A0000}"/>
    <cellStyle name="%_Karthik_Bamboo_QA v1 (2)_####_Wave_Runbook_Bamboo v2_Pre Migration 45" xfId="13655" xr:uid="{00000000-0005-0000-0000-00004D2A0000}"/>
    <cellStyle name="%_Karthik_Bamboo_QA v1 (2)_####_Wave_Runbook_Bamboo v2_Pre Migration 46" xfId="13656" xr:uid="{00000000-0005-0000-0000-00004E2A0000}"/>
    <cellStyle name="%_Karthik_Bamboo_QA v1 (2)_####_Wave_Runbook_Bamboo v2_Pre Migration 47" xfId="13657" xr:uid="{00000000-0005-0000-0000-00004F2A0000}"/>
    <cellStyle name="%_Karthik_Bamboo_QA v1 (2)_####_Wave_Runbook_Bamboo v2_Pre Migration 48" xfId="13658" xr:uid="{00000000-0005-0000-0000-0000502A0000}"/>
    <cellStyle name="%_Karthik_Bamboo_QA v1 (2)_####_Wave_Runbook_Bamboo v2_Pre Migration 49" xfId="13659" xr:uid="{00000000-0005-0000-0000-0000512A0000}"/>
    <cellStyle name="%_Karthik_Bamboo_QA v1 (2)_####_Wave_Runbook_Bamboo v2_Pre Migration 5" xfId="13660" xr:uid="{00000000-0005-0000-0000-0000522A0000}"/>
    <cellStyle name="%_Karthik_Bamboo_QA v1 (2)_####_Wave_Runbook_Bamboo v2_Pre Migration 50" xfId="13661" xr:uid="{00000000-0005-0000-0000-0000532A0000}"/>
    <cellStyle name="%_Karthik_Bamboo_QA v1 (2)_####_Wave_Runbook_Bamboo v2_Pre Migration 51" xfId="13662" xr:uid="{00000000-0005-0000-0000-0000542A0000}"/>
    <cellStyle name="%_Karthik_Bamboo_QA v1 (2)_####_Wave_Runbook_Bamboo v2_Pre Migration 52" xfId="13663" xr:uid="{00000000-0005-0000-0000-0000552A0000}"/>
    <cellStyle name="%_Karthik_Bamboo_QA v1 (2)_####_Wave_Runbook_Bamboo v2_Pre Migration 53" xfId="13664" xr:uid="{00000000-0005-0000-0000-0000562A0000}"/>
    <cellStyle name="%_Karthik_Bamboo_QA v1 (2)_####_Wave_Runbook_Bamboo v2_Pre Migration 54" xfId="13665" xr:uid="{00000000-0005-0000-0000-0000572A0000}"/>
    <cellStyle name="%_Karthik_Bamboo_QA v1 (2)_####_Wave_Runbook_Bamboo v2_Pre Migration 55" xfId="13666" xr:uid="{00000000-0005-0000-0000-0000582A0000}"/>
    <cellStyle name="%_Karthik_Bamboo_QA v1 (2)_####_Wave_Runbook_Bamboo v2_Pre Migration 6" xfId="13667" xr:uid="{00000000-0005-0000-0000-0000592A0000}"/>
    <cellStyle name="%_Karthik_Bamboo_QA v1 (2)_####_Wave_Runbook_Bamboo v2_Pre Migration 7" xfId="13668" xr:uid="{00000000-0005-0000-0000-00005A2A0000}"/>
    <cellStyle name="%_Karthik_Bamboo_QA v1 (2)_####_Wave_Runbook_Bamboo v2_Pre Migration 8" xfId="13669" xr:uid="{00000000-0005-0000-0000-00005B2A0000}"/>
    <cellStyle name="%_Karthik_Bamboo_QA v1 (2)_####_Wave_Runbook_Bamboo v2_Pre Migration 9" xfId="13670" xr:uid="{00000000-0005-0000-0000-00005C2A0000}"/>
    <cellStyle name="%_Karthik_Bamboo_QA v1 (2)_####_Wave_Runbook_Bamboo v2_Pre Migration_Hour-by-Hour" xfId="13671" xr:uid="{00000000-0005-0000-0000-00005D2A0000}"/>
    <cellStyle name="%_Karthik_Bamboo_QA v1 (2)_####_Wave_Runbook_Bamboo v2_Pre Migration_Pre-Migration" xfId="13672" xr:uid="{00000000-0005-0000-0000-00005E2A0000}"/>
    <cellStyle name="%_Karthik_Bamboo_QA v1 (2)_####_Wave_Runbook_Bamboo v2_Pre-Migration" xfId="13673" xr:uid="{00000000-0005-0000-0000-00005F2A0000}"/>
    <cellStyle name="%_Karthik_Bamboo_QA v1 (2)_####_Wave_Runbook_Bamboo v2_Pre-Migration &amp; Migration Prep" xfId="13674" xr:uid="{00000000-0005-0000-0000-0000602A0000}"/>
    <cellStyle name="%_Karthik_Bamboo_QA v1 (2)_####_Wave_Runbook_Bamboo v2_Pre-Migration &amp; Migration Prep 10" xfId="13675" xr:uid="{00000000-0005-0000-0000-0000612A0000}"/>
    <cellStyle name="%_Karthik_Bamboo_QA v1 (2)_####_Wave_Runbook_Bamboo v2_Pre-Migration &amp; Migration Prep 11" xfId="13676" xr:uid="{00000000-0005-0000-0000-0000622A0000}"/>
    <cellStyle name="%_Karthik_Bamboo_QA v1 (2)_####_Wave_Runbook_Bamboo v2_Pre-Migration &amp; Migration Prep 12" xfId="13677" xr:uid="{00000000-0005-0000-0000-0000632A0000}"/>
    <cellStyle name="%_Karthik_Bamboo_QA v1 (2)_####_Wave_Runbook_Bamboo v2_Pre-Migration &amp; Migration Prep 13" xfId="13678" xr:uid="{00000000-0005-0000-0000-0000642A0000}"/>
    <cellStyle name="%_Karthik_Bamboo_QA v1 (2)_####_Wave_Runbook_Bamboo v2_Pre-Migration &amp; Migration Prep 14" xfId="13679" xr:uid="{00000000-0005-0000-0000-0000652A0000}"/>
    <cellStyle name="%_Karthik_Bamboo_QA v1 (2)_####_Wave_Runbook_Bamboo v2_Pre-Migration &amp; Migration Prep 15" xfId="13680" xr:uid="{00000000-0005-0000-0000-0000662A0000}"/>
    <cellStyle name="%_Karthik_Bamboo_QA v1 (2)_####_Wave_Runbook_Bamboo v2_Pre-Migration &amp; Migration Prep 16" xfId="13681" xr:uid="{00000000-0005-0000-0000-0000672A0000}"/>
    <cellStyle name="%_Karthik_Bamboo_QA v1 (2)_####_Wave_Runbook_Bamboo v2_Pre-Migration &amp; Migration Prep 17" xfId="13682" xr:uid="{00000000-0005-0000-0000-0000682A0000}"/>
    <cellStyle name="%_Karthik_Bamboo_QA v1 (2)_####_Wave_Runbook_Bamboo v2_Pre-Migration &amp; Migration Prep 18" xfId="13683" xr:uid="{00000000-0005-0000-0000-0000692A0000}"/>
    <cellStyle name="%_Karthik_Bamboo_QA v1 (2)_####_Wave_Runbook_Bamboo v2_Pre-Migration &amp; Migration Prep 19" xfId="13684" xr:uid="{00000000-0005-0000-0000-00006A2A0000}"/>
    <cellStyle name="%_Karthik_Bamboo_QA v1 (2)_####_Wave_Runbook_Bamboo v2_Pre-Migration &amp; Migration Prep 2" xfId="13685" xr:uid="{00000000-0005-0000-0000-00006B2A0000}"/>
    <cellStyle name="%_Karthik_Bamboo_QA v1 (2)_####_Wave_Runbook_Bamboo v2_Pre-Migration &amp; Migration Prep 20" xfId="13686" xr:uid="{00000000-0005-0000-0000-00006C2A0000}"/>
    <cellStyle name="%_Karthik_Bamboo_QA v1 (2)_####_Wave_Runbook_Bamboo v2_Pre-Migration &amp; Migration Prep 21" xfId="13687" xr:uid="{00000000-0005-0000-0000-00006D2A0000}"/>
    <cellStyle name="%_Karthik_Bamboo_QA v1 (2)_####_Wave_Runbook_Bamboo v2_Pre-Migration &amp; Migration Prep 22" xfId="13688" xr:uid="{00000000-0005-0000-0000-00006E2A0000}"/>
    <cellStyle name="%_Karthik_Bamboo_QA v1 (2)_####_Wave_Runbook_Bamboo v2_Pre-Migration &amp; Migration Prep 23" xfId="13689" xr:uid="{00000000-0005-0000-0000-00006F2A0000}"/>
    <cellStyle name="%_Karthik_Bamboo_QA v1 (2)_####_Wave_Runbook_Bamboo v2_Pre-Migration &amp; Migration Prep 24" xfId="13690" xr:uid="{00000000-0005-0000-0000-0000702A0000}"/>
    <cellStyle name="%_Karthik_Bamboo_QA v1 (2)_####_Wave_Runbook_Bamboo v2_Pre-Migration &amp; Migration Prep 25" xfId="13691" xr:uid="{00000000-0005-0000-0000-0000712A0000}"/>
    <cellStyle name="%_Karthik_Bamboo_QA v1 (2)_####_Wave_Runbook_Bamboo v2_Pre-Migration &amp; Migration Prep 26" xfId="13692" xr:uid="{00000000-0005-0000-0000-0000722A0000}"/>
    <cellStyle name="%_Karthik_Bamboo_QA v1 (2)_####_Wave_Runbook_Bamboo v2_Pre-Migration &amp; Migration Prep 27" xfId="13693" xr:uid="{00000000-0005-0000-0000-0000732A0000}"/>
    <cellStyle name="%_Karthik_Bamboo_QA v1 (2)_####_Wave_Runbook_Bamboo v2_Pre-Migration &amp; Migration Prep 28" xfId="13694" xr:uid="{00000000-0005-0000-0000-0000742A0000}"/>
    <cellStyle name="%_Karthik_Bamboo_QA v1 (2)_####_Wave_Runbook_Bamboo v2_Pre-Migration &amp; Migration Prep 29" xfId="13695" xr:uid="{00000000-0005-0000-0000-0000752A0000}"/>
    <cellStyle name="%_Karthik_Bamboo_QA v1 (2)_####_Wave_Runbook_Bamboo v2_Pre-Migration &amp; Migration Prep 3" xfId="13696" xr:uid="{00000000-0005-0000-0000-0000762A0000}"/>
    <cellStyle name="%_Karthik_Bamboo_QA v1 (2)_####_Wave_Runbook_Bamboo v2_Pre-Migration &amp; Migration Prep 30" xfId="13697" xr:uid="{00000000-0005-0000-0000-0000772A0000}"/>
    <cellStyle name="%_Karthik_Bamboo_QA v1 (2)_####_Wave_Runbook_Bamboo v2_Pre-Migration &amp; Migration Prep 31" xfId="13698" xr:uid="{00000000-0005-0000-0000-0000782A0000}"/>
    <cellStyle name="%_Karthik_Bamboo_QA v1 (2)_####_Wave_Runbook_Bamboo v2_Pre-Migration &amp; Migration Prep 32" xfId="13699" xr:uid="{00000000-0005-0000-0000-0000792A0000}"/>
    <cellStyle name="%_Karthik_Bamboo_QA v1 (2)_####_Wave_Runbook_Bamboo v2_Pre-Migration &amp; Migration Prep 33" xfId="13700" xr:uid="{00000000-0005-0000-0000-00007A2A0000}"/>
    <cellStyle name="%_Karthik_Bamboo_QA v1 (2)_####_Wave_Runbook_Bamboo v2_Pre-Migration &amp; Migration Prep 34" xfId="13701" xr:uid="{00000000-0005-0000-0000-00007B2A0000}"/>
    <cellStyle name="%_Karthik_Bamboo_QA v1 (2)_####_Wave_Runbook_Bamboo v2_Pre-Migration &amp; Migration Prep 35" xfId="13702" xr:uid="{00000000-0005-0000-0000-00007C2A0000}"/>
    <cellStyle name="%_Karthik_Bamboo_QA v1 (2)_####_Wave_Runbook_Bamboo v2_Pre-Migration &amp; Migration Prep 36" xfId="13703" xr:uid="{00000000-0005-0000-0000-00007D2A0000}"/>
    <cellStyle name="%_Karthik_Bamboo_QA v1 (2)_####_Wave_Runbook_Bamboo v2_Pre-Migration &amp; Migration Prep 37" xfId="13704" xr:uid="{00000000-0005-0000-0000-00007E2A0000}"/>
    <cellStyle name="%_Karthik_Bamboo_QA v1 (2)_####_Wave_Runbook_Bamboo v2_Pre-Migration &amp; Migration Prep 38" xfId="13705" xr:uid="{00000000-0005-0000-0000-00007F2A0000}"/>
    <cellStyle name="%_Karthik_Bamboo_QA v1 (2)_####_Wave_Runbook_Bamboo v2_Pre-Migration &amp; Migration Prep 39" xfId="13706" xr:uid="{00000000-0005-0000-0000-0000802A0000}"/>
    <cellStyle name="%_Karthik_Bamboo_QA v1 (2)_####_Wave_Runbook_Bamboo v2_Pre-Migration &amp; Migration Prep 4" xfId="13707" xr:uid="{00000000-0005-0000-0000-0000812A0000}"/>
    <cellStyle name="%_Karthik_Bamboo_QA v1 (2)_####_Wave_Runbook_Bamboo v2_Pre-Migration &amp; Migration Prep 40" xfId="13708" xr:uid="{00000000-0005-0000-0000-0000822A0000}"/>
    <cellStyle name="%_Karthik_Bamboo_QA v1 (2)_####_Wave_Runbook_Bamboo v2_Pre-Migration &amp; Migration Prep 41" xfId="13709" xr:uid="{00000000-0005-0000-0000-0000832A0000}"/>
    <cellStyle name="%_Karthik_Bamboo_QA v1 (2)_####_Wave_Runbook_Bamboo v2_Pre-Migration &amp; Migration Prep 42" xfId="13710" xr:uid="{00000000-0005-0000-0000-0000842A0000}"/>
    <cellStyle name="%_Karthik_Bamboo_QA v1 (2)_####_Wave_Runbook_Bamboo v2_Pre-Migration &amp; Migration Prep 43" xfId="13711" xr:uid="{00000000-0005-0000-0000-0000852A0000}"/>
    <cellStyle name="%_Karthik_Bamboo_QA v1 (2)_####_Wave_Runbook_Bamboo v2_Pre-Migration &amp; Migration Prep 44" xfId="13712" xr:uid="{00000000-0005-0000-0000-0000862A0000}"/>
    <cellStyle name="%_Karthik_Bamboo_QA v1 (2)_####_Wave_Runbook_Bamboo v2_Pre-Migration &amp; Migration Prep 45" xfId="13713" xr:uid="{00000000-0005-0000-0000-0000872A0000}"/>
    <cellStyle name="%_Karthik_Bamboo_QA v1 (2)_####_Wave_Runbook_Bamboo v2_Pre-Migration &amp; Migration Prep 46" xfId="13714" xr:uid="{00000000-0005-0000-0000-0000882A0000}"/>
    <cellStyle name="%_Karthik_Bamboo_QA v1 (2)_####_Wave_Runbook_Bamboo v2_Pre-Migration &amp; Migration Prep 47" xfId="13715" xr:uid="{00000000-0005-0000-0000-0000892A0000}"/>
    <cellStyle name="%_Karthik_Bamboo_QA v1 (2)_####_Wave_Runbook_Bamboo v2_Pre-Migration &amp; Migration Prep 48" xfId="13716" xr:uid="{00000000-0005-0000-0000-00008A2A0000}"/>
    <cellStyle name="%_Karthik_Bamboo_QA v1 (2)_####_Wave_Runbook_Bamboo v2_Pre-Migration &amp; Migration Prep 49" xfId="13717" xr:uid="{00000000-0005-0000-0000-00008B2A0000}"/>
    <cellStyle name="%_Karthik_Bamboo_QA v1 (2)_####_Wave_Runbook_Bamboo v2_Pre-Migration &amp; Migration Prep 5" xfId="13718" xr:uid="{00000000-0005-0000-0000-00008C2A0000}"/>
    <cellStyle name="%_Karthik_Bamboo_QA v1 (2)_####_Wave_Runbook_Bamboo v2_Pre-Migration &amp; Migration Prep 50" xfId="13719" xr:uid="{00000000-0005-0000-0000-00008D2A0000}"/>
    <cellStyle name="%_Karthik_Bamboo_QA v1 (2)_####_Wave_Runbook_Bamboo v2_Pre-Migration &amp; Migration Prep 51" xfId="13720" xr:uid="{00000000-0005-0000-0000-00008E2A0000}"/>
    <cellStyle name="%_Karthik_Bamboo_QA v1 (2)_####_Wave_Runbook_Bamboo v2_Pre-Migration &amp; Migration Prep 52" xfId="13721" xr:uid="{00000000-0005-0000-0000-00008F2A0000}"/>
    <cellStyle name="%_Karthik_Bamboo_QA v1 (2)_####_Wave_Runbook_Bamboo v2_Pre-Migration &amp; Migration Prep 53" xfId="13722" xr:uid="{00000000-0005-0000-0000-0000902A0000}"/>
    <cellStyle name="%_Karthik_Bamboo_QA v1 (2)_####_Wave_Runbook_Bamboo v2_Pre-Migration &amp; Migration Prep 54" xfId="13723" xr:uid="{00000000-0005-0000-0000-0000912A0000}"/>
    <cellStyle name="%_Karthik_Bamboo_QA v1 (2)_####_Wave_Runbook_Bamboo v2_Pre-Migration &amp; Migration Prep 55" xfId="13724" xr:uid="{00000000-0005-0000-0000-0000922A0000}"/>
    <cellStyle name="%_Karthik_Bamboo_QA v1 (2)_####_Wave_Runbook_Bamboo v2_Pre-Migration &amp; Migration Prep 6" xfId="13725" xr:uid="{00000000-0005-0000-0000-0000932A0000}"/>
    <cellStyle name="%_Karthik_Bamboo_QA v1 (2)_####_Wave_Runbook_Bamboo v2_Pre-Migration &amp; Migration Prep 7" xfId="13726" xr:uid="{00000000-0005-0000-0000-0000942A0000}"/>
    <cellStyle name="%_Karthik_Bamboo_QA v1 (2)_####_Wave_Runbook_Bamboo v2_Pre-Migration &amp; Migration Prep 8" xfId="13727" xr:uid="{00000000-0005-0000-0000-0000952A0000}"/>
    <cellStyle name="%_Karthik_Bamboo_QA v1 (2)_####_Wave_Runbook_Bamboo v2_Pre-Migration &amp; Migration Prep 9" xfId="13728" xr:uid="{00000000-0005-0000-0000-0000962A0000}"/>
    <cellStyle name="%_Karthik_Bamboo_QA v1 (2)_####_Wave_Runbook_Bamboo v2_Pre-Migration &amp; Migration Prep_Hour-by-Hour" xfId="13729" xr:uid="{00000000-0005-0000-0000-0000972A0000}"/>
    <cellStyle name="%_Karthik_Bamboo_QA v1 (2)_####_Wave_Runbook_Bamboo v2_Pre-Migration &amp; Migration Prep_Pre-Migration" xfId="13730" xr:uid="{00000000-0005-0000-0000-0000982A0000}"/>
    <cellStyle name="%_Karthik_Bamboo_QA v1 (2)_Change Control tab_dpn 270709 v1" xfId="13731" xr:uid="{00000000-0005-0000-0000-0000992A0000}"/>
    <cellStyle name="%_Karthik_Bamboo_QA v1 (2)_Change Control tab_dpn 270709 v1 10" xfId="13732" xr:uid="{00000000-0005-0000-0000-00009A2A0000}"/>
    <cellStyle name="%_Karthik_Bamboo_QA v1 (2)_Change Control tab_dpn 270709 v1 11" xfId="13733" xr:uid="{00000000-0005-0000-0000-00009B2A0000}"/>
    <cellStyle name="%_Karthik_Bamboo_QA v1 (2)_Change Control tab_dpn 270709 v1 12" xfId="13734" xr:uid="{00000000-0005-0000-0000-00009C2A0000}"/>
    <cellStyle name="%_Karthik_Bamboo_QA v1 (2)_Change Control tab_dpn 270709 v1 13" xfId="13735" xr:uid="{00000000-0005-0000-0000-00009D2A0000}"/>
    <cellStyle name="%_Karthik_Bamboo_QA v1 (2)_Change Control tab_dpn 270709 v1 14" xfId="13736" xr:uid="{00000000-0005-0000-0000-00009E2A0000}"/>
    <cellStyle name="%_Karthik_Bamboo_QA v1 (2)_Change Control tab_dpn 270709 v1 15" xfId="13737" xr:uid="{00000000-0005-0000-0000-00009F2A0000}"/>
    <cellStyle name="%_Karthik_Bamboo_QA v1 (2)_Change Control tab_dpn 270709 v1 16" xfId="13738" xr:uid="{00000000-0005-0000-0000-0000A02A0000}"/>
    <cellStyle name="%_Karthik_Bamboo_QA v1 (2)_Change Control tab_dpn 270709 v1 17" xfId="13739" xr:uid="{00000000-0005-0000-0000-0000A12A0000}"/>
    <cellStyle name="%_Karthik_Bamboo_QA v1 (2)_Change Control tab_dpn 270709 v1 18" xfId="13740" xr:uid="{00000000-0005-0000-0000-0000A22A0000}"/>
    <cellStyle name="%_Karthik_Bamboo_QA v1 (2)_Change Control tab_dpn 270709 v1 19" xfId="13741" xr:uid="{00000000-0005-0000-0000-0000A32A0000}"/>
    <cellStyle name="%_Karthik_Bamboo_QA v1 (2)_Change Control tab_dpn 270709 v1 2" xfId="13742" xr:uid="{00000000-0005-0000-0000-0000A42A0000}"/>
    <cellStyle name="%_Karthik_Bamboo_QA v1 (2)_Change Control tab_dpn 270709 v1 20" xfId="13743" xr:uid="{00000000-0005-0000-0000-0000A52A0000}"/>
    <cellStyle name="%_Karthik_Bamboo_QA v1 (2)_Change Control tab_dpn 270709 v1 21" xfId="13744" xr:uid="{00000000-0005-0000-0000-0000A62A0000}"/>
    <cellStyle name="%_Karthik_Bamboo_QA v1 (2)_Change Control tab_dpn 270709 v1 22" xfId="13745" xr:uid="{00000000-0005-0000-0000-0000A72A0000}"/>
    <cellStyle name="%_Karthik_Bamboo_QA v1 (2)_Change Control tab_dpn 270709 v1 23" xfId="13746" xr:uid="{00000000-0005-0000-0000-0000A82A0000}"/>
    <cellStyle name="%_Karthik_Bamboo_QA v1 (2)_Change Control tab_dpn 270709 v1 24" xfId="13747" xr:uid="{00000000-0005-0000-0000-0000A92A0000}"/>
    <cellStyle name="%_Karthik_Bamboo_QA v1 (2)_Change Control tab_dpn 270709 v1 25" xfId="13748" xr:uid="{00000000-0005-0000-0000-0000AA2A0000}"/>
    <cellStyle name="%_Karthik_Bamboo_QA v1 (2)_Change Control tab_dpn 270709 v1 26" xfId="13749" xr:uid="{00000000-0005-0000-0000-0000AB2A0000}"/>
    <cellStyle name="%_Karthik_Bamboo_QA v1 (2)_Change Control tab_dpn 270709 v1 27" xfId="13750" xr:uid="{00000000-0005-0000-0000-0000AC2A0000}"/>
    <cellStyle name="%_Karthik_Bamboo_QA v1 (2)_Change Control tab_dpn 270709 v1 28" xfId="13751" xr:uid="{00000000-0005-0000-0000-0000AD2A0000}"/>
    <cellStyle name="%_Karthik_Bamboo_QA v1 (2)_Change Control tab_dpn 270709 v1 29" xfId="13752" xr:uid="{00000000-0005-0000-0000-0000AE2A0000}"/>
    <cellStyle name="%_Karthik_Bamboo_QA v1 (2)_Change Control tab_dpn 270709 v1 3" xfId="13753" xr:uid="{00000000-0005-0000-0000-0000AF2A0000}"/>
    <cellStyle name="%_Karthik_Bamboo_QA v1 (2)_Change Control tab_dpn 270709 v1 30" xfId="13754" xr:uid="{00000000-0005-0000-0000-0000B02A0000}"/>
    <cellStyle name="%_Karthik_Bamboo_QA v1 (2)_Change Control tab_dpn 270709 v1 31" xfId="13755" xr:uid="{00000000-0005-0000-0000-0000B12A0000}"/>
    <cellStyle name="%_Karthik_Bamboo_QA v1 (2)_Change Control tab_dpn 270709 v1 32" xfId="13756" xr:uid="{00000000-0005-0000-0000-0000B22A0000}"/>
    <cellStyle name="%_Karthik_Bamboo_QA v1 (2)_Change Control tab_dpn 270709 v1 33" xfId="13757" xr:uid="{00000000-0005-0000-0000-0000B32A0000}"/>
    <cellStyle name="%_Karthik_Bamboo_QA v1 (2)_Change Control tab_dpn 270709 v1 34" xfId="13758" xr:uid="{00000000-0005-0000-0000-0000B42A0000}"/>
    <cellStyle name="%_Karthik_Bamboo_QA v1 (2)_Change Control tab_dpn 270709 v1 35" xfId="13759" xr:uid="{00000000-0005-0000-0000-0000B52A0000}"/>
    <cellStyle name="%_Karthik_Bamboo_QA v1 (2)_Change Control tab_dpn 270709 v1 36" xfId="13760" xr:uid="{00000000-0005-0000-0000-0000B62A0000}"/>
    <cellStyle name="%_Karthik_Bamboo_QA v1 (2)_Change Control tab_dpn 270709 v1 37" xfId="13761" xr:uid="{00000000-0005-0000-0000-0000B72A0000}"/>
    <cellStyle name="%_Karthik_Bamboo_QA v1 (2)_Change Control tab_dpn 270709 v1 38" xfId="13762" xr:uid="{00000000-0005-0000-0000-0000B82A0000}"/>
    <cellStyle name="%_Karthik_Bamboo_QA v1 (2)_Change Control tab_dpn 270709 v1 39" xfId="13763" xr:uid="{00000000-0005-0000-0000-0000B92A0000}"/>
    <cellStyle name="%_Karthik_Bamboo_QA v1 (2)_Change Control tab_dpn 270709 v1 4" xfId="13764" xr:uid="{00000000-0005-0000-0000-0000BA2A0000}"/>
    <cellStyle name="%_Karthik_Bamboo_QA v1 (2)_Change Control tab_dpn 270709 v1 40" xfId="13765" xr:uid="{00000000-0005-0000-0000-0000BB2A0000}"/>
    <cellStyle name="%_Karthik_Bamboo_QA v1 (2)_Change Control tab_dpn 270709 v1 41" xfId="13766" xr:uid="{00000000-0005-0000-0000-0000BC2A0000}"/>
    <cellStyle name="%_Karthik_Bamboo_QA v1 (2)_Change Control tab_dpn 270709 v1 42" xfId="13767" xr:uid="{00000000-0005-0000-0000-0000BD2A0000}"/>
    <cellStyle name="%_Karthik_Bamboo_QA v1 (2)_Change Control tab_dpn 270709 v1 43" xfId="13768" xr:uid="{00000000-0005-0000-0000-0000BE2A0000}"/>
    <cellStyle name="%_Karthik_Bamboo_QA v1 (2)_Change Control tab_dpn 270709 v1 44" xfId="13769" xr:uid="{00000000-0005-0000-0000-0000BF2A0000}"/>
    <cellStyle name="%_Karthik_Bamboo_QA v1 (2)_Change Control tab_dpn 270709 v1 45" xfId="13770" xr:uid="{00000000-0005-0000-0000-0000C02A0000}"/>
    <cellStyle name="%_Karthik_Bamboo_QA v1 (2)_Change Control tab_dpn 270709 v1 46" xfId="13771" xr:uid="{00000000-0005-0000-0000-0000C12A0000}"/>
    <cellStyle name="%_Karthik_Bamboo_QA v1 (2)_Change Control tab_dpn 270709 v1 47" xfId="13772" xr:uid="{00000000-0005-0000-0000-0000C22A0000}"/>
    <cellStyle name="%_Karthik_Bamboo_QA v1 (2)_Change Control tab_dpn 270709 v1 48" xfId="13773" xr:uid="{00000000-0005-0000-0000-0000C32A0000}"/>
    <cellStyle name="%_Karthik_Bamboo_QA v1 (2)_Change Control tab_dpn 270709 v1 49" xfId="13774" xr:uid="{00000000-0005-0000-0000-0000C42A0000}"/>
    <cellStyle name="%_Karthik_Bamboo_QA v1 (2)_Change Control tab_dpn 270709 v1 5" xfId="13775" xr:uid="{00000000-0005-0000-0000-0000C52A0000}"/>
    <cellStyle name="%_Karthik_Bamboo_QA v1 (2)_Change Control tab_dpn 270709 v1 50" xfId="13776" xr:uid="{00000000-0005-0000-0000-0000C62A0000}"/>
    <cellStyle name="%_Karthik_Bamboo_QA v1 (2)_Change Control tab_dpn 270709 v1 51" xfId="13777" xr:uid="{00000000-0005-0000-0000-0000C72A0000}"/>
    <cellStyle name="%_Karthik_Bamboo_QA v1 (2)_Change Control tab_dpn 270709 v1 52" xfId="13778" xr:uid="{00000000-0005-0000-0000-0000C82A0000}"/>
    <cellStyle name="%_Karthik_Bamboo_QA v1 (2)_Change Control tab_dpn 270709 v1 53" xfId="13779" xr:uid="{00000000-0005-0000-0000-0000C92A0000}"/>
    <cellStyle name="%_Karthik_Bamboo_QA v1 (2)_Change Control tab_dpn 270709 v1 54" xfId="13780" xr:uid="{00000000-0005-0000-0000-0000CA2A0000}"/>
    <cellStyle name="%_Karthik_Bamboo_QA v1 (2)_Change Control tab_dpn 270709 v1 55" xfId="13781" xr:uid="{00000000-0005-0000-0000-0000CB2A0000}"/>
    <cellStyle name="%_Karthik_Bamboo_QA v1 (2)_Change Control tab_dpn 270709 v1 6" xfId="13782" xr:uid="{00000000-0005-0000-0000-0000CC2A0000}"/>
    <cellStyle name="%_Karthik_Bamboo_QA v1 (2)_Change Control tab_dpn 270709 v1 7" xfId="13783" xr:uid="{00000000-0005-0000-0000-0000CD2A0000}"/>
    <cellStyle name="%_Karthik_Bamboo_QA v1 (2)_Change Control tab_dpn 270709 v1 8" xfId="13784" xr:uid="{00000000-0005-0000-0000-0000CE2A0000}"/>
    <cellStyle name="%_Karthik_Bamboo_QA v1 (2)_Change Control tab_dpn 270709 v1 9" xfId="13785" xr:uid="{00000000-0005-0000-0000-0000CF2A0000}"/>
    <cellStyle name="%_Karthik_Bamboo_QA v1 (2)_Change Control tab_dpn 270709 v1_Hour-by-Hour" xfId="13786" xr:uid="{00000000-0005-0000-0000-0000D02A0000}"/>
    <cellStyle name="%_Karthik_Bamboo_QA v1 (2)_Change Control tab_dpn 270709 v1_Pre-Migration" xfId="13787" xr:uid="{00000000-0005-0000-0000-0000D12A0000}"/>
    <cellStyle name="%_Karthik_Bamboo_QA v1 (2)_DB Overview" xfId="13788" xr:uid="{00000000-0005-0000-0000-0000D22A0000}"/>
    <cellStyle name="%_Karthik_Bamboo_QA v1 (2)_DB Overview 10" xfId="13789" xr:uid="{00000000-0005-0000-0000-0000D32A0000}"/>
    <cellStyle name="%_Karthik_Bamboo_QA v1 (2)_DB Overview 11" xfId="13790" xr:uid="{00000000-0005-0000-0000-0000D42A0000}"/>
    <cellStyle name="%_Karthik_Bamboo_QA v1 (2)_DB Overview 12" xfId="13791" xr:uid="{00000000-0005-0000-0000-0000D52A0000}"/>
    <cellStyle name="%_Karthik_Bamboo_QA v1 (2)_DB Overview 13" xfId="13792" xr:uid="{00000000-0005-0000-0000-0000D62A0000}"/>
    <cellStyle name="%_Karthik_Bamboo_QA v1 (2)_DB Overview 14" xfId="13793" xr:uid="{00000000-0005-0000-0000-0000D72A0000}"/>
    <cellStyle name="%_Karthik_Bamboo_QA v1 (2)_DB Overview 15" xfId="13794" xr:uid="{00000000-0005-0000-0000-0000D82A0000}"/>
    <cellStyle name="%_Karthik_Bamboo_QA v1 (2)_DB Overview 16" xfId="13795" xr:uid="{00000000-0005-0000-0000-0000D92A0000}"/>
    <cellStyle name="%_Karthik_Bamboo_QA v1 (2)_DB Overview 17" xfId="13796" xr:uid="{00000000-0005-0000-0000-0000DA2A0000}"/>
    <cellStyle name="%_Karthik_Bamboo_QA v1 (2)_DB Overview 18" xfId="13797" xr:uid="{00000000-0005-0000-0000-0000DB2A0000}"/>
    <cellStyle name="%_Karthik_Bamboo_QA v1 (2)_DB Overview 19" xfId="13798" xr:uid="{00000000-0005-0000-0000-0000DC2A0000}"/>
    <cellStyle name="%_Karthik_Bamboo_QA v1 (2)_DB Overview 2" xfId="13799" xr:uid="{00000000-0005-0000-0000-0000DD2A0000}"/>
    <cellStyle name="%_Karthik_Bamboo_QA v1 (2)_DB Overview 20" xfId="13800" xr:uid="{00000000-0005-0000-0000-0000DE2A0000}"/>
    <cellStyle name="%_Karthik_Bamboo_QA v1 (2)_DB Overview 21" xfId="13801" xr:uid="{00000000-0005-0000-0000-0000DF2A0000}"/>
    <cellStyle name="%_Karthik_Bamboo_QA v1 (2)_DB Overview 22" xfId="13802" xr:uid="{00000000-0005-0000-0000-0000E02A0000}"/>
    <cellStyle name="%_Karthik_Bamboo_QA v1 (2)_DB Overview 23" xfId="13803" xr:uid="{00000000-0005-0000-0000-0000E12A0000}"/>
    <cellStyle name="%_Karthik_Bamboo_QA v1 (2)_DB Overview 24" xfId="13804" xr:uid="{00000000-0005-0000-0000-0000E22A0000}"/>
    <cellStyle name="%_Karthik_Bamboo_QA v1 (2)_DB Overview 25" xfId="13805" xr:uid="{00000000-0005-0000-0000-0000E32A0000}"/>
    <cellStyle name="%_Karthik_Bamboo_QA v1 (2)_DB Overview 26" xfId="13806" xr:uid="{00000000-0005-0000-0000-0000E42A0000}"/>
    <cellStyle name="%_Karthik_Bamboo_QA v1 (2)_DB Overview 27" xfId="13807" xr:uid="{00000000-0005-0000-0000-0000E52A0000}"/>
    <cellStyle name="%_Karthik_Bamboo_QA v1 (2)_DB Overview 28" xfId="13808" xr:uid="{00000000-0005-0000-0000-0000E62A0000}"/>
    <cellStyle name="%_Karthik_Bamboo_QA v1 (2)_DB Overview 29" xfId="13809" xr:uid="{00000000-0005-0000-0000-0000E72A0000}"/>
    <cellStyle name="%_Karthik_Bamboo_QA v1 (2)_DB Overview 3" xfId="13810" xr:uid="{00000000-0005-0000-0000-0000E82A0000}"/>
    <cellStyle name="%_Karthik_Bamboo_QA v1 (2)_DB Overview 30" xfId="13811" xr:uid="{00000000-0005-0000-0000-0000E92A0000}"/>
    <cellStyle name="%_Karthik_Bamboo_QA v1 (2)_DB Overview 31" xfId="13812" xr:uid="{00000000-0005-0000-0000-0000EA2A0000}"/>
    <cellStyle name="%_Karthik_Bamboo_QA v1 (2)_DB Overview 32" xfId="13813" xr:uid="{00000000-0005-0000-0000-0000EB2A0000}"/>
    <cellStyle name="%_Karthik_Bamboo_QA v1 (2)_DB Overview 33" xfId="13814" xr:uid="{00000000-0005-0000-0000-0000EC2A0000}"/>
    <cellStyle name="%_Karthik_Bamboo_QA v1 (2)_DB Overview 34" xfId="13815" xr:uid="{00000000-0005-0000-0000-0000ED2A0000}"/>
    <cellStyle name="%_Karthik_Bamboo_QA v1 (2)_DB Overview 35" xfId="13816" xr:uid="{00000000-0005-0000-0000-0000EE2A0000}"/>
    <cellStyle name="%_Karthik_Bamboo_QA v1 (2)_DB Overview 36" xfId="13817" xr:uid="{00000000-0005-0000-0000-0000EF2A0000}"/>
    <cellStyle name="%_Karthik_Bamboo_QA v1 (2)_DB Overview 37" xfId="13818" xr:uid="{00000000-0005-0000-0000-0000F02A0000}"/>
    <cellStyle name="%_Karthik_Bamboo_QA v1 (2)_DB Overview 38" xfId="13819" xr:uid="{00000000-0005-0000-0000-0000F12A0000}"/>
    <cellStyle name="%_Karthik_Bamboo_QA v1 (2)_DB Overview 39" xfId="13820" xr:uid="{00000000-0005-0000-0000-0000F22A0000}"/>
    <cellStyle name="%_Karthik_Bamboo_QA v1 (2)_DB Overview 4" xfId="13821" xr:uid="{00000000-0005-0000-0000-0000F32A0000}"/>
    <cellStyle name="%_Karthik_Bamboo_QA v1 (2)_DB Overview 40" xfId="13822" xr:uid="{00000000-0005-0000-0000-0000F42A0000}"/>
    <cellStyle name="%_Karthik_Bamboo_QA v1 (2)_DB Overview 41" xfId="13823" xr:uid="{00000000-0005-0000-0000-0000F52A0000}"/>
    <cellStyle name="%_Karthik_Bamboo_QA v1 (2)_DB Overview 42" xfId="13824" xr:uid="{00000000-0005-0000-0000-0000F62A0000}"/>
    <cellStyle name="%_Karthik_Bamboo_QA v1 (2)_DB Overview 43" xfId="13825" xr:uid="{00000000-0005-0000-0000-0000F72A0000}"/>
    <cellStyle name="%_Karthik_Bamboo_QA v1 (2)_DB Overview 44" xfId="13826" xr:uid="{00000000-0005-0000-0000-0000F82A0000}"/>
    <cellStyle name="%_Karthik_Bamboo_QA v1 (2)_DB Overview 45" xfId="13827" xr:uid="{00000000-0005-0000-0000-0000F92A0000}"/>
    <cellStyle name="%_Karthik_Bamboo_QA v1 (2)_DB Overview 46" xfId="13828" xr:uid="{00000000-0005-0000-0000-0000FA2A0000}"/>
    <cellStyle name="%_Karthik_Bamboo_QA v1 (2)_DB Overview 47" xfId="13829" xr:uid="{00000000-0005-0000-0000-0000FB2A0000}"/>
    <cellStyle name="%_Karthik_Bamboo_QA v1 (2)_DB Overview 48" xfId="13830" xr:uid="{00000000-0005-0000-0000-0000FC2A0000}"/>
    <cellStyle name="%_Karthik_Bamboo_QA v1 (2)_DB Overview 49" xfId="13831" xr:uid="{00000000-0005-0000-0000-0000FD2A0000}"/>
    <cellStyle name="%_Karthik_Bamboo_QA v1 (2)_DB Overview 5" xfId="13832" xr:uid="{00000000-0005-0000-0000-0000FE2A0000}"/>
    <cellStyle name="%_Karthik_Bamboo_QA v1 (2)_DB Overview 50" xfId="13833" xr:uid="{00000000-0005-0000-0000-0000FF2A0000}"/>
    <cellStyle name="%_Karthik_Bamboo_QA v1 (2)_DB Overview 51" xfId="13834" xr:uid="{00000000-0005-0000-0000-0000002B0000}"/>
    <cellStyle name="%_Karthik_Bamboo_QA v1 (2)_DB Overview 52" xfId="13835" xr:uid="{00000000-0005-0000-0000-0000012B0000}"/>
    <cellStyle name="%_Karthik_Bamboo_QA v1 (2)_DB Overview 53" xfId="13836" xr:uid="{00000000-0005-0000-0000-0000022B0000}"/>
    <cellStyle name="%_Karthik_Bamboo_QA v1 (2)_DB Overview 54" xfId="13837" xr:uid="{00000000-0005-0000-0000-0000032B0000}"/>
    <cellStyle name="%_Karthik_Bamboo_QA v1 (2)_DB Overview 55" xfId="13838" xr:uid="{00000000-0005-0000-0000-0000042B0000}"/>
    <cellStyle name="%_Karthik_Bamboo_QA v1 (2)_DB Overview 6" xfId="13839" xr:uid="{00000000-0005-0000-0000-0000052B0000}"/>
    <cellStyle name="%_Karthik_Bamboo_QA v1 (2)_DB Overview 7" xfId="13840" xr:uid="{00000000-0005-0000-0000-0000062B0000}"/>
    <cellStyle name="%_Karthik_Bamboo_QA v1 (2)_DB Overview 8" xfId="13841" xr:uid="{00000000-0005-0000-0000-0000072B0000}"/>
    <cellStyle name="%_Karthik_Bamboo_QA v1 (2)_DB Overview 9" xfId="13842" xr:uid="{00000000-0005-0000-0000-0000082B0000}"/>
    <cellStyle name="%_Karthik_Bamboo_QA v1 (2)_DB Overview_Hour-by-Hour" xfId="13843" xr:uid="{00000000-0005-0000-0000-0000092B0000}"/>
    <cellStyle name="%_Karthik_Bamboo_QA v1 (2)_DB Overview_Pre-Migration" xfId="13844" xr:uid="{00000000-0005-0000-0000-00000A2B0000}"/>
    <cellStyle name="%_Karthik_Bamboo_QA v1 (2)_GSK DCM - Migration Execution Plan - ANTLIA  -  090728 jr v7.0" xfId="13845" xr:uid="{00000000-0005-0000-0000-00000B2B0000}"/>
    <cellStyle name="%_Karthik_Bamboo_QA v1 (2)_GSK DCM - Migration Execution Plan - ANTLIA  -  090729 dpn v6 BASELINE" xfId="13846" xr:uid="{00000000-0005-0000-0000-00000C2B0000}"/>
    <cellStyle name="%_Karthik_Bamboo_QA v1 (2)_GSK DCM - Migration Execution Plan - ANTLIA  -  090729 v7.4.7a BASELINE dpn" xfId="13847" xr:uid="{00000000-0005-0000-0000-00000D2B0000}"/>
    <cellStyle name="%_Karthik_Bamboo_QA v1 (2)_Hour-by-Hour" xfId="13848" xr:uid="{00000000-0005-0000-0000-00000E2B0000}"/>
    <cellStyle name="%_Karthik_Bamboo_QA v1 (2)_KOP-MUL-Test-Dev-0004_01 " xfId="13849" xr:uid="{00000000-0005-0000-0000-00000F2B0000}"/>
    <cellStyle name="%_Karthik_Bamboo_QA v1 (2)_KOP-MUL-Test-Dev-0004_01  10" xfId="13850" xr:uid="{00000000-0005-0000-0000-0000102B0000}"/>
    <cellStyle name="%_Karthik_Bamboo_QA v1 (2)_KOP-MUL-Test-Dev-0004_01  11" xfId="13851" xr:uid="{00000000-0005-0000-0000-0000112B0000}"/>
    <cellStyle name="%_Karthik_Bamboo_QA v1 (2)_KOP-MUL-Test-Dev-0004_01  12" xfId="13852" xr:uid="{00000000-0005-0000-0000-0000122B0000}"/>
    <cellStyle name="%_Karthik_Bamboo_QA v1 (2)_KOP-MUL-Test-Dev-0004_01  13" xfId="13853" xr:uid="{00000000-0005-0000-0000-0000132B0000}"/>
    <cellStyle name="%_Karthik_Bamboo_QA v1 (2)_KOP-MUL-Test-Dev-0004_01  14" xfId="13854" xr:uid="{00000000-0005-0000-0000-0000142B0000}"/>
    <cellStyle name="%_Karthik_Bamboo_QA v1 (2)_KOP-MUL-Test-Dev-0004_01  15" xfId="13855" xr:uid="{00000000-0005-0000-0000-0000152B0000}"/>
    <cellStyle name="%_Karthik_Bamboo_QA v1 (2)_KOP-MUL-Test-Dev-0004_01  16" xfId="13856" xr:uid="{00000000-0005-0000-0000-0000162B0000}"/>
    <cellStyle name="%_Karthik_Bamboo_QA v1 (2)_KOP-MUL-Test-Dev-0004_01  17" xfId="13857" xr:uid="{00000000-0005-0000-0000-0000172B0000}"/>
    <cellStyle name="%_Karthik_Bamboo_QA v1 (2)_KOP-MUL-Test-Dev-0004_01  18" xfId="13858" xr:uid="{00000000-0005-0000-0000-0000182B0000}"/>
    <cellStyle name="%_Karthik_Bamboo_QA v1 (2)_KOP-MUL-Test-Dev-0004_01  19" xfId="13859" xr:uid="{00000000-0005-0000-0000-0000192B0000}"/>
    <cellStyle name="%_Karthik_Bamboo_QA v1 (2)_KOP-MUL-Test-Dev-0004_01  2" xfId="13860" xr:uid="{00000000-0005-0000-0000-00001A2B0000}"/>
    <cellStyle name="%_Karthik_Bamboo_QA v1 (2)_KOP-MUL-Test-Dev-0004_01  20" xfId="13861" xr:uid="{00000000-0005-0000-0000-00001B2B0000}"/>
    <cellStyle name="%_Karthik_Bamboo_QA v1 (2)_KOP-MUL-Test-Dev-0004_01  21" xfId="13862" xr:uid="{00000000-0005-0000-0000-00001C2B0000}"/>
    <cellStyle name="%_Karthik_Bamboo_QA v1 (2)_KOP-MUL-Test-Dev-0004_01  22" xfId="13863" xr:uid="{00000000-0005-0000-0000-00001D2B0000}"/>
    <cellStyle name="%_Karthik_Bamboo_QA v1 (2)_KOP-MUL-Test-Dev-0004_01  23" xfId="13864" xr:uid="{00000000-0005-0000-0000-00001E2B0000}"/>
    <cellStyle name="%_Karthik_Bamboo_QA v1 (2)_KOP-MUL-Test-Dev-0004_01  24" xfId="13865" xr:uid="{00000000-0005-0000-0000-00001F2B0000}"/>
    <cellStyle name="%_Karthik_Bamboo_QA v1 (2)_KOP-MUL-Test-Dev-0004_01  25" xfId="13866" xr:uid="{00000000-0005-0000-0000-0000202B0000}"/>
    <cellStyle name="%_Karthik_Bamboo_QA v1 (2)_KOP-MUL-Test-Dev-0004_01  26" xfId="13867" xr:uid="{00000000-0005-0000-0000-0000212B0000}"/>
    <cellStyle name="%_Karthik_Bamboo_QA v1 (2)_KOP-MUL-Test-Dev-0004_01  27" xfId="13868" xr:uid="{00000000-0005-0000-0000-0000222B0000}"/>
    <cellStyle name="%_Karthik_Bamboo_QA v1 (2)_KOP-MUL-Test-Dev-0004_01  28" xfId="13869" xr:uid="{00000000-0005-0000-0000-0000232B0000}"/>
    <cellStyle name="%_Karthik_Bamboo_QA v1 (2)_KOP-MUL-Test-Dev-0004_01  29" xfId="13870" xr:uid="{00000000-0005-0000-0000-0000242B0000}"/>
    <cellStyle name="%_Karthik_Bamboo_QA v1 (2)_KOP-MUL-Test-Dev-0004_01  3" xfId="13871" xr:uid="{00000000-0005-0000-0000-0000252B0000}"/>
    <cellStyle name="%_Karthik_Bamboo_QA v1 (2)_KOP-MUL-Test-Dev-0004_01  30" xfId="13872" xr:uid="{00000000-0005-0000-0000-0000262B0000}"/>
    <cellStyle name="%_Karthik_Bamboo_QA v1 (2)_KOP-MUL-Test-Dev-0004_01  31" xfId="13873" xr:uid="{00000000-0005-0000-0000-0000272B0000}"/>
    <cellStyle name="%_Karthik_Bamboo_QA v1 (2)_KOP-MUL-Test-Dev-0004_01  32" xfId="13874" xr:uid="{00000000-0005-0000-0000-0000282B0000}"/>
    <cellStyle name="%_Karthik_Bamboo_QA v1 (2)_KOP-MUL-Test-Dev-0004_01  33" xfId="13875" xr:uid="{00000000-0005-0000-0000-0000292B0000}"/>
    <cellStyle name="%_Karthik_Bamboo_QA v1 (2)_KOP-MUL-Test-Dev-0004_01  34" xfId="13876" xr:uid="{00000000-0005-0000-0000-00002A2B0000}"/>
    <cellStyle name="%_Karthik_Bamboo_QA v1 (2)_KOP-MUL-Test-Dev-0004_01  35" xfId="13877" xr:uid="{00000000-0005-0000-0000-00002B2B0000}"/>
    <cellStyle name="%_Karthik_Bamboo_QA v1 (2)_KOP-MUL-Test-Dev-0004_01  36" xfId="13878" xr:uid="{00000000-0005-0000-0000-00002C2B0000}"/>
    <cellStyle name="%_Karthik_Bamboo_QA v1 (2)_KOP-MUL-Test-Dev-0004_01  37" xfId="13879" xr:uid="{00000000-0005-0000-0000-00002D2B0000}"/>
    <cellStyle name="%_Karthik_Bamboo_QA v1 (2)_KOP-MUL-Test-Dev-0004_01  38" xfId="13880" xr:uid="{00000000-0005-0000-0000-00002E2B0000}"/>
    <cellStyle name="%_Karthik_Bamboo_QA v1 (2)_KOP-MUL-Test-Dev-0004_01  39" xfId="13881" xr:uid="{00000000-0005-0000-0000-00002F2B0000}"/>
    <cellStyle name="%_Karthik_Bamboo_QA v1 (2)_KOP-MUL-Test-Dev-0004_01  4" xfId="13882" xr:uid="{00000000-0005-0000-0000-0000302B0000}"/>
    <cellStyle name="%_Karthik_Bamboo_QA v1 (2)_KOP-MUL-Test-Dev-0004_01  40" xfId="13883" xr:uid="{00000000-0005-0000-0000-0000312B0000}"/>
    <cellStyle name="%_Karthik_Bamboo_QA v1 (2)_KOP-MUL-Test-Dev-0004_01  41" xfId="13884" xr:uid="{00000000-0005-0000-0000-0000322B0000}"/>
    <cellStyle name="%_Karthik_Bamboo_QA v1 (2)_KOP-MUL-Test-Dev-0004_01  42" xfId="13885" xr:uid="{00000000-0005-0000-0000-0000332B0000}"/>
    <cellStyle name="%_Karthik_Bamboo_QA v1 (2)_KOP-MUL-Test-Dev-0004_01  43" xfId="13886" xr:uid="{00000000-0005-0000-0000-0000342B0000}"/>
    <cellStyle name="%_Karthik_Bamboo_QA v1 (2)_KOP-MUL-Test-Dev-0004_01  44" xfId="13887" xr:uid="{00000000-0005-0000-0000-0000352B0000}"/>
    <cellStyle name="%_Karthik_Bamboo_QA v1 (2)_KOP-MUL-Test-Dev-0004_01  45" xfId="13888" xr:uid="{00000000-0005-0000-0000-0000362B0000}"/>
    <cellStyle name="%_Karthik_Bamboo_QA v1 (2)_KOP-MUL-Test-Dev-0004_01  46" xfId="13889" xr:uid="{00000000-0005-0000-0000-0000372B0000}"/>
    <cellStyle name="%_Karthik_Bamboo_QA v1 (2)_KOP-MUL-Test-Dev-0004_01  47" xfId="13890" xr:uid="{00000000-0005-0000-0000-0000382B0000}"/>
    <cellStyle name="%_Karthik_Bamboo_QA v1 (2)_KOP-MUL-Test-Dev-0004_01  48" xfId="13891" xr:uid="{00000000-0005-0000-0000-0000392B0000}"/>
    <cellStyle name="%_Karthik_Bamboo_QA v1 (2)_KOP-MUL-Test-Dev-0004_01  49" xfId="13892" xr:uid="{00000000-0005-0000-0000-00003A2B0000}"/>
    <cellStyle name="%_Karthik_Bamboo_QA v1 (2)_KOP-MUL-Test-Dev-0004_01  5" xfId="13893" xr:uid="{00000000-0005-0000-0000-00003B2B0000}"/>
    <cellStyle name="%_Karthik_Bamboo_QA v1 (2)_KOP-MUL-Test-Dev-0004_01  50" xfId="13894" xr:uid="{00000000-0005-0000-0000-00003C2B0000}"/>
    <cellStyle name="%_Karthik_Bamboo_QA v1 (2)_KOP-MUL-Test-Dev-0004_01  51" xfId="13895" xr:uid="{00000000-0005-0000-0000-00003D2B0000}"/>
    <cellStyle name="%_Karthik_Bamboo_QA v1 (2)_KOP-MUL-Test-Dev-0004_01  52" xfId="13896" xr:uid="{00000000-0005-0000-0000-00003E2B0000}"/>
    <cellStyle name="%_Karthik_Bamboo_QA v1 (2)_KOP-MUL-Test-Dev-0004_01  53" xfId="13897" xr:uid="{00000000-0005-0000-0000-00003F2B0000}"/>
    <cellStyle name="%_Karthik_Bamboo_QA v1 (2)_KOP-MUL-Test-Dev-0004_01  54" xfId="13898" xr:uid="{00000000-0005-0000-0000-0000402B0000}"/>
    <cellStyle name="%_Karthik_Bamboo_QA v1 (2)_KOP-MUL-Test-Dev-0004_01  55" xfId="13899" xr:uid="{00000000-0005-0000-0000-0000412B0000}"/>
    <cellStyle name="%_Karthik_Bamboo_QA v1 (2)_KOP-MUL-Test-Dev-0004_01  6" xfId="13900" xr:uid="{00000000-0005-0000-0000-0000422B0000}"/>
    <cellStyle name="%_Karthik_Bamboo_QA v1 (2)_KOP-MUL-Test-Dev-0004_01  7" xfId="13901" xr:uid="{00000000-0005-0000-0000-0000432B0000}"/>
    <cellStyle name="%_Karthik_Bamboo_QA v1 (2)_KOP-MUL-Test-Dev-0004_01  8" xfId="13902" xr:uid="{00000000-0005-0000-0000-0000442B0000}"/>
    <cellStyle name="%_Karthik_Bamboo_QA v1 (2)_KOP-MUL-Test-Dev-0004_01  9" xfId="13903" xr:uid="{00000000-0005-0000-0000-0000452B0000}"/>
    <cellStyle name="%_Karthik_Bamboo_QA v1 (2)_KOP-MUL-Test-Dev-0004_01 _Hour-by-Hour" xfId="13904" xr:uid="{00000000-0005-0000-0000-0000462B0000}"/>
    <cellStyle name="%_Karthik_Bamboo_QA v1 (2)_KOP-MUL-Test-Dev-0004_01 _Pre-Migration" xfId="13905" xr:uid="{00000000-0005-0000-0000-0000472B0000}"/>
    <cellStyle name="%_Karthik_Bamboo_QA v1 (2)_KOP-STD-Test-Dev-0002" xfId="13906" xr:uid="{00000000-0005-0000-0000-0000482B0000}"/>
    <cellStyle name="%_Karthik_Bamboo_QA v1 (2)_KOP-STD-Test-Dev-0002 10" xfId="13907" xr:uid="{00000000-0005-0000-0000-0000492B0000}"/>
    <cellStyle name="%_Karthik_Bamboo_QA v1 (2)_KOP-STD-Test-Dev-0002 11" xfId="13908" xr:uid="{00000000-0005-0000-0000-00004A2B0000}"/>
    <cellStyle name="%_Karthik_Bamboo_QA v1 (2)_KOP-STD-Test-Dev-0002 12" xfId="13909" xr:uid="{00000000-0005-0000-0000-00004B2B0000}"/>
    <cellStyle name="%_Karthik_Bamboo_QA v1 (2)_KOP-STD-Test-Dev-0002 13" xfId="13910" xr:uid="{00000000-0005-0000-0000-00004C2B0000}"/>
    <cellStyle name="%_Karthik_Bamboo_QA v1 (2)_KOP-STD-Test-Dev-0002 14" xfId="13911" xr:uid="{00000000-0005-0000-0000-00004D2B0000}"/>
    <cellStyle name="%_Karthik_Bamboo_QA v1 (2)_KOP-STD-Test-Dev-0002 15" xfId="13912" xr:uid="{00000000-0005-0000-0000-00004E2B0000}"/>
    <cellStyle name="%_Karthik_Bamboo_QA v1 (2)_KOP-STD-Test-Dev-0002 16" xfId="13913" xr:uid="{00000000-0005-0000-0000-00004F2B0000}"/>
    <cellStyle name="%_Karthik_Bamboo_QA v1 (2)_KOP-STD-Test-Dev-0002 17" xfId="13914" xr:uid="{00000000-0005-0000-0000-0000502B0000}"/>
    <cellStyle name="%_Karthik_Bamboo_QA v1 (2)_KOP-STD-Test-Dev-0002 18" xfId="13915" xr:uid="{00000000-0005-0000-0000-0000512B0000}"/>
    <cellStyle name="%_Karthik_Bamboo_QA v1 (2)_KOP-STD-Test-Dev-0002 19" xfId="13916" xr:uid="{00000000-0005-0000-0000-0000522B0000}"/>
    <cellStyle name="%_Karthik_Bamboo_QA v1 (2)_KOP-STD-Test-Dev-0002 2" xfId="13917" xr:uid="{00000000-0005-0000-0000-0000532B0000}"/>
    <cellStyle name="%_Karthik_Bamboo_QA v1 (2)_KOP-STD-Test-Dev-0002 20" xfId="13918" xr:uid="{00000000-0005-0000-0000-0000542B0000}"/>
    <cellStyle name="%_Karthik_Bamboo_QA v1 (2)_KOP-STD-Test-Dev-0002 21" xfId="13919" xr:uid="{00000000-0005-0000-0000-0000552B0000}"/>
    <cellStyle name="%_Karthik_Bamboo_QA v1 (2)_KOP-STD-Test-Dev-0002 22" xfId="13920" xr:uid="{00000000-0005-0000-0000-0000562B0000}"/>
    <cellStyle name="%_Karthik_Bamboo_QA v1 (2)_KOP-STD-Test-Dev-0002 23" xfId="13921" xr:uid="{00000000-0005-0000-0000-0000572B0000}"/>
    <cellStyle name="%_Karthik_Bamboo_QA v1 (2)_KOP-STD-Test-Dev-0002 24" xfId="13922" xr:uid="{00000000-0005-0000-0000-0000582B0000}"/>
    <cellStyle name="%_Karthik_Bamboo_QA v1 (2)_KOP-STD-Test-Dev-0002 25" xfId="13923" xr:uid="{00000000-0005-0000-0000-0000592B0000}"/>
    <cellStyle name="%_Karthik_Bamboo_QA v1 (2)_KOP-STD-Test-Dev-0002 26" xfId="13924" xr:uid="{00000000-0005-0000-0000-00005A2B0000}"/>
    <cellStyle name="%_Karthik_Bamboo_QA v1 (2)_KOP-STD-Test-Dev-0002 27" xfId="13925" xr:uid="{00000000-0005-0000-0000-00005B2B0000}"/>
    <cellStyle name="%_Karthik_Bamboo_QA v1 (2)_KOP-STD-Test-Dev-0002 28" xfId="13926" xr:uid="{00000000-0005-0000-0000-00005C2B0000}"/>
    <cellStyle name="%_Karthik_Bamboo_QA v1 (2)_KOP-STD-Test-Dev-0002 29" xfId="13927" xr:uid="{00000000-0005-0000-0000-00005D2B0000}"/>
    <cellStyle name="%_Karthik_Bamboo_QA v1 (2)_KOP-STD-Test-Dev-0002 3" xfId="13928" xr:uid="{00000000-0005-0000-0000-00005E2B0000}"/>
    <cellStyle name="%_Karthik_Bamboo_QA v1 (2)_KOP-STD-Test-Dev-0002 30" xfId="13929" xr:uid="{00000000-0005-0000-0000-00005F2B0000}"/>
    <cellStyle name="%_Karthik_Bamboo_QA v1 (2)_KOP-STD-Test-Dev-0002 31" xfId="13930" xr:uid="{00000000-0005-0000-0000-0000602B0000}"/>
    <cellStyle name="%_Karthik_Bamboo_QA v1 (2)_KOP-STD-Test-Dev-0002 32" xfId="13931" xr:uid="{00000000-0005-0000-0000-0000612B0000}"/>
    <cellStyle name="%_Karthik_Bamboo_QA v1 (2)_KOP-STD-Test-Dev-0002 33" xfId="13932" xr:uid="{00000000-0005-0000-0000-0000622B0000}"/>
    <cellStyle name="%_Karthik_Bamboo_QA v1 (2)_KOP-STD-Test-Dev-0002 34" xfId="13933" xr:uid="{00000000-0005-0000-0000-0000632B0000}"/>
    <cellStyle name="%_Karthik_Bamboo_QA v1 (2)_KOP-STD-Test-Dev-0002 35" xfId="13934" xr:uid="{00000000-0005-0000-0000-0000642B0000}"/>
    <cellStyle name="%_Karthik_Bamboo_QA v1 (2)_KOP-STD-Test-Dev-0002 36" xfId="13935" xr:uid="{00000000-0005-0000-0000-0000652B0000}"/>
    <cellStyle name="%_Karthik_Bamboo_QA v1 (2)_KOP-STD-Test-Dev-0002 37" xfId="13936" xr:uid="{00000000-0005-0000-0000-0000662B0000}"/>
    <cellStyle name="%_Karthik_Bamboo_QA v1 (2)_KOP-STD-Test-Dev-0002 38" xfId="13937" xr:uid="{00000000-0005-0000-0000-0000672B0000}"/>
    <cellStyle name="%_Karthik_Bamboo_QA v1 (2)_KOP-STD-Test-Dev-0002 39" xfId="13938" xr:uid="{00000000-0005-0000-0000-0000682B0000}"/>
    <cellStyle name="%_Karthik_Bamboo_QA v1 (2)_KOP-STD-Test-Dev-0002 4" xfId="13939" xr:uid="{00000000-0005-0000-0000-0000692B0000}"/>
    <cellStyle name="%_Karthik_Bamboo_QA v1 (2)_KOP-STD-Test-Dev-0002 40" xfId="13940" xr:uid="{00000000-0005-0000-0000-00006A2B0000}"/>
    <cellStyle name="%_Karthik_Bamboo_QA v1 (2)_KOP-STD-Test-Dev-0002 41" xfId="13941" xr:uid="{00000000-0005-0000-0000-00006B2B0000}"/>
    <cellStyle name="%_Karthik_Bamboo_QA v1 (2)_KOP-STD-Test-Dev-0002 42" xfId="13942" xr:uid="{00000000-0005-0000-0000-00006C2B0000}"/>
    <cellStyle name="%_Karthik_Bamboo_QA v1 (2)_KOP-STD-Test-Dev-0002 43" xfId="13943" xr:uid="{00000000-0005-0000-0000-00006D2B0000}"/>
    <cellStyle name="%_Karthik_Bamboo_QA v1 (2)_KOP-STD-Test-Dev-0002 44" xfId="13944" xr:uid="{00000000-0005-0000-0000-00006E2B0000}"/>
    <cellStyle name="%_Karthik_Bamboo_QA v1 (2)_KOP-STD-Test-Dev-0002 45" xfId="13945" xr:uid="{00000000-0005-0000-0000-00006F2B0000}"/>
    <cellStyle name="%_Karthik_Bamboo_QA v1 (2)_KOP-STD-Test-Dev-0002 46" xfId="13946" xr:uid="{00000000-0005-0000-0000-0000702B0000}"/>
    <cellStyle name="%_Karthik_Bamboo_QA v1 (2)_KOP-STD-Test-Dev-0002 47" xfId="13947" xr:uid="{00000000-0005-0000-0000-0000712B0000}"/>
    <cellStyle name="%_Karthik_Bamboo_QA v1 (2)_KOP-STD-Test-Dev-0002 48" xfId="13948" xr:uid="{00000000-0005-0000-0000-0000722B0000}"/>
    <cellStyle name="%_Karthik_Bamboo_QA v1 (2)_KOP-STD-Test-Dev-0002 49" xfId="13949" xr:uid="{00000000-0005-0000-0000-0000732B0000}"/>
    <cellStyle name="%_Karthik_Bamboo_QA v1 (2)_KOP-STD-Test-Dev-0002 5" xfId="13950" xr:uid="{00000000-0005-0000-0000-0000742B0000}"/>
    <cellStyle name="%_Karthik_Bamboo_QA v1 (2)_KOP-STD-Test-Dev-0002 50" xfId="13951" xr:uid="{00000000-0005-0000-0000-0000752B0000}"/>
    <cellStyle name="%_Karthik_Bamboo_QA v1 (2)_KOP-STD-Test-Dev-0002 51" xfId="13952" xr:uid="{00000000-0005-0000-0000-0000762B0000}"/>
    <cellStyle name="%_Karthik_Bamboo_QA v1 (2)_KOP-STD-Test-Dev-0002 52" xfId="13953" xr:uid="{00000000-0005-0000-0000-0000772B0000}"/>
    <cellStyle name="%_Karthik_Bamboo_QA v1 (2)_KOP-STD-Test-Dev-0002 53" xfId="13954" xr:uid="{00000000-0005-0000-0000-0000782B0000}"/>
    <cellStyle name="%_Karthik_Bamboo_QA v1 (2)_KOP-STD-Test-Dev-0002 54" xfId="13955" xr:uid="{00000000-0005-0000-0000-0000792B0000}"/>
    <cellStyle name="%_Karthik_Bamboo_QA v1 (2)_KOP-STD-Test-Dev-0002 55" xfId="13956" xr:uid="{00000000-0005-0000-0000-00007A2B0000}"/>
    <cellStyle name="%_Karthik_Bamboo_QA v1 (2)_KOP-STD-Test-Dev-0002 6" xfId="13957" xr:uid="{00000000-0005-0000-0000-00007B2B0000}"/>
    <cellStyle name="%_Karthik_Bamboo_QA v1 (2)_KOP-STD-Test-Dev-0002 7" xfId="13958" xr:uid="{00000000-0005-0000-0000-00007C2B0000}"/>
    <cellStyle name="%_Karthik_Bamboo_QA v1 (2)_KOP-STD-Test-Dev-0002 8" xfId="13959" xr:uid="{00000000-0005-0000-0000-00007D2B0000}"/>
    <cellStyle name="%_Karthik_Bamboo_QA v1 (2)_KOP-STD-Test-Dev-0002 9" xfId="13960" xr:uid="{00000000-0005-0000-0000-00007E2B0000}"/>
    <cellStyle name="%_Karthik_Bamboo_QA v1 (2)_KOP-STD-Test-Dev-0002_Hour-by-Hour" xfId="13961" xr:uid="{00000000-0005-0000-0000-00007F2B0000}"/>
    <cellStyle name="%_Karthik_Bamboo_QA v1 (2)_KOP-STD-Test-Dev-0002_Pre-Migration" xfId="13962" xr:uid="{00000000-0005-0000-0000-0000802B0000}"/>
    <cellStyle name="%_Karthik_Bamboo_QA v1 (2)_KOP-STD-Test-Dev-0003" xfId="13963" xr:uid="{00000000-0005-0000-0000-0000812B0000}"/>
    <cellStyle name="%_Karthik_Bamboo_QA v1 (2)_KOP-STD-Test-Dev-0003 10" xfId="13964" xr:uid="{00000000-0005-0000-0000-0000822B0000}"/>
    <cellStyle name="%_Karthik_Bamboo_QA v1 (2)_KOP-STD-Test-Dev-0003 11" xfId="13965" xr:uid="{00000000-0005-0000-0000-0000832B0000}"/>
    <cellStyle name="%_Karthik_Bamboo_QA v1 (2)_KOP-STD-Test-Dev-0003 12" xfId="13966" xr:uid="{00000000-0005-0000-0000-0000842B0000}"/>
    <cellStyle name="%_Karthik_Bamboo_QA v1 (2)_KOP-STD-Test-Dev-0003 13" xfId="13967" xr:uid="{00000000-0005-0000-0000-0000852B0000}"/>
    <cellStyle name="%_Karthik_Bamboo_QA v1 (2)_KOP-STD-Test-Dev-0003 14" xfId="13968" xr:uid="{00000000-0005-0000-0000-0000862B0000}"/>
    <cellStyle name="%_Karthik_Bamboo_QA v1 (2)_KOP-STD-Test-Dev-0003 15" xfId="13969" xr:uid="{00000000-0005-0000-0000-0000872B0000}"/>
    <cellStyle name="%_Karthik_Bamboo_QA v1 (2)_KOP-STD-Test-Dev-0003 16" xfId="13970" xr:uid="{00000000-0005-0000-0000-0000882B0000}"/>
    <cellStyle name="%_Karthik_Bamboo_QA v1 (2)_KOP-STD-Test-Dev-0003 17" xfId="13971" xr:uid="{00000000-0005-0000-0000-0000892B0000}"/>
    <cellStyle name="%_Karthik_Bamboo_QA v1 (2)_KOP-STD-Test-Dev-0003 18" xfId="13972" xr:uid="{00000000-0005-0000-0000-00008A2B0000}"/>
    <cellStyle name="%_Karthik_Bamboo_QA v1 (2)_KOP-STD-Test-Dev-0003 19" xfId="13973" xr:uid="{00000000-0005-0000-0000-00008B2B0000}"/>
    <cellStyle name="%_Karthik_Bamboo_QA v1 (2)_KOP-STD-Test-Dev-0003 2" xfId="13974" xr:uid="{00000000-0005-0000-0000-00008C2B0000}"/>
    <cellStyle name="%_Karthik_Bamboo_QA v1 (2)_KOP-STD-Test-Dev-0003 20" xfId="13975" xr:uid="{00000000-0005-0000-0000-00008D2B0000}"/>
    <cellStyle name="%_Karthik_Bamboo_QA v1 (2)_KOP-STD-Test-Dev-0003 21" xfId="13976" xr:uid="{00000000-0005-0000-0000-00008E2B0000}"/>
    <cellStyle name="%_Karthik_Bamboo_QA v1 (2)_KOP-STD-Test-Dev-0003 22" xfId="13977" xr:uid="{00000000-0005-0000-0000-00008F2B0000}"/>
    <cellStyle name="%_Karthik_Bamboo_QA v1 (2)_KOP-STD-Test-Dev-0003 23" xfId="13978" xr:uid="{00000000-0005-0000-0000-0000902B0000}"/>
    <cellStyle name="%_Karthik_Bamboo_QA v1 (2)_KOP-STD-Test-Dev-0003 24" xfId="13979" xr:uid="{00000000-0005-0000-0000-0000912B0000}"/>
    <cellStyle name="%_Karthik_Bamboo_QA v1 (2)_KOP-STD-Test-Dev-0003 25" xfId="13980" xr:uid="{00000000-0005-0000-0000-0000922B0000}"/>
    <cellStyle name="%_Karthik_Bamboo_QA v1 (2)_KOP-STD-Test-Dev-0003 26" xfId="13981" xr:uid="{00000000-0005-0000-0000-0000932B0000}"/>
    <cellStyle name="%_Karthik_Bamboo_QA v1 (2)_KOP-STD-Test-Dev-0003 27" xfId="13982" xr:uid="{00000000-0005-0000-0000-0000942B0000}"/>
    <cellStyle name="%_Karthik_Bamboo_QA v1 (2)_KOP-STD-Test-Dev-0003 28" xfId="13983" xr:uid="{00000000-0005-0000-0000-0000952B0000}"/>
    <cellStyle name="%_Karthik_Bamboo_QA v1 (2)_KOP-STD-Test-Dev-0003 29" xfId="13984" xr:uid="{00000000-0005-0000-0000-0000962B0000}"/>
    <cellStyle name="%_Karthik_Bamboo_QA v1 (2)_KOP-STD-Test-Dev-0003 3" xfId="13985" xr:uid="{00000000-0005-0000-0000-0000972B0000}"/>
    <cellStyle name="%_Karthik_Bamboo_QA v1 (2)_KOP-STD-Test-Dev-0003 30" xfId="13986" xr:uid="{00000000-0005-0000-0000-0000982B0000}"/>
    <cellStyle name="%_Karthik_Bamboo_QA v1 (2)_KOP-STD-Test-Dev-0003 31" xfId="13987" xr:uid="{00000000-0005-0000-0000-0000992B0000}"/>
    <cellStyle name="%_Karthik_Bamboo_QA v1 (2)_KOP-STD-Test-Dev-0003 32" xfId="13988" xr:uid="{00000000-0005-0000-0000-00009A2B0000}"/>
    <cellStyle name="%_Karthik_Bamboo_QA v1 (2)_KOP-STD-Test-Dev-0003 33" xfId="13989" xr:uid="{00000000-0005-0000-0000-00009B2B0000}"/>
    <cellStyle name="%_Karthik_Bamboo_QA v1 (2)_KOP-STD-Test-Dev-0003 34" xfId="13990" xr:uid="{00000000-0005-0000-0000-00009C2B0000}"/>
    <cellStyle name="%_Karthik_Bamboo_QA v1 (2)_KOP-STD-Test-Dev-0003 35" xfId="13991" xr:uid="{00000000-0005-0000-0000-00009D2B0000}"/>
    <cellStyle name="%_Karthik_Bamboo_QA v1 (2)_KOP-STD-Test-Dev-0003 36" xfId="13992" xr:uid="{00000000-0005-0000-0000-00009E2B0000}"/>
    <cellStyle name="%_Karthik_Bamboo_QA v1 (2)_KOP-STD-Test-Dev-0003 37" xfId="13993" xr:uid="{00000000-0005-0000-0000-00009F2B0000}"/>
    <cellStyle name="%_Karthik_Bamboo_QA v1 (2)_KOP-STD-Test-Dev-0003 38" xfId="13994" xr:uid="{00000000-0005-0000-0000-0000A02B0000}"/>
    <cellStyle name="%_Karthik_Bamboo_QA v1 (2)_KOP-STD-Test-Dev-0003 39" xfId="13995" xr:uid="{00000000-0005-0000-0000-0000A12B0000}"/>
    <cellStyle name="%_Karthik_Bamboo_QA v1 (2)_KOP-STD-Test-Dev-0003 4" xfId="13996" xr:uid="{00000000-0005-0000-0000-0000A22B0000}"/>
    <cellStyle name="%_Karthik_Bamboo_QA v1 (2)_KOP-STD-Test-Dev-0003 40" xfId="13997" xr:uid="{00000000-0005-0000-0000-0000A32B0000}"/>
    <cellStyle name="%_Karthik_Bamboo_QA v1 (2)_KOP-STD-Test-Dev-0003 41" xfId="13998" xr:uid="{00000000-0005-0000-0000-0000A42B0000}"/>
    <cellStyle name="%_Karthik_Bamboo_QA v1 (2)_KOP-STD-Test-Dev-0003 42" xfId="13999" xr:uid="{00000000-0005-0000-0000-0000A52B0000}"/>
    <cellStyle name="%_Karthik_Bamboo_QA v1 (2)_KOP-STD-Test-Dev-0003 43" xfId="14000" xr:uid="{00000000-0005-0000-0000-0000A62B0000}"/>
    <cellStyle name="%_Karthik_Bamboo_QA v1 (2)_KOP-STD-Test-Dev-0003 44" xfId="14001" xr:uid="{00000000-0005-0000-0000-0000A72B0000}"/>
    <cellStyle name="%_Karthik_Bamboo_QA v1 (2)_KOP-STD-Test-Dev-0003 45" xfId="14002" xr:uid="{00000000-0005-0000-0000-0000A82B0000}"/>
    <cellStyle name="%_Karthik_Bamboo_QA v1 (2)_KOP-STD-Test-Dev-0003 46" xfId="14003" xr:uid="{00000000-0005-0000-0000-0000A92B0000}"/>
    <cellStyle name="%_Karthik_Bamboo_QA v1 (2)_KOP-STD-Test-Dev-0003 47" xfId="14004" xr:uid="{00000000-0005-0000-0000-0000AA2B0000}"/>
    <cellStyle name="%_Karthik_Bamboo_QA v1 (2)_KOP-STD-Test-Dev-0003 48" xfId="14005" xr:uid="{00000000-0005-0000-0000-0000AB2B0000}"/>
    <cellStyle name="%_Karthik_Bamboo_QA v1 (2)_KOP-STD-Test-Dev-0003 49" xfId="14006" xr:uid="{00000000-0005-0000-0000-0000AC2B0000}"/>
    <cellStyle name="%_Karthik_Bamboo_QA v1 (2)_KOP-STD-Test-Dev-0003 5" xfId="14007" xr:uid="{00000000-0005-0000-0000-0000AD2B0000}"/>
    <cellStyle name="%_Karthik_Bamboo_QA v1 (2)_KOP-STD-Test-Dev-0003 50" xfId="14008" xr:uid="{00000000-0005-0000-0000-0000AE2B0000}"/>
    <cellStyle name="%_Karthik_Bamboo_QA v1 (2)_KOP-STD-Test-Dev-0003 51" xfId="14009" xr:uid="{00000000-0005-0000-0000-0000AF2B0000}"/>
    <cellStyle name="%_Karthik_Bamboo_QA v1 (2)_KOP-STD-Test-Dev-0003 52" xfId="14010" xr:uid="{00000000-0005-0000-0000-0000B02B0000}"/>
    <cellStyle name="%_Karthik_Bamboo_QA v1 (2)_KOP-STD-Test-Dev-0003 53" xfId="14011" xr:uid="{00000000-0005-0000-0000-0000B12B0000}"/>
    <cellStyle name="%_Karthik_Bamboo_QA v1 (2)_KOP-STD-Test-Dev-0003 54" xfId="14012" xr:uid="{00000000-0005-0000-0000-0000B22B0000}"/>
    <cellStyle name="%_Karthik_Bamboo_QA v1 (2)_KOP-STD-Test-Dev-0003 55" xfId="14013" xr:uid="{00000000-0005-0000-0000-0000B32B0000}"/>
    <cellStyle name="%_Karthik_Bamboo_QA v1 (2)_KOP-STD-Test-Dev-0003 6" xfId="14014" xr:uid="{00000000-0005-0000-0000-0000B42B0000}"/>
    <cellStyle name="%_Karthik_Bamboo_QA v1 (2)_KOP-STD-Test-Dev-0003 7" xfId="14015" xr:uid="{00000000-0005-0000-0000-0000B52B0000}"/>
    <cellStyle name="%_Karthik_Bamboo_QA v1 (2)_KOP-STD-Test-Dev-0003 8" xfId="14016" xr:uid="{00000000-0005-0000-0000-0000B62B0000}"/>
    <cellStyle name="%_Karthik_Bamboo_QA v1 (2)_KOP-STD-Test-Dev-0003 9" xfId="14017" xr:uid="{00000000-0005-0000-0000-0000B72B0000}"/>
    <cellStyle name="%_Karthik_Bamboo_QA v1 (2)_KOP-STD-Test-Dev-0003_Hour-by-Hour" xfId="14018" xr:uid="{00000000-0005-0000-0000-0000B82B0000}"/>
    <cellStyle name="%_Karthik_Bamboo_QA v1 (2)_KOP-STD-Test-Dev-0003_Pre-Migration" xfId="14019" xr:uid="{00000000-0005-0000-0000-0000B92B0000}"/>
    <cellStyle name="%_Karthik_Bamboo_QA v1 (2)_Migration Wave Plan 04-26-10 - Wave 0 - v2.0 (drw)" xfId="2265" xr:uid="{00000000-0005-0000-0000-0000BA2B0000}"/>
    <cellStyle name="%_Karthik_Bamboo_QA v1 (2)_Pre Migration" xfId="14020" xr:uid="{00000000-0005-0000-0000-0000BB2B0000}"/>
    <cellStyle name="%_Karthik_Bamboo_QA v1 (2)_Pre Migration 10" xfId="14021" xr:uid="{00000000-0005-0000-0000-0000BC2B0000}"/>
    <cellStyle name="%_Karthik_Bamboo_QA v1 (2)_Pre Migration 11" xfId="14022" xr:uid="{00000000-0005-0000-0000-0000BD2B0000}"/>
    <cellStyle name="%_Karthik_Bamboo_QA v1 (2)_Pre Migration 12" xfId="14023" xr:uid="{00000000-0005-0000-0000-0000BE2B0000}"/>
    <cellStyle name="%_Karthik_Bamboo_QA v1 (2)_Pre Migration 13" xfId="14024" xr:uid="{00000000-0005-0000-0000-0000BF2B0000}"/>
    <cellStyle name="%_Karthik_Bamboo_QA v1 (2)_Pre Migration 14" xfId="14025" xr:uid="{00000000-0005-0000-0000-0000C02B0000}"/>
    <cellStyle name="%_Karthik_Bamboo_QA v1 (2)_Pre Migration 15" xfId="14026" xr:uid="{00000000-0005-0000-0000-0000C12B0000}"/>
    <cellStyle name="%_Karthik_Bamboo_QA v1 (2)_Pre Migration 16" xfId="14027" xr:uid="{00000000-0005-0000-0000-0000C22B0000}"/>
    <cellStyle name="%_Karthik_Bamboo_QA v1 (2)_Pre Migration 17" xfId="14028" xr:uid="{00000000-0005-0000-0000-0000C32B0000}"/>
    <cellStyle name="%_Karthik_Bamboo_QA v1 (2)_Pre Migration 18" xfId="14029" xr:uid="{00000000-0005-0000-0000-0000C42B0000}"/>
    <cellStyle name="%_Karthik_Bamboo_QA v1 (2)_Pre Migration 19" xfId="14030" xr:uid="{00000000-0005-0000-0000-0000C52B0000}"/>
    <cellStyle name="%_Karthik_Bamboo_QA v1 (2)_Pre Migration 2" xfId="14031" xr:uid="{00000000-0005-0000-0000-0000C62B0000}"/>
    <cellStyle name="%_Karthik_Bamboo_QA v1 (2)_Pre Migration 20" xfId="14032" xr:uid="{00000000-0005-0000-0000-0000C72B0000}"/>
    <cellStyle name="%_Karthik_Bamboo_QA v1 (2)_Pre Migration 21" xfId="14033" xr:uid="{00000000-0005-0000-0000-0000C82B0000}"/>
    <cellStyle name="%_Karthik_Bamboo_QA v1 (2)_Pre Migration 22" xfId="14034" xr:uid="{00000000-0005-0000-0000-0000C92B0000}"/>
    <cellStyle name="%_Karthik_Bamboo_QA v1 (2)_Pre Migration 23" xfId="14035" xr:uid="{00000000-0005-0000-0000-0000CA2B0000}"/>
    <cellStyle name="%_Karthik_Bamboo_QA v1 (2)_Pre Migration 24" xfId="14036" xr:uid="{00000000-0005-0000-0000-0000CB2B0000}"/>
    <cellStyle name="%_Karthik_Bamboo_QA v1 (2)_Pre Migration 25" xfId="14037" xr:uid="{00000000-0005-0000-0000-0000CC2B0000}"/>
    <cellStyle name="%_Karthik_Bamboo_QA v1 (2)_Pre Migration 26" xfId="14038" xr:uid="{00000000-0005-0000-0000-0000CD2B0000}"/>
    <cellStyle name="%_Karthik_Bamboo_QA v1 (2)_Pre Migration 27" xfId="14039" xr:uid="{00000000-0005-0000-0000-0000CE2B0000}"/>
    <cellStyle name="%_Karthik_Bamboo_QA v1 (2)_Pre Migration 28" xfId="14040" xr:uid="{00000000-0005-0000-0000-0000CF2B0000}"/>
    <cellStyle name="%_Karthik_Bamboo_QA v1 (2)_Pre Migration 29" xfId="14041" xr:uid="{00000000-0005-0000-0000-0000D02B0000}"/>
    <cellStyle name="%_Karthik_Bamboo_QA v1 (2)_Pre Migration 3" xfId="14042" xr:uid="{00000000-0005-0000-0000-0000D12B0000}"/>
    <cellStyle name="%_Karthik_Bamboo_QA v1 (2)_Pre Migration 30" xfId="14043" xr:uid="{00000000-0005-0000-0000-0000D22B0000}"/>
    <cellStyle name="%_Karthik_Bamboo_QA v1 (2)_Pre Migration 31" xfId="14044" xr:uid="{00000000-0005-0000-0000-0000D32B0000}"/>
    <cellStyle name="%_Karthik_Bamboo_QA v1 (2)_Pre Migration 32" xfId="14045" xr:uid="{00000000-0005-0000-0000-0000D42B0000}"/>
    <cellStyle name="%_Karthik_Bamboo_QA v1 (2)_Pre Migration 33" xfId="14046" xr:uid="{00000000-0005-0000-0000-0000D52B0000}"/>
    <cellStyle name="%_Karthik_Bamboo_QA v1 (2)_Pre Migration 34" xfId="14047" xr:uid="{00000000-0005-0000-0000-0000D62B0000}"/>
    <cellStyle name="%_Karthik_Bamboo_QA v1 (2)_Pre Migration 35" xfId="14048" xr:uid="{00000000-0005-0000-0000-0000D72B0000}"/>
    <cellStyle name="%_Karthik_Bamboo_QA v1 (2)_Pre Migration 36" xfId="14049" xr:uid="{00000000-0005-0000-0000-0000D82B0000}"/>
    <cellStyle name="%_Karthik_Bamboo_QA v1 (2)_Pre Migration 37" xfId="14050" xr:uid="{00000000-0005-0000-0000-0000D92B0000}"/>
    <cellStyle name="%_Karthik_Bamboo_QA v1 (2)_Pre Migration 38" xfId="14051" xr:uid="{00000000-0005-0000-0000-0000DA2B0000}"/>
    <cellStyle name="%_Karthik_Bamboo_QA v1 (2)_Pre Migration 39" xfId="14052" xr:uid="{00000000-0005-0000-0000-0000DB2B0000}"/>
    <cellStyle name="%_Karthik_Bamboo_QA v1 (2)_Pre Migration 4" xfId="14053" xr:uid="{00000000-0005-0000-0000-0000DC2B0000}"/>
    <cellStyle name="%_Karthik_Bamboo_QA v1 (2)_Pre Migration 40" xfId="14054" xr:uid="{00000000-0005-0000-0000-0000DD2B0000}"/>
    <cellStyle name="%_Karthik_Bamboo_QA v1 (2)_Pre Migration 41" xfId="14055" xr:uid="{00000000-0005-0000-0000-0000DE2B0000}"/>
    <cellStyle name="%_Karthik_Bamboo_QA v1 (2)_Pre Migration 42" xfId="14056" xr:uid="{00000000-0005-0000-0000-0000DF2B0000}"/>
    <cellStyle name="%_Karthik_Bamboo_QA v1 (2)_Pre Migration 43" xfId="14057" xr:uid="{00000000-0005-0000-0000-0000E02B0000}"/>
    <cellStyle name="%_Karthik_Bamboo_QA v1 (2)_Pre Migration 44" xfId="14058" xr:uid="{00000000-0005-0000-0000-0000E12B0000}"/>
    <cellStyle name="%_Karthik_Bamboo_QA v1 (2)_Pre Migration 45" xfId="14059" xr:uid="{00000000-0005-0000-0000-0000E22B0000}"/>
    <cellStyle name="%_Karthik_Bamboo_QA v1 (2)_Pre Migration 46" xfId="14060" xr:uid="{00000000-0005-0000-0000-0000E32B0000}"/>
    <cellStyle name="%_Karthik_Bamboo_QA v1 (2)_Pre Migration 47" xfId="14061" xr:uid="{00000000-0005-0000-0000-0000E42B0000}"/>
    <cellStyle name="%_Karthik_Bamboo_QA v1 (2)_Pre Migration 48" xfId="14062" xr:uid="{00000000-0005-0000-0000-0000E52B0000}"/>
    <cellStyle name="%_Karthik_Bamboo_QA v1 (2)_Pre Migration 49" xfId="14063" xr:uid="{00000000-0005-0000-0000-0000E62B0000}"/>
    <cellStyle name="%_Karthik_Bamboo_QA v1 (2)_Pre Migration 5" xfId="14064" xr:uid="{00000000-0005-0000-0000-0000E72B0000}"/>
    <cellStyle name="%_Karthik_Bamboo_QA v1 (2)_Pre Migration 50" xfId="14065" xr:uid="{00000000-0005-0000-0000-0000E82B0000}"/>
    <cellStyle name="%_Karthik_Bamboo_QA v1 (2)_Pre Migration 51" xfId="14066" xr:uid="{00000000-0005-0000-0000-0000E92B0000}"/>
    <cellStyle name="%_Karthik_Bamboo_QA v1 (2)_Pre Migration 52" xfId="14067" xr:uid="{00000000-0005-0000-0000-0000EA2B0000}"/>
    <cellStyle name="%_Karthik_Bamboo_QA v1 (2)_Pre Migration 53" xfId="14068" xr:uid="{00000000-0005-0000-0000-0000EB2B0000}"/>
    <cellStyle name="%_Karthik_Bamboo_QA v1 (2)_Pre Migration 54" xfId="14069" xr:uid="{00000000-0005-0000-0000-0000EC2B0000}"/>
    <cellStyle name="%_Karthik_Bamboo_QA v1 (2)_Pre Migration 55" xfId="14070" xr:uid="{00000000-0005-0000-0000-0000ED2B0000}"/>
    <cellStyle name="%_Karthik_Bamboo_QA v1 (2)_Pre Migration 6" xfId="14071" xr:uid="{00000000-0005-0000-0000-0000EE2B0000}"/>
    <cellStyle name="%_Karthik_Bamboo_QA v1 (2)_Pre Migration 7" xfId="14072" xr:uid="{00000000-0005-0000-0000-0000EF2B0000}"/>
    <cellStyle name="%_Karthik_Bamboo_QA v1 (2)_Pre Migration 8" xfId="14073" xr:uid="{00000000-0005-0000-0000-0000F02B0000}"/>
    <cellStyle name="%_Karthik_Bamboo_QA v1 (2)_Pre Migration 9" xfId="14074" xr:uid="{00000000-0005-0000-0000-0000F12B0000}"/>
    <cellStyle name="%_Karthik_Bamboo_QA v1 (2)_Pre Migration_Hour-by-Hour" xfId="14075" xr:uid="{00000000-0005-0000-0000-0000F22B0000}"/>
    <cellStyle name="%_Karthik_Bamboo_QA v1 (2)_Pre Migration_Pre-Migration" xfId="14076" xr:uid="{00000000-0005-0000-0000-0000F32B0000}"/>
    <cellStyle name="%_Karthik_Bamboo_QA v1 (2)_Pre-Migration" xfId="14077" xr:uid="{00000000-0005-0000-0000-0000F42B0000}"/>
    <cellStyle name="%_Karthik_Bamboo_QA v1 (2)_RTPN-STD-PROD-SITE-EXP-0001 - new format" xfId="14078" xr:uid="{00000000-0005-0000-0000-0000F52B0000}"/>
    <cellStyle name="%_Karthik_Bamboo_QA v1 (2)_Server From To List" xfId="14079" xr:uid="{00000000-0005-0000-0000-0000F62B0000}"/>
    <cellStyle name="%_Karthik_Bamboo_QA v1 (2)_Server From To List 10" xfId="14080" xr:uid="{00000000-0005-0000-0000-0000F72B0000}"/>
    <cellStyle name="%_Karthik_Bamboo_QA v1 (2)_Server From To List 11" xfId="14081" xr:uid="{00000000-0005-0000-0000-0000F82B0000}"/>
    <cellStyle name="%_Karthik_Bamboo_QA v1 (2)_Server From To List 12" xfId="14082" xr:uid="{00000000-0005-0000-0000-0000F92B0000}"/>
    <cellStyle name="%_Karthik_Bamboo_QA v1 (2)_Server From To List 13" xfId="14083" xr:uid="{00000000-0005-0000-0000-0000FA2B0000}"/>
    <cellStyle name="%_Karthik_Bamboo_QA v1 (2)_Server From To List 14" xfId="14084" xr:uid="{00000000-0005-0000-0000-0000FB2B0000}"/>
    <cellStyle name="%_Karthik_Bamboo_QA v1 (2)_Server From To List 15" xfId="14085" xr:uid="{00000000-0005-0000-0000-0000FC2B0000}"/>
    <cellStyle name="%_Karthik_Bamboo_QA v1 (2)_Server From To List 16" xfId="14086" xr:uid="{00000000-0005-0000-0000-0000FD2B0000}"/>
    <cellStyle name="%_Karthik_Bamboo_QA v1 (2)_Server From To List 17" xfId="14087" xr:uid="{00000000-0005-0000-0000-0000FE2B0000}"/>
    <cellStyle name="%_Karthik_Bamboo_QA v1 (2)_Server From To List 18" xfId="14088" xr:uid="{00000000-0005-0000-0000-0000FF2B0000}"/>
    <cellStyle name="%_Karthik_Bamboo_QA v1 (2)_Server From To List 19" xfId="14089" xr:uid="{00000000-0005-0000-0000-0000002C0000}"/>
    <cellStyle name="%_Karthik_Bamboo_QA v1 (2)_Server From To List 2" xfId="14090" xr:uid="{00000000-0005-0000-0000-0000012C0000}"/>
    <cellStyle name="%_Karthik_Bamboo_QA v1 (2)_Server From To List 20" xfId="14091" xr:uid="{00000000-0005-0000-0000-0000022C0000}"/>
    <cellStyle name="%_Karthik_Bamboo_QA v1 (2)_Server From To List 21" xfId="14092" xr:uid="{00000000-0005-0000-0000-0000032C0000}"/>
    <cellStyle name="%_Karthik_Bamboo_QA v1 (2)_Server From To List 22" xfId="14093" xr:uid="{00000000-0005-0000-0000-0000042C0000}"/>
    <cellStyle name="%_Karthik_Bamboo_QA v1 (2)_Server From To List 23" xfId="14094" xr:uid="{00000000-0005-0000-0000-0000052C0000}"/>
    <cellStyle name="%_Karthik_Bamboo_QA v1 (2)_Server From To List 24" xfId="14095" xr:uid="{00000000-0005-0000-0000-0000062C0000}"/>
    <cellStyle name="%_Karthik_Bamboo_QA v1 (2)_Server From To List 25" xfId="14096" xr:uid="{00000000-0005-0000-0000-0000072C0000}"/>
    <cellStyle name="%_Karthik_Bamboo_QA v1 (2)_Server From To List 26" xfId="14097" xr:uid="{00000000-0005-0000-0000-0000082C0000}"/>
    <cellStyle name="%_Karthik_Bamboo_QA v1 (2)_Server From To List 27" xfId="14098" xr:uid="{00000000-0005-0000-0000-0000092C0000}"/>
    <cellStyle name="%_Karthik_Bamboo_QA v1 (2)_Server From To List 28" xfId="14099" xr:uid="{00000000-0005-0000-0000-00000A2C0000}"/>
    <cellStyle name="%_Karthik_Bamboo_QA v1 (2)_Server From To List 29" xfId="14100" xr:uid="{00000000-0005-0000-0000-00000B2C0000}"/>
    <cellStyle name="%_Karthik_Bamboo_QA v1 (2)_Server From To List 3" xfId="14101" xr:uid="{00000000-0005-0000-0000-00000C2C0000}"/>
    <cellStyle name="%_Karthik_Bamboo_QA v1 (2)_Server From To List 30" xfId="14102" xr:uid="{00000000-0005-0000-0000-00000D2C0000}"/>
    <cellStyle name="%_Karthik_Bamboo_QA v1 (2)_Server From To List 31" xfId="14103" xr:uid="{00000000-0005-0000-0000-00000E2C0000}"/>
    <cellStyle name="%_Karthik_Bamboo_QA v1 (2)_Server From To List 32" xfId="14104" xr:uid="{00000000-0005-0000-0000-00000F2C0000}"/>
    <cellStyle name="%_Karthik_Bamboo_QA v1 (2)_Server From To List 33" xfId="14105" xr:uid="{00000000-0005-0000-0000-0000102C0000}"/>
    <cellStyle name="%_Karthik_Bamboo_QA v1 (2)_Server From To List 34" xfId="14106" xr:uid="{00000000-0005-0000-0000-0000112C0000}"/>
    <cellStyle name="%_Karthik_Bamboo_QA v1 (2)_Server From To List 35" xfId="14107" xr:uid="{00000000-0005-0000-0000-0000122C0000}"/>
    <cellStyle name="%_Karthik_Bamboo_QA v1 (2)_Server From To List 36" xfId="14108" xr:uid="{00000000-0005-0000-0000-0000132C0000}"/>
    <cellStyle name="%_Karthik_Bamboo_QA v1 (2)_Server From To List 37" xfId="14109" xr:uid="{00000000-0005-0000-0000-0000142C0000}"/>
    <cellStyle name="%_Karthik_Bamboo_QA v1 (2)_Server From To List 38" xfId="14110" xr:uid="{00000000-0005-0000-0000-0000152C0000}"/>
    <cellStyle name="%_Karthik_Bamboo_QA v1 (2)_Server From To List 39" xfId="14111" xr:uid="{00000000-0005-0000-0000-0000162C0000}"/>
    <cellStyle name="%_Karthik_Bamboo_QA v1 (2)_Server From To List 4" xfId="14112" xr:uid="{00000000-0005-0000-0000-0000172C0000}"/>
    <cellStyle name="%_Karthik_Bamboo_QA v1 (2)_Server From To List 40" xfId="14113" xr:uid="{00000000-0005-0000-0000-0000182C0000}"/>
    <cellStyle name="%_Karthik_Bamboo_QA v1 (2)_Server From To List 41" xfId="14114" xr:uid="{00000000-0005-0000-0000-0000192C0000}"/>
    <cellStyle name="%_Karthik_Bamboo_QA v1 (2)_Server From To List 42" xfId="14115" xr:uid="{00000000-0005-0000-0000-00001A2C0000}"/>
    <cellStyle name="%_Karthik_Bamboo_QA v1 (2)_Server From To List 43" xfId="14116" xr:uid="{00000000-0005-0000-0000-00001B2C0000}"/>
    <cellStyle name="%_Karthik_Bamboo_QA v1 (2)_Server From To List 44" xfId="14117" xr:uid="{00000000-0005-0000-0000-00001C2C0000}"/>
    <cellStyle name="%_Karthik_Bamboo_QA v1 (2)_Server From To List 45" xfId="14118" xr:uid="{00000000-0005-0000-0000-00001D2C0000}"/>
    <cellStyle name="%_Karthik_Bamboo_QA v1 (2)_Server From To List 46" xfId="14119" xr:uid="{00000000-0005-0000-0000-00001E2C0000}"/>
    <cellStyle name="%_Karthik_Bamboo_QA v1 (2)_Server From To List 47" xfId="14120" xr:uid="{00000000-0005-0000-0000-00001F2C0000}"/>
    <cellStyle name="%_Karthik_Bamboo_QA v1 (2)_Server From To List 48" xfId="14121" xr:uid="{00000000-0005-0000-0000-0000202C0000}"/>
    <cellStyle name="%_Karthik_Bamboo_QA v1 (2)_Server From To List 49" xfId="14122" xr:uid="{00000000-0005-0000-0000-0000212C0000}"/>
    <cellStyle name="%_Karthik_Bamboo_QA v1 (2)_Server From To List 5" xfId="14123" xr:uid="{00000000-0005-0000-0000-0000222C0000}"/>
    <cellStyle name="%_Karthik_Bamboo_QA v1 (2)_Server From To List 50" xfId="14124" xr:uid="{00000000-0005-0000-0000-0000232C0000}"/>
    <cellStyle name="%_Karthik_Bamboo_QA v1 (2)_Server From To List 51" xfId="14125" xr:uid="{00000000-0005-0000-0000-0000242C0000}"/>
    <cellStyle name="%_Karthik_Bamboo_QA v1 (2)_Server From To List 52" xfId="14126" xr:uid="{00000000-0005-0000-0000-0000252C0000}"/>
    <cellStyle name="%_Karthik_Bamboo_QA v1 (2)_Server From To List 53" xfId="14127" xr:uid="{00000000-0005-0000-0000-0000262C0000}"/>
    <cellStyle name="%_Karthik_Bamboo_QA v1 (2)_Server From To List 54" xfId="14128" xr:uid="{00000000-0005-0000-0000-0000272C0000}"/>
    <cellStyle name="%_Karthik_Bamboo_QA v1 (2)_Server From To List 55" xfId="14129" xr:uid="{00000000-0005-0000-0000-0000282C0000}"/>
    <cellStyle name="%_Karthik_Bamboo_QA v1 (2)_Server From To List 6" xfId="14130" xr:uid="{00000000-0005-0000-0000-0000292C0000}"/>
    <cellStyle name="%_Karthik_Bamboo_QA v1 (2)_Server From To List 7" xfId="14131" xr:uid="{00000000-0005-0000-0000-00002A2C0000}"/>
    <cellStyle name="%_Karthik_Bamboo_QA v1 (2)_Server From To List 8" xfId="14132" xr:uid="{00000000-0005-0000-0000-00002B2C0000}"/>
    <cellStyle name="%_Karthik_Bamboo_QA v1 (2)_Server From To List 9" xfId="14133" xr:uid="{00000000-0005-0000-0000-00002C2C0000}"/>
    <cellStyle name="%_Karthik_Bamboo_QA v1 (2)_Server From To List_Hour-by-Hour" xfId="14134" xr:uid="{00000000-0005-0000-0000-00002D2C0000}"/>
    <cellStyle name="%_Karthik_Bamboo_QA v1 (2)_Server From To List_Pre-Migration" xfId="14135" xr:uid="{00000000-0005-0000-0000-00002E2C0000}"/>
    <cellStyle name="%_Karthik_Bamboo_QA v3" xfId="2266" xr:uid="{00000000-0005-0000-0000-00002F2C0000}"/>
    <cellStyle name="%_Karthik_Bamboo_QA v3 10" xfId="14136" xr:uid="{00000000-0005-0000-0000-0000302C0000}"/>
    <cellStyle name="%_Karthik_Bamboo_QA v3 11" xfId="14137" xr:uid="{00000000-0005-0000-0000-0000312C0000}"/>
    <cellStyle name="%_Karthik_Bamboo_QA v3 12" xfId="14138" xr:uid="{00000000-0005-0000-0000-0000322C0000}"/>
    <cellStyle name="%_Karthik_Bamboo_QA v3 13" xfId="14139" xr:uid="{00000000-0005-0000-0000-0000332C0000}"/>
    <cellStyle name="%_Karthik_Bamboo_QA v3 14" xfId="14140" xr:uid="{00000000-0005-0000-0000-0000342C0000}"/>
    <cellStyle name="%_Karthik_Bamboo_QA v3 15" xfId="14141" xr:uid="{00000000-0005-0000-0000-0000352C0000}"/>
    <cellStyle name="%_Karthik_Bamboo_QA v3 16" xfId="14142" xr:uid="{00000000-0005-0000-0000-0000362C0000}"/>
    <cellStyle name="%_Karthik_Bamboo_QA v3 17" xfId="14143" xr:uid="{00000000-0005-0000-0000-0000372C0000}"/>
    <cellStyle name="%_Karthik_Bamboo_QA v3 18" xfId="14144" xr:uid="{00000000-0005-0000-0000-0000382C0000}"/>
    <cellStyle name="%_Karthik_Bamboo_QA v3 19" xfId="14145" xr:uid="{00000000-0005-0000-0000-0000392C0000}"/>
    <cellStyle name="%_Karthik_Bamboo_QA v3 2" xfId="14146" xr:uid="{00000000-0005-0000-0000-00003A2C0000}"/>
    <cellStyle name="%_Karthik_Bamboo_QA v3 20" xfId="14147" xr:uid="{00000000-0005-0000-0000-00003B2C0000}"/>
    <cellStyle name="%_Karthik_Bamboo_QA v3 21" xfId="14148" xr:uid="{00000000-0005-0000-0000-00003C2C0000}"/>
    <cellStyle name="%_Karthik_Bamboo_QA v3 22" xfId="14149" xr:uid="{00000000-0005-0000-0000-00003D2C0000}"/>
    <cellStyle name="%_Karthik_Bamboo_QA v3 23" xfId="14150" xr:uid="{00000000-0005-0000-0000-00003E2C0000}"/>
    <cellStyle name="%_Karthik_Bamboo_QA v3 24" xfId="14151" xr:uid="{00000000-0005-0000-0000-00003F2C0000}"/>
    <cellStyle name="%_Karthik_Bamboo_QA v3 25" xfId="14152" xr:uid="{00000000-0005-0000-0000-0000402C0000}"/>
    <cellStyle name="%_Karthik_Bamboo_QA v3 26" xfId="14153" xr:uid="{00000000-0005-0000-0000-0000412C0000}"/>
    <cellStyle name="%_Karthik_Bamboo_QA v3 27" xfId="14154" xr:uid="{00000000-0005-0000-0000-0000422C0000}"/>
    <cellStyle name="%_Karthik_Bamboo_QA v3 28" xfId="14155" xr:uid="{00000000-0005-0000-0000-0000432C0000}"/>
    <cellStyle name="%_Karthik_Bamboo_QA v3 29" xfId="14156" xr:uid="{00000000-0005-0000-0000-0000442C0000}"/>
    <cellStyle name="%_Karthik_Bamboo_QA v3 3" xfId="14157" xr:uid="{00000000-0005-0000-0000-0000452C0000}"/>
    <cellStyle name="%_Karthik_Bamboo_QA v3 30" xfId="14158" xr:uid="{00000000-0005-0000-0000-0000462C0000}"/>
    <cellStyle name="%_Karthik_Bamboo_QA v3 31" xfId="14159" xr:uid="{00000000-0005-0000-0000-0000472C0000}"/>
    <cellStyle name="%_Karthik_Bamboo_QA v3 32" xfId="14160" xr:uid="{00000000-0005-0000-0000-0000482C0000}"/>
    <cellStyle name="%_Karthik_Bamboo_QA v3 33" xfId="14161" xr:uid="{00000000-0005-0000-0000-0000492C0000}"/>
    <cellStyle name="%_Karthik_Bamboo_QA v3 34" xfId="14162" xr:uid="{00000000-0005-0000-0000-00004A2C0000}"/>
    <cellStyle name="%_Karthik_Bamboo_QA v3 35" xfId="14163" xr:uid="{00000000-0005-0000-0000-00004B2C0000}"/>
    <cellStyle name="%_Karthik_Bamboo_QA v3 36" xfId="14164" xr:uid="{00000000-0005-0000-0000-00004C2C0000}"/>
    <cellStyle name="%_Karthik_Bamboo_QA v3 37" xfId="14165" xr:uid="{00000000-0005-0000-0000-00004D2C0000}"/>
    <cellStyle name="%_Karthik_Bamboo_QA v3 38" xfId="14166" xr:uid="{00000000-0005-0000-0000-00004E2C0000}"/>
    <cellStyle name="%_Karthik_Bamboo_QA v3 39" xfId="14167" xr:uid="{00000000-0005-0000-0000-00004F2C0000}"/>
    <cellStyle name="%_Karthik_Bamboo_QA v3 4" xfId="14168" xr:uid="{00000000-0005-0000-0000-0000502C0000}"/>
    <cellStyle name="%_Karthik_Bamboo_QA v3 40" xfId="14169" xr:uid="{00000000-0005-0000-0000-0000512C0000}"/>
    <cellStyle name="%_Karthik_Bamboo_QA v3 41" xfId="14170" xr:uid="{00000000-0005-0000-0000-0000522C0000}"/>
    <cellStyle name="%_Karthik_Bamboo_QA v3 42" xfId="14171" xr:uid="{00000000-0005-0000-0000-0000532C0000}"/>
    <cellStyle name="%_Karthik_Bamboo_QA v3 43" xfId="14172" xr:uid="{00000000-0005-0000-0000-0000542C0000}"/>
    <cellStyle name="%_Karthik_Bamboo_QA v3 44" xfId="14173" xr:uid="{00000000-0005-0000-0000-0000552C0000}"/>
    <cellStyle name="%_Karthik_Bamboo_QA v3 45" xfId="14174" xr:uid="{00000000-0005-0000-0000-0000562C0000}"/>
    <cellStyle name="%_Karthik_Bamboo_QA v3 46" xfId="14175" xr:uid="{00000000-0005-0000-0000-0000572C0000}"/>
    <cellStyle name="%_Karthik_Bamboo_QA v3 47" xfId="14176" xr:uid="{00000000-0005-0000-0000-0000582C0000}"/>
    <cellStyle name="%_Karthik_Bamboo_QA v3 48" xfId="14177" xr:uid="{00000000-0005-0000-0000-0000592C0000}"/>
    <cellStyle name="%_Karthik_Bamboo_QA v3 49" xfId="14178" xr:uid="{00000000-0005-0000-0000-00005A2C0000}"/>
    <cellStyle name="%_Karthik_Bamboo_QA v3 5" xfId="14179" xr:uid="{00000000-0005-0000-0000-00005B2C0000}"/>
    <cellStyle name="%_Karthik_Bamboo_QA v3 50" xfId="14180" xr:uid="{00000000-0005-0000-0000-00005C2C0000}"/>
    <cellStyle name="%_Karthik_Bamboo_QA v3 51" xfId="14181" xr:uid="{00000000-0005-0000-0000-00005D2C0000}"/>
    <cellStyle name="%_Karthik_Bamboo_QA v3 52" xfId="14182" xr:uid="{00000000-0005-0000-0000-00005E2C0000}"/>
    <cellStyle name="%_Karthik_Bamboo_QA v3 53" xfId="14183" xr:uid="{00000000-0005-0000-0000-00005F2C0000}"/>
    <cellStyle name="%_Karthik_Bamboo_QA v3 54" xfId="14184" xr:uid="{00000000-0005-0000-0000-0000602C0000}"/>
    <cellStyle name="%_Karthik_Bamboo_QA v3 55" xfId="14185" xr:uid="{00000000-0005-0000-0000-0000612C0000}"/>
    <cellStyle name="%_Karthik_Bamboo_QA v3 6" xfId="14186" xr:uid="{00000000-0005-0000-0000-0000622C0000}"/>
    <cellStyle name="%_Karthik_Bamboo_QA v3 7" xfId="14187" xr:uid="{00000000-0005-0000-0000-0000632C0000}"/>
    <cellStyle name="%_Karthik_Bamboo_QA v3 8" xfId="14188" xr:uid="{00000000-0005-0000-0000-0000642C0000}"/>
    <cellStyle name="%_Karthik_Bamboo_QA v3 9" xfId="14189" xr:uid="{00000000-0005-0000-0000-0000652C0000}"/>
    <cellStyle name="%_Karthik_Bamboo_QA v3_####_Wave_Runbook_Bamboo v2" xfId="2267" xr:uid="{00000000-0005-0000-0000-0000662C0000}"/>
    <cellStyle name="%_Karthik_Bamboo_QA v3_####_Wave_Runbook_Bamboo v2 10" xfId="14190" xr:uid="{00000000-0005-0000-0000-0000672C0000}"/>
    <cellStyle name="%_Karthik_Bamboo_QA v3_####_Wave_Runbook_Bamboo v2 11" xfId="14191" xr:uid="{00000000-0005-0000-0000-0000682C0000}"/>
    <cellStyle name="%_Karthik_Bamboo_QA v3_####_Wave_Runbook_Bamboo v2 12" xfId="14192" xr:uid="{00000000-0005-0000-0000-0000692C0000}"/>
    <cellStyle name="%_Karthik_Bamboo_QA v3_####_Wave_Runbook_Bamboo v2 13" xfId="14193" xr:uid="{00000000-0005-0000-0000-00006A2C0000}"/>
    <cellStyle name="%_Karthik_Bamboo_QA v3_####_Wave_Runbook_Bamboo v2 14" xfId="14194" xr:uid="{00000000-0005-0000-0000-00006B2C0000}"/>
    <cellStyle name="%_Karthik_Bamboo_QA v3_####_Wave_Runbook_Bamboo v2 15" xfId="14195" xr:uid="{00000000-0005-0000-0000-00006C2C0000}"/>
    <cellStyle name="%_Karthik_Bamboo_QA v3_####_Wave_Runbook_Bamboo v2 16" xfId="14196" xr:uid="{00000000-0005-0000-0000-00006D2C0000}"/>
    <cellStyle name="%_Karthik_Bamboo_QA v3_####_Wave_Runbook_Bamboo v2 17" xfId="14197" xr:uid="{00000000-0005-0000-0000-00006E2C0000}"/>
    <cellStyle name="%_Karthik_Bamboo_QA v3_####_Wave_Runbook_Bamboo v2 18" xfId="14198" xr:uid="{00000000-0005-0000-0000-00006F2C0000}"/>
    <cellStyle name="%_Karthik_Bamboo_QA v3_####_Wave_Runbook_Bamboo v2 19" xfId="14199" xr:uid="{00000000-0005-0000-0000-0000702C0000}"/>
    <cellStyle name="%_Karthik_Bamboo_QA v3_####_Wave_Runbook_Bamboo v2 2" xfId="2268" xr:uid="{00000000-0005-0000-0000-0000712C0000}"/>
    <cellStyle name="%_Karthik_Bamboo_QA v3_####_Wave_Runbook_Bamboo v2 2_NSLIJH_W01_D_Migration Planning Workbook _SC 120809" xfId="2269" xr:uid="{00000000-0005-0000-0000-0000722C0000}"/>
    <cellStyle name="%_Karthik_Bamboo_QA v3_####_Wave_Runbook_Bamboo v2 20" xfId="14200" xr:uid="{00000000-0005-0000-0000-0000732C0000}"/>
    <cellStyle name="%_Karthik_Bamboo_QA v3_####_Wave_Runbook_Bamboo v2 21" xfId="14201" xr:uid="{00000000-0005-0000-0000-0000742C0000}"/>
    <cellStyle name="%_Karthik_Bamboo_QA v3_####_Wave_Runbook_Bamboo v2 22" xfId="14202" xr:uid="{00000000-0005-0000-0000-0000752C0000}"/>
    <cellStyle name="%_Karthik_Bamboo_QA v3_####_Wave_Runbook_Bamboo v2 23" xfId="14203" xr:uid="{00000000-0005-0000-0000-0000762C0000}"/>
    <cellStyle name="%_Karthik_Bamboo_QA v3_####_Wave_Runbook_Bamboo v2 24" xfId="14204" xr:uid="{00000000-0005-0000-0000-0000772C0000}"/>
    <cellStyle name="%_Karthik_Bamboo_QA v3_####_Wave_Runbook_Bamboo v2 25" xfId="14205" xr:uid="{00000000-0005-0000-0000-0000782C0000}"/>
    <cellStyle name="%_Karthik_Bamboo_QA v3_####_Wave_Runbook_Bamboo v2 26" xfId="14206" xr:uid="{00000000-0005-0000-0000-0000792C0000}"/>
    <cellStyle name="%_Karthik_Bamboo_QA v3_####_Wave_Runbook_Bamboo v2 27" xfId="14207" xr:uid="{00000000-0005-0000-0000-00007A2C0000}"/>
    <cellStyle name="%_Karthik_Bamboo_QA v3_####_Wave_Runbook_Bamboo v2 28" xfId="14208" xr:uid="{00000000-0005-0000-0000-00007B2C0000}"/>
    <cellStyle name="%_Karthik_Bamboo_QA v3_####_Wave_Runbook_Bamboo v2 29" xfId="14209" xr:uid="{00000000-0005-0000-0000-00007C2C0000}"/>
    <cellStyle name="%_Karthik_Bamboo_QA v3_####_Wave_Runbook_Bamboo v2 3" xfId="2270" xr:uid="{00000000-0005-0000-0000-00007D2C0000}"/>
    <cellStyle name="%_Karthik_Bamboo_QA v3_####_Wave_Runbook_Bamboo v2 3_NSLIJH_W01_D_Migration Planning Workbook _SC 120809" xfId="2271" xr:uid="{00000000-0005-0000-0000-00007E2C0000}"/>
    <cellStyle name="%_Karthik_Bamboo_QA v3_####_Wave_Runbook_Bamboo v2 30" xfId="14210" xr:uid="{00000000-0005-0000-0000-00007F2C0000}"/>
    <cellStyle name="%_Karthik_Bamboo_QA v3_####_Wave_Runbook_Bamboo v2 31" xfId="14211" xr:uid="{00000000-0005-0000-0000-0000802C0000}"/>
    <cellStyle name="%_Karthik_Bamboo_QA v3_####_Wave_Runbook_Bamboo v2 32" xfId="14212" xr:uid="{00000000-0005-0000-0000-0000812C0000}"/>
    <cellStyle name="%_Karthik_Bamboo_QA v3_####_Wave_Runbook_Bamboo v2 33" xfId="14213" xr:uid="{00000000-0005-0000-0000-0000822C0000}"/>
    <cellStyle name="%_Karthik_Bamboo_QA v3_####_Wave_Runbook_Bamboo v2 34" xfId="14214" xr:uid="{00000000-0005-0000-0000-0000832C0000}"/>
    <cellStyle name="%_Karthik_Bamboo_QA v3_####_Wave_Runbook_Bamboo v2 35" xfId="14215" xr:uid="{00000000-0005-0000-0000-0000842C0000}"/>
    <cellStyle name="%_Karthik_Bamboo_QA v3_####_Wave_Runbook_Bamboo v2 36" xfId="14216" xr:uid="{00000000-0005-0000-0000-0000852C0000}"/>
    <cellStyle name="%_Karthik_Bamboo_QA v3_####_Wave_Runbook_Bamboo v2 37" xfId="14217" xr:uid="{00000000-0005-0000-0000-0000862C0000}"/>
    <cellStyle name="%_Karthik_Bamboo_QA v3_####_Wave_Runbook_Bamboo v2 38" xfId="14218" xr:uid="{00000000-0005-0000-0000-0000872C0000}"/>
    <cellStyle name="%_Karthik_Bamboo_QA v3_####_Wave_Runbook_Bamboo v2 39" xfId="14219" xr:uid="{00000000-0005-0000-0000-0000882C0000}"/>
    <cellStyle name="%_Karthik_Bamboo_QA v3_####_Wave_Runbook_Bamboo v2 4" xfId="2272" xr:uid="{00000000-0005-0000-0000-0000892C0000}"/>
    <cellStyle name="%_Karthik_Bamboo_QA v3_####_Wave_Runbook_Bamboo v2 4_NSLIJH_W01_D_Migration Planning Workbook _SC 120809" xfId="2273" xr:uid="{00000000-0005-0000-0000-00008A2C0000}"/>
    <cellStyle name="%_Karthik_Bamboo_QA v3_####_Wave_Runbook_Bamboo v2 40" xfId="14220" xr:uid="{00000000-0005-0000-0000-00008B2C0000}"/>
    <cellStyle name="%_Karthik_Bamboo_QA v3_####_Wave_Runbook_Bamboo v2 41" xfId="14221" xr:uid="{00000000-0005-0000-0000-00008C2C0000}"/>
    <cellStyle name="%_Karthik_Bamboo_QA v3_####_Wave_Runbook_Bamboo v2 42" xfId="14222" xr:uid="{00000000-0005-0000-0000-00008D2C0000}"/>
    <cellStyle name="%_Karthik_Bamboo_QA v3_####_Wave_Runbook_Bamboo v2 43" xfId="14223" xr:uid="{00000000-0005-0000-0000-00008E2C0000}"/>
    <cellStyle name="%_Karthik_Bamboo_QA v3_####_Wave_Runbook_Bamboo v2 44" xfId="14224" xr:uid="{00000000-0005-0000-0000-00008F2C0000}"/>
    <cellStyle name="%_Karthik_Bamboo_QA v3_####_Wave_Runbook_Bamboo v2 45" xfId="14225" xr:uid="{00000000-0005-0000-0000-0000902C0000}"/>
    <cellStyle name="%_Karthik_Bamboo_QA v3_####_Wave_Runbook_Bamboo v2 46" xfId="14226" xr:uid="{00000000-0005-0000-0000-0000912C0000}"/>
    <cellStyle name="%_Karthik_Bamboo_QA v3_####_Wave_Runbook_Bamboo v2 47" xfId="14227" xr:uid="{00000000-0005-0000-0000-0000922C0000}"/>
    <cellStyle name="%_Karthik_Bamboo_QA v3_####_Wave_Runbook_Bamboo v2 48" xfId="14228" xr:uid="{00000000-0005-0000-0000-0000932C0000}"/>
    <cellStyle name="%_Karthik_Bamboo_QA v3_####_Wave_Runbook_Bamboo v2 49" xfId="14229" xr:uid="{00000000-0005-0000-0000-0000942C0000}"/>
    <cellStyle name="%_Karthik_Bamboo_QA v3_####_Wave_Runbook_Bamboo v2 5" xfId="2274" xr:uid="{00000000-0005-0000-0000-0000952C0000}"/>
    <cellStyle name="%_Karthik_Bamboo_QA v3_####_Wave_Runbook_Bamboo v2 5_NSLIJH_W01_D_Migration Planning Workbook _SC 120809" xfId="2275" xr:uid="{00000000-0005-0000-0000-0000962C0000}"/>
    <cellStyle name="%_Karthik_Bamboo_QA v3_####_Wave_Runbook_Bamboo v2 50" xfId="14230" xr:uid="{00000000-0005-0000-0000-0000972C0000}"/>
    <cellStyle name="%_Karthik_Bamboo_QA v3_####_Wave_Runbook_Bamboo v2 51" xfId="14231" xr:uid="{00000000-0005-0000-0000-0000982C0000}"/>
    <cellStyle name="%_Karthik_Bamboo_QA v3_####_Wave_Runbook_Bamboo v2 52" xfId="14232" xr:uid="{00000000-0005-0000-0000-0000992C0000}"/>
    <cellStyle name="%_Karthik_Bamboo_QA v3_####_Wave_Runbook_Bamboo v2 53" xfId="14233" xr:uid="{00000000-0005-0000-0000-00009A2C0000}"/>
    <cellStyle name="%_Karthik_Bamboo_QA v3_####_Wave_Runbook_Bamboo v2 54" xfId="14234" xr:uid="{00000000-0005-0000-0000-00009B2C0000}"/>
    <cellStyle name="%_Karthik_Bamboo_QA v3_####_Wave_Runbook_Bamboo v2 55" xfId="14235" xr:uid="{00000000-0005-0000-0000-00009C2C0000}"/>
    <cellStyle name="%_Karthik_Bamboo_QA v3_####_Wave_Runbook_Bamboo v2 6" xfId="2276" xr:uid="{00000000-0005-0000-0000-00009D2C0000}"/>
    <cellStyle name="%_Karthik_Bamboo_QA v3_####_Wave_Runbook_Bamboo v2 6_NSLIJH_W01_D_Migration Planning Workbook _SC 120809" xfId="2277" xr:uid="{00000000-0005-0000-0000-00009E2C0000}"/>
    <cellStyle name="%_Karthik_Bamboo_QA v3_####_Wave_Runbook_Bamboo v2 7" xfId="2278" xr:uid="{00000000-0005-0000-0000-00009F2C0000}"/>
    <cellStyle name="%_Karthik_Bamboo_QA v3_####_Wave_Runbook_Bamboo v2 7_NSLIJH_W01_D_Migration Planning Workbook _SC 120809" xfId="2279" xr:uid="{00000000-0005-0000-0000-0000A02C0000}"/>
    <cellStyle name="%_Karthik_Bamboo_QA v3_####_Wave_Runbook_Bamboo v2 8" xfId="2280" xr:uid="{00000000-0005-0000-0000-0000A12C0000}"/>
    <cellStyle name="%_Karthik_Bamboo_QA v3_####_Wave_Runbook_Bamboo v2 9" xfId="14236" xr:uid="{00000000-0005-0000-0000-0000A22C0000}"/>
    <cellStyle name="%_Karthik_Bamboo_QA v3_####_Wave_Runbook_Bamboo v2_1 - KOP-MUL-Test-Dev-0004" xfId="14237" xr:uid="{00000000-0005-0000-0000-0000A32C0000}"/>
    <cellStyle name="%_Karthik_Bamboo_QA v3_####_Wave_Runbook_Bamboo v2_1 - KOP-MUL-Test-Dev-0004 10" xfId="14238" xr:uid="{00000000-0005-0000-0000-0000A42C0000}"/>
    <cellStyle name="%_Karthik_Bamboo_QA v3_####_Wave_Runbook_Bamboo v2_1 - KOP-MUL-Test-Dev-0004 11" xfId="14239" xr:uid="{00000000-0005-0000-0000-0000A52C0000}"/>
    <cellStyle name="%_Karthik_Bamboo_QA v3_####_Wave_Runbook_Bamboo v2_1 - KOP-MUL-Test-Dev-0004 12" xfId="14240" xr:uid="{00000000-0005-0000-0000-0000A62C0000}"/>
    <cellStyle name="%_Karthik_Bamboo_QA v3_####_Wave_Runbook_Bamboo v2_1 - KOP-MUL-Test-Dev-0004 13" xfId="14241" xr:uid="{00000000-0005-0000-0000-0000A72C0000}"/>
    <cellStyle name="%_Karthik_Bamboo_QA v3_####_Wave_Runbook_Bamboo v2_1 - KOP-MUL-Test-Dev-0004 14" xfId="14242" xr:uid="{00000000-0005-0000-0000-0000A82C0000}"/>
    <cellStyle name="%_Karthik_Bamboo_QA v3_####_Wave_Runbook_Bamboo v2_1 - KOP-MUL-Test-Dev-0004 15" xfId="14243" xr:uid="{00000000-0005-0000-0000-0000A92C0000}"/>
    <cellStyle name="%_Karthik_Bamboo_QA v3_####_Wave_Runbook_Bamboo v2_1 - KOP-MUL-Test-Dev-0004 16" xfId="14244" xr:uid="{00000000-0005-0000-0000-0000AA2C0000}"/>
    <cellStyle name="%_Karthik_Bamboo_QA v3_####_Wave_Runbook_Bamboo v2_1 - KOP-MUL-Test-Dev-0004 17" xfId="14245" xr:uid="{00000000-0005-0000-0000-0000AB2C0000}"/>
    <cellStyle name="%_Karthik_Bamboo_QA v3_####_Wave_Runbook_Bamboo v2_1 - KOP-MUL-Test-Dev-0004 18" xfId="14246" xr:uid="{00000000-0005-0000-0000-0000AC2C0000}"/>
    <cellStyle name="%_Karthik_Bamboo_QA v3_####_Wave_Runbook_Bamboo v2_1 - KOP-MUL-Test-Dev-0004 19" xfId="14247" xr:uid="{00000000-0005-0000-0000-0000AD2C0000}"/>
    <cellStyle name="%_Karthik_Bamboo_QA v3_####_Wave_Runbook_Bamboo v2_1 - KOP-MUL-Test-Dev-0004 2" xfId="14248" xr:uid="{00000000-0005-0000-0000-0000AE2C0000}"/>
    <cellStyle name="%_Karthik_Bamboo_QA v3_####_Wave_Runbook_Bamboo v2_1 - KOP-MUL-Test-Dev-0004 20" xfId="14249" xr:uid="{00000000-0005-0000-0000-0000AF2C0000}"/>
    <cellStyle name="%_Karthik_Bamboo_QA v3_####_Wave_Runbook_Bamboo v2_1 - KOP-MUL-Test-Dev-0004 21" xfId="14250" xr:uid="{00000000-0005-0000-0000-0000B02C0000}"/>
    <cellStyle name="%_Karthik_Bamboo_QA v3_####_Wave_Runbook_Bamboo v2_1 - KOP-MUL-Test-Dev-0004 22" xfId="14251" xr:uid="{00000000-0005-0000-0000-0000B12C0000}"/>
    <cellStyle name="%_Karthik_Bamboo_QA v3_####_Wave_Runbook_Bamboo v2_1 - KOP-MUL-Test-Dev-0004 23" xfId="14252" xr:uid="{00000000-0005-0000-0000-0000B22C0000}"/>
    <cellStyle name="%_Karthik_Bamboo_QA v3_####_Wave_Runbook_Bamboo v2_1 - KOP-MUL-Test-Dev-0004 24" xfId="14253" xr:uid="{00000000-0005-0000-0000-0000B32C0000}"/>
    <cellStyle name="%_Karthik_Bamboo_QA v3_####_Wave_Runbook_Bamboo v2_1 - KOP-MUL-Test-Dev-0004 25" xfId="14254" xr:uid="{00000000-0005-0000-0000-0000B42C0000}"/>
    <cellStyle name="%_Karthik_Bamboo_QA v3_####_Wave_Runbook_Bamboo v2_1 - KOP-MUL-Test-Dev-0004 26" xfId="14255" xr:uid="{00000000-0005-0000-0000-0000B52C0000}"/>
    <cellStyle name="%_Karthik_Bamboo_QA v3_####_Wave_Runbook_Bamboo v2_1 - KOP-MUL-Test-Dev-0004 27" xfId="14256" xr:uid="{00000000-0005-0000-0000-0000B62C0000}"/>
    <cellStyle name="%_Karthik_Bamboo_QA v3_####_Wave_Runbook_Bamboo v2_1 - KOP-MUL-Test-Dev-0004 28" xfId="14257" xr:uid="{00000000-0005-0000-0000-0000B72C0000}"/>
    <cellStyle name="%_Karthik_Bamboo_QA v3_####_Wave_Runbook_Bamboo v2_1 - KOP-MUL-Test-Dev-0004 29" xfId="14258" xr:uid="{00000000-0005-0000-0000-0000B82C0000}"/>
    <cellStyle name="%_Karthik_Bamboo_QA v3_####_Wave_Runbook_Bamboo v2_1 - KOP-MUL-Test-Dev-0004 3" xfId="14259" xr:uid="{00000000-0005-0000-0000-0000B92C0000}"/>
    <cellStyle name="%_Karthik_Bamboo_QA v3_####_Wave_Runbook_Bamboo v2_1 - KOP-MUL-Test-Dev-0004 30" xfId="14260" xr:uid="{00000000-0005-0000-0000-0000BA2C0000}"/>
    <cellStyle name="%_Karthik_Bamboo_QA v3_####_Wave_Runbook_Bamboo v2_1 - KOP-MUL-Test-Dev-0004 31" xfId="14261" xr:uid="{00000000-0005-0000-0000-0000BB2C0000}"/>
    <cellStyle name="%_Karthik_Bamboo_QA v3_####_Wave_Runbook_Bamboo v2_1 - KOP-MUL-Test-Dev-0004 32" xfId="14262" xr:uid="{00000000-0005-0000-0000-0000BC2C0000}"/>
    <cellStyle name="%_Karthik_Bamboo_QA v3_####_Wave_Runbook_Bamboo v2_1 - KOP-MUL-Test-Dev-0004 33" xfId="14263" xr:uid="{00000000-0005-0000-0000-0000BD2C0000}"/>
    <cellStyle name="%_Karthik_Bamboo_QA v3_####_Wave_Runbook_Bamboo v2_1 - KOP-MUL-Test-Dev-0004 34" xfId="14264" xr:uid="{00000000-0005-0000-0000-0000BE2C0000}"/>
    <cellStyle name="%_Karthik_Bamboo_QA v3_####_Wave_Runbook_Bamboo v2_1 - KOP-MUL-Test-Dev-0004 35" xfId="14265" xr:uid="{00000000-0005-0000-0000-0000BF2C0000}"/>
    <cellStyle name="%_Karthik_Bamboo_QA v3_####_Wave_Runbook_Bamboo v2_1 - KOP-MUL-Test-Dev-0004 36" xfId="14266" xr:uid="{00000000-0005-0000-0000-0000C02C0000}"/>
    <cellStyle name="%_Karthik_Bamboo_QA v3_####_Wave_Runbook_Bamboo v2_1 - KOP-MUL-Test-Dev-0004 37" xfId="14267" xr:uid="{00000000-0005-0000-0000-0000C12C0000}"/>
    <cellStyle name="%_Karthik_Bamboo_QA v3_####_Wave_Runbook_Bamboo v2_1 - KOP-MUL-Test-Dev-0004 38" xfId="14268" xr:uid="{00000000-0005-0000-0000-0000C22C0000}"/>
    <cellStyle name="%_Karthik_Bamboo_QA v3_####_Wave_Runbook_Bamboo v2_1 - KOP-MUL-Test-Dev-0004 39" xfId="14269" xr:uid="{00000000-0005-0000-0000-0000C32C0000}"/>
    <cellStyle name="%_Karthik_Bamboo_QA v3_####_Wave_Runbook_Bamboo v2_1 - KOP-MUL-Test-Dev-0004 4" xfId="14270" xr:uid="{00000000-0005-0000-0000-0000C42C0000}"/>
    <cellStyle name="%_Karthik_Bamboo_QA v3_####_Wave_Runbook_Bamboo v2_1 - KOP-MUL-Test-Dev-0004 40" xfId="14271" xr:uid="{00000000-0005-0000-0000-0000C52C0000}"/>
    <cellStyle name="%_Karthik_Bamboo_QA v3_####_Wave_Runbook_Bamboo v2_1 - KOP-MUL-Test-Dev-0004 41" xfId="14272" xr:uid="{00000000-0005-0000-0000-0000C62C0000}"/>
    <cellStyle name="%_Karthik_Bamboo_QA v3_####_Wave_Runbook_Bamboo v2_1 - KOP-MUL-Test-Dev-0004 42" xfId="14273" xr:uid="{00000000-0005-0000-0000-0000C72C0000}"/>
    <cellStyle name="%_Karthik_Bamboo_QA v3_####_Wave_Runbook_Bamboo v2_1 - KOP-MUL-Test-Dev-0004 43" xfId="14274" xr:uid="{00000000-0005-0000-0000-0000C82C0000}"/>
    <cellStyle name="%_Karthik_Bamboo_QA v3_####_Wave_Runbook_Bamboo v2_1 - KOP-MUL-Test-Dev-0004 44" xfId="14275" xr:uid="{00000000-0005-0000-0000-0000C92C0000}"/>
    <cellStyle name="%_Karthik_Bamboo_QA v3_####_Wave_Runbook_Bamboo v2_1 - KOP-MUL-Test-Dev-0004 45" xfId="14276" xr:uid="{00000000-0005-0000-0000-0000CA2C0000}"/>
    <cellStyle name="%_Karthik_Bamboo_QA v3_####_Wave_Runbook_Bamboo v2_1 - KOP-MUL-Test-Dev-0004 46" xfId="14277" xr:uid="{00000000-0005-0000-0000-0000CB2C0000}"/>
    <cellStyle name="%_Karthik_Bamboo_QA v3_####_Wave_Runbook_Bamboo v2_1 - KOP-MUL-Test-Dev-0004 47" xfId="14278" xr:uid="{00000000-0005-0000-0000-0000CC2C0000}"/>
    <cellStyle name="%_Karthik_Bamboo_QA v3_####_Wave_Runbook_Bamboo v2_1 - KOP-MUL-Test-Dev-0004 48" xfId="14279" xr:uid="{00000000-0005-0000-0000-0000CD2C0000}"/>
    <cellStyle name="%_Karthik_Bamboo_QA v3_####_Wave_Runbook_Bamboo v2_1 - KOP-MUL-Test-Dev-0004 49" xfId="14280" xr:uid="{00000000-0005-0000-0000-0000CE2C0000}"/>
    <cellStyle name="%_Karthik_Bamboo_QA v3_####_Wave_Runbook_Bamboo v2_1 - KOP-MUL-Test-Dev-0004 5" xfId="14281" xr:uid="{00000000-0005-0000-0000-0000CF2C0000}"/>
    <cellStyle name="%_Karthik_Bamboo_QA v3_####_Wave_Runbook_Bamboo v2_1 - KOP-MUL-Test-Dev-0004 50" xfId="14282" xr:uid="{00000000-0005-0000-0000-0000D02C0000}"/>
    <cellStyle name="%_Karthik_Bamboo_QA v3_####_Wave_Runbook_Bamboo v2_1 - KOP-MUL-Test-Dev-0004 51" xfId="14283" xr:uid="{00000000-0005-0000-0000-0000D12C0000}"/>
    <cellStyle name="%_Karthik_Bamboo_QA v3_####_Wave_Runbook_Bamboo v2_1 - KOP-MUL-Test-Dev-0004 52" xfId="14284" xr:uid="{00000000-0005-0000-0000-0000D22C0000}"/>
    <cellStyle name="%_Karthik_Bamboo_QA v3_####_Wave_Runbook_Bamboo v2_1 - KOP-MUL-Test-Dev-0004 53" xfId="14285" xr:uid="{00000000-0005-0000-0000-0000D32C0000}"/>
    <cellStyle name="%_Karthik_Bamboo_QA v3_####_Wave_Runbook_Bamboo v2_1 - KOP-MUL-Test-Dev-0004 54" xfId="14286" xr:uid="{00000000-0005-0000-0000-0000D42C0000}"/>
    <cellStyle name="%_Karthik_Bamboo_QA v3_####_Wave_Runbook_Bamboo v2_1 - KOP-MUL-Test-Dev-0004 55" xfId="14287" xr:uid="{00000000-0005-0000-0000-0000D52C0000}"/>
    <cellStyle name="%_Karthik_Bamboo_QA v3_####_Wave_Runbook_Bamboo v2_1 - KOP-MUL-Test-Dev-0004 6" xfId="14288" xr:uid="{00000000-0005-0000-0000-0000D62C0000}"/>
    <cellStyle name="%_Karthik_Bamboo_QA v3_####_Wave_Runbook_Bamboo v2_1 - KOP-MUL-Test-Dev-0004 7" xfId="14289" xr:uid="{00000000-0005-0000-0000-0000D72C0000}"/>
    <cellStyle name="%_Karthik_Bamboo_QA v3_####_Wave_Runbook_Bamboo v2_1 - KOP-MUL-Test-Dev-0004 8" xfId="14290" xr:uid="{00000000-0005-0000-0000-0000D82C0000}"/>
    <cellStyle name="%_Karthik_Bamboo_QA v3_####_Wave_Runbook_Bamboo v2_1 - KOP-MUL-Test-Dev-0004 9" xfId="14291" xr:uid="{00000000-0005-0000-0000-0000D92C0000}"/>
    <cellStyle name="%_Karthik_Bamboo_QA v3_####_Wave_Runbook_Bamboo v2_1 - KOP-MUL-Test-Dev-0004_Hour-by-Hour" xfId="14292" xr:uid="{00000000-0005-0000-0000-0000DA2C0000}"/>
    <cellStyle name="%_Karthik_Bamboo_QA v3_####_Wave_Runbook_Bamboo v2_1 - KOP-MUL-Test-Dev-0004_Pre-Migration" xfId="14293" xr:uid="{00000000-0005-0000-0000-0000DB2C0000}"/>
    <cellStyle name="%_Karthik_Bamboo_QA v3_####_Wave_Runbook_Bamboo v2_Hour-by-Hour" xfId="14294" xr:uid="{00000000-0005-0000-0000-0000DC2C0000}"/>
    <cellStyle name="%_Karthik_Bamboo_QA v3_####_Wave_Runbook_Bamboo v2_Network Details " xfId="2281" xr:uid="{00000000-0005-0000-0000-0000DD2C0000}"/>
    <cellStyle name="%_Karthik_Bamboo_QA v3_####_Wave_Runbook_Bamboo v2_Network Details _NSLIJH_Bundle 4_Migration Planning Workbook _ EW 020810_ DRAFT v1" xfId="2282" xr:uid="{00000000-0005-0000-0000-0000DE2C0000}"/>
    <cellStyle name="%_Karthik_Bamboo_QA v3_####_Wave_Runbook_Bamboo v2_Pre Migration" xfId="14295" xr:uid="{00000000-0005-0000-0000-0000DF2C0000}"/>
    <cellStyle name="%_Karthik_Bamboo_QA v3_####_Wave_Runbook_Bamboo v2_Pre Migration 10" xfId="14296" xr:uid="{00000000-0005-0000-0000-0000E02C0000}"/>
    <cellStyle name="%_Karthik_Bamboo_QA v3_####_Wave_Runbook_Bamboo v2_Pre Migration 11" xfId="14297" xr:uid="{00000000-0005-0000-0000-0000E12C0000}"/>
    <cellStyle name="%_Karthik_Bamboo_QA v3_####_Wave_Runbook_Bamboo v2_Pre Migration 12" xfId="14298" xr:uid="{00000000-0005-0000-0000-0000E22C0000}"/>
    <cellStyle name="%_Karthik_Bamboo_QA v3_####_Wave_Runbook_Bamboo v2_Pre Migration 13" xfId="14299" xr:uid="{00000000-0005-0000-0000-0000E32C0000}"/>
    <cellStyle name="%_Karthik_Bamboo_QA v3_####_Wave_Runbook_Bamboo v2_Pre Migration 14" xfId="14300" xr:uid="{00000000-0005-0000-0000-0000E42C0000}"/>
    <cellStyle name="%_Karthik_Bamboo_QA v3_####_Wave_Runbook_Bamboo v2_Pre Migration 15" xfId="14301" xr:uid="{00000000-0005-0000-0000-0000E52C0000}"/>
    <cellStyle name="%_Karthik_Bamboo_QA v3_####_Wave_Runbook_Bamboo v2_Pre Migration 16" xfId="14302" xr:uid="{00000000-0005-0000-0000-0000E62C0000}"/>
    <cellStyle name="%_Karthik_Bamboo_QA v3_####_Wave_Runbook_Bamboo v2_Pre Migration 17" xfId="14303" xr:uid="{00000000-0005-0000-0000-0000E72C0000}"/>
    <cellStyle name="%_Karthik_Bamboo_QA v3_####_Wave_Runbook_Bamboo v2_Pre Migration 18" xfId="14304" xr:uid="{00000000-0005-0000-0000-0000E82C0000}"/>
    <cellStyle name="%_Karthik_Bamboo_QA v3_####_Wave_Runbook_Bamboo v2_Pre Migration 19" xfId="14305" xr:uid="{00000000-0005-0000-0000-0000E92C0000}"/>
    <cellStyle name="%_Karthik_Bamboo_QA v3_####_Wave_Runbook_Bamboo v2_Pre Migration 2" xfId="14306" xr:uid="{00000000-0005-0000-0000-0000EA2C0000}"/>
    <cellStyle name="%_Karthik_Bamboo_QA v3_####_Wave_Runbook_Bamboo v2_Pre Migration 20" xfId="14307" xr:uid="{00000000-0005-0000-0000-0000EB2C0000}"/>
    <cellStyle name="%_Karthik_Bamboo_QA v3_####_Wave_Runbook_Bamboo v2_Pre Migration 21" xfId="14308" xr:uid="{00000000-0005-0000-0000-0000EC2C0000}"/>
    <cellStyle name="%_Karthik_Bamboo_QA v3_####_Wave_Runbook_Bamboo v2_Pre Migration 22" xfId="14309" xr:uid="{00000000-0005-0000-0000-0000ED2C0000}"/>
    <cellStyle name="%_Karthik_Bamboo_QA v3_####_Wave_Runbook_Bamboo v2_Pre Migration 23" xfId="14310" xr:uid="{00000000-0005-0000-0000-0000EE2C0000}"/>
    <cellStyle name="%_Karthik_Bamboo_QA v3_####_Wave_Runbook_Bamboo v2_Pre Migration 24" xfId="14311" xr:uid="{00000000-0005-0000-0000-0000EF2C0000}"/>
    <cellStyle name="%_Karthik_Bamboo_QA v3_####_Wave_Runbook_Bamboo v2_Pre Migration 25" xfId="14312" xr:uid="{00000000-0005-0000-0000-0000F02C0000}"/>
    <cellStyle name="%_Karthik_Bamboo_QA v3_####_Wave_Runbook_Bamboo v2_Pre Migration 26" xfId="14313" xr:uid="{00000000-0005-0000-0000-0000F12C0000}"/>
    <cellStyle name="%_Karthik_Bamboo_QA v3_####_Wave_Runbook_Bamboo v2_Pre Migration 27" xfId="14314" xr:uid="{00000000-0005-0000-0000-0000F22C0000}"/>
    <cellStyle name="%_Karthik_Bamboo_QA v3_####_Wave_Runbook_Bamboo v2_Pre Migration 28" xfId="14315" xr:uid="{00000000-0005-0000-0000-0000F32C0000}"/>
    <cellStyle name="%_Karthik_Bamboo_QA v3_####_Wave_Runbook_Bamboo v2_Pre Migration 29" xfId="14316" xr:uid="{00000000-0005-0000-0000-0000F42C0000}"/>
    <cellStyle name="%_Karthik_Bamboo_QA v3_####_Wave_Runbook_Bamboo v2_Pre Migration 3" xfId="14317" xr:uid="{00000000-0005-0000-0000-0000F52C0000}"/>
    <cellStyle name="%_Karthik_Bamboo_QA v3_####_Wave_Runbook_Bamboo v2_Pre Migration 30" xfId="14318" xr:uid="{00000000-0005-0000-0000-0000F62C0000}"/>
    <cellStyle name="%_Karthik_Bamboo_QA v3_####_Wave_Runbook_Bamboo v2_Pre Migration 31" xfId="14319" xr:uid="{00000000-0005-0000-0000-0000F72C0000}"/>
    <cellStyle name="%_Karthik_Bamboo_QA v3_####_Wave_Runbook_Bamboo v2_Pre Migration 32" xfId="14320" xr:uid="{00000000-0005-0000-0000-0000F82C0000}"/>
    <cellStyle name="%_Karthik_Bamboo_QA v3_####_Wave_Runbook_Bamboo v2_Pre Migration 33" xfId="14321" xr:uid="{00000000-0005-0000-0000-0000F92C0000}"/>
    <cellStyle name="%_Karthik_Bamboo_QA v3_####_Wave_Runbook_Bamboo v2_Pre Migration 34" xfId="14322" xr:uid="{00000000-0005-0000-0000-0000FA2C0000}"/>
    <cellStyle name="%_Karthik_Bamboo_QA v3_####_Wave_Runbook_Bamboo v2_Pre Migration 35" xfId="14323" xr:uid="{00000000-0005-0000-0000-0000FB2C0000}"/>
    <cellStyle name="%_Karthik_Bamboo_QA v3_####_Wave_Runbook_Bamboo v2_Pre Migration 36" xfId="14324" xr:uid="{00000000-0005-0000-0000-0000FC2C0000}"/>
    <cellStyle name="%_Karthik_Bamboo_QA v3_####_Wave_Runbook_Bamboo v2_Pre Migration 37" xfId="14325" xr:uid="{00000000-0005-0000-0000-0000FD2C0000}"/>
    <cellStyle name="%_Karthik_Bamboo_QA v3_####_Wave_Runbook_Bamboo v2_Pre Migration 38" xfId="14326" xr:uid="{00000000-0005-0000-0000-0000FE2C0000}"/>
    <cellStyle name="%_Karthik_Bamboo_QA v3_####_Wave_Runbook_Bamboo v2_Pre Migration 39" xfId="14327" xr:uid="{00000000-0005-0000-0000-0000FF2C0000}"/>
    <cellStyle name="%_Karthik_Bamboo_QA v3_####_Wave_Runbook_Bamboo v2_Pre Migration 4" xfId="14328" xr:uid="{00000000-0005-0000-0000-0000002D0000}"/>
    <cellStyle name="%_Karthik_Bamboo_QA v3_####_Wave_Runbook_Bamboo v2_Pre Migration 40" xfId="14329" xr:uid="{00000000-0005-0000-0000-0000012D0000}"/>
    <cellStyle name="%_Karthik_Bamboo_QA v3_####_Wave_Runbook_Bamboo v2_Pre Migration 41" xfId="14330" xr:uid="{00000000-0005-0000-0000-0000022D0000}"/>
    <cellStyle name="%_Karthik_Bamboo_QA v3_####_Wave_Runbook_Bamboo v2_Pre Migration 42" xfId="14331" xr:uid="{00000000-0005-0000-0000-0000032D0000}"/>
    <cellStyle name="%_Karthik_Bamboo_QA v3_####_Wave_Runbook_Bamboo v2_Pre Migration 43" xfId="14332" xr:uid="{00000000-0005-0000-0000-0000042D0000}"/>
    <cellStyle name="%_Karthik_Bamboo_QA v3_####_Wave_Runbook_Bamboo v2_Pre Migration 44" xfId="14333" xr:uid="{00000000-0005-0000-0000-0000052D0000}"/>
    <cellStyle name="%_Karthik_Bamboo_QA v3_####_Wave_Runbook_Bamboo v2_Pre Migration 45" xfId="14334" xr:uid="{00000000-0005-0000-0000-0000062D0000}"/>
    <cellStyle name="%_Karthik_Bamboo_QA v3_####_Wave_Runbook_Bamboo v2_Pre Migration 46" xfId="14335" xr:uid="{00000000-0005-0000-0000-0000072D0000}"/>
    <cellStyle name="%_Karthik_Bamboo_QA v3_####_Wave_Runbook_Bamboo v2_Pre Migration 47" xfId="14336" xr:uid="{00000000-0005-0000-0000-0000082D0000}"/>
    <cellStyle name="%_Karthik_Bamboo_QA v3_####_Wave_Runbook_Bamboo v2_Pre Migration 48" xfId="14337" xr:uid="{00000000-0005-0000-0000-0000092D0000}"/>
    <cellStyle name="%_Karthik_Bamboo_QA v3_####_Wave_Runbook_Bamboo v2_Pre Migration 49" xfId="14338" xr:uid="{00000000-0005-0000-0000-00000A2D0000}"/>
    <cellStyle name="%_Karthik_Bamboo_QA v3_####_Wave_Runbook_Bamboo v2_Pre Migration 5" xfId="14339" xr:uid="{00000000-0005-0000-0000-00000B2D0000}"/>
    <cellStyle name="%_Karthik_Bamboo_QA v3_####_Wave_Runbook_Bamboo v2_Pre Migration 50" xfId="14340" xr:uid="{00000000-0005-0000-0000-00000C2D0000}"/>
    <cellStyle name="%_Karthik_Bamboo_QA v3_####_Wave_Runbook_Bamboo v2_Pre Migration 51" xfId="14341" xr:uid="{00000000-0005-0000-0000-00000D2D0000}"/>
    <cellStyle name="%_Karthik_Bamboo_QA v3_####_Wave_Runbook_Bamboo v2_Pre Migration 52" xfId="14342" xr:uid="{00000000-0005-0000-0000-00000E2D0000}"/>
    <cellStyle name="%_Karthik_Bamboo_QA v3_####_Wave_Runbook_Bamboo v2_Pre Migration 53" xfId="14343" xr:uid="{00000000-0005-0000-0000-00000F2D0000}"/>
    <cellStyle name="%_Karthik_Bamboo_QA v3_####_Wave_Runbook_Bamboo v2_Pre Migration 54" xfId="14344" xr:uid="{00000000-0005-0000-0000-0000102D0000}"/>
    <cellStyle name="%_Karthik_Bamboo_QA v3_####_Wave_Runbook_Bamboo v2_Pre Migration 55" xfId="14345" xr:uid="{00000000-0005-0000-0000-0000112D0000}"/>
    <cellStyle name="%_Karthik_Bamboo_QA v3_####_Wave_Runbook_Bamboo v2_Pre Migration 6" xfId="14346" xr:uid="{00000000-0005-0000-0000-0000122D0000}"/>
    <cellStyle name="%_Karthik_Bamboo_QA v3_####_Wave_Runbook_Bamboo v2_Pre Migration 7" xfId="14347" xr:uid="{00000000-0005-0000-0000-0000132D0000}"/>
    <cellStyle name="%_Karthik_Bamboo_QA v3_####_Wave_Runbook_Bamboo v2_Pre Migration 8" xfId="14348" xr:uid="{00000000-0005-0000-0000-0000142D0000}"/>
    <cellStyle name="%_Karthik_Bamboo_QA v3_####_Wave_Runbook_Bamboo v2_Pre Migration 9" xfId="14349" xr:uid="{00000000-0005-0000-0000-0000152D0000}"/>
    <cellStyle name="%_Karthik_Bamboo_QA v3_####_Wave_Runbook_Bamboo v2_Pre Migration_Hour-by-Hour" xfId="14350" xr:uid="{00000000-0005-0000-0000-0000162D0000}"/>
    <cellStyle name="%_Karthik_Bamboo_QA v3_####_Wave_Runbook_Bamboo v2_Pre Migration_Pre-Migration" xfId="14351" xr:uid="{00000000-0005-0000-0000-0000172D0000}"/>
    <cellStyle name="%_Karthik_Bamboo_QA v3_####_Wave_Runbook_Bamboo v2_Pre-Migration" xfId="14352" xr:uid="{00000000-0005-0000-0000-0000182D0000}"/>
    <cellStyle name="%_Karthik_Bamboo_QA v3_####_Wave_Runbook_Bamboo v2_Pre-Migration &amp; Migration Prep" xfId="14353" xr:uid="{00000000-0005-0000-0000-0000192D0000}"/>
    <cellStyle name="%_Karthik_Bamboo_QA v3_####_Wave_Runbook_Bamboo v2_Pre-Migration &amp; Migration Prep 10" xfId="14354" xr:uid="{00000000-0005-0000-0000-00001A2D0000}"/>
    <cellStyle name="%_Karthik_Bamboo_QA v3_####_Wave_Runbook_Bamboo v2_Pre-Migration &amp; Migration Prep 11" xfId="14355" xr:uid="{00000000-0005-0000-0000-00001B2D0000}"/>
    <cellStyle name="%_Karthik_Bamboo_QA v3_####_Wave_Runbook_Bamboo v2_Pre-Migration &amp; Migration Prep 12" xfId="14356" xr:uid="{00000000-0005-0000-0000-00001C2D0000}"/>
    <cellStyle name="%_Karthik_Bamboo_QA v3_####_Wave_Runbook_Bamboo v2_Pre-Migration &amp; Migration Prep 13" xfId="14357" xr:uid="{00000000-0005-0000-0000-00001D2D0000}"/>
    <cellStyle name="%_Karthik_Bamboo_QA v3_####_Wave_Runbook_Bamboo v2_Pre-Migration &amp; Migration Prep 14" xfId="14358" xr:uid="{00000000-0005-0000-0000-00001E2D0000}"/>
    <cellStyle name="%_Karthik_Bamboo_QA v3_####_Wave_Runbook_Bamboo v2_Pre-Migration &amp; Migration Prep 15" xfId="14359" xr:uid="{00000000-0005-0000-0000-00001F2D0000}"/>
    <cellStyle name="%_Karthik_Bamboo_QA v3_####_Wave_Runbook_Bamboo v2_Pre-Migration &amp; Migration Prep 16" xfId="14360" xr:uid="{00000000-0005-0000-0000-0000202D0000}"/>
    <cellStyle name="%_Karthik_Bamboo_QA v3_####_Wave_Runbook_Bamboo v2_Pre-Migration &amp; Migration Prep 17" xfId="14361" xr:uid="{00000000-0005-0000-0000-0000212D0000}"/>
    <cellStyle name="%_Karthik_Bamboo_QA v3_####_Wave_Runbook_Bamboo v2_Pre-Migration &amp; Migration Prep 18" xfId="14362" xr:uid="{00000000-0005-0000-0000-0000222D0000}"/>
    <cellStyle name="%_Karthik_Bamboo_QA v3_####_Wave_Runbook_Bamboo v2_Pre-Migration &amp; Migration Prep 19" xfId="14363" xr:uid="{00000000-0005-0000-0000-0000232D0000}"/>
    <cellStyle name="%_Karthik_Bamboo_QA v3_####_Wave_Runbook_Bamboo v2_Pre-Migration &amp; Migration Prep 2" xfId="14364" xr:uid="{00000000-0005-0000-0000-0000242D0000}"/>
    <cellStyle name="%_Karthik_Bamboo_QA v3_####_Wave_Runbook_Bamboo v2_Pre-Migration &amp; Migration Prep 20" xfId="14365" xr:uid="{00000000-0005-0000-0000-0000252D0000}"/>
    <cellStyle name="%_Karthik_Bamboo_QA v3_####_Wave_Runbook_Bamboo v2_Pre-Migration &amp; Migration Prep 21" xfId="14366" xr:uid="{00000000-0005-0000-0000-0000262D0000}"/>
    <cellStyle name="%_Karthik_Bamboo_QA v3_####_Wave_Runbook_Bamboo v2_Pre-Migration &amp; Migration Prep 22" xfId="14367" xr:uid="{00000000-0005-0000-0000-0000272D0000}"/>
    <cellStyle name="%_Karthik_Bamboo_QA v3_####_Wave_Runbook_Bamboo v2_Pre-Migration &amp; Migration Prep 23" xfId="14368" xr:uid="{00000000-0005-0000-0000-0000282D0000}"/>
    <cellStyle name="%_Karthik_Bamboo_QA v3_####_Wave_Runbook_Bamboo v2_Pre-Migration &amp; Migration Prep 24" xfId="14369" xr:uid="{00000000-0005-0000-0000-0000292D0000}"/>
    <cellStyle name="%_Karthik_Bamboo_QA v3_####_Wave_Runbook_Bamboo v2_Pre-Migration &amp; Migration Prep 25" xfId="14370" xr:uid="{00000000-0005-0000-0000-00002A2D0000}"/>
    <cellStyle name="%_Karthik_Bamboo_QA v3_####_Wave_Runbook_Bamboo v2_Pre-Migration &amp; Migration Prep 26" xfId="14371" xr:uid="{00000000-0005-0000-0000-00002B2D0000}"/>
    <cellStyle name="%_Karthik_Bamboo_QA v3_####_Wave_Runbook_Bamboo v2_Pre-Migration &amp; Migration Prep 27" xfId="14372" xr:uid="{00000000-0005-0000-0000-00002C2D0000}"/>
    <cellStyle name="%_Karthik_Bamboo_QA v3_####_Wave_Runbook_Bamboo v2_Pre-Migration &amp; Migration Prep 28" xfId="14373" xr:uid="{00000000-0005-0000-0000-00002D2D0000}"/>
    <cellStyle name="%_Karthik_Bamboo_QA v3_####_Wave_Runbook_Bamboo v2_Pre-Migration &amp; Migration Prep 29" xfId="14374" xr:uid="{00000000-0005-0000-0000-00002E2D0000}"/>
    <cellStyle name="%_Karthik_Bamboo_QA v3_####_Wave_Runbook_Bamboo v2_Pre-Migration &amp; Migration Prep 3" xfId="14375" xr:uid="{00000000-0005-0000-0000-00002F2D0000}"/>
    <cellStyle name="%_Karthik_Bamboo_QA v3_####_Wave_Runbook_Bamboo v2_Pre-Migration &amp; Migration Prep 30" xfId="14376" xr:uid="{00000000-0005-0000-0000-0000302D0000}"/>
    <cellStyle name="%_Karthik_Bamboo_QA v3_####_Wave_Runbook_Bamboo v2_Pre-Migration &amp; Migration Prep 31" xfId="14377" xr:uid="{00000000-0005-0000-0000-0000312D0000}"/>
    <cellStyle name="%_Karthik_Bamboo_QA v3_####_Wave_Runbook_Bamboo v2_Pre-Migration &amp; Migration Prep 32" xfId="14378" xr:uid="{00000000-0005-0000-0000-0000322D0000}"/>
    <cellStyle name="%_Karthik_Bamboo_QA v3_####_Wave_Runbook_Bamboo v2_Pre-Migration &amp; Migration Prep 33" xfId="14379" xr:uid="{00000000-0005-0000-0000-0000332D0000}"/>
    <cellStyle name="%_Karthik_Bamboo_QA v3_####_Wave_Runbook_Bamboo v2_Pre-Migration &amp; Migration Prep 34" xfId="14380" xr:uid="{00000000-0005-0000-0000-0000342D0000}"/>
    <cellStyle name="%_Karthik_Bamboo_QA v3_####_Wave_Runbook_Bamboo v2_Pre-Migration &amp; Migration Prep 35" xfId="14381" xr:uid="{00000000-0005-0000-0000-0000352D0000}"/>
    <cellStyle name="%_Karthik_Bamboo_QA v3_####_Wave_Runbook_Bamboo v2_Pre-Migration &amp; Migration Prep 36" xfId="14382" xr:uid="{00000000-0005-0000-0000-0000362D0000}"/>
    <cellStyle name="%_Karthik_Bamboo_QA v3_####_Wave_Runbook_Bamboo v2_Pre-Migration &amp; Migration Prep 37" xfId="14383" xr:uid="{00000000-0005-0000-0000-0000372D0000}"/>
    <cellStyle name="%_Karthik_Bamboo_QA v3_####_Wave_Runbook_Bamboo v2_Pre-Migration &amp; Migration Prep 38" xfId="14384" xr:uid="{00000000-0005-0000-0000-0000382D0000}"/>
    <cellStyle name="%_Karthik_Bamboo_QA v3_####_Wave_Runbook_Bamboo v2_Pre-Migration &amp; Migration Prep 39" xfId="14385" xr:uid="{00000000-0005-0000-0000-0000392D0000}"/>
    <cellStyle name="%_Karthik_Bamboo_QA v3_####_Wave_Runbook_Bamboo v2_Pre-Migration &amp; Migration Prep 4" xfId="14386" xr:uid="{00000000-0005-0000-0000-00003A2D0000}"/>
    <cellStyle name="%_Karthik_Bamboo_QA v3_####_Wave_Runbook_Bamboo v2_Pre-Migration &amp; Migration Prep 40" xfId="14387" xr:uid="{00000000-0005-0000-0000-00003B2D0000}"/>
    <cellStyle name="%_Karthik_Bamboo_QA v3_####_Wave_Runbook_Bamboo v2_Pre-Migration &amp; Migration Prep 41" xfId="14388" xr:uid="{00000000-0005-0000-0000-00003C2D0000}"/>
    <cellStyle name="%_Karthik_Bamboo_QA v3_####_Wave_Runbook_Bamboo v2_Pre-Migration &amp; Migration Prep 42" xfId="14389" xr:uid="{00000000-0005-0000-0000-00003D2D0000}"/>
    <cellStyle name="%_Karthik_Bamboo_QA v3_####_Wave_Runbook_Bamboo v2_Pre-Migration &amp; Migration Prep 43" xfId="14390" xr:uid="{00000000-0005-0000-0000-00003E2D0000}"/>
    <cellStyle name="%_Karthik_Bamboo_QA v3_####_Wave_Runbook_Bamboo v2_Pre-Migration &amp; Migration Prep 44" xfId="14391" xr:uid="{00000000-0005-0000-0000-00003F2D0000}"/>
    <cellStyle name="%_Karthik_Bamboo_QA v3_####_Wave_Runbook_Bamboo v2_Pre-Migration &amp; Migration Prep 45" xfId="14392" xr:uid="{00000000-0005-0000-0000-0000402D0000}"/>
    <cellStyle name="%_Karthik_Bamboo_QA v3_####_Wave_Runbook_Bamboo v2_Pre-Migration &amp; Migration Prep 46" xfId="14393" xr:uid="{00000000-0005-0000-0000-0000412D0000}"/>
    <cellStyle name="%_Karthik_Bamboo_QA v3_####_Wave_Runbook_Bamboo v2_Pre-Migration &amp; Migration Prep 47" xfId="14394" xr:uid="{00000000-0005-0000-0000-0000422D0000}"/>
    <cellStyle name="%_Karthik_Bamboo_QA v3_####_Wave_Runbook_Bamboo v2_Pre-Migration &amp; Migration Prep 48" xfId="14395" xr:uid="{00000000-0005-0000-0000-0000432D0000}"/>
    <cellStyle name="%_Karthik_Bamboo_QA v3_####_Wave_Runbook_Bamboo v2_Pre-Migration &amp; Migration Prep 49" xfId="14396" xr:uid="{00000000-0005-0000-0000-0000442D0000}"/>
    <cellStyle name="%_Karthik_Bamboo_QA v3_####_Wave_Runbook_Bamboo v2_Pre-Migration &amp; Migration Prep 5" xfId="14397" xr:uid="{00000000-0005-0000-0000-0000452D0000}"/>
    <cellStyle name="%_Karthik_Bamboo_QA v3_####_Wave_Runbook_Bamboo v2_Pre-Migration &amp; Migration Prep 50" xfId="14398" xr:uid="{00000000-0005-0000-0000-0000462D0000}"/>
    <cellStyle name="%_Karthik_Bamboo_QA v3_####_Wave_Runbook_Bamboo v2_Pre-Migration &amp; Migration Prep 51" xfId="14399" xr:uid="{00000000-0005-0000-0000-0000472D0000}"/>
    <cellStyle name="%_Karthik_Bamboo_QA v3_####_Wave_Runbook_Bamboo v2_Pre-Migration &amp; Migration Prep 52" xfId="14400" xr:uid="{00000000-0005-0000-0000-0000482D0000}"/>
    <cellStyle name="%_Karthik_Bamboo_QA v3_####_Wave_Runbook_Bamboo v2_Pre-Migration &amp; Migration Prep 53" xfId="14401" xr:uid="{00000000-0005-0000-0000-0000492D0000}"/>
    <cellStyle name="%_Karthik_Bamboo_QA v3_####_Wave_Runbook_Bamboo v2_Pre-Migration &amp; Migration Prep 54" xfId="14402" xr:uid="{00000000-0005-0000-0000-00004A2D0000}"/>
    <cellStyle name="%_Karthik_Bamboo_QA v3_####_Wave_Runbook_Bamboo v2_Pre-Migration &amp; Migration Prep 55" xfId="14403" xr:uid="{00000000-0005-0000-0000-00004B2D0000}"/>
    <cellStyle name="%_Karthik_Bamboo_QA v3_####_Wave_Runbook_Bamboo v2_Pre-Migration &amp; Migration Prep 6" xfId="14404" xr:uid="{00000000-0005-0000-0000-00004C2D0000}"/>
    <cellStyle name="%_Karthik_Bamboo_QA v3_####_Wave_Runbook_Bamboo v2_Pre-Migration &amp; Migration Prep 7" xfId="14405" xr:uid="{00000000-0005-0000-0000-00004D2D0000}"/>
    <cellStyle name="%_Karthik_Bamboo_QA v3_####_Wave_Runbook_Bamboo v2_Pre-Migration &amp; Migration Prep 8" xfId="14406" xr:uid="{00000000-0005-0000-0000-00004E2D0000}"/>
    <cellStyle name="%_Karthik_Bamboo_QA v3_####_Wave_Runbook_Bamboo v2_Pre-Migration &amp; Migration Prep 9" xfId="14407" xr:uid="{00000000-0005-0000-0000-00004F2D0000}"/>
    <cellStyle name="%_Karthik_Bamboo_QA v3_####_Wave_Runbook_Bamboo v2_Pre-Migration &amp; Migration Prep_Hour-by-Hour" xfId="14408" xr:uid="{00000000-0005-0000-0000-0000502D0000}"/>
    <cellStyle name="%_Karthik_Bamboo_QA v3_####_Wave_Runbook_Bamboo v2_Pre-Migration &amp; Migration Prep_Pre-Migration" xfId="14409" xr:uid="{00000000-0005-0000-0000-0000512D0000}"/>
    <cellStyle name="%_Karthik_Bamboo_QA v3_Change Control tab_dpn 270709 v1" xfId="14410" xr:uid="{00000000-0005-0000-0000-0000522D0000}"/>
    <cellStyle name="%_Karthik_Bamboo_QA v3_Change Control tab_dpn 270709 v1 10" xfId="14411" xr:uid="{00000000-0005-0000-0000-0000532D0000}"/>
    <cellStyle name="%_Karthik_Bamboo_QA v3_Change Control tab_dpn 270709 v1 11" xfId="14412" xr:uid="{00000000-0005-0000-0000-0000542D0000}"/>
    <cellStyle name="%_Karthik_Bamboo_QA v3_Change Control tab_dpn 270709 v1 12" xfId="14413" xr:uid="{00000000-0005-0000-0000-0000552D0000}"/>
    <cellStyle name="%_Karthik_Bamboo_QA v3_Change Control tab_dpn 270709 v1 13" xfId="14414" xr:uid="{00000000-0005-0000-0000-0000562D0000}"/>
    <cellStyle name="%_Karthik_Bamboo_QA v3_Change Control tab_dpn 270709 v1 14" xfId="14415" xr:uid="{00000000-0005-0000-0000-0000572D0000}"/>
    <cellStyle name="%_Karthik_Bamboo_QA v3_Change Control tab_dpn 270709 v1 15" xfId="14416" xr:uid="{00000000-0005-0000-0000-0000582D0000}"/>
    <cellStyle name="%_Karthik_Bamboo_QA v3_Change Control tab_dpn 270709 v1 16" xfId="14417" xr:uid="{00000000-0005-0000-0000-0000592D0000}"/>
    <cellStyle name="%_Karthik_Bamboo_QA v3_Change Control tab_dpn 270709 v1 17" xfId="14418" xr:uid="{00000000-0005-0000-0000-00005A2D0000}"/>
    <cellStyle name="%_Karthik_Bamboo_QA v3_Change Control tab_dpn 270709 v1 18" xfId="14419" xr:uid="{00000000-0005-0000-0000-00005B2D0000}"/>
    <cellStyle name="%_Karthik_Bamboo_QA v3_Change Control tab_dpn 270709 v1 19" xfId="14420" xr:uid="{00000000-0005-0000-0000-00005C2D0000}"/>
    <cellStyle name="%_Karthik_Bamboo_QA v3_Change Control tab_dpn 270709 v1 2" xfId="14421" xr:uid="{00000000-0005-0000-0000-00005D2D0000}"/>
    <cellStyle name="%_Karthik_Bamboo_QA v3_Change Control tab_dpn 270709 v1 20" xfId="14422" xr:uid="{00000000-0005-0000-0000-00005E2D0000}"/>
    <cellStyle name="%_Karthik_Bamboo_QA v3_Change Control tab_dpn 270709 v1 21" xfId="14423" xr:uid="{00000000-0005-0000-0000-00005F2D0000}"/>
    <cellStyle name="%_Karthik_Bamboo_QA v3_Change Control tab_dpn 270709 v1 22" xfId="14424" xr:uid="{00000000-0005-0000-0000-0000602D0000}"/>
    <cellStyle name="%_Karthik_Bamboo_QA v3_Change Control tab_dpn 270709 v1 23" xfId="14425" xr:uid="{00000000-0005-0000-0000-0000612D0000}"/>
    <cellStyle name="%_Karthik_Bamboo_QA v3_Change Control tab_dpn 270709 v1 24" xfId="14426" xr:uid="{00000000-0005-0000-0000-0000622D0000}"/>
    <cellStyle name="%_Karthik_Bamboo_QA v3_Change Control tab_dpn 270709 v1 25" xfId="14427" xr:uid="{00000000-0005-0000-0000-0000632D0000}"/>
    <cellStyle name="%_Karthik_Bamboo_QA v3_Change Control tab_dpn 270709 v1 26" xfId="14428" xr:uid="{00000000-0005-0000-0000-0000642D0000}"/>
    <cellStyle name="%_Karthik_Bamboo_QA v3_Change Control tab_dpn 270709 v1 27" xfId="14429" xr:uid="{00000000-0005-0000-0000-0000652D0000}"/>
    <cellStyle name="%_Karthik_Bamboo_QA v3_Change Control tab_dpn 270709 v1 28" xfId="14430" xr:uid="{00000000-0005-0000-0000-0000662D0000}"/>
    <cellStyle name="%_Karthik_Bamboo_QA v3_Change Control tab_dpn 270709 v1 29" xfId="14431" xr:uid="{00000000-0005-0000-0000-0000672D0000}"/>
    <cellStyle name="%_Karthik_Bamboo_QA v3_Change Control tab_dpn 270709 v1 3" xfId="14432" xr:uid="{00000000-0005-0000-0000-0000682D0000}"/>
    <cellStyle name="%_Karthik_Bamboo_QA v3_Change Control tab_dpn 270709 v1 30" xfId="14433" xr:uid="{00000000-0005-0000-0000-0000692D0000}"/>
    <cellStyle name="%_Karthik_Bamboo_QA v3_Change Control tab_dpn 270709 v1 31" xfId="14434" xr:uid="{00000000-0005-0000-0000-00006A2D0000}"/>
    <cellStyle name="%_Karthik_Bamboo_QA v3_Change Control tab_dpn 270709 v1 32" xfId="14435" xr:uid="{00000000-0005-0000-0000-00006B2D0000}"/>
    <cellStyle name="%_Karthik_Bamboo_QA v3_Change Control tab_dpn 270709 v1 33" xfId="14436" xr:uid="{00000000-0005-0000-0000-00006C2D0000}"/>
    <cellStyle name="%_Karthik_Bamboo_QA v3_Change Control tab_dpn 270709 v1 34" xfId="14437" xr:uid="{00000000-0005-0000-0000-00006D2D0000}"/>
    <cellStyle name="%_Karthik_Bamboo_QA v3_Change Control tab_dpn 270709 v1 35" xfId="14438" xr:uid="{00000000-0005-0000-0000-00006E2D0000}"/>
    <cellStyle name="%_Karthik_Bamboo_QA v3_Change Control tab_dpn 270709 v1 36" xfId="14439" xr:uid="{00000000-0005-0000-0000-00006F2D0000}"/>
    <cellStyle name="%_Karthik_Bamboo_QA v3_Change Control tab_dpn 270709 v1 37" xfId="14440" xr:uid="{00000000-0005-0000-0000-0000702D0000}"/>
    <cellStyle name="%_Karthik_Bamboo_QA v3_Change Control tab_dpn 270709 v1 38" xfId="14441" xr:uid="{00000000-0005-0000-0000-0000712D0000}"/>
    <cellStyle name="%_Karthik_Bamboo_QA v3_Change Control tab_dpn 270709 v1 39" xfId="14442" xr:uid="{00000000-0005-0000-0000-0000722D0000}"/>
    <cellStyle name="%_Karthik_Bamboo_QA v3_Change Control tab_dpn 270709 v1 4" xfId="14443" xr:uid="{00000000-0005-0000-0000-0000732D0000}"/>
    <cellStyle name="%_Karthik_Bamboo_QA v3_Change Control tab_dpn 270709 v1 40" xfId="14444" xr:uid="{00000000-0005-0000-0000-0000742D0000}"/>
    <cellStyle name="%_Karthik_Bamboo_QA v3_Change Control tab_dpn 270709 v1 41" xfId="14445" xr:uid="{00000000-0005-0000-0000-0000752D0000}"/>
    <cellStyle name="%_Karthik_Bamboo_QA v3_Change Control tab_dpn 270709 v1 42" xfId="14446" xr:uid="{00000000-0005-0000-0000-0000762D0000}"/>
    <cellStyle name="%_Karthik_Bamboo_QA v3_Change Control tab_dpn 270709 v1 43" xfId="14447" xr:uid="{00000000-0005-0000-0000-0000772D0000}"/>
    <cellStyle name="%_Karthik_Bamboo_QA v3_Change Control tab_dpn 270709 v1 44" xfId="14448" xr:uid="{00000000-0005-0000-0000-0000782D0000}"/>
    <cellStyle name="%_Karthik_Bamboo_QA v3_Change Control tab_dpn 270709 v1 45" xfId="14449" xr:uid="{00000000-0005-0000-0000-0000792D0000}"/>
    <cellStyle name="%_Karthik_Bamboo_QA v3_Change Control tab_dpn 270709 v1 46" xfId="14450" xr:uid="{00000000-0005-0000-0000-00007A2D0000}"/>
    <cellStyle name="%_Karthik_Bamboo_QA v3_Change Control tab_dpn 270709 v1 47" xfId="14451" xr:uid="{00000000-0005-0000-0000-00007B2D0000}"/>
    <cellStyle name="%_Karthik_Bamboo_QA v3_Change Control tab_dpn 270709 v1 48" xfId="14452" xr:uid="{00000000-0005-0000-0000-00007C2D0000}"/>
    <cellStyle name="%_Karthik_Bamboo_QA v3_Change Control tab_dpn 270709 v1 49" xfId="14453" xr:uid="{00000000-0005-0000-0000-00007D2D0000}"/>
    <cellStyle name="%_Karthik_Bamboo_QA v3_Change Control tab_dpn 270709 v1 5" xfId="14454" xr:uid="{00000000-0005-0000-0000-00007E2D0000}"/>
    <cellStyle name="%_Karthik_Bamboo_QA v3_Change Control tab_dpn 270709 v1 50" xfId="14455" xr:uid="{00000000-0005-0000-0000-00007F2D0000}"/>
    <cellStyle name="%_Karthik_Bamboo_QA v3_Change Control tab_dpn 270709 v1 51" xfId="14456" xr:uid="{00000000-0005-0000-0000-0000802D0000}"/>
    <cellStyle name="%_Karthik_Bamboo_QA v3_Change Control tab_dpn 270709 v1 52" xfId="14457" xr:uid="{00000000-0005-0000-0000-0000812D0000}"/>
    <cellStyle name="%_Karthik_Bamboo_QA v3_Change Control tab_dpn 270709 v1 53" xfId="14458" xr:uid="{00000000-0005-0000-0000-0000822D0000}"/>
    <cellStyle name="%_Karthik_Bamboo_QA v3_Change Control tab_dpn 270709 v1 54" xfId="14459" xr:uid="{00000000-0005-0000-0000-0000832D0000}"/>
    <cellStyle name="%_Karthik_Bamboo_QA v3_Change Control tab_dpn 270709 v1 55" xfId="14460" xr:uid="{00000000-0005-0000-0000-0000842D0000}"/>
    <cellStyle name="%_Karthik_Bamboo_QA v3_Change Control tab_dpn 270709 v1 6" xfId="14461" xr:uid="{00000000-0005-0000-0000-0000852D0000}"/>
    <cellStyle name="%_Karthik_Bamboo_QA v3_Change Control tab_dpn 270709 v1 7" xfId="14462" xr:uid="{00000000-0005-0000-0000-0000862D0000}"/>
    <cellStyle name="%_Karthik_Bamboo_QA v3_Change Control tab_dpn 270709 v1 8" xfId="14463" xr:uid="{00000000-0005-0000-0000-0000872D0000}"/>
    <cellStyle name="%_Karthik_Bamboo_QA v3_Change Control tab_dpn 270709 v1 9" xfId="14464" xr:uid="{00000000-0005-0000-0000-0000882D0000}"/>
    <cellStyle name="%_Karthik_Bamboo_QA v3_Change Control tab_dpn 270709 v1_Hour-by-Hour" xfId="14465" xr:uid="{00000000-0005-0000-0000-0000892D0000}"/>
    <cellStyle name="%_Karthik_Bamboo_QA v3_Change Control tab_dpn 270709 v1_Pre-Migration" xfId="14466" xr:uid="{00000000-0005-0000-0000-00008A2D0000}"/>
    <cellStyle name="%_Karthik_Bamboo_QA v3_DB Overview" xfId="14467" xr:uid="{00000000-0005-0000-0000-00008B2D0000}"/>
    <cellStyle name="%_Karthik_Bamboo_QA v3_DB Overview 10" xfId="14468" xr:uid="{00000000-0005-0000-0000-00008C2D0000}"/>
    <cellStyle name="%_Karthik_Bamboo_QA v3_DB Overview 11" xfId="14469" xr:uid="{00000000-0005-0000-0000-00008D2D0000}"/>
    <cellStyle name="%_Karthik_Bamboo_QA v3_DB Overview 12" xfId="14470" xr:uid="{00000000-0005-0000-0000-00008E2D0000}"/>
    <cellStyle name="%_Karthik_Bamboo_QA v3_DB Overview 13" xfId="14471" xr:uid="{00000000-0005-0000-0000-00008F2D0000}"/>
    <cellStyle name="%_Karthik_Bamboo_QA v3_DB Overview 14" xfId="14472" xr:uid="{00000000-0005-0000-0000-0000902D0000}"/>
    <cellStyle name="%_Karthik_Bamboo_QA v3_DB Overview 15" xfId="14473" xr:uid="{00000000-0005-0000-0000-0000912D0000}"/>
    <cellStyle name="%_Karthik_Bamboo_QA v3_DB Overview 16" xfId="14474" xr:uid="{00000000-0005-0000-0000-0000922D0000}"/>
    <cellStyle name="%_Karthik_Bamboo_QA v3_DB Overview 17" xfId="14475" xr:uid="{00000000-0005-0000-0000-0000932D0000}"/>
    <cellStyle name="%_Karthik_Bamboo_QA v3_DB Overview 18" xfId="14476" xr:uid="{00000000-0005-0000-0000-0000942D0000}"/>
    <cellStyle name="%_Karthik_Bamboo_QA v3_DB Overview 19" xfId="14477" xr:uid="{00000000-0005-0000-0000-0000952D0000}"/>
    <cellStyle name="%_Karthik_Bamboo_QA v3_DB Overview 2" xfId="14478" xr:uid="{00000000-0005-0000-0000-0000962D0000}"/>
    <cellStyle name="%_Karthik_Bamboo_QA v3_DB Overview 20" xfId="14479" xr:uid="{00000000-0005-0000-0000-0000972D0000}"/>
    <cellStyle name="%_Karthik_Bamboo_QA v3_DB Overview 21" xfId="14480" xr:uid="{00000000-0005-0000-0000-0000982D0000}"/>
    <cellStyle name="%_Karthik_Bamboo_QA v3_DB Overview 22" xfId="14481" xr:uid="{00000000-0005-0000-0000-0000992D0000}"/>
    <cellStyle name="%_Karthik_Bamboo_QA v3_DB Overview 23" xfId="14482" xr:uid="{00000000-0005-0000-0000-00009A2D0000}"/>
    <cellStyle name="%_Karthik_Bamboo_QA v3_DB Overview 24" xfId="14483" xr:uid="{00000000-0005-0000-0000-00009B2D0000}"/>
    <cellStyle name="%_Karthik_Bamboo_QA v3_DB Overview 25" xfId="14484" xr:uid="{00000000-0005-0000-0000-00009C2D0000}"/>
    <cellStyle name="%_Karthik_Bamboo_QA v3_DB Overview 26" xfId="14485" xr:uid="{00000000-0005-0000-0000-00009D2D0000}"/>
    <cellStyle name="%_Karthik_Bamboo_QA v3_DB Overview 27" xfId="14486" xr:uid="{00000000-0005-0000-0000-00009E2D0000}"/>
    <cellStyle name="%_Karthik_Bamboo_QA v3_DB Overview 28" xfId="14487" xr:uid="{00000000-0005-0000-0000-00009F2D0000}"/>
    <cellStyle name="%_Karthik_Bamboo_QA v3_DB Overview 29" xfId="14488" xr:uid="{00000000-0005-0000-0000-0000A02D0000}"/>
    <cellStyle name="%_Karthik_Bamboo_QA v3_DB Overview 3" xfId="14489" xr:uid="{00000000-0005-0000-0000-0000A12D0000}"/>
    <cellStyle name="%_Karthik_Bamboo_QA v3_DB Overview 30" xfId="14490" xr:uid="{00000000-0005-0000-0000-0000A22D0000}"/>
    <cellStyle name="%_Karthik_Bamboo_QA v3_DB Overview 31" xfId="14491" xr:uid="{00000000-0005-0000-0000-0000A32D0000}"/>
    <cellStyle name="%_Karthik_Bamboo_QA v3_DB Overview 32" xfId="14492" xr:uid="{00000000-0005-0000-0000-0000A42D0000}"/>
    <cellStyle name="%_Karthik_Bamboo_QA v3_DB Overview 33" xfId="14493" xr:uid="{00000000-0005-0000-0000-0000A52D0000}"/>
    <cellStyle name="%_Karthik_Bamboo_QA v3_DB Overview 34" xfId="14494" xr:uid="{00000000-0005-0000-0000-0000A62D0000}"/>
    <cellStyle name="%_Karthik_Bamboo_QA v3_DB Overview 35" xfId="14495" xr:uid="{00000000-0005-0000-0000-0000A72D0000}"/>
    <cellStyle name="%_Karthik_Bamboo_QA v3_DB Overview 36" xfId="14496" xr:uid="{00000000-0005-0000-0000-0000A82D0000}"/>
    <cellStyle name="%_Karthik_Bamboo_QA v3_DB Overview 37" xfId="14497" xr:uid="{00000000-0005-0000-0000-0000A92D0000}"/>
    <cellStyle name="%_Karthik_Bamboo_QA v3_DB Overview 38" xfId="14498" xr:uid="{00000000-0005-0000-0000-0000AA2D0000}"/>
    <cellStyle name="%_Karthik_Bamboo_QA v3_DB Overview 39" xfId="14499" xr:uid="{00000000-0005-0000-0000-0000AB2D0000}"/>
    <cellStyle name="%_Karthik_Bamboo_QA v3_DB Overview 4" xfId="14500" xr:uid="{00000000-0005-0000-0000-0000AC2D0000}"/>
    <cellStyle name="%_Karthik_Bamboo_QA v3_DB Overview 40" xfId="14501" xr:uid="{00000000-0005-0000-0000-0000AD2D0000}"/>
    <cellStyle name="%_Karthik_Bamboo_QA v3_DB Overview 41" xfId="14502" xr:uid="{00000000-0005-0000-0000-0000AE2D0000}"/>
    <cellStyle name="%_Karthik_Bamboo_QA v3_DB Overview 42" xfId="14503" xr:uid="{00000000-0005-0000-0000-0000AF2D0000}"/>
    <cellStyle name="%_Karthik_Bamboo_QA v3_DB Overview 43" xfId="14504" xr:uid="{00000000-0005-0000-0000-0000B02D0000}"/>
    <cellStyle name="%_Karthik_Bamboo_QA v3_DB Overview 44" xfId="14505" xr:uid="{00000000-0005-0000-0000-0000B12D0000}"/>
    <cellStyle name="%_Karthik_Bamboo_QA v3_DB Overview 45" xfId="14506" xr:uid="{00000000-0005-0000-0000-0000B22D0000}"/>
    <cellStyle name="%_Karthik_Bamboo_QA v3_DB Overview 46" xfId="14507" xr:uid="{00000000-0005-0000-0000-0000B32D0000}"/>
    <cellStyle name="%_Karthik_Bamboo_QA v3_DB Overview 47" xfId="14508" xr:uid="{00000000-0005-0000-0000-0000B42D0000}"/>
    <cellStyle name="%_Karthik_Bamboo_QA v3_DB Overview 48" xfId="14509" xr:uid="{00000000-0005-0000-0000-0000B52D0000}"/>
    <cellStyle name="%_Karthik_Bamboo_QA v3_DB Overview 49" xfId="14510" xr:uid="{00000000-0005-0000-0000-0000B62D0000}"/>
    <cellStyle name="%_Karthik_Bamboo_QA v3_DB Overview 5" xfId="14511" xr:uid="{00000000-0005-0000-0000-0000B72D0000}"/>
    <cellStyle name="%_Karthik_Bamboo_QA v3_DB Overview 50" xfId="14512" xr:uid="{00000000-0005-0000-0000-0000B82D0000}"/>
    <cellStyle name="%_Karthik_Bamboo_QA v3_DB Overview 51" xfId="14513" xr:uid="{00000000-0005-0000-0000-0000B92D0000}"/>
    <cellStyle name="%_Karthik_Bamboo_QA v3_DB Overview 52" xfId="14514" xr:uid="{00000000-0005-0000-0000-0000BA2D0000}"/>
    <cellStyle name="%_Karthik_Bamboo_QA v3_DB Overview 53" xfId="14515" xr:uid="{00000000-0005-0000-0000-0000BB2D0000}"/>
    <cellStyle name="%_Karthik_Bamboo_QA v3_DB Overview 54" xfId="14516" xr:uid="{00000000-0005-0000-0000-0000BC2D0000}"/>
    <cellStyle name="%_Karthik_Bamboo_QA v3_DB Overview 55" xfId="14517" xr:uid="{00000000-0005-0000-0000-0000BD2D0000}"/>
    <cellStyle name="%_Karthik_Bamboo_QA v3_DB Overview 6" xfId="14518" xr:uid="{00000000-0005-0000-0000-0000BE2D0000}"/>
    <cellStyle name="%_Karthik_Bamboo_QA v3_DB Overview 7" xfId="14519" xr:uid="{00000000-0005-0000-0000-0000BF2D0000}"/>
    <cellStyle name="%_Karthik_Bamboo_QA v3_DB Overview 8" xfId="14520" xr:uid="{00000000-0005-0000-0000-0000C02D0000}"/>
    <cellStyle name="%_Karthik_Bamboo_QA v3_DB Overview 9" xfId="14521" xr:uid="{00000000-0005-0000-0000-0000C12D0000}"/>
    <cellStyle name="%_Karthik_Bamboo_QA v3_DB Overview_Hour-by-Hour" xfId="14522" xr:uid="{00000000-0005-0000-0000-0000C22D0000}"/>
    <cellStyle name="%_Karthik_Bamboo_QA v3_DB Overview_Pre-Migration" xfId="14523" xr:uid="{00000000-0005-0000-0000-0000C32D0000}"/>
    <cellStyle name="%_Karthik_Bamboo_QA v3_GSK DCM - Migration Execution Plan - ANTLIA  -  090728 jr v7.0" xfId="14524" xr:uid="{00000000-0005-0000-0000-0000C42D0000}"/>
    <cellStyle name="%_Karthik_Bamboo_QA v3_GSK DCM - Migration Execution Plan - ANTLIA  -  090729 dpn v6 BASELINE" xfId="14525" xr:uid="{00000000-0005-0000-0000-0000C52D0000}"/>
    <cellStyle name="%_Karthik_Bamboo_QA v3_GSK DCM - Migration Execution Plan - ANTLIA  -  090729 v7.4.7a BASELINE dpn" xfId="14526" xr:uid="{00000000-0005-0000-0000-0000C62D0000}"/>
    <cellStyle name="%_Karthik_Bamboo_QA v3_Hour-by-Hour" xfId="14527" xr:uid="{00000000-0005-0000-0000-0000C72D0000}"/>
    <cellStyle name="%_Karthik_Bamboo_QA v3_KOP-MUL-Test-Dev-0004_01 " xfId="14528" xr:uid="{00000000-0005-0000-0000-0000C82D0000}"/>
    <cellStyle name="%_Karthik_Bamboo_QA v3_KOP-MUL-Test-Dev-0004_01  10" xfId="14529" xr:uid="{00000000-0005-0000-0000-0000C92D0000}"/>
    <cellStyle name="%_Karthik_Bamboo_QA v3_KOP-MUL-Test-Dev-0004_01  11" xfId="14530" xr:uid="{00000000-0005-0000-0000-0000CA2D0000}"/>
    <cellStyle name="%_Karthik_Bamboo_QA v3_KOP-MUL-Test-Dev-0004_01  12" xfId="14531" xr:uid="{00000000-0005-0000-0000-0000CB2D0000}"/>
    <cellStyle name="%_Karthik_Bamboo_QA v3_KOP-MUL-Test-Dev-0004_01  13" xfId="14532" xr:uid="{00000000-0005-0000-0000-0000CC2D0000}"/>
    <cellStyle name="%_Karthik_Bamboo_QA v3_KOP-MUL-Test-Dev-0004_01  14" xfId="14533" xr:uid="{00000000-0005-0000-0000-0000CD2D0000}"/>
    <cellStyle name="%_Karthik_Bamboo_QA v3_KOP-MUL-Test-Dev-0004_01  15" xfId="14534" xr:uid="{00000000-0005-0000-0000-0000CE2D0000}"/>
    <cellStyle name="%_Karthik_Bamboo_QA v3_KOP-MUL-Test-Dev-0004_01  16" xfId="14535" xr:uid="{00000000-0005-0000-0000-0000CF2D0000}"/>
    <cellStyle name="%_Karthik_Bamboo_QA v3_KOP-MUL-Test-Dev-0004_01  17" xfId="14536" xr:uid="{00000000-0005-0000-0000-0000D02D0000}"/>
    <cellStyle name="%_Karthik_Bamboo_QA v3_KOP-MUL-Test-Dev-0004_01  18" xfId="14537" xr:uid="{00000000-0005-0000-0000-0000D12D0000}"/>
    <cellStyle name="%_Karthik_Bamboo_QA v3_KOP-MUL-Test-Dev-0004_01  19" xfId="14538" xr:uid="{00000000-0005-0000-0000-0000D22D0000}"/>
    <cellStyle name="%_Karthik_Bamboo_QA v3_KOP-MUL-Test-Dev-0004_01  2" xfId="14539" xr:uid="{00000000-0005-0000-0000-0000D32D0000}"/>
    <cellStyle name="%_Karthik_Bamboo_QA v3_KOP-MUL-Test-Dev-0004_01  20" xfId="14540" xr:uid="{00000000-0005-0000-0000-0000D42D0000}"/>
    <cellStyle name="%_Karthik_Bamboo_QA v3_KOP-MUL-Test-Dev-0004_01  21" xfId="14541" xr:uid="{00000000-0005-0000-0000-0000D52D0000}"/>
    <cellStyle name="%_Karthik_Bamboo_QA v3_KOP-MUL-Test-Dev-0004_01  22" xfId="14542" xr:uid="{00000000-0005-0000-0000-0000D62D0000}"/>
    <cellStyle name="%_Karthik_Bamboo_QA v3_KOP-MUL-Test-Dev-0004_01  23" xfId="14543" xr:uid="{00000000-0005-0000-0000-0000D72D0000}"/>
    <cellStyle name="%_Karthik_Bamboo_QA v3_KOP-MUL-Test-Dev-0004_01  24" xfId="14544" xr:uid="{00000000-0005-0000-0000-0000D82D0000}"/>
    <cellStyle name="%_Karthik_Bamboo_QA v3_KOP-MUL-Test-Dev-0004_01  25" xfId="14545" xr:uid="{00000000-0005-0000-0000-0000D92D0000}"/>
    <cellStyle name="%_Karthik_Bamboo_QA v3_KOP-MUL-Test-Dev-0004_01  26" xfId="14546" xr:uid="{00000000-0005-0000-0000-0000DA2D0000}"/>
    <cellStyle name="%_Karthik_Bamboo_QA v3_KOP-MUL-Test-Dev-0004_01  27" xfId="14547" xr:uid="{00000000-0005-0000-0000-0000DB2D0000}"/>
    <cellStyle name="%_Karthik_Bamboo_QA v3_KOP-MUL-Test-Dev-0004_01  28" xfId="14548" xr:uid="{00000000-0005-0000-0000-0000DC2D0000}"/>
    <cellStyle name="%_Karthik_Bamboo_QA v3_KOP-MUL-Test-Dev-0004_01  29" xfId="14549" xr:uid="{00000000-0005-0000-0000-0000DD2D0000}"/>
    <cellStyle name="%_Karthik_Bamboo_QA v3_KOP-MUL-Test-Dev-0004_01  3" xfId="14550" xr:uid="{00000000-0005-0000-0000-0000DE2D0000}"/>
    <cellStyle name="%_Karthik_Bamboo_QA v3_KOP-MUL-Test-Dev-0004_01  30" xfId="14551" xr:uid="{00000000-0005-0000-0000-0000DF2D0000}"/>
    <cellStyle name="%_Karthik_Bamboo_QA v3_KOP-MUL-Test-Dev-0004_01  31" xfId="14552" xr:uid="{00000000-0005-0000-0000-0000E02D0000}"/>
    <cellStyle name="%_Karthik_Bamboo_QA v3_KOP-MUL-Test-Dev-0004_01  32" xfId="14553" xr:uid="{00000000-0005-0000-0000-0000E12D0000}"/>
    <cellStyle name="%_Karthik_Bamboo_QA v3_KOP-MUL-Test-Dev-0004_01  33" xfId="14554" xr:uid="{00000000-0005-0000-0000-0000E22D0000}"/>
    <cellStyle name="%_Karthik_Bamboo_QA v3_KOP-MUL-Test-Dev-0004_01  34" xfId="14555" xr:uid="{00000000-0005-0000-0000-0000E32D0000}"/>
    <cellStyle name="%_Karthik_Bamboo_QA v3_KOP-MUL-Test-Dev-0004_01  35" xfId="14556" xr:uid="{00000000-0005-0000-0000-0000E42D0000}"/>
    <cellStyle name="%_Karthik_Bamboo_QA v3_KOP-MUL-Test-Dev-0004_01  36" xfId="14557" xr:uid="{00000000-0005-0000-0000-0000E52D0000}"/>
    <cellStyle name="%_Karthik_Bamboo_QA v3_KOP-MUL-Test-Dev-0004_01  37" xfId="14558" xr:uid="{00000000-0005-0000-0000-0000E62D0000}"/>
    <cellStyle name="%_Karthik_Bamboo_QA v3_KOP-MUL-Test-Dev-0004_01  38" xfId="14559" xr:uid="{00000000-0005-0000-0000-0000E72D0000}"/>
    <cellStyle name="%_Karthik_Bamboo_QA v3_KOP-MUL-Test-Dev-0004_01  39" xfId="14560" xr:uid="{00000000-0005-0000-0000-0000E82D0000}"/>
    <cellStyle name="%_Karthik_Bamboo_QA v3_KOP-MUL-Test-Dev-0004_01  4" xfId="14561" xr:uid="{00000000-0005-0000-0000-0000E92D0000}"/>
    <cellStyle name="%_Karthik_Bamboo_QA v3_KOP-MUL-Test-Dev-0004_01  40" xfId="14562" xr:uid="{00000000-0005-0000-0000-0000EA2D0000}"/>
    <cellStyle name="%_Karthik_Bamboo_QA v3_KOP-MUL-Test-Dev-0004_01  41" xfId="14563" xr:uid="{00000000-0005-0000-0000-0000EB2D0000}"/>
    <cellStyle name="%_Karthik_Bamboo_QA v3_KOP-MUL-Test-Dev-0004_01  42" xfId="14564" xr:uid="{00000000-0005-0000-0000-0000EC2D0000}"/>
    <cellStyle name="%_Karthik_Bamboo_QA v3_KOP-MUL-Test-Dev-0004_01  43" xfId="14565" xr:uid="{00000000-0005-0000-0000-0000ED2D0000}"/>
    <cellStyle name="%_Karthik_Bamboo_QA v3_KOP-MUL-Test-Dev-0004_01  44" xfId="14566" xr:uid="{00000000-0005-0000-0000-0000EE2D0000}"/>
    <cellStyle name="%_Karthik_Bamboo_QA v3_KOP-MUL-Test-Dev-0004_01  45" xfId="14567" xr:uid="{00000000-0005-0000-0000-0000EF2D0000}"/>
    <cellStyle name="%_Karthik_Bamboo_QA v3_KOP-MUL-Test-Dev-0004_01  46" xfId="14568" xr:uid="{00000000-0005-0000-0000-0000F02D0000}"/>
    <cellStyle name="%_Karthik_Bamboo_QA v3_KOP-MUL-Test-Dev-0004_01  47" xfId="14569" xr:uid="{00000000-0005-0000-0000-0000F12D0000}"/>
    <cellStyle name="%_Karthik_Bamboo_QA v3_KOP-MUL-Test-Dev-0004_01  48" xfId="14570" xr:uid="{00000000-0005-0000-0000-0000F22D0000}"/>
    <cellStyle name="%_Karthik_Bamboo_QA v3_KOP-MUL-Test-Dev-0004_01  49" xfId="14571" xr:uid="{00000000-0005-0000-0000-0000F32D0000}"/>
    <cellStyle name="%_Karthik_Bamboo_QA v3_KOP-MUL-Test-Dev-0004_01  5" xfId="14572" xr:uid="{00000000-0005-0000-0000-0000F42D0000}"/>
    <cellStyle name="%_Karthik_Bamboo_QA v3_KOP-MUL-Test-Dev-0004_01  50" xfId="14573" xr:uid="{00000000-0005-0000-0000-0000F52D0000}"/>
    <cellStyle name="%_Karthik_Bamboo_QA v3_KOP-MUL-Test-Dev-0004_01  51" xfId="14574" xr:uid="{00000000-0005-0000-0000-0000F62D0000}"/>
    <cellStyle name="%_Karthik_Bamboo_QA v3_KOP-MUL-Test-Dev-0004_01  52" xfId="14575" xr:uid="{00000000-0005-0000-0000-0000F72D0000}"/>
    <cellStyle name="%_Karthik_Bamboo_QA v3_KOP-MUL-Test-Dev-0004_01  53" xfId="14576" xr:uid="{00000000-0005-0000-0000-0000F82D0000}"/>
    <cellStyle name="%_Karthik_Bamboo_QA v3_KOP-MUL-Test-Dev-0004_01  54" xfId="14577" xr:uid="{00000000-0005-0000-0000-0000F92D0000}"/>
    <cellStyle name="%_Karthik_Bamboo_QA v3_KOP-MUL-Test-Dev-0004_01  55" xfId="14578" xr:uid="{00000000-0005-0000-0000-0000FA2D0000}"/>
    <cellStyle name="%_Karthik_Bamboo_QA v3_KOP-MUL-Test-Dev-0004_01  6" xfId="14579" xr:uid="{00000000-0005-0000-0000-0000FB2D0000}"/>
    <cellStyle name="%_Karthik_Bamboo_QA v3_KOP-MUL-Test-Dev-0004_01  7" xfId="14580" xr:uid="{00000000-0005-0000-0000-0000FC2D0000}"/>
    <cellStyle name="%_Karthik_Bamboo_QA v3_KOP-MUL-Test-Dev-0004_01  8" xfId="14581" xr:uid="{00000000-0005-0000-0000-0000FD2D0000}"/>
    <cellStyle name="%_Karthik_Bamboo_QA v3_KOP-MUL-Test-Dev-0004_01  9" xfId="14582" xr:uid="{00000000-0005-0000-0000-0000FE2D0000}"/>
    <cellStyle name="%_Karthik_Bamboo_QA v3_KOP-MUL-Test-Dev-0004_01 _Hour-by-Hour" xfId="14583" xr:uid="{00000000-0005-0000-0000-0000FF2D0000}"/>
    <cellStyle name="%_Karthik_Bamboo_QA v3_KOP-MUL-Test-Dev-0004_01 _Pre-Migration" xfId="14584" xr:uid="{00000000-0005-0000-0000-0000002E0000}"/>
    <cellStyle name="%_Karthik_Bamboo_QA v3_KOP-STD-Test-Dev-0002" xfId="14585" xr:uid="{00000000-0005-0000-0000-0000012E0000}"/>
    <cellStyle name="%_Karthik_Bamboo_QA v3_KOP-STD-Test-Dev-0002 10" xfId="14586" xr:uid="{00000000-0005-0000-0000-0000022E0000}"/>
    <cellStyle name="%_Karthik_Bamboo_QA v3_KOP-STD-Test-Dev-0002 11" xfId="14587" xr:uid="{00000000-0005-0000-0000-0000032E0000}"/>
    <cellStyle name="%_Karthik_Bamboo_QA v3_KOP-STD-Test-Dev-0002 12" xfId="14588" xr:uid="{00000000-0005-0000-0000-0000042E0000}"/>
    <cellStyle name="%_Karthik_Bamboo_QA v3_KOP-STD-Test-Dev-0002 13" xfId="14589" xr:uid="{00000000-0005-0000-0000-0000052E0000}"/>
    <cellStyle name="%_Karthik_Bamboo_QA v3_KOP-STD-Test-Dev-0002 14" xfId="14590" xr:uid="{00000000-0005-0000-0000-0000062E0000}"/>
    <cellStyle name="%_Karthik_Bamboo_QA v3_KOP-STD-Test-Dev-0002 15" xfId="14591" xr:uid="{00000000-0005-0000-0000-0000072E0000}"/>
    <cellStyle name="%_Karthik_Bamboo_QA v3_KOP-STD-Test-Dev-0002 16" xfId="14592" xr:uid="{00000000-0005-0000-0000-0000082E0000}"/>
    <cellStyle name="%_Karthik_Bamboo_QA v3_KOP-STD-Test-Dev-0002 17" xfId="14593" xr:uid="{00000000-0005-0000-0000-0000092E0000}"/>
    <cellStyle name="%_Karthik_Bamboo_QA v3_KOP-STD-Test-Dev-0002 18" xfId="14594" xr:uid="{00000000-0005-0000-0000-00000A2E0000}"/>
    <cellStyle name="%_Karthik_Bamboo_QA v3_KOP-STD-Test-Dev-0002 19" xfId="14595" xr:uid="{00000000-0005-0000-0000-00000B2E0000}"/>
    <cellStyle name="%_Karthik_Bamboo_QA v3_KOP-STD-Test-Dev-0002 2" xfId="14596" xr:uid="{00000000-0005-0000-0000-00000C2E0000}"/>
    <cellStyle name="%_Karthik_Bamboo_QA v3_KOP-STD-Test-Dev-0002 20" xfId="14597" xr:uid="{00000000-0005-0000-0000-00000D2E0000}"/>
    <cellStyle name="%_Karthik_Bamboo_QA v3_KOP-STD-Test-Dev-0002 21" xfId="14598" xr:uid="{00000000-0005-0000-0000-00000E2E0000}"/>
    <cellStyle name="%_Karthik_Bamboo_QA v3_KOP-STD-Test-Dev-0002 22" xfId="14599" xr:uid="{00000000-0005-0000-0000-00000F2E0000}"/>
    <cellStyle name="%_Karthik_Bamboo_QA v3_KOP-STD-Test-Dev-0002 23" xfId="14600" xr:uid="{00000000-0005-0000-0000-0000102E0000}"/>
    <cellStyle name="%_Karthik_Bamboo_QA v3_KOP-STD-Test-Dev-0002 24" xfId="14601" xr:uid="{00000000-0005-0000-0000-0000112E0000}"/>
    <cellStyle name="%_Karthik_Bamboo_QA v3_KOP-STD-Test-Dev-0002 25" xfId="14602" xr:uid="{00000000-0005-0000-0000-0000122E0000}"/>
    <cellStyle name="%_Karthik_Bamboo_QA v3_KOP-STD-Test-Dev-0002 26" xfId="14603" xr:uid="{00000000-0005-0000-0000-0000132E0000}"/>
    <cellStyle name="%_Karthik_Bamboo_QA v3_KOP-STD-Test-Dev-0002 27" xfId="14604" xr:uid="{00000000-0005-0000-0000-0000142E0000}"/>
    <cellStyle name="%_Karthik_Bamboo_QA v3_KOP-STD-Test-Dev-0002 28" xfId="14605" xr:uid="{00000000-0005-0000-0000-0000152E0000}"/>
    <cellStyle name="%_Karthik_Bamboo_QA v3_KOP-STD-Test-Dev-0002 29" xfId="14606" xr:uid="{00000000-0005-0000-0000-0000162E0000}"/>
    <cellStyle name="%_Karthik_Bamboo_QA v3_KOP-STD-Test-Dev-0002 3" xfId="14607" xr:uid="{00000000-0005-0000-0000-0000172E0000}"/>
    <cellStyle name="%_Karthik_Bamboo_QA v3_KOP-STD-Test-Dev-0002 30" xfId="14608" xr:uid="{00000000-0005-0000-0000-0000182E0000}"/>
    <cellStyle name="%_Karthik_Bamboo_QA v3_KOP-STD-Test-Dev-0002 31" xfId="14609" xr:uid="{00000000-0005-0000-0000-0000192E0000}"/>
    <cellStyle name="%_Karthik_Bamboo_QA v3_KOP-STD-Test-Dev-0002 32" xfId="14610" xr:uid="{00000000-0005-0000-0000-00001A2E0000}"/>
    <cellStyle name="%_Karthik_Bamboo_QA v3_KOP-STD-Test-Dev-0002 33" xfId="14611" xr:uid="{00000000-0005-0000-0000-00001B2E0000}"/>
    <cellStyle name="%_Karthik_Bamboo_QA v3_KOP-STD-Test-Dev-0002 34" xfId="14612" xr:uid="{00000000-0005-0000-0000-00001C2E0000}"/>
    <cellStyle name="%_Karthik_Bamboo_QA v3_KOP-STD-Test-Dev-0002 35" xfId="14613" xr:uid="{00000000-0005-0000-0000-00001D2E0000}"/>
    <cellStyle name="%_Karthik_Bamboo_QA v3_KOP-STD-Test-Dev-0002 36" xfId="14614" xr:uid="{00000000-0005-0000-0000-00001E2E0000}"/>
    <cellStyle name="%_Karthik_Bamboo_QA v3_KOP-STD-Test-Dev-0002 37" xfId="14615" xr:uid="{00000000-0005-0000-0000-00001F2E0000}"/>
    <cellStyle name="%_Karthik_Bamboo_QA v3_KOP-STD-Test-Dev-0002 38" xfId="14616" xr:uid="{00000000-0005-0000-0000-0000202E0000}"/>
    <cellStyle name="%_Karthik_Bamboo_QA v3_KOP-STD-Test-Dev-0002 39" xfId="14617" xr:uid="{00000000-0005-0000-0000-0000212E0000}"/>
    <cellStyle name="%_Karthik_Bamboo_QA v3_KOP-STD-Test-Dev-0002 4" xfId="14618" xr:uid="{00000000-0005-0000-0000-0000222E0000}"/>
    <cellStyle name="%_Karthik_Bamboo_QA v3_KOP-STD-Test-Dev-0002 40" xfId="14619" xr:uid="{00000000-0005-0000-0000-0000232E0000}"/>
    <cellStyle name="%_Karthik_Bamboo_QA v3_KOP-STD-Test-Dev-0002 41" xfId="14620" xr:uid="{00000000-0005-0000-0000-0000242E0000}"/>
    <cellStyle name="%_Karthik_Bamboo_QA v3_KOP-STD-Test-Dev-0002 42" xfId="14621" xr:uid="{00000000-0005-0000-0000-0000252E0000}"/>
    <cellStyle name="%_Karthik_Bamboo_QA v3_KOP-STD-Test-Dev-0002 43" xfId="14622" xr:uid="{00000000-0005-0000-0000-0000262E0000}"/>
    <cellStyle name="%_Karthik_Bamboo_QA v3_KOP-STD-Test-Dev-0002 44" xfId="14623" xr:uid="{00000000-0005-0000-0000-0000272E0000}"/>
    <cellStyle name="%_Karthik_Bamboo_QA v3_KOP-STD-Test-Dev-0002 45" xfId="14624" xr:uid="{00000000-0005-0000-0000-0000282E0000}"/>
    <cellStyle name="%_Karthik_Bamboo_QA v3_KOP-STD-Test-Dev-0002 46" xfId="14625" xr:uid="{00000000-0005-0000-0000-0000292E0000}"/>
    <cellStyle name="%_Karthik_Bamboo_QA v3_KOP-STD-Test-Dev-0002 47" xfId="14626" xr:uid="{00000000-0005-0000-0000-00002A2E0000}"/>
    <cellStyle name="%_Karthik_Bamboo_QA v3_KOP-STD-Test-Dev-0002 48" xfId="14627" xr:uid="{00000000-0005-0000-0000-00002B2E0000}"/>
    <cellStyle name="%_Karthik_Bamboo_QA v3_KOP-STD-Test-Dev-0002 49" xfId="14628" xr:uid="{00000000-0005-0000-0000-00002C2E0000}"/>
    <cellStyle name="%_Karthik_Bamboo_QA v3_KOP-STD-Test-Dev-0002 5" xfId="14629" xr:uid="{00000000-0005-0000-0000-00002D2E0000}"/>
    <cellStyle name="%_Karthik_Bamboo_QA v3_KOP-STD-Test-Dev-0002 50" xfId="14630" xr:uid="{00000000-0005-0000-0000-00002E2E0000}"/>
    <cellStyle name="%_Karthik_Bamboo_QA v3_KOP-STD-Test-Dev-0002 51" xfId="14631" xr:uid="{00000000-0005-0000-0000-00002F2E0000}"/>
    <cellStyle name="%_Karthik_Bamboo_QA v3_KOP-STD-Test-Dev-0002 52" xfId="14632" xr:uid="{00000000-0005-0000-0000-0000302E0000}"/>
    <cellStyle name="%_Karthik_Bamboo_QA v3_KOP-STD-Test-Dev-0002 53" xfId="14633" xr:uid="{00000000-0005-0000-0000-0000312E0000}"/>
    <cellStyle name="%_Karthik_Bamboo_QA v3_KOP-STD-Test-Dev-0002 54" xfId="14634" xr:uid="{00000000-0005-0000-0000-0000322E0000}"/>
    <cellStyle name="%_Karthik_Bamboo_QA v3_KOP-STD-Test-Dev-0002 55" xfId="14635" xr:uid="{00000000-0005-0000-0000-0000332E0000}"/>
    <cellStyle name="%_Karthik_Bamboo_QA v3_KOP-STD-Test-Dev-0002 6" xfId="14636" xr:uid="{00000000-0005-0000-0000-0000342E0000}"/>
    <cellStyle name="%_Karthik_Bamboo_QA v3_KOP-STD-Test-Dev-0002 7" xfId="14637" xr:uid="{00000000-0005-0000-0000-0000352E0000}"/>
    <cellStyle name="%_Karthik_Bamboo_QA v3_KOP-STD-Test-Dev-0002 8" xfId="14638" xr:uid="{00000000-0005-0000-0000-0000362E0000}"/>
    <cellStyle name="%_Karthik_Bamboo_QA v3_KOP-STD-Test-Dev-0002 9" xfId="14639" xr:uid="{00000000-0005-0000-0000-0000372E0000}"/>
    <cellStyle name="%_Karthik_Bamboo_QA v3_KOP-STD-Test-Dev-0002_Hour-by-Hour" xfId="14640" xr:uid="{00000000-0005-0000-0000-0000382E0000}"/>
    <cellStyle name="%_Karthik_Bamboo_QA v3_KOP-STD-Test-Dev-0002_Pre-Migration" xfId="14641" xr:uid="{00000000-0005-0000-0000-0000392E0000}"/>
    <cellStyle name="%_Karthik_Bamboo_QA v3_KOP-STD-Test-Dev-0003" xfId="14642" xr:uid="{00000000-0005-0000-0000-00003A2E0000}"/>
    <cellStyle name="%_Karthik_Bamboo_QA v3_KOP-STD-Test-Dev-0003 10" xfId="14643" xr:uid="{00000000-0005-0000-0000-00003B2E0000}"/>
    <cellStyle name="%_Karthik_Bamboo_QA v3_KOP-STD-Test-Dev-0003 11" xfId="14644" xr:uid="{00000000-0005-0000-0000-00003C2E0000}"/>
    <cellStyle name="%_Karthik_Bamboo_QA v3_KOP-STD-Test-Dev-0003 12" xfId="14645" xr:uid="{00000000-0005-0000-0000-00003D2E0000}"/>
    <cellStyle name="%_Karthik_Bamboo_QA v3_KOP-STD-Test-Dev-0003 13" xfId="14646" xr:uid="{00000000-0005-0000-0000-00003E2E0000}"/>
    <cellStyle name="%_Karthik_Bamboo_QA v3_KOP-STD-Test-Dev-0003 14" xfId="14647" xr:uid="{00000000-0005-0000-0000-00003F2E0000}"/>
    <cellStyle name="%_Karthik_Bamboo_QA v3_KOP-STD-Test-Dev-0003 15" xfId="14648" xr:uid="{00000000-0005-0000-0000-0000402E0000}"/>
    <cellStyle name="%_Karthik_Bamboo_QA v3_KOP-STD-Test-Dev-0003 16" xfId="14649" xr:uid="{00000000-0005-0000-0000-0000412E0000}"/>
    <cellStyle name="%_Karthik_Bamboo_QA v3_KOP-STD-Test-Dev-0003 17" xfId="14650" xr:uid="{00000000-0005-0000-0000-0000422E0000}"/>
    <cellStyle name="%_Karthik_Bamboo_QA v3_KOP-STD-Test-Dev-0003 18" xfId="14651" xr:uid="{00000000-0005-0000-0000-0000432E0000}"/>
    <cellStyle name="%_Karthik_Bamboo_QA v3_KOP-STD-Test-Dev-0003 19" xfId="14652" xr:uid="{00000000-0005-0000-0000-0000442E0000}"/>
    <cellStyle name="%_Karthik_Bamboo_QA v3_KOP-STD-Test-Dev-0003 2" xfId="14653" xr:uid="{00000000-0005-0000-0000-0000452E0000}"/>
    <cellStyle name="%_Karthik_Bamboo_QA v3_KOP-STD-Test-Dev-0003 20" xfId="14654" xr:uid="{00000000-0005-0000-0000-0000462E0000}"/>
    <cellStyle name="%_Karthik_Bamboo_QA v3_KOP-STD-Test-Dev-0003 21" xfId="14655" xr:uid="{00000000-0005-0000-0000-0000472E0000}"/>
    <cellStyle name="%_Karthik_Bamboo_QA v3_KOP-STD-Test-Dev-0003 22" xfId="14656" xr:uid="{00000000-0005-0000-0000-0000482E0000}"/>
    <cellStyle name="%_Karthik_Bamboo_QA v3_KOP-STD-Test-Dev-0003 23" xfId="14657" xr:uid="{00000000-0005-0000-0000-0000492E0000}"/>
    <cellStyle name="%_Karthik_Bamboo_QA v3_KOP-STD-Test-Dev-0003 24" xfId="14658" xr:uid="{00000000-0005-0000-0000-00004A2E0000}"/>
    <cellStyle name="%_Karthik_Bamboo_QA v3_KOP-STD-Test-Dev-0003 25" xfId="14659" xr:uid="{00000000-0005-0000-0000-00004B2E0000}"/>
    <cellStyle name="%_Karthik_Bamboo_QA v3_KOP-STD-Test-Dev-0003 26" xfId="14660" xr:uid="{00000000-0005-0000-0000-00004C2E0000}"/>
    <cellStyle name="%_Karthik_Bamboo_QA v3_KOP-STD-Test-Dev-0003 27" xfId="14661" xr:uid="{00000000-0005-0000-0000-00004D2E0000}"/>
    <cellStyle name="%_Karthik_Bamboo_QA v3_KOP-STD-Test-Dev-0003 28" xfId="14662" xr:uid="{00000000-0005-0000-0000-00004E2E0000}"/>
    <cellStyle name="%_Karthik_Bamboo_QA v3_KOP-STD-Test-Dev-0003 29" xfId="14663" xr:uid="{00000000-0005-0000-0000-00004F2E0000}"/>
    <cellStyle name="%_Karthik_Bamboo_QA v3_KOP-STD-Test-Dev-0003 3" xfId="14664" xr:uid="{00000000-0005-0000-0000-0000502E0000}"/>
    <cellStyle name="%_Karthik_Bamboo_QA v3_KOP-STD-Test-Dev-0003 30" xfId="14665" xr:uid="{00000000-0005-0000-0000-0000512E0000}"/>
    <cellStyle name="%_Karthik_Bamboo_QA v3_KOP-STD-Test-Dev-0003 31" xfId="14666" xr:uid="{00000000-0005-0000-0000-0000522E0000}"/>
    <cellStyle name="%_Karthik_Bamboo_QA v3_KOP-STD-Test-Dev-0003 32" xfId="14667" xr:uid="{00000000-0005-0000-0000-0000532E0000}"/>
    <cellStyle name="%_Karthik_Bamboo_QA v3_KOP-STD-Test-Dev-0003 33" xfId="14668" xr:uid="{00000000-0005-0000-0000-0000542E0000}"/>
    <cellStyle name="%_Karthik_Bamboo_QA v3_KOP-STD-Test-Dev-0003 34" xfId="14669" xr:uid="{00000000-0005-0000-0000-0000552E0000}"/>
    <cellStyle name="%_Karthik_Bamboo_QA v3_KOP-STD-Test-Dev-0003 35" xfId="14670" xr:uid="{00000000-0005-0000-0000-0000562E0000}"/>
    <cellStyle name="%_Karthik_Bamboo_QA v3_KOP-STD-Test-Dev-0003 36" xfId="14671" xr:uid="{00000000-0005-0000-0000-0000572E0000}"/>
    <cellStyle name="%_Karthik_Bamboo_QA v3_KOP-STD-Test-Dev-0003 37" xfId="14672" xr:uid="{00000000-0005-0000-0000-0000582E0000}"/>
    <cellStyle name="%_Karthik_Bamboo_QA v3_KOP-STD-Test-Dev-0003 38" xfId="14673" xr:uid="{00000000-0005-0000-0000-0000592E0000}"/>
    <cellStyle name="%_Karthik_Bamboo_QA v3_KOP-STD-Test-Dev-0003 39" xfId="14674" xr:uid="{00000000-0005-0000-0000-00005A2E0000}"/>
    <cellStyle name="%_Karthik_Bamboo_QA v3_KOP-STD-Test-Dev-0003 4" xfId="14675" xr:uid="{00000000-0005-0000-0000-00005B2E0000}"/>
    <cellStyle name="%_Karthik_Bamboo_QA v3_KOP-STD-Test-Dev-0003 40" xfId="14676" xr:uid="{00000000-0005-0000-0000-00005C2E0000}"/>
    <cellStyle name="%_Karthik_Bamboo_QA v3_KOP-STD-Test-Dev-0003 41" xfId="14677" xr:uid="{00000000-0005-0000-0000-00005D2E0000}"/>
    <cellStyle name="%_Karthik_Bamboo_QA v3_KOP-STD-Test-Dev-0003 42" xfId="14678" xr:uid="{00000000-0005-0000-0000-00005E2E0000}"/>
    <cellStyle name="%_Karthik_Bamboo_QA v3_KOP-STD-Test-Dev-0003 43" xfId="14679" xr:uid="{00000000-0005-0000-0000-00005F2E0000}"/>
    <cellStyle name="%_Karthik_Bamboo_QA v3_KOP-STD-Test-Dev-0003 44" xfId="14680" xr:uid="{00000000-0005-0000-0000-0000602E0000}"/>
    <cellStyle name="%_Karthik_Bamboo_QA v3_KOP-STD-Test-Dev-0003 45" xfId="14681" xr:uid="{00000000-0005-0000-0000-0000612E0000}"/>
    <cellStyle name="%_Karthik_Bamboo_QA v3_KOP-STD-Test-Dev-0003 46" xfId="14682" xr:uid="{00000000-0005-0000-0000-0000622E0000}"/>
    <cellStyle name="%_Karthik_Bamboo_QA v3_KOP-STD-Test-Dev-0003 47" xfId="14683" xr:uid="{00000000-0005-0000-0000-0000632E0000}"/>
    <cellStyle name="%_Karthik_Bamboo_QA v3_KOP-STD-Test-Dev-0003 48" xfId="14684" xr:uid="{00000000-0005-0000-0000-0000642E0000}"/>
    <cellStyle name="%_Karthik_Bamboo_QA v3_KOP-STD-Test-Dev-0003 49" xfId="14685" xr:uid="{00000000-0005-0000-0000-0000652E0000}"/>
    <cellStyle name="%_Karthik_Bamboo_QA v3_KOP-STD-Test-Dev-0003 5" xfId="14686" xr:uid="{00000000-0005-0000-0000-0000662E0000}"/>
    <cellStyle name="%_Karthik_Bamboo_QA v3_KOP-STD-Test-Dev-0003 50" xfId="14687" xr:uid="{00000000-0005-0000-0000-0000672E0000}"/>
    <cellStyle name="%_Karthik_Bamboo_QA v3_KOP-STD-Test-Dev-0003 51" xfId="14688" xr:uid="{00000000-0005-0000-0000-0000682E0000}"/>
    <cellStyle name="%_Karthik_Bamboo_QA v3_KOP-STD-Test-Dev-0003 52" xfId="14689" xr:uid="{00000000-0005-0000-0000-0000692E0000}"/>
    <cellStyle name="%_Karthik_Bamboo_QA v3_KOP-STD-Test-Dev-0003 53" xfId="14690" xr:uid="{00000000-0005-0000-0000-00006A2E0000}"/>
    <cellStyle name="%_Karthik_Bamboo_QA v3_KOP-STD-Test-Dev-0003 54" xfId="14691" xr:uid="{00000000-0005-0000-0000-00006B2E0000}"/>
    <cellStyle name="%_Karthik_Bamboo_QA v3_KOP-STD-Test-Dev-0003 55" xfId="14692" xr:uid="{00000000-0005-0000-0000-00006C2E0000}"/>
    <cellStyle name="%_Karthik_Bamboo_QA v3_KOP-STD-Test-Dev-0003 6" xfId="14693" xr:uid="{00000000-0005-0000-0000-00006D2E0000}"/>
    <cellStyle name="%_Karthik_Bamboo_QA v3_KOP-STD-Test-Dev-0003 7" xfId="14694" xr:uid="{00000000-0005-0000-0000-00006E2E0000}"/>
    <cellStyle name="%_Karthik_Bamboo_QA v3_KOP-STD-Test-Dev-0003 8" xfId="14695" xr:uid="{00000000-0005-0000-0000-00006F2E0000}"/>
    <cellStyle name="%_Karthik_Bamboo_QA v3_KOP-STD-Test-Dev-0003 9" xfId="14696" xr:uid="{00000000-0005-0000-0000-0000702E0000}"/>
    <cellStyle name="%_Karthik_Bamboo_QA v3_KOP-STD-Test-Dev-0003_Hour-by-Hour" xfId="14697" xr:uid="{00000000-0005-0000-0000-0000712E0000}"/>
    <cellStyle name="%_Karthik_Bamboo_QA v3_KOP-STD-Test-Dev-0003_Pre-Migration" xfId="14698" xr:uid="{00000000-0005-0000-0000-0000722E0000}"/>
    <cellStyle name="%_Karthik_Bamboo_QA v3_Migration Wave Plan 04-26-10 - Wave 0 - v2.0 (drw)" xfId="2283" xr:uid="{00000000-0005-0000-0000-0000732E0000}"/>
    <cellStyle name="%_Karthik_Bamboo_QA v3_Pre Migration" xfId="14699" xr:uid="{00000000-0005-0000-0000-0000742E0000}"/>
    <cellStyle name="%_Karthik_Bamboo_QA v3_Pre Migration 10" xfId="14700" xr:uid="{00000000-0005-0000-0000-0000752E0000}"/>
    <cellStyle name="%_Karthik_Bamboo_QA v3_Pre Migration 11" xfId="14701" xr:uid="{00000000-0005-0000-0000-0000762E0000}"/>
    <cellStyle name="%_Karthik_Bamboo_QA v3_Pre Migration 12" xfId="14702" xr:uid="{00000000-0005-0000-0000-0000772E0000}"/>
    <cellStyle name="%_Karthik_Bamboo_QA v3_Pre Migration 13" xfId="14703" xr:uid="{00000000-0005-0000-0000-0000782E0000}"/>
    <cellStyle name="%_Karthik_Bamboo_QA v3_Pre Migration 14" xfId="14704" xr:uid="{00000000-0005-0000-0000-0000792E0000}"/>
    <cellStyle name="%_Karthik_Bamboo_QA v3_Pre Migration 15" xfId="14705" xr:uid="{00000000-0005-0000-0000-00007A2E0000}"/>
    <cellStyle name="%_Karthik_Bamboo_QA v3_Pre Migration 16" xfId="14706" xr:uid="{00000000-0005-0000-0000-00007B2E0000}"/>
    <cellStyle name="%_Karthik_Bamboo_QA v3_Pre Migration 17" xfId="14707" xr:uid="{00000000-0005-0000-0000-00007C2E0000}"/>
    <cellStyle name="%_Karthik_Bamboo_QA v3_Pre Migration 18" xfId="14708" xr:uid="{00000000-0005-0000-0000-00007D2E0000}"/>
    <cellStyle name="%_Karthik_Bamboo_QA v3_Pre Migration 19" xfId="14709" xr:uid="{00000000-0005-0000-0000-00007E2E0000}"/>
    <cellStyle name="%_Karthik_Bamboo_QA v3_Pre Migration 2" xfId="14710" xr:uid="{00000000-0005-0000-0000-00007F2E0000}"/>
    <cellStyle name="%_Karthik_Bamboo_QA v3_Pre Migration 20" xfId="14711" xr:uid="{00000000-0005-0000-0000-0000802E0000}"/>
    <cellStyle name="%_Karthik_Bamboo_QA v3_Pre Migration 21" xfId="14712" xr:uid="{00000000-0005-0000-0000-0000812E0000}"/>
    <cellStyle name="%_Karthik_Bamboo_QA v3_Pre Migration 22" xfId="14713" xr:uid="{00000000-0005-0000-0000-0000822E0000}"/>
    <cellStyle name="%_Karthik_Bamboo_QA v3_Pre Migration 23" xfId="14714" xr:uid="{00000000-0005-0000-0000-0000832E0000}"/>
    <cellStyle name="%_Karthik_Bamboo_QA v3_Pre Migration 24" xfId="14715" xr:uid="{00000000-0005-0000-0000-0000842E0000}"/>
    <cellStyle name="%_Karthik_Bamboo_QA v3_Pre Migration 25" xfId="14716" xr:uid="{00000000-0005-0000-0000-0000852E0000}"/>
    <cellStyle name="%_Karthik_Bamboo_QA v3_Pre Migration 26" xfId="14717" xr:uid="{00000000-0005-0000-0000-0000862E0000}"/>
    <cellStyle name="%_Karthik_Bamboo_QA v3_Pre Migration 27" xfId="14718" xr:uid="{00000000-0005-0000-0000-0000872E0000}"/>
    <cellStyle name="%_Karthik_Bamboo_QA v3_Pre Migration 28" xfId="14719" xr:uid="{00000000-0005-0000-0000-0000882E0000}"/>
    <cellStyle name="%_Karthik_Bamboo_QA v3_Pre Migration 29" xfId="14720" xr:uid="{00000000-0005-0000-0000-0000892E0000}"/>
    <cellStyle name="%_Karthik_Bamboo_QA v3_Pre Migration 3" xfId="14721" xr:uid="{00000000-0005-0000-0000-00008A2E0000}"/>
    <cellStyle name="%_Karthik_Bamboo_QA v3_Pre Migration 30" xfId="14722" xr:uid="{00000000-0005-0000-0000-00008B2E0000}"/>
    <cellStyle name="%_Karthik_Bamboo_QA v3_Pre Migration 31" xfId="14723" xr:uid="{00000000-0005-0000-0000-00008C2E0000}"/>
    <cellStyle name="%_Karthik_Bamboo_QA v3_Pre Migration 32" xfId="14724" xr:uid="{00000000-0005-0000-0000-00008D2E0000}"/>
    <cellStyle name="%_Karthik_Bamboo_QA v3_Pre Migration 33" xfId="14725" xr:uid="{00000000-0005-0000-0000-00008E2E0000}"/>
    <cellStyle name="%_Karthik_Bamboo_QA v3_Pre Migration 34" xfId="14726" xr:uid="{00000000-0005-0000-0000-00008F2E0000}"/>
    <cellStyle name="%_Karthik_Bamboo_QA v3_Pre Migration 35" xfId="14727" xr:uid="{00000000-0005-0000-0000-0000902E0000}"/>
    <cellStyle name="%_Karthik_Bamboo_QA v3_Pre Migration 36" xfId="14728" xr:uid="{00000000-0005-0000-0000-0000912E0000}"/>
    <cellStyle name="%_Karthik_Bamboo_QA v3_Pre Migration 37" xfId="14729" xr:uid="{00000000-0005-0000-0000-0000922E0000}"/>
    <cellStyle name="%_Karthik_Bamboo_QA v3_Pre Migration 38" xfId="14730" xr:uid="{00000000-0005-0000-0000-0000932E0000}"/>
    <cellStyle name="%_Karthik_Bamboo_QA v3_Pre Migration 39" xfId="14731" xr:uid="{00000000-0005-0000-0000-0000942E0000}"/>
    <cellStyle name="%_Karthik_Bamboo_QA v3_Pre Migration 4" xfId="14732" xr:uid="{00000000-0005-0000-0000-0000952E0000}"/>
    <cellStyle name="%_Karthik_Bamboo_QA v3_Pre Migration 40" xfId="14733" xr:uid="{00000000-0005-0000-0000-0000962E0000}"/>
    <cellStyle name="%_Karthik_Bamboo_QA v3_Pre Migration 41" xfId="14734" xr:uid="{00000000-0005-0000-0000-0000972E0000}"/>
    <cellStyle name="%_Karthik_Bamboo_QA v3_Pre Migration 42" xfId="14735" xr:uid="{00000000-0005-0000-0000-0000982E0000}"/>
    <cellStyle name="%_Karthik_Bamboo_QA v3_Pre Migration 43" xfId="14736" xr:uid="{00000000-0005-0000-0000-0000992E0000}"/>
    <cellStyle name="%_Karthik_Bamboo_QA v3_Pre Migration 44" xfId="14737" xr:uid="{00000000-0005-0000-0000-00009A2E0000}"/>
    <cellStyle name="%_Karthik_Bamboo_QA v3_Pre Migration 45" xfId="14738" xr:uid="{00000000-0005-0000-0000-00009B2E0000}"/>
    <cellStyle name="%_Karthik_Bamboo_QA v3_Pre Migration 46" xfId="14739" xr:uid="{00000000-0005-0000-0000-00009C2E0000}"/>
    <cellStyle name="%_Karthik_Bamboo_QA v3_Pre Migration 47" xfId="14740" xr:uid="{00000000-0005-0000-0000-00009D2E0000}"/>
    <cellStyle name="%_Karthik_Bamboo_QA v3_Pre Migration 48" xfId="14741" xr:uid="{00000000-0005-0000-0000-00009E2E0000}"/>
    <cellStyle name="%_Karthik_Bamboo_QA v3_Pre Migration 49" xfId="14742" xr:uid="{00000000-0005-0000-0000-00009F2E0000}"/>
    <cellStyle name="%_Karthik_Bamboo_QA v3_Pre Migration 5" xfId="14743" xr:uid="{00000000-0005-0000-0000-0000A02E0000}"/>
    <cellStyle name="%_Karthik_Bamboo_QA v3_Pre Migration 50" xfId="14744" xr:uid="{00000000-0005-0000-0000-0000A12E0000}"/>
    <cellStyle name="%_Karthik_Bamboo_QA v3_Pre Migration 51" xfId="14745" xr:uid="{00000000-0005-0000-0000-0000A22E0000}"/>
    <cellStyle name="%_Karthik_Bamboo_QA v3_Pre Migration 52" xfId="14746" xr:uid="{00000000-0005-0000-0000-0000A32E0000}"/>
    <cellStyle name="%_Karthik_Bamboo_QA v3_Pre Migration 53" xfId="14747" xr:uid="{00000000-0005-0000-0000-0000A42E0000}"/>
    <cellStyle name="%_Karthik_Bamboo_QA v3_Pre Migration 54" xfId="14748" xr:uid="{00000000-0005-0000-0000-0000A52E0000}"/>
    <cellStyle name="%_Karthik_Bamboo_QA v3_Pre Migration 55" xfId="14749" xr:uid="{00000000-0005-0000-0000-0000A62E0000}"/>
    <cellStyle name="%_Karthik_Bamboo_QA v3_Pre Migration 6" xfId="14750" xr:uid="{00000000-0005-0000-0000-0000A72E0000}"/>
    <cellStyle name="%_Karthik_Bamboo_QA v3_Pre Migration 7" xfId="14751" xr:uid="{00000000-0005-0000-0000-0000A82E0000}"/>
    <cellStyle name="%_Karthik_Bamboo_QA v3_Pre Migration 8" xfId="14752" xr:uid="{00000000-0005-0000-0000-0000A92E0000}"/>
    <cellStyle name="%_Karthik_Bamboo_QA v3_Pre Migration 9" xfId="14753" xr:uid="{00000000-0005-0000-0000-0000AA2E0000}"/>
    <cellStyle name="%_Karthik_Bamboo_QA v3_Pre Migration_Hour-by-Hour" xfId="14754" xr:uid="{00000000-0005-0000-0000-0000AB2E0000}"/>
    <cellStyle name="%_Karthik_Bamboo_QA v3_Pre Migration_Pre-Migration" xfId="14755" xr:uid="{00000000-0005-0000-0000-0000AC2E0000}"/>
    <cellStyle name="%_Karthik_Bamboo_QA v3_Pre-Migration" xfId="14756" xr:uid="{00000000-0005-0000-0000-0000AD2E0000}"/>
    <cellStyle name="%_Karthik_Bamboo_QA v3_RTPN-STD-PROD-SITE-EXP-0001 - new format" xfId="14757" xr:uid="{00000000-0005-0000-0000-0000AE2E0000}"/>
    <cellStyle name="%_Karthik_Bamboo_QA v3_Server From To List" xfId="14758" xr:uid="{00000000-0005-0000-0000-0000AF2E0000}"/>
    <cellStyle name="%_Karthik_Bamboo_QA v3_Server From To List 10" xfId="14759" xr:uid="{00000000-0005-0000-0000-0000B02E0000}"/>
    <cellStyle name="%_Karthik_Bamboo_QA v3_Server From To List 11" xfId="14760" xr:uid="{00000000-0005-0000-0000-0000B12E0000}"/>
    <cellStyle name="%_Karthik_Bamboo_QA v3_Server From To List 12" xfId="14761" xr:uid="{00000000-0005-0000-0000-0000B22E0000}"/>
    <cellStyle name="%_Karthik_Bamboo_QA v3_Server From To List 13" xfId="14762" xr:uid="{00000000-0005-0000-0000-0000B32E0000}"/>
    <cellStyle name="%_Karthik_Bamboo_QA v3_Server From To List 14" xfId="14763" xr:uid="{00000000-0005-0000-0000-0000B42E0000}"/>
    <cellStyle name="%_Karthik_Bamboo_QA v3_Server From To List 15" xfId="14764" xr:uid="{00000000-0005-0000-0000-0000B52E0000}"/>
    <cellStyle name="%_Karthik_Bamboo_QA v3_Server From To List 16" xfId="14765" xr:uid="{00000000-0005-0000-0000-0000B62E0000}"/>
    <cellStyle name="%_Karthik_Bamboo_QA v3_Server From To List 17" xfId="14766" xr:uid="{00000000-0005-0000-0000-0000B72E0000}"/>
    <cellStyle name="%_Karthik_Bamboo_QA v3_Server From To List 18" xfId="14767" xr:uid="{00000000-0005-0000-0000-0000B82E0000}"/>
    <cellStyle name="%_Karthik_Bamboo_QA v3_Server From To List 19" xfId="14768" xr:uid="{00000000-0005-0000-0000-0000B92E0000}"/>
    <cellStyle name="%_Karthik_Bamboo_QA v3_Server From To List 2" xfId="14769" xr:uid="{00000000-0005-0000-0000-0000BA2E0000}"/>
    <cellStyle name="%_Karthik_Bamboo_QA v3_Server From To List 20" xfId="14770" xr:uid="{00000000-0005-0000-0000-0000BB2E0000}"/>
    <cellStyle name="%_Karthik_Bamboo_QA v3_Server From To List 21" xfId="14771" xr:uid="{00000000-0005-0000-0000-0000BC2E0000}"/>
    <cellStyle name="%_Karthik_Bamboo_QA v3_Server From To List 22" xfId="14772" xr:uid="{00000000-0005-0000-0000-0000BD2E0000}"/>
    <cellStyle name="%_Karthik_Bamboo_QA v3_Server From To List 23" xfId="14773" xr:uid="{00000000-0005-0000-0000-0000BE2E0000}"/>
    <cellStyle name="%_Karthik_Bamboo_QA v3_Server From To List 24" xfId="14774" xr:uid="{00000000-0005-0000-0000-0000BF2E0000}"/>
    <cellStyle name="%_Karthik_Bamboo_QA v3_Server From To List 25" xfId="14775" xr:uid="{00000000-0005-0000-0000-0000C02E0000}"/>
    <cellStyle name="%_Karthik_Bamboo_QA v3_Server From To List 26" xfId="14776" xr:uid="{00000000-0005-0000-0000-0000C12E0000}"/>
    <cellStyle name="%_Karthik_Bamboo_QA v3_Server From To List 27" xfId="14777" xr:uid="{00000000-0005-0000-0000-0000C22E0000}"/>
    <cellStyle name="%_Karthik_Bamboo_QA v3_Server From To List 28" xfId="14778" xr:uid="{00000000-0005-0000-0000-0000C32E0000}"/>
    <cellStyle name="%_Karthik_Bamboo_QA v3_Server From To List 29" xfId="14779" xr:uid="{00000000-0005-0000-0000-0000C42E0000}"/>
    <cellStyle name="%_Karthik_Bamboo_QA v3_Server From To List 3" xfId="14780" xr:uid="{00000000-0005-0000-0000-0000C52E0000}"/>
    <cellStyle name="%_Karthik_Bamboo_QA v3_Server From To List 30" xfId="14781" xr:uid="{00000000-0005-0000-0000-0000C62E0000}"/>
    <cellStyle name="%_Karthik_Bamboo_QA v3_Server From To List 31" xfId="14782" xr:uid="{00000000-0005-0000-0000-0000C72E0000}"/>
    <cellStyle name="%_Karthik_Bamboo_QA v3_Server From To List 32" xfId="14783" xr:uid="{00000000-0005-0000-0000-0000C82E0000}"/>
    <cellStyle name="%_Karthik_Bamboo_QA v3_Server From To List 33" xfId="14784" xr:uid="{00000000-0005-0000-0000-0000C92E0000}"/>
    <cellStyle name="%_Karthik_Bamboo_QA v3_Server From To List 34" xfId="14785" xr:uid="{00000000-0005-0000-0000-0000CA2E0000}"/>
    <cellStyle name="%_Karthik_Bamboo_QA v3_Server From To List 35" xfId="14786" xr:uid="{00000000-0005-0000-0000-0000CB2E0000}"/>
    <cellStyle name="%_Karthik_Bamboo_QA v3_Server From To List 36" xfId="14787" xr:uid="{00000000-0005-0000-0000-0000CC2E0000}"/>
    <cellStyle name="%_Karthik_Bamboo_QA v3_Server From To List 37" xfId="14788" xr:uid="{00000000-0005-0000-0000-0000CD2E0000}"/>
    <cellStyle name="%_Karthik_Bamboo_QA v3_Server From To List 38" xfId="14789" xr:uid="{00000000-0005-0000-0000-0000CE2E0000}"/>
    <cellStyle name="%_Karthik_Bamboo_QA v3_Server From To List 39" xfId="14790" xr:uid="{00000000-0005-0000-0000-0000CF2E0000}"/>
    <cellStyle name="%_Karthik_Bamboo_QA v3_Server From To List 4" xfId="14791" xr:uid="{00000000-0005-0000-0000-0000D02E0000}"/>
    <cellStyle name="%_Karthik_Bamboo_QA v3_Server From To List 40" xfId="14792" xr:uid="{00000000-0005-0000-0000-0000D12E0000}"/>
    <cellStyle name="%_Karthik_Bamboo_QA v3_Server From To List 41" xfId="14793" xr:uid="{00000000-0005-0000-0000-0000D22E0000}"/>
    <cellStyle name="%_Karthik_Bamboo_QA v3_Server From To List 42" xfId="14794" xr:uid="{00000000-0005-0000-0000-0000D32E0000}"/>
    <cellStyle name="%_Karthik_Bamboo_QA v3_Server From To List 43" xfId="14795" xr:uid="{00000000-0005-0000-0000-0000D42E0000}"/>
    <cellStyle name="%_Karthik_Bamboo_QA v3_Server From To List 44" xfId="14796" xr:uid="{00000000-0005-0000-0000-0000D52E0000}"/>
    <cellStyle name="%_Karthik_Bamboo_QA v3_Server From To List 45" xfId="14797" xr:uid="{00000000-0005-0000-0000-0000D62E0000}"/>
    <cellStyle name="%_Karthik_Bamboo_QA v3_Server From To List 46" xfId="14798" xr:uid="{00000000-0005-0000-0000-0000D72E0000}"/>
    <cellStyle name="%_Karthik_Bamboo_QA v3_Server From To List 47" xfId="14799" xr:uid="{00000000-0005-0000-0000-0000D82E0000}"/>
    <cellStyle name="%_Karthik_Bamboo_QA v3_Server From To List 48" xfId="14800" xr:uid="{00000000-0005-0000-0000-0000D92E0000}"/>
    <cellStyle name="%_Karthik_Bamboo_QA v3_Server From To List 49" xfId="14801" xr:uid="{00000000-0005-0000-0000-0000DA2E0000}"/>
    <cellStyle name="%_Karthik_Bamboo_QA v3_Server From To List 5" xfId="14802" xr:uid="{00000000-0005-0000-0000-0000DB2E0000}"/>
    <cellStyle name="%_Karthik_Bamboo_QA v3_Server From To List 50" xfId="14803" xr:uid="{00000000-0005-0000-0000-0000DC2E0000}"/>
    <cellStyle name="%_Karthik_Bamboo_QA v3_Server From To List 51" xfId="14804" xr:uid="{00000000-0005-0000-0000-0000DD2E0000}"/>
    <cellStyle name="%_Karthik_Bamboo_QA v3_Server From To List 52" xfId="14805" xr:uid="{00000000-0005-0000-0000-0000DE2E0000}"/>
    <cellStyle name="%_Karthik_Bamboo_QA v3_Server From To List 53" xfId="14806" xr:uid="{00000000-0005-0000-0000-0000DF2E0000}"/>
    <cellStyle name="%_Karthik_Bamboo_QA v3_Server From To List 54" xfId="14807" xr:uid="{00000000-0005-0000-0000-0000E02E0000}"/>
    <cellStyle name="%_Karthik_Bamboo_QA v3_Server From To List 55" xfId="14808" xr:uid="{00000000-0005-0000-0000-0000E12E0000}"/>
    <cellStyle name="%_Karthik_Bamboo_QA v3_Server From To List 6" xfId="14809" xr:uid="{00000000-0005-0000-0000-0000E22E0000}"/>
    <cellStyle name="%_Karthik_Bamboo_QA v3_Server From To List 7" xfId="14810" xr:uid="{00000000-0005-0000-0000-0000E32E0000}"/>
    <cellStyle name="%_Karthik_Bamboo_QA v3_Server From To List 8" xfId="14811" xr:uid="{00000000-0005-0000-0000-0000E42E0000}"/>
    <cellStyle name="%_Karthik_Bamboo_QA v3_Server From To List 9" xfId="14812" xr:uid="{00000000-0005-0000-0000-0000E52E0000}"/>
    <cellStyle name="%_Karthik_Bamboo_QA v3_Server From To List_Hour-by-Hour" xfId="14813" xr:uid="{00000000-0005-0000-0000-0000E62E0000}"/>
    <cellStyle name="%_Karthik_Bamboo_QA v3_Server From To List_Pre-Migration" xfId="14814" xr:uid="{00000000-0005-0000-0000-0000E72E0000}"/>
    <cellStyle name="%_Karthik_Birch_QA v3 " xfId="31352" xr:uid="{00000000-0005-0000-0000-0000E82E0000}"/>
    <cellStyle name="%_Karthik_Birch_QA v3  2" xfId="31353" xr:uid="{00000000-0005-0000-0000-0000E92E0000}"/>
    <cellStyle name="%_Karthik_Birch_QA v3 _Application Overview" xfId="31354" xr:uid="{00000000-0005-0000-0000-0000EA2E0000}"/>
    <cellStyle name="%_Karthik_Birch_QA v3 _DB Overview" xfId="31355" xr:uid="{00000000-0005-0000-0000-0000EB2E0000}"/>
    <cellStyle name="%_Karthik_Birch_QA v3 _Server Overview" xfId="31356" xr:uid="{00000000-0005-0000-0000-0000EC2E0000}"/>
    <cellStyle name="%_Karthik_Birch_QA v3 _TOC" xfId="31357" xr:uid="{00000000-0005-0000-0000-0000ED2E0000}"/>
    <cellStyle name="%_Karthik_Elm_QA  " xfId="31358" xr:uid="{00000000-0005-0000-0000-0000EE2E0000}"/>
    <cellStyle name="%_Karthik_Elm_QA   2" xfId="31359" xr:uid="{00000000-0005-0000-0000-0000EF2E0000}"/>
    <cellStyle name="%_Karthik_Elm_QA  _Application Overview" xfId="31360" xr:uid="{00000000-0005-0000-0000-0000F02E0000}"/>
    <cellStyle name="%_Karthik_Elm_QA  _DB Overview" xfId="31361" xr:uid="{00000000-0005-0000-0000-0000F12E0000}"/>
    <cellStyle name="%_Karthik_Elm_QA  _Server Overview" xfId="31362" xr:uid="{00000000-0005-0000-0000-0000F22E0000}"/>
    <cellStyle name="%_Karthik_Elm_QA  _TOC" xfId="31363" xr:uid="{00000000-0005-0000-0000-0000F32E0000}"/>
    <cellStyle name="%_Master" xfId="2284" xr:uid="{00000000-0005-0000-0000-0000F42E0000}"/>
    <cellStyle name="%_Master 10" xfId="14815" xr:uid="{00000000-0005-0000-0000-0000F52E0000}"/>
    <cellStyle name="%_Master 11" xfId="14816" xr:uid="{00000000-0005-0000-0000-0000F62E0000}"/>
    <cellStyle name="%_Master 12" xfId="14817" xr:uid="{00000000-0005-0000-0000-0000F72E0000}"/>
    <cellStyle name="%_Master 13" xfId="14818" xr:uid="{00000000-0005-0000-0000-0000F82E0000}"/>
    <cellStyle name="%_Master 14" xfId="14819" xr:uid="{00000000-0005-0000-0000-0000F92E0000}"/>
    <cellStyle name="%_Master 15" xfId="14820" xr:uid="{00000000-0005-0000-0000-0000FA2E0000}"/>
    <cellStyle name="%_Master 16" xfId="14821" xr:uid="{00000000-0005-0000-0000-0000FB2E0000}"/>
    <cellStyle name="%_Master 17" xfId="14822" xr:uid="{00000000-0005-0000-0000-0000FC2E0000}"/>
    <cellStyle name="%_Master 18" xfId="14823" xr:uid="{00000000-0005-0000-0000-0000FD2E0000}"/>
    <cellStyle name="%_Master 19" xfId="14824" xr:uid="{00000000-0005-0000-0000-0000FE2E0000}"/>
    <cellStyle name="%_Master 2" xfId="14825" xr:uid="{00000000-0005-0000-0000-0000FF2E0000}"/>
    <cellStyle name="%_Master 20" xfId="14826" xr:uid="{00000000-0005-0000-0000-0000002F0000}"/>
    <cellStyle name="%_Master 21" xfId="14827" xr:uid="{00000000-0005-0000-0000-0000012F0000}"/>
    <cellStyle name="%_Master 22" xfId="14828" xr:uid="{00000000-0005-0000-0000-0000022F0000}"/>
    <cellStyle name="%_Master 23" xfId="14829" xr:uid="{00000000-0005-0000-0000-0000032F0000}"/>
    <cellStyle name="%_Master 24" xfId="14830" xr:uid="{00000000-0005-0000-0000-0000042F0000}"/>
    <cellStyle name="%_Master 25" xfId="14831" xr:uid="{00000000-0005-0000-0000-0000052F0000}"/>
    <cellStyle name="%_Master 26" xfId="14832" xr:uid="{00000000-0005-0000-0000-0000062F0000}"/>
    <cellStyle name="%_Master 27" xfId="14833" xr:uid="{00000000-0005-0000-0000-0000072F0000}"/>
    <cellStyle name="%_Master 28" xfId="14834" xr:uid="{00000000-0005-0000-0000-0000082F0000}"/>
    <cellStyle name="%_Master 29" xfId="14835" xr:uid="{00000000-0005-0000-0000-0000092F0000}"/>
    <cellStyle name="%_Master 3" xfId="14836" xr:uid="{00000000-0005-0000-0000-00000A2F0000}"/>
    <cellStyle name="%_Master 30" xfId="14837" xr:uid="{00000000-0005-0000-0000-00000B2F0000}"/>
    <cellStyle name="%_Master 31" xfId="14838" xr:uid="{00000000-0005-0000-0000-00000C2F0000}"/>
    <cellStyle name="%_Master 32" xfId="14839" xr:uid="{00000000-0005-0000-0000-00000D2F0000}"/>
    <cellStyle name="%_Master 33" xfId="14840" xr:uid="{00000000-0005-0000-0000-00000E2F0000}"/>
    <cellStyle name="%_Master 34" xfId="14841" xr:uid="{00000000-0005-0000-0000-00000F2F0000}"/>
    <cellStyle name="%_Master 35" xfId="14842" xr:uid="{00000000-0005-0000-0000-0000102F0000}"/>
    <cellStyle name="%_Master 36" xfId="14843" xr:uid="{00000000-0005-0000-0000-0000112F0000}"/>
    <cellStyle name="%_Master 37" xfId="14844" xr:uid="{00000000-0005-0000-0000-0000122F0000}"/>
    <cellStyle name="%_Master 38" xfId="14845" xr:uid="{00000000-0005-0000-0000-0000132F0000}"/>
    <cellStyle name="%_Master 39" xfId="14846" xr:uid="{00000000-0005-0000-0000-0000142F0000}"/>
    <cellStyle name="%_Master 4" xfId="14847" xr:uid="{00000000-0005-0000-0000-0000152F0000}"/>
    <cellStyle name="%_Master 40" xfId="14848" xr:uid="{00000000-0005-0000-0000-0000162F0000}"/>
    <cellStyle name="%_Master 41" xfId="14849" xr:uid="{00000000-0005-0000-0000-0000172F0000}"/>
    <cellStyle name="%_Master 42" xfId="14850" xr:uid="{00000000-0005-0000-0000-0000182F0000}"/>
    <cellStyle name="%_Master 43" xfId="14851" xr:uid="{00000000-0005-0000-0000-0000192F0000}"/>
    <cellStyle name="%_Master 44" xfId="14852" xr:uid="{00000000-0005-0000-0000-00001A2F0000}"/>
    <cellStyle name="%_Master 45" xfId="14853" xr:uid="{00000000-0005-0000-0000-00001B2F0000}"/>
    <cellStyle name="%_Master 46" xfId="14854" xr:uid="{00000000-0005-0000-0000-00001C2F0000}"/>
    <cellStyle name="%_Master 47" xfId="14855" xr:uid="{00000000-0005-0000-0000-00001D2F0000}"/>
    <cellStyle name="%_Master 48" xfId="14856" xr:uid="{00000000-0005-0000-0000-00001E2F0000}"/>
    <cellStyle name="%_Master 49" xfId="14857" xr:uid="{00000000-0005-0000-0000-00001F2F0000}"/>
    <cellStyle name="%_Master 5" xfId="14858" xr:uid="{00000000-0005-0000-0000-0000202F0000}"/>
    <cellStyle name="%_Master 50" xfId="14859" xr:uid="{00000000-0005-0000-0000-0000212F0000}"/>
    <cellStyle name="%_Master 51" xfId="14860" xr:uid="{00000000-0005-0000-0000-0000222F0000}"/>
    <cellStyle name="%_Master 52" xfId="14861" xr:uid="{00000000-0005-0000-0000-0000232F0000}"/>
    <cellStyle name="%_Master 53" xfId="14862" xr:uid="{00000000-0005-0000-0000-0000242F0000}"/>
    <cellStyle name="%_Master 54" xfId="14863" xr:uid="{00000000-0005-0000-0000-0000252F0000}"/>
    <cellStyle name="%_Master 55" xfId="14864" xr:uid="{00000000-0005-0000-0000-0000262F0000}"/>
    <cellStyle name="%_Master 6" xfId="14865" xr:uid="{00000000-0005-0000-0000-0000272F0000}"/>
    <cellStyle name="%_Master 7" xfId="14866" xr:uid="{00000000-0005-0000-0000-0000282F0000}"/>
    <cellStyle name="%_Master 8" xfId="14867" xr:uid="{00000000-0005-0000-0000-0000292F0000}"/>
    <cellStyle name="%_Master 9" xfId="14868" xr:uid="{00000000-0005-0000-0000-00002A2F0000}"/>
    <cellStyle name="%_Master_####_Wave_Runbook_Bamboo v2" xfId="2285" xr:uid="{00000000-0005-0000-0000-00002B2F0000}"/>
    <cellStyle name="%_Master_####_Wave_Runbook_Bamboo v2 10" xfId="14869" xr:uid="{00000000-0005-0000-0000-00002C2F0000}"/>
    <cellStyle name="%_Master_####_Wave_Runbook_Bamboo v2 11" xfId="14870" xr:uid="{00000000-0005-0000-0000-00002D2F0000}"/>
    <cellStyle name="%_Master_####_Wave_Runbook_Bamboo v2 12" xfId="14871" xr:uid="{00000000-0005-0000-0000-00002E2F0000}"/>
    <cellStyle name="%_Master_####_Wave_Runbook_Bamboo v2 13" xfId="14872" xr:uid="{00000000-0005-0000-0000-00002F2F0000}"/>
    <cellStyle name="%_Master_####_Wave_Runbook_Bamboo v2 14" xfId="14873" xr:uid="{00000000-0005-0000-0000-0000302F0000}"/>
    <cellStyle name="%_Master_####_Wave_Runbook_Bamboo v2 15" xfId="14874" xr:uid="{00000000-0005-0000-0000-0000312F0000}"/>
    <cellStyle name="%_Master_####_Wave_Runbook_Bamboo v2 16" xfId="14875" xr:uid="{00000000-0005-0000-0000-0000322F0000}"/>
    <cellStyle name="%_Master_####_Wave_Runbook_Bamboo v2 17" xfId="14876" xr:uid="{00000000-0005-0000-0000-0000332F0000}"/>
    <cellStyle name="%_Master_####_Wave_Runbook_Bamboo v2 18" xfId="14877" xr:uid="{00000000-0005-0000-0000-0000342F0000}"/>
    <cellStyle name="%_Master_####_Wave_Runbook_Bamboo v2 19" xfId="14878" xr:uid="{00000000-0005-0000-0000-0000352F0000}"/>
    <cellStyle name="%_Master_####_Wave_Runbook_Bamboo v2 2" xfId="2286" xr:uid="{00000000-0005-0000-0000-0000362F0000}"/>
    <cellStyle name="%_Master_####_Wave_Runbook_Bamboo v2 2_NSLIJH_W01_D_Migration Planning Workbook _SC 120809" xfId="2287" xr:uid="{00000000-0005-0000-0000-0000372F0000}"/>
    <cellStyle name="%_Master_####_Wave_Runbook_Bamboo v2 20" xfId="14879" xr:uid="{00000000-0005-0000-0000-0000382F0000}"/>
    <cellStyle name="%_Master_####_Wave_Runbook_Bamboo v2 21" xfId="14880" xr:uid="{00000000-0005-0000-0000-0000392F0000}"/>
    <cellStyle name="%_Master_####_Wave_Runbook_Bamboo v2 22" xfId="14881" xr:uid="{00000000-0005-0000-0000-00003A2F0000}"/>
    <cellStyle name="%_Master_####_Wave_Runbook_Bamboo v2 23" xfId="14882" xr:uid="{00000000-0005-0000-0000-00003B2F0000}"/>
    <cellStyle name="%_Master_####_Wave_Runbook_Bamboo v2 24" xfId="14883" xr:uid="{00000000-0005-0000-0000-00003C2F0000}"/>
    <cellStyle name="%_Master_####_Wave_Runbook_Bamboo v2 25" xfId="14884" xr:uid="{00000000-0005-0000-0000-00003D2F0000}"/>
    <cellStyle name="%_Master_####_Wave_Runbook_Bamboo v2 26" xfId="14885" xr:uid="{00000000-0005-0000-0000-00003E2F0000}"/>
    <cellStyle name="%_Master_####_Wave_Runbook_Bamboo v2 27" xfId="14886" xr:uid="{00000000-0005-0000-0000-00003F2F0000}"/>
    <cellStyle name="%_Master_####_Wave_Runbook_Bamboo v2 28" xfId="14887" xr:uid="{00000000-0005-0000-0000-0000402F0000}"/>
    <cellStyle name="%_Master_####_Wave_Runbook_Bamboo v2 29" xfId="14888" xr:uid="{00000000-0005-0000-0000-0000412F0000}"/>
    <cellStyle name="%_Master_####_Wave_Runbook_Bamboo v2 3" xfId="2288" xr:uid="{00000000-0005-0000-0000-0000422F0000}"/>
    <cellStyle name="%_Master_####_Wave_Runbook_Bamboo v2 3_NSLIJH_W01_D_Migration Planning Workbook _SC 120809" xfId="2289" xr:uid="{00000000-0005-0000-0000-0000432F0000}"/>
    <cellStyle name="%_Master_####_Wave_Runbook_Bamboo v2 30" xfId="14889" xr:uid="{00000000-0005-0000-0000-0000442F0000}"/>
    <cellStyle name="%_Master_####_Wave_Runbook_Bamboo v2 31" xfId="14890" xr:uid="{00000000-0005-0000-0000-0000452F0000}"/>
    <cellStyle name="%_Master_####_Wave_Runbook_Bamboo v2 32" xfId="14891" xr:uid="{00000000-0005-0000-0000-0000462F0000}"/>
    <cellStyle name="%_Master_####_Wave_Runbook_Bamboo v2 33" xfId="14892" xr:uid="{00000000-0005-0000-0000-0000472F0000}"/>
    <cellStyle name="%_Master_####_Wave_Runbook_Bamboo v2 34" xfId="14893" xr:uid="{00000000-0005-0000-0000-0000482F0000}"/>
    <cellStyle name="%_Master_####_Wave_Runbook_Bamboo v2 35" xfId="14894" xr:uid="{00000000-0005-0000-0000-0000492F0000}"/>
    <cellStyle name="%_Master_####_Wave_Runbook_Bamboo v2 36" xfId="14895" xr:uid="{00000000-0005-0000-0000-00004A2F0000}"/>
    <cellStyle name="%_Master_####_Wave_Runbook_Bamboo v2 37" xfId="14896" xr:uid="{00000000-0005-0000-0000-00004B2F0000}"/>
    <cellStyle name="%_Master_####_Wave_Runbook_Bamboo v2 38" xfId="14897" xr:uid="{00000000-0005-0000-0000-00004C2F0000}"/>
    <cellStyle name="%_Master_####_Wave_Runbook_Bamboo v2 39" xfId="14898" xr:uid="{00000000-0005-0000-0000-00004D2F0000}"/>
    <cellStyle name="%_Master_####_Wave_Runbook_Bamboo v2 4" xfId="2290" xr:uid="{00000000-0005-0000-0000-00004E2F0000}"/>
    <cellStyle name="%_Master_####_Wave_Runbook_Bamboo v2 4_NSLIJH_W01_D_Migration Planning Workbook _SC 120809" xfId="2291" xr:uid="{00000000-0005-0000-0000-00004F2F0000}"/>
    <cellStyle name="%_Master_####_Wave_Runbook_Bamboo v2 40" xfId="14899" xr:uid="{00000000-0005-0000-0000-0000502F0000}"/>
    <cellStyle name="%_Master_####_Wave_Runbook_Bamboo v2 41" xfId="14900" xr:uid="{00000000-0005-0000-0000-0000512F0000}"/>
    <cellStyle name="%_Master_####_Wave_Runbook_Bamboo v2 42" xfId="14901" xr:uid="{00000000-0005-0000-0000-0000522F0000}"/>
    <cellStyle name="%_Master_####_Wave_Runbook_Bamboo v2 43" xfId="14902" xr:uid="{00000000-0005-0000-0000-0000532F0000}"/>
    <cellStyle name="%_Master_####_Wave_Runbook_Bamboo v2 44" xfId="14903" xr:uid="{00000000-0005-0000-0000-0000542F0000}"/>
    <cellStyle name="%_Master_####_Wave_Runbook_Bamboo v2 45" xfId="14904" xr:uid="{00000000-0005-0000-0000-0000552F0000}"/>
    <cellStyle name="%_Master_####_Wave_Runbook_Bamboo v2 46" xfId="14905" xr:uid="{00000000-0005-0000-0000-0000562F0000}"/>
    <cellStyle name="%_Master_####_Wave_Runbook_Bamboo v2 47" xfId="14906" xr:uid="{00000000-0005-0000-0000-0000572F0000}"/>
    <cellStyle name="%_Master_####_Wave_Runbook_Bamboo v2 48" xfId="14907" xr:uid="{00000000-0005-0000-0000-0000582F0000}"/>
    <cellStyle name="%_Master_####_Wave_Runbook_Bamboo v2 49" xfId="14908" xr:uid="{00000000-0005-0000-0000-0000592F0000}"/>
    <cellStyle name="%_Master_####_Wave_Runbook_Bamboo v2 5" xfId="2292" xr:uid="{00000000-0005-0000-0000-00005A2F0000}"/>
    <cellStyle name="%_Master_####_Wave_Runbook_Bamboo v2 5_NSLIJH_W01_D_Migration Planning Workbook _SC 120809" xfId="2293" xr:uid="{00000000-0005-0000-0000-00005B2F0000}"/>
    <cellStyle name="%_Master_####_Wave_Runbook_Bamboo v2 50" xfId="14909" xr:uid="{00000000-0005-0000-0000-00005C2F0000}"/>
    <cellStyle name="%_Master_####_Wave_Runbook_Bamboo v2 51" xfId="14910" xr:uid="{00000000-0005-0000-0000-00005D2F0000}"/>
    <cellStyle name="%_Master_####_Wave_Runbook_Bamboo v2 52" xfId="14911" xr:uid="{00000000-0005-0000-0000-00005E2F0000}"/>
    <cellStyle name="%_Master_####_Wave_Runbook_Bamboo v2 53" xfId="14912" xr:uid="{00000000-0005-0000-0000-00005F2F0000}"/>
    <cellStyle name="%_Master_####_Wave_Runbook_Bamboo v2 54" xfId="14913" xr:uid="{00000000-0005-0000-0000-0000602F0000}"/>
    <cellStyle name="%_Master_####_Wave_Runbook_Bamboo v2 55" xfId="14914" xr:uid="{00000000-0005-0000-0000-0000612F0000}"/>
    <cellStyle name="%_Master_####_Wave_Runbook_Bamboo v2 6" xfId="2294" xr:uid="{00000000-0005-0000-0000-0000622F0000}"/>
    <cellStyle name="%_Master_####_Wave_Runbook_Bamboo v2 6_NSLIJH_W01_D_Migration Planning Workbook _SC 120809" xfId="2295" xr:uid="{00000000-0005-0000-0000-0000632F0000}"/>
    <cellStyle name="%_Master_####_Wave_Runbook_Bamboo v2 7" xfId="2296" xr:uid="{00000000-0005-0000-0000-0000642F0000}"/>
    <cellStyle name="%_Master_####_Wave_Runbook_Bamboo v2 7_NSLIJH_W01_D_Migration Planning Workbook _SC 120809" xfId="2297" xr:uid="{00000000-0005-0000-0000-0000652F0000}"/>
    <cellStyle name="%_Master_####_Wave_Runbook_Bamboo v2 8" xfId="2298" xr:uid="{00000000-0005-0000-0000-0000662F0000}"/>
    <cellStyle name="%_Master_####_Wave_Runbook_Bamboo v2 9" xfId="14915" xr:uid="{00000000-0005-0000-0000-0000672F0000}"/>
    <cellStyle name="%_Master_####_Wave_Runbook_Bamboo v2_1 - KOP-MUL-Test-Dev-0004" xfId="14916" xr:uid="{00000000-0005-0000-0000-0000682F0000}"/>
    <cellStyle name="%_Master_####_Wave_Runbook_Bamboo v2_1 - KOP-MUL-Test-Dev-0004 10" xfId="14917" xr:uid="{00000000-0005-0000-0000-0000692F0000}"/>
    <cellStyle name="%_Master_####_Wave_Runbook_Bamboo v2_1 - KOP-MUL-Test-Dev-0004 11" xfId="14918" xr:uid="{00000000-0005-0000-0000-00006A2F0000}"/>
    <cellStyle name="%_Master_####_Wave_Runbook_Bamboo v2_1 - KOP-MUL-Test-Dev-0004 12" xfId="14919" xr:uid="{00000000-0005-0000-0000-00006B2F0000}"/>
    <cellStyle name="%_Master_####_Wave_Runbook_Bamboo v2_1 - KOP-MUL-Test-Dev-0004 13" xfId="14920" xr:uid="{00000000-0005-0000-0000-00006C2F0000}"/>
    <cellStyle name="%_Master_####_Wave_Runbook_Bamboo v2_1 - KOP-MUL-Test-Dev-0004 14" xfId="14921" xr:uid="{00000000-0005-0000-0000-00006D2F0000}"/>
    <cellStyle name="%_Master_####_Wave_Runbook_Bamboo v2_1 - KOP-MUL-Test-Dev-0004 15" xfId="14922" xr:uid="{00000000-0005-0000-0000-00006E2F0000}"/>
    <cellStyle name="%_Master_####_Wave_Runbook_Bamboo v2_1 - KOP-MUL-Test-Dev-0004 16" xfId="14923" xr:uid="{00000000-0005-0000-0000-00006F2F0000}"/>
    <cellStyle name="%_Master_####_Wave_Runbook_Bamboo v2_1 - KOP-MUL-Test-Dev-0004 17" xfId="14924" xr:uid="{00000000-0005-0000-0000-0000702F0000}"/>
    <cellStyle name="%_Master_####_Wave_Runbook_Bamboo v2_1 - KOP-MUL-Test-Dev-0004 18" xfId="14925" xr:uid="{00000000-0005-0000-0000-0000712F0000}"/>
    <cellStyle name="%_Master_####_Wave_Runbook_Bamboo v2_1 - KOP-MUL-Test-Dev-0004 19" xfId="14926" xr:uid="{00000000-0005-0000-0000-0000722F0000}"/>
    <cellStyle name="%_Master_####_Wave_Runbook_Bamboo v2_1 - KOP-MUL-Test-Dev-0004 2" xfId="14927" xr:uid="{00000000-0005-0000-0000-0000732F0000}"/>
    <cellStyle name="%_Master_####_Wave_Runbook_Bamboo v2_1 - KOP-MUL-Test-Dev-0004 20" xfId="14928" xr:uid="{00000000-0005-0000-0000-0000742F0000}"/>
    <cellStyle name="%_Master_####_Wave_Runbook_Bamboo v2_1 - KOP-MUL-Test-Dev-0004 21" xfId="14929" xr:uid="{00000000-0005-0000-0000-0000752F0000}"/>
    <cellStyle name="%_Master_####_Wave_Runbook_Bamboo v2_1 - KOP-MUL-Test-Dev-0004 22" xfId="14930" xr:uid="{00000000-0005-0000-0000-0000762F0000}"/>
    <cellStyle name="%_Master_####_Wave_Runbook_Bamboo v2_1 - KOP-MUL-Test-Dev-0004 23" xfId="14931" xr:uid="{00000000-0005-0000-0000-0000772F0000}"/>
    <cellStyle name="%_Master_####_Wave_Runbook_Bamboo v2_1 - KOP-MUL-Test-Dev-0004 24" xfId="14932" xr:uid="{00000000-0005-0000-0000-0000782F0000}"/>
    <cellStyle name="%_Master_####_Wave_Runbook_Bamboo v2_1 - KOP-MUL-Test-Dev-0004 25" xfId="14933" xr:uid="{00000000-0005-0000-0000-0000792F0000}"/>
    <cellStyle name="%_Master_####_Wave_Runbook_Bamboo v2_1 - KOP-MUL-Test-Dev-0004 26" xfId="14934" xr:uid="{00000000-0005-0000-0000-00007A2F0000}"/>
    <cellStyle name="%_Master_####_Wave_Runbook_Bamboo v2_1 - KOP-MUL-Test-Dev-0004 27" xfId="14935" xr:uid="{00000000-0005-0000-0000-00007B2F0000}"/>
    <cellStyle name="%_Master_####_Wave_Runbook_Bamboo v2_1 - KOP-MUL-Test-Dev-0004 28" xfId="14936" xr:uid="{00000000-0005-0000-0000-00007C2F0000}"/>
    <cellStyle name="%_Master_####_Wave_Runbook_Bamboo v2_1 - KOP-MUL-Test-Dev-0004 29" xfId="14937" xr:uid="{00000000-0005-0000-0000-00007D2F0000}"/>
    <cellStyle name="%_Master_####_Wave_Runbook_Bamboo v2_1 - KOP-MUL-Test-Dev-0004 3" xfId="14938" xr:uid="{00000000-0005-0000-0000-00007E2F0000}"/>
    <cellStyle name="%_Master_####_Wave_Runbook_Bamboo v2_1 - KOP-MUL-Test-Dev-0004 30" xfId="14939" xr:uid="{00000000-0005-0000-0000-00007F2F0000}"/>
    <cellStyle name="%_Master_####_Wave_Runbook_Bamboo v2_1 - KOP-MUL-Test-Dev-0004 31" xfId="14940" xr:uid="{00000000-0005-0000-0000-0000802F0000}"/>
    <cellStyle name="%_Master_####_Wave_Runbook_Bamboo v2_1 - KOP-MUL-Test-Dev-0004 32" xfId="14941" xr:uid="{00000000-0005-0000-0000-0000812F0000}"/>
    <cellStyle name="%_Master_####_Wave_Runbook_Bamboo v2_1 - KOP-MUL-Test-Dev-0004 33" xfId="14942" xr:uid="{00000000-0005-0000-0000-0000822F0000}"/>
    <cellStyle name="%_Master_####_Wave_Runbook_Bamboo v2_1 - KOP-MUL-Test-Dev-0004 34" xfId="14943" xr:uid="{00000000-0005-0000-0000-0000832F0000}"/>
    <cellStyle name="%_Master_####_Wave_Runbook_Bamboo v2_1 - KOP-MUL-Test-Dev-0004 35" xfId="14944" xr:uid="{00000000-0005-0000-0000-0000842F0000}"/>
    <cellStyle name="%_Master_####_Wave_Runbook_Bamboo v2_1 - KOP-MUL-Test-Dev-0004 36" xfId="14945" xr:uid="{00000000-0005-0000-0000-0000852F0000}"/>
    <cellStyle name="%_Master_####_Wave_Runbook_Bamboo v2_1 - KOP-MUL-Test-Dev-0004 37" xfId="14946" xr:uid="{00000000-0005-0000-0000-0000862F0000}"/>
    <cellStyle name="%_Master_####_Wave_Runbook_Bamboo v2_1 - KOP-MUL-Test-Dev-0004 38" xfId="14947" xr:uid="{00000000-0005-0000-0000-0000872F0000}"/>
    <cellStyle name="%_Master_####_Wave_Runbook_Bamboo v2_1 - KOP-MUL-Test-Dev-0004 39" xfId="14948" xr:uid="{00000000-0005-0000-0000-0000882F0000}"/>
    <cellStyle name="%_Master_####_Wave_Runbook_Bamboo v2_1 - KOP-MUL-Test-Dev-0004 4" xfId="14949" xr:uid="{00000000-0005-0000-0000-0000892F0000}"/>
    <cellStyle name="%_Master_####_Wave_Runbook_Bamboo v2_1 - KOP-MUL-Test-Dev-0004 40" xfId="14950" xr:uid="{00000000-0005-0000-0000-00008A2F0000}"/>
    <cellStyle name="%_Master_####_Wave_Runbook_Bamboo v2_1 - KOP-MUL-Test-Dev-0004 41" xfId="14951" xr:uid="{00000000-0005-0000-0000-00008B2F0000}"/>
    <cellStyle name="%_Master_####_Wave_Runbook_Bamboo v2_1 - KOP-MUL-Test-Dev-0004 42" xfId="14952" xr:uid="{00000000-0005-0000-0000-00008C2F0000}"/>
    <cellStyle name="%_Master_####_Wave_Runbook_Bamboo v2_1 - KOP-MUL-Test-Dev-0004 43" xfId="14953" xr:uid="{00000000-0005-0000-0000-00008D2F0000}"/>
    <cellStyle name="%_Master_####_Wave_Runbook_Bamboo v2_1 - KOP-MUL-Test-Dev-0004 44" xfId="14954" xr:uid="{00000000-0005-0000-0000-00008E2F0000}"/>
    <cellStyle name="%_Master_####_Wave_Runbook_Bamboo v2_1 - KOP-MUL-Test-Dev-0004 45" xfId="14955" xr:uid="{00000000-0005-0000-0000-00008F2F0000}"/>
    <cellStyle name="%_Master_####_Wave_Runbook_Bamboo v2_1 - KOP-MUL-Test-Dev-0004 46" xfId="14956" xr:uid="{00000000-0005-0000-0000-0000902F0000}"/>
    <cellStyle name="%_Master_####_Wave_Runbook_Bamboo v2_1 - KOP-MUL-Test-Dev-0004 47" xfId="14957" xr:uid="{00000000-0005-0000-0000-0000912F0000}"/>
    <cellStyle name="%_Master_####_Wave_Runbook_Bamboo v2_1 - KOP-MUL-Test-Dev-0004 48" xfId="14958" xr:uid="{00000000-0005-0000-0000-0000922F0000}"/>
    <cellStyle name="%_Master_####_Wave_Runbook_Bamboo v2_1 - KOP-MUL-Test-Dev-0004 49" xfId="14959" xr:uid="{00000000-0005-0000-0000-0000932F0000}"/>
    <cellStyle name="%_Master_####_Wave_Runbook_Bamboo v2_1 - KOP-MUL-Test-Dev-0004 5" xfId="14960" xr:uid="{00000000-0005-0000-0000-0000942F0000}"/>
    <cellStyle name="%_Master_####_Wave_Runbook_Bamboo v2_1 - KOP-MUL-Test-Dev-0004 50" xfId="14961" xr:uid="{00000000-0005-0000-0000-0000952F0000}"/>
    <cellStyle name="%_Master_####_Wave_Runbook_Bamboo v2_1 - KOP-MUL-Test-Dev-0004 51" xfId="14962" xr:uid="{00000000-0005-0000-0000-0000962F0000}"/>
    <cellStyle name="%_Master_####_Wave_Runbook_Bamboo v2_1 - KOP-MUL-Test-Dev-0004 52" xfId="14963" xr:uid="{00000000-0005-0000-0000-0000972F0000}"/>
    <cellStyle name="%_Master_####_Wave_Runbook_Bamboo v2_1 - KOP-MUL-Test-Dev-0004 53" xfId="14964" xr:uid="{00000000-0005-0000-0000-0000982F0000}"/>
    <cellStyle name="%_Master_####_Wave_Runbook_Bamboo v2_1 - KOP-MUL-Test-Dev-0004 54" xfId="14965" xr:uid="{00000000-0005-0000-0000-0000992F0000}"/>
    <cellStyle name="%_Master_####_Wave_Runbook_Bamboo v2_1 - KOP-MUL-Test-Dev-0004 55" xfId="14966" xr:uid="{00000000-0005-0000-0000-00009A2F0000}"/>
    <cellStyle name="%_Master_####_Wave_Runbook_Bamboo v2_1 - KOP-MUL-Test-Dev-0004 6" xfId="14967" xr:uid="{00000000-0005-0000-0000-00009B2F0000}"/>
    <cellStyle name="%_Master_####_Wave_Runbook_Bamboo v2_1 - KOP-MUL-Test-Dev-0004 7" xfId="14968" xr:uid="{00000000-0005-0000-0000-00009C2F0000}"/>
    <cellStyle name="%_Master_####_Wave_Runbook_Bamboo v2_1 - KOP-MUL-Test-Dev-0004 8" xfId="14969" xr:uid="{00000000-0005-0000-0000-00009D2F0000}"/>
    <cellStyle name="%_Master_####_Wave_Runbook_Bamboo v2_1 - KOP-MUL-Test-Dev-0004 9" xfId="14970" xr:uid="{00000000-0005-0000-0000-00009E2F0000}"/>
    <cellStyle name="%_Master_####_Wave_Runbook_Bamboo v2_1 - KOP-MUL-Test-Dev-0004_Hour-by-Hour" xfId="14971" xr:uid="{00000000-0005-0000-0000-00009F2F0000}"/>
    <cellStyle name="%_Master_####_Wave_Runbook_Bamboo v2_1 - KOP-MUL-Test-Dev-0004_Pre-Migration" xfId="14972" xr:uid="{00000000-0005-0000-0000-0000A02F0000}"/>
    <cellStyle name="%_Master_####_Wave_Runbook_Bamboo v2_Hour-by-Hour" xfId="14973" xr:uid="{00000000-0005-0000-0000-0000A12F0000}"/>
    <cellStyle name="%_Master_####_Wave_Runbook_Bamboo v2_Network Details " xfId="2299" xr:uid="{00000000-0005-0000-0000-0000A22F0000}"/>
    <cellStyle name="%_Master_####_Wave_Runbook_Bamboo v2_Network Details _NSLIJH_Bundle 4_Migration Planning Workbook _ EW 020810_ DRAFT v1" xfId="2300" xr:uid="{00000000-0005-0000-0000-0000A32F0000}"/>
    <cellStyle name="%_Master_####_Wave_Runbook_Bamboo v2_Pre Migration" xfId="14974" xr:uid="{00000000-0005-0000-0000-0000A42F0000}"/>
    <cellStyle name="%_Master_####_Wave_Runbook_Bamboo v2_Pre Migration 10" xfId="14975" xr:uid="{00000000-0005-0000-0000-0000A52F0000}"/>
    <cellStyle name="%_Master_####_Wave_Runbook_Bamboo v2_Pre Migration 11" xfId="14976" xr:uid="{00000000-0005-0000-0000-0000A62F0000}"/>
    <cellStyle name="%_Master_####_Wave_Runbook_Bamboo v2_Pre Migration 12" xfId="14977" xr:uid="{00000000-0005-0000-0000-0000A72F0000}"/>
    <cellStyle name="%_Master_####_Wave_Runbook_Bamboo v2_Pre Migration 13" xfId="14978" xr:uid="{00000000-0005-0000-0000-0000A82F0000}"/>
    <cellStyle name="%_Master_####_Wave_Runbook_Bamboo v2_Pre Migration 14" xfId="14979" xr:uid="{00000000-0005-0000-0000-0000A92F0000}"/>
    <cellStyle name="%_Master_####_Wave_Runbook_Bamboo v2_Pre Migration 15" xfId="14980" xr:uid="{00000000-0005-0000-0000-0000AA2F0000}"/>
    <cellStyle name="%_Master_####_Wave_Runbook_Bamboo v2_Pre Migration 16" xfId="14981" xr:uid="{00000000-0005-0000-0000-0000AB2F0000}"/>
    <cellStyle name="%_Master_####_Wave_Runbook_Bamboo v2_Pre Migration 17" xfId="14982" xr:uid="{00000000-0005-0000-0000-0000AC2F0000}"/>
    <cellStyle name="%_Master_####_Wave_Runbook_Bamboo v2_Pre Migration 18" xfId="14983" xr:uid="{00000000-0005-0000-0000-0000AD2F0000}"/>
    <cellStyle name="%_Master_####_Wave_Runbook_Bamboo v2_Pre Migration 19" xfId="14984" xr:uid="{00000000-0005-0000-0000-0000AE2F0000}"/>
    <cellStyle name="%_Master_####_Wave_Runbook_Bamboo v2_Pre Migration 2" xfId="14985" xr:uid="{00000000-0005-0000-0000-0000AF2F0000}"/>
    <cellStyle name="%_Master_####_Wave_Runbook_Bamboo v2_Pre Migration 20" xfId="14986" xr:uid="{00000000-0005-0000-0000-0000B02F0000}"/>
    <cellStyle name="%_Master_####_Wave_Runbook_Bamboo v2_Pre Migration 21" xfId="14987" xr:uid="{00000000-0005-0000-0000-0000B12F0000}"/>
    <cellStyle name="%_Master_####_Wave_Runbook_Bamboo v2_Pre Migration 22" xfId="14988" xr:uid="{00000000-0005-0000-0000-0000B22F0000}"/>
    <cellStyle name="%_Master_####_Wave_Runbook_Bamboo v2_Pre Migration 23" xfId="14989" xr:uid="{00000000-0005-0000-0000-0000B32F0000}"/>
    <cellStyle name="%_Master_####_Wave_Runbook_Bamboo v2_Pre Migration 24" xfId="14990" xr:uid="{00000000-0005-0000-0000-0000B42F0000}"/>
    <cellStyle name="%_Master_####_Wave_Runbook_Bamboo v2_Pre Migration 25" xfId="14991" xr:uid="{00000000-0005-0000-0000-0000B52F0000}"/>
    <cellStyle name="%_Master_####_Wave_Runbook_Bamboo v2_Pre Migration 26" xfId="14992" xr:uid="{00000000-0005-0000-0000-0000B62F0000}"/>
    <cellStyle name="%_Master_####_Wave_Runbook_Bamboo v2_Pre Migration 27" xfId="14993" xr:uid="{00000000-0005-0000-0000-0000B72F0000}"/>
    <cellStyle name="%_Master_####_Wave_Runbook_Bamboo v2_Pre Migration 28" xfId="14994" xr:uid="{00000000-0005-0000-0000-0000B82F0000}"/>
    <cellStyle name="%_Master_####_Wave_Runbook_Bamboo v2_Pre Migration 29" xfId="14995" xr:uid="{00000000-0005-0000-0000-0000B92F0000}"/>
    <cellStyle name="%_Master_####_Wave_Runbook_Bamboo v2_Pre Migration 3" xfId="14996" xr:uid="{00000000-0005-0000-0000-0000BA2F0000}"/>
    <cellStyle name="%_Master_####_Wave_Runbook_Bamboo v2_Pre Migration 30" xfId="14997" xr:uid="{00000000-0005-0000-0000-0000BB2F0000}"/>
    <cellStyle name="%_Master_####_Wave_Runbook_Bamboo v2_Pre Migration 31" xfId="14998" xr:uid="{00000000-0005-0000-0000-0000BC2F0000}"/>
    <cellStyle name="%_Master_####_Wave_Runbook_Bamboo v2_Pre Migration 32" xfId="14999" xr:uid="{00000000-0005-0000-0000-0000BD2F0000}"/>
    <cellStyle name="%_Master_####_Wave_Runbook_Bamboo v2_Pre Migration 33" xfId="15000" xr:uid="{00000000-0005-0000-0000-0000BE2F0000}"/>
    <cellStyle name="%_Master_####_Wave_Runbook_Bamboo v2_Pre Migration 34" xfId="15001" xr:uid="{00000000-0005-0000-0000-0000BF2F0000}"/>
    <cellStyle name="%_Master_####_Wave_Runbook_Bamboo v2_Pre Migration 35" xfId="15002" xr:uid="{00000000-0005-0000-0000-0000C02F0000}"/>
    <cellStyle name="%_Master_####_Wave_Runbook_Bamboo v2_Pre Migration 36" xfId="15003" xr:uid="{00000000-0005-0000-0000-0000C12F0000}"/>
    <cellStyle name="%_Master_####_Wave_Runbook_Bamboo v2_Pre Migration 37" xfId="15004" xr:uid="{00000000-0005-0000-0000-0000C22F0000}"/>
    <cellStyle name="%_Master_####_Wave_Runbook_Bamboo v2_Pre Migration 38" xfId="15005" xr:uid="{00000000-0005-0000-0000-0000C32F0000}"/>
    <cellStyle name="%_Master_####_Wave_Runbook_Bamboo v2_Pre Migration 39" xfId="15006" xr:uid="{00000000-0005-0000-0000-0000C42F0000}"/>
    <cellStyle name="%_Master_####_Wave_Runbook_Bamboo v2_Pre Migration 4" xfId="15007" xr:uid="{00000000-0005-0000-0000-0000C52F0000}"/>
    <cellStyle name="%_Master_####_Wave_Runbook_Bamboo v2_Pre Migration 40" xfId="15008" xr:uid="{00000000-0005-0000-0000-0000C62F0000}"/>
    <cellStyle name="%_Master_####_Wave_Runbook_Bamboo v2_Pre Migration 41" xfId="15009" xr:uid="{00000000-0005-0000-0000-0000C72F0000}"/>
    <cellStyle name="%_Master_####_Wave_Runbook_Bamboo v2_Pre Migration 42" xfId="15010" xr:uid="{00000000-0005-0000-0000-0000C82F0000}"/>
    <cellStyle name="%_Master_####_Wave_Runbook_Bamboo v2_Pre Migration 43" xfId="15011" xr:uid="{00000000-0005-0000-0000-0000C92F0000}"/>
    <cellStyle name="%_Master_####_Wave_Runbook_Bamboo v2_Pre Migration 44" xfId="15012" xr:uid="{00000000-0005-0000-0000-0000CA2F0000}"/>
    <cellStyle name="%_Master_####_Wave_Runbook_Bamboo v2_Pre Migration 45" xfId="15013" xr:uid="{00000000-0005-0000-0000-0000CB2F0000}"/>
    <cellStyle name="%_Master_####_Wave_Runbook_Bamboo v2_Pre Migration 46" xfId="15014" xr:uid="{00000000-0005-0000-0000-0000CC2F0000}"/>
    <cellStyle name="%_Master_####_Wave_Runbook_Bamboo v2_Pre Migration 47" xfId="15015" xr:uid="{00000000-0005-0000-0000-0000CD2F0000}"/>
    <cellStyle name="%_Master_####_Wave_Runbook_Bamboo v2_Pre Migration 48" xfId="15016" xr:uid="{00000000-0005-0000-0000-0000CE2F0000}"/>
    <cellStyle name="%_Master_####_Wave_Runbook_Bamboo v2_Pre Migration 49" xfId="15017" xr:uid="{00000000-0005-0000-0000-0000CF2F0000}"/>
    <cellStyle name="%_Master_####_Wave_Runbook_Bamboo v2_Pre Migration 5" xfId="15018" xr:uid="{00000000-0005-0000-0000-0000D02F0000}"/>
    <cellStyle name="%_Master_####_Wave_Runbook_Bamboo v2_Pre Migration 50" xfId="15019" xr:uid="{00000000-0005-0000-0000-0000D12F0000}"/>
    <cellStyle name="%_Master_####_Wave_Runbook_Bamboo v2_Pre Migration 51" xfId="15020" xr:uid="{00000000-0005-0000-0000-0000D22F0000}"/>
    <cellStyle name="%_Master_####_Wave_Runbook_Bamboo v2_Pre Migration 52" xfId="15021" xr:uid="{00000000-0005-0000-0000-0000D32F0000}"/>
    <cellStyle name="%_Master_####_Wave_Runbook_Bamboo v2_Pre Migration 53" xfId="15022" xr:uid="{00000000-0005-0000-0000-0000D42F0000}"/>
    <cellStyle name="%_Master_####_Wave_Runbook_Bamboo v2_Pre Migration 54" xfId="15023" xr:uid="{00000000-0005-0000-0000-0000D52F0000}"/>
    <cellStyle name="%_Master_####_Wave_Runbook_Bamboo v2_Pre Migration 55" xfId="15024" xr:uid="{00000000-0005-0000-0000-0000D62F0000}"/>
    <cellStyle name="%_Master_####_Wave_Runbook_Bamboo v2_Pre Migration 6" xfId="15025" xr:uid="{00000000-0005-0000-0000-0000D72F0000}"/>
    <cellStyle name="%_Master_####_Wave_Runbook_Bamboo v2_Pre Migration 7" xfId="15026" xr:uid="{00000000-0005-0000-0000-0000D82F0000}"/>
    <cellStyle name="%_Master_####_Wave_Runbook_Bamboo v2_Pre Migration 8" xfId="15027" xr:uid="{00000000-0005-0000-0000-0000D92F0000}"/>
    <cellStyle name="%_Master_####_Wave_Runbook_Bamboo v2_Pre Migration 9" xfId="15028" xr:uid="{00000000-0005-0000-0000-0000DA2F0000}"/>
    <cellStyle name="%_Master_####_Wave_Runbook_Bamboo v2_Pre Migration_Hour-by-Hour" xfId="15029" xr:uid="{00000000-0005-0000-0000-0000DB2F0000}"/>
    <cellStyle name="%_Master_####_Wave_Runbook_Bamboo v2_Pre Migration_Pre-Migration" xfId="15030" xr:uid="{00000000-0005-0000-0000-0000DC2F0000}"/>
    <cellStyle name="%_Master_####_Wave_Runbook_Bamboo v2_Pre-Migration" xfId="15031" xr:uid="{00000000-0005-0000-0000-0000DD2F0000}"/>
    <cellStyle name="%_Master_####_Wave_Runbook_Bamboo v2_Pre-Migration &amp; Migration Prep" xfId="15032" xr:uid="{00000000-0005-0000-0000-0000DE2F0000}"/>
    <cellStyle name="%_Master_####_Wave_Runbook_Bamboo v2_Pre-Migration &amp; Migration Prep 10" xfId="15033" xr:uid="{00000000-0005-0000-0000-0000DF2F0000}"/>
    <cellStyle name="%_Master_####_Wave_Runbook_Bamboo v2_Pre-Migration &amp; Migration Prep 11" xfId="15034" xr:uid="{00000000-0005-0000-0000-0000E02F0000}"/>
    <cellStyle name="%_Master_####_Wave_Runbook_Bamboo v2_Pre-Migration &amp; Migration Prep 12" xfId="15035" xr:uid="{00000000-0005-0000-0000-0000E12F0000}"/>
    <cellStyle name="%_Master_####_Wave_Runbook_Bamboo v2_Pre-Migration &amp; Migration Prep 13" xfId="15036" xr:uid="{00000000-0005-0000-0000-0000E22F0000}"/>
    <cellStyle name="%_Master_####_Wave_Runbook_Bamboo v2_Pre-Migration &amp; Migration Prep 14" xfId="15037" xr:uid="{00000000-0005-0000-0000-0000E32F0000}"/>
    <cellStyle name="%_Master_####_Wave_Runbook_Bamboo v2_Pre-Migration &amp; Migration Prep 15" xfId="15038" xr:uid="{00000000-0005-0000-0000-0000E42F0000}"/>
    <cellStyle name="%_Master_####_Wave_Runbook_Bamboo v2_Pre-Migration &amp; Migration Prep 16" xfId="15039" xr:uid="{00000000-0005-0000-0000-0000E52F0000}"/>
    <cellStyle name="%_Master_####_Wave_Runbook_Bamboo v2_Pre-Migration &amp; Migration Prep 17" xfId="15040" xr:uid="{00000000-0005-0000-0000-0000E62F0000}"/>
    <cellStyle name="%_Master_####_Wave_Runbook_Bamboo v2_Pre-Migration &amp; Migration Prep 18" xfId="15041" xr:uid="{00000000-0005-0000-0000-0000E72F0000}"/>
    <cellStyle name="%_Master_####_Wave_Runbook_Bamboo v2_Pre-Migration &amp; Migration Prep 19" xfId="15042" xr:uid="{00000000-0005-0000-0000-0000E82F0000}"/>
    <cellStyle name="%_Master_####_Wave_Runbook_Bamboo v2_Pre-Migration &amp; Migration Prep 2" xfId="15043" xr:uid="{00000000-0005-0000-0000-0000E92F0000}"/>
    <cellStyle name="%_Master_####_Wave_Runbook_Bamboo v2_Pre-Migration &amp; Migration Prep 20" xfId="15044" xr:uid="{00000000-0005-0000-0000-0000EA2F0000}"/>
    <cellStyle name="%_Master_####_Wave_Runbook_Bamboo v2_Pre-Migration &amp; Migration Prep 21" xfId="15045" xr:uid="{00000000-0005-0000-0000-0000EB2F0000}"/>
    <cellStyle name="%_Master_####_Wave_Runbook_Bamboo v2_Pre-Migration &amp; Migration Prep 22" xfId="15046" xr:uid="{00000000-0005-0000-0000-0000EC2F0000}"/>
    <cellStyle name="%_Master_####_Wave_Runbook_Bamboo v2_Pre-Migration &amp; Migration Prep 23" xfId="15047" xr:uid="{00000000-0005-0000-0000-0000ED2F0000}"/>
    <cellStyle name="%_Master_####_Wave_Runbook_Bamboo v2_Pre-Migration &amp; Migration Prep 24" xfId="15048" xr:uid="{00000000-0005-0000-0000-0000EE2F0000}"/>
    <cellStyle name="%_Master_####_Wave_Runbook_Bamboo v2_Pre-Migration &amp; Migration Prep 25" xfId="15049" xr:uid="{00000000-0005-0000-0000-0000EF2F0000}"/>
    <cellStyle name="%_Master_####_Wave_Runbook_Bamboo v2_Pre-Migration &amp; Migration Prep 26" xfId="15050" xr:uid="{00000000-0005-0000-0000-0000F02F0000}"/>
    <cellStyle name="%_Master_####_Wave_Runbook_Bamboo v2_Pre-Migration &amp; Migration Prep 27" xfId="15051" xr:uid="{00000000-0005-0000-0000-0000F12F0000}"/>
    <cellStyle name="%_Master_####_Wave_Runbook_Bamboo v2_Pre-Migration &amp; Migration Prep 28" xfId="15052" xr:uid="{00000000-0005-0000-0000-0000F22F0000}"/>
    <cellStyle name="%_Master_####_Wave_Runbook_Bamboo v2_Pre-Migration &amp; Migration Prep 29" xfId="15053" xr:uid="{00000000-0005-0000-0000-0000F32F0000}"/>
    <cellStyle name="%_Master_####_Wave_Runbook_Bamboo v2_Pre-Migration &amp; Migration Prep 3" xfId="15054" xr:uid="{00000000-0005-0000-0000-0000F42F0000}"/>
    <cellStyle name="%_Master_####_Wave_Runbook_Bamboo v2_Pre-Migration &amp; Migration Prep 30" xfId="15055" xr:uid="{00000000-0005-0000-0000-0000F52F0000}"/>
    <cellStyle name="%_Master_####_Wave_Runbook_Bamboo v2_Pre-Migration &amp; Migration Prep 31" xfId="15056" xr:uid="{00000000-0005-0000-0000-0000F62F0000}"/>
    <cellStyle name="%_Master_####_Wave_Runbook_Bamboo v2_Pre-Migration &amp; Migration Prep 32" xfId="15057" xr:uid="{00000000-0005-0000-0000-0000F72F0000}"/>
    <cellStyle name="%_Master_####_Wave_Runbook_Bamboo v2_Pre-Migration &amp; Migration Prep 33" xfId="15058" xr:uid="{00000000-0005-0000-0000-0000F82F0000}"/>
    <cellStyle name="%_Master_####_Wave_Runbook_Bamboo v2_Pre-Migration &amp; Migration Prep 34" xfId="15059" xr:uid="{00000000-0005-0000-0000-0000F92F0000}"/>
    <cellStyle name="%_Master_####_Wave_Runbook_Bamboo v2_Pre-Migration &amp; Migration Prep 35" xfId="15060" xr:uid="{00000000-0005-0000-0000-0000FA2F0000}"/>
    <cellStyle name="%_Master_####_Wave_Runbook_Bamboo v2_Pre-Migration &amp; Migration Prep 36" xfId="15061" xr:uid="{00000000-0005-0000-0000-0000FB2F0000}"/>
    <cellStyle name="%_Master_####_Wave_Runbook_Bamboo v2_Pre-Migration &amp; Migration Prep 37" xfId="15062" xr:uid="{00000000-0005-0000-0000-0000FC2F0000}"/>
    <cellStyle name="%_Master_####_Wave_Runbook_Bamboo v2_Pre-Migration &amp; Migration Prep 38" xfId="15063" xr:uid="{00000000-0005-0000-0000-0000FD2F0000}"/>
    <cellStyle name="%_Master_####_Wave_Runbook_Bamboo v2_Pre-Migration &amp; Migration Prep 39" xfId="15064" xr:uid="{00000000-0005-0000-0000-0000FE2F0000}"/>
    <cellStyle name="%_Master_####_Wave_Runbook_Bamboo v2_Pre-Migration &amp; Migration Prep 4" xfId="15065" xr:uid="{00000000-0005-0000-0000-0000FF2F0000}"/>
    <cellStyle name="%_Master_####_Wave_Runbook_Bamboo v2_Pre-Migration &amp; Migration Prep 40" xfId="15066" xr:uid="{00000000-0005-0000-0000-000000300000}"/>
    <cellStyle name="%_Master_####_Wave_Runbook_Bamboo v2_Pre-Migration &amp; Migration Prep 41" xfId="15067" xr:uid="{00000000-0005-0000-0000-000001300000}"/>
    <cellStyle name="%_Master_####_Wave_Runbook_Bamboo v2_Pre-Migration &amp; Migration Prep 42" xfId="15068" xr:uid="{00000000-0005-0000-0000-000002300000}"/>
    <cellStyle name="%_Master_####_Wave_Runbook_Bamboo v2_Pre-Migration &amp; Migration Prep 43" xfId="15069" xr:uid="{00000000-0005-0000-0000-000003300000}"/>
    <cellStyle name="%_Master_####_Wave_Runbook_Bamboo v2_Pre-Migration &amp; Migration Prep 44" xfId="15070" xr:uid="{00000000-0005-0000-0000-000004300000}"/>
    <cellStyle name="%_Master_####_Wave_Runbook_Bamboo v2_Pre-Migration &amp; Migration Prep 45" xfId="15071" xr:uid="{00000000-0005-0000-0000-000005300000}"/>
    <cellStyle name="%_Master_####_Wave_Runbook_Bamboo v2_Pre-Migration &amp; Migration Prep 46" xfId="15072" xr:uid="{00000000-0005-0000-0000-000006300000}"/>
    <cellStyle name="%_Master_####_Wave_Runbook_Bamboo v2_Pre-Migration &amp; Migration Prep 47" xfId="15073" xr:uid="{00000000-0005-0000-0000-000007300000}"/>
    <cellStyle name="%_Master_####_Wave_Runbook_Bamboo v2_Pre-Migration &amp; Migration Prep 48" xfId="15074" xr:uid="{00000000-0005-0000-0000-000008300000}"/>
    <cellStyle name="%_Master_####_Wave_Runbook_Bamboo v2_Pre-Migration &amp; Migration Prep 49" xfId="15075" xr:uid="{00000000-0005-0000-0000-000009300000}"/>
    <cellStyle name="%_Master_####_Wave_Runbook_Bamboo v2_Pre-Migration &amp; Migration Prep 5" xfId="15076" xr:uid="{00000000-0005-0000-0000-00000A300000}"/>
    <cellStyle name="%_Master_####_Wave_Runbook_Bamboo v2_Pre-Migration &amp; Migration Prep 50" xfId="15077" xr:uid="{00000000-0005-0000-0000-00000B300000}"/>
    <cellStyle name="%_Master_####_Wave_Runbook_Bamboo v2_Pre-Migration &amp; Migration Prep 51" xfId="15078" xr:uid="{00000000-0005-0000-0000-00000C300000}"/>
    <cellStyle name="%_Master_####_Wave_Runbook_Bamboo v2_Pre-Migration &amp; Migration Prep 52" xfId="15079" xr:uid="{00000000-0005-0000-0000-00000D300000}"/>
    <cellStyle name="%_Master_####_Wave_Runbook_Bamboo v2_Pre-Migration &amp; Migration Prep 53" xfId="15080" xr:uid="{00000000-0005-0000-0000-00000E300000}"/>
    <cellStyle name="%_Master_####_Wave_Runbook_Bamboo v2_Pre-Migration &amp; Migration Prep 54" xfId="15081" xr:uid="{00000000-0005-0000-0000-00000F300000}"/>
    <cellStyle name="%_Master_####_Wave_Runbook_Bamboo v2_Pre-Migration &amp; Migration Prep 55" xfId="15082" xr:uid="{00000000-0005-0000-0000-000010300000}"/>
    <cellStyle name="%_Master_####_Wave_Runbook_Bamboo v2_Pre-Migration &amp; Migration Prep 6" xfId="15083" xr:uid="{00000000-0005-0000-0000-000011300000}"/>
    <cellStyle name="%_Master_####_Wave_Runbook_Bamboo v2_Pre-Migration &amp; Migration Prep 7" xfId="15084" xr:uid="{00000000-0005-0000-0000-000012300000}"/>
    <cellStyle name="%_Master_####_Wave_Runbook_Bamboo v2_Pre-Migration &amp; Migration Prep 8" xfId="15085" xr:uid="{00000000-0005-0000-0000-000013300000}"/>
    <cellStyle name="%_Master_####_Wave_Runbook_Bamboo v2_Pre-Migration &amp; Migration Prep 9" xfId="15086" xr:uid="{00000000-0005-0000-0000-000014300000}"/>
    <cellStyle name="%_Master_####_Wave_Runbook_Bamboo v2_Pre-Migration &amp; Migration Prep_Hour-by-Hour" xfId="15087" xr:uid="{00000000-0005-0000-0000-000015300000}"/>
    <cellStyle name="%_Master_####_Wave_Runbook_Bamboo v2_Pre-Migration &amp; Migration Prep_Pre-Migration" xfId="15088" xr:uid="{00000000-0005-0000-0000-000016300000}"/>
    <cellStyle name="%_Master_Change Control tab_dpn 270709 v1" xfId="15089" xr:uid="{00000000-0005-0000-0000-000017300000}"/>
    <cellStyle name="%_Master_Change Control tab_dpn 270709 v1 10" xfId="15090" xr:uid="{00000000-0005-0000-0000-000018300000}"/>
    <cellStyle name="%_Master_Change Control tab_dpn 270709 v1 11" xfId="15091" xr:uid="{00000000-0005-0000-0000-000019300000}"/>
    <cellStyle name="%_Master_Change Control tab_dpn 270709 v1 12" xfId="15092" xr:uid="{00000000-0005-0000-0000-00001A300000}"/>
    <cellStyle name="%_Master_Change Control tab_dpn 270709 v1 13" xfId="15093" xr:uid="{00000000-0005-0000-0000-00001B300000}"/>
    <cellStyle name="%_Master_Change Control tab_dpn 270709 v1 14" xfId="15094" xr:uid="{00000000-0005-0000-0000-00001C300000}"/>
    <cellStyle name="%_Master_Change Control tab_dpn 270709 v1 15" xfId="15095" xr:uid="{00000000-0005-0000-0000-00001D300000}"/>
    <cellStyle name="%_Master_Change Control tab_dpn 270709 v1 16" xfId="15096" xr:uid="{00000000-0005-0000-0000-00001E300000}"/>
    <cellStyle name="%_Master_Change Control tab_dpn 270709 v1 17" xfId="15097" xr:uid="{00000000-0005-0000-0000-00001F300000}"/>
    <cellStyle name="%_Master_Change Control tab_dpn 270709 v1 18" xfId="15098" xr:uid="{00000000-0005-0000-0000-000020300000}"/>
    <cellStyle name="%_Master_Change Control tab_dpn 270709 v1 19" xfId="15099" xr:uid="{00000000-0005-0000-0000-000021300000}"/>
    <cellStyle name="%_Master_Change Control tab_dpn 270709 v1 2" xfId="15100" xr:uid="{00000000-0005-0000-0000-000022300000}"/>
    <cellStyle name="%_Master_Change Control tab_dpn 270709 v1 20" xfId="15101" xr:uid="{00000000-0005-0000-0000-000023300000}"/>
    <cellStyle name="%_Master_Change Control tab_dpn 270709 v1 21" xfId="15102" xr:uid="{00000000-0005-0000-0000-000024300000}"/>
    <cellStyle name="%_Master_Change Control tab_dpn 270709 v1 22" xfId="15103" xr:uid="{00000000-0005-0000-0000-000025300000}"/>
    <cellStyle name="%_Master_Change Control tab_dpn 270709 v1 23" xfId="15104" xr:uid="{00000000-0005-0000-0000-000026300000}"/>
    <cellStyle name="%_Master_Change Control tab_dpn 270709 v1 24" xfId="15105" xr:uid="{00000000-0005-0000-0000-000027300000}"/>
    <cellStyle name="%_Master_Change Control tab_dpn 270709 v1 25" xfId="15106" xr:uid="{00000000-0005-0000-0000-000028300000}"/>
    <cellStyle name="%_Master_Change Control tab_dpn 270709 v1 26" xfId="15107" xr:uid="{00000000-0005-0000-0000-000029300000}"/>
    <cellStyle name="%_Master_Change Control tab_dpn 270709 v1 27" xfId="15108" xr:uid="{00000000-0005-0000-0000-00002A300000}"/>
    <cellStyle name="%_Master_Change Control tab_dpn 270709 v1 28" xfId="15109" xr:uid="{00000000-0005-0000-0000-00002B300000}"/>
    <cellStyle name="%_Master_Change Control tab_dpn 270709 v1 29" xfId="15110" xr:uid="{00000000-0005-0000-0000-00002C300000}"/>
    <cellStyle name="%_Master_Change Control tab_dpn 270709 v1 3" xfId="15111" xr:uid="{00000000-0005-0000-0000-00002D300000}"/>
    <cellStyle name="%_Master_Change Control tab_dpn 270709 v1 30" xfId="15112" xr:uid="{00000000-0005-0000-0000-00002E300000}"/>
    <cellStyle name="%_Master_Change Control tab_dpn 270709 v1 31" xfId="15113" xr:uid="{00000000-0005-0000-0000-00002F300000}"/>
    <cellStyle name="%_Master_Change Control tab_dpn 270709 v1 32" xfId="15114" xr:uid="{00000000-0005-0000-0000-000030300000}"/>
    <cellStyle name="%_Master_Change Control tab_dpn 270709 v1 33" xfId="15115" xr:uid="{00000000-0005-0000-0000-000031300000}"/>
    <cellStyle name="%_Master_Change Control tab_dpn 270709 v1 34" xfId="15116" xr:uid="{00000000-0005-0000-0000-000032300000}"/>
    <cellStyle name="%_Master_Change Control tab_dpn 270709 v1 35" xfId="15117" xr:uid="{00000000-0005-0000-0000-000033300000}"/>
    <cellStyle name="%_Master_Change Control tab_dpn 270709 v1 36" xfId="15118" xr:uid="{00000000-0005-0000-0000-000034300000}"/>
    <cellStyle name="%_Master_Change Control tab_dpn 270709 v1 37" xfId="15119" xr:uid="{00000000-0005-0000-0000-000035300000}"/>
    <cellStyle name="%_Master_Change Control tab_dpn 270709 v1 38" xfId="15120" xr:uid="{00000000-0005-0000-0000-000036300000}"/>
    <cellStyle name="%_Master_Change Control tab_dpn 270709 v1 39" xfId="15121" xr:uid="{00000000-0005-0000-0000-000037300000}"/>
    <cellStyle name="%_Master_Change Control tab_dpn 270709 v1 4" xfId="15122" xr:uid="{00000000-0005-0000-0000-000038300000}"/>
    <cellStyle name="%_Master_Change Control tab_dpn 270709 v1 40" xfId="15123" xr:uid="{00000000-0005-0000-0000-000039300000}"/>
    <cellStyle name="%_Master_Change Control tab_dpn 270709 v1 41" xfId="15124" xr:uid="{00000000-0005-0000-0000-00003A300000}"/>
    <cellStyle name="%_Master_Change Control tab_dpn 270709 v1 42" xfId="15125" xr:uid="{00000000-0005-0000-0000-00003B300000}"/>
    <cellStyle name="%_Master_Change Control tab_dpn 270709 v1 43" xfId="15126" xr:uid="{00000000-0005-0000-0000-00003C300000}"/>
    <cellStyle name="%_Master_Change Control tab_dpn 270709 v1 44" xfId="15127" xr:uid="{00000000-0005-0000-0000-00003D300000}"/>
    <cellStyle name="%_Master_Change Control tab_dpn 270709 v1 45" xfId="15128" xr:uid="{00000000-0005-0000-0000-00003E300000}"/>
    <cellStyle name="%_Master_Change Control tab_dpn 270709 v1 46" xfId="15129" xr:uid="{00000000-0005-0000-0000-00003F300000}"/>
    <cellStyle name="%_Master_Change Control tab_dpn 270709 v1 47" xfId="15130" xr:uid="{00000000-0005-0000-0000-000040300000}"/>
    <cellStyle name="%_Master_Change Control tab_dpn 270709 v1 48" xfId="15131" xr:uid="{00000000-0005-0000-0000-000041300000}"/>
    <cellStyle name="%_Master_Change Control tab_dpn 270709 v1 49" xfId="15132" xr:uid="{00000000-0005-0000-0000-000042300000}"/>
    <cellStyle name="%_Master_Change Control tab_dpn 270709 v1 5" xfId="15133" xr:uid="{00000000-0005-0000-0000-000043300000}"/>
    <cellStyle name="%_Master_Change Control tab_dpn 270709 v1 50" xfId="15134" xr:uid="{00000000-0005-0000-0000-000044300000}"/>
    <cellStyle name="%_Master_Change Control tab_dpn 270709 v1 51" xfId="15135" xr:uid="{00000000-0005-0000-0000-000045300000}"/>
    <cellStyle name="%_Master_Change Control tab_dpn 270709 v1 52" xfId="15136" xr:uid="{00000000-0005-0000-0000-000046300000}"/>
    <cellStyle name="%_Master_Change Control tab_dpn 270709 v1 53" xfId="15137" xr:uid="{00000000-0005-0000-0000-000047300000}"/>
    <cellStyle name="%_Master_Change Control tab_dpn 270709 v1 54" xfId="15138" xr:uid="{00000000-0005-0000-0000-000048300000}"/>
    <cellStyle name="%_Master_Change Control tab_dpn 270709 v1 55" xfId="15139" xr:uid="{00000000-0005-0000-0000-000049300000}"/>
    <cellStyle name="%_Master_Change Control tab_dpn 270709 v1 6" xfId="15140" xr:uid="{00000000-0005-0000-0000-00004A300000}"/>
    <cellStyle name="%_Master_Change Control tab_dpn 270709 v1 7" xfId="15141" xr:uid="{00000000-0005-0000-0000-00004B300000}"/>
    <cellStyle name="%_Master_Change Control tab_dpn 270709 v1 8" xfId="15142" xr:uid="{00000000-0005-0000-0000-00004C300000}"/>
    <cellStyle name="%_Master_Change Control tab_dpn 270709 v1 9" xfId="15143" xr:uid="{00000000-0005-0000-0000-00004D300000}"/>
    <cellStyle name="%_Master_Change Control tab_dpn 270709 v1_Hour-by-Hour" xfId="15144" xr:uid="{00000000-0005-0000-0000-00004E300000}"/>
    <cellStyle name="%_Master_Change Control tab_dpn 270709 v1_Pre-Migration" xfId="15145" xr:uid="{00000000-0005-0000-0000-00004F300000}"/>
    <cellStyle name="%_Master_DB Overview" xfId="15146" xr:uid="{00000000-0005-0000-0000-000050300000}"/>
    <cellStyle name="%_Master_DB Overview 10" xfId="15147" xr:uid="{00000000-0005-0000-0000-000051300000}"/>
    <cellStyle name="%_Master_DB Overview 11" xfId="15148" xr:uid="{00000000-0005-0000-0000-000052300000}"/>
    <cellStyle name="%_Master_DB Overview 12" xfId="15149" xr:uid="{00000000-0005-0000-0000-000053300000}"/>
    <cellStyle name="%_Master_DB Overview 13" xfId="15150" xr:uid="{00000000-0005-0000-0000-000054300000}"/>
    <cellStyle name="%_Master_DB Overview 14" xfId="15151" xr:uid="{00000000-0005-0000-0000-000055300000}"/>
    <cellStyle name="%_Master_DB Overview 15" xfId="15152" xr:uid="{00000000-0005-0000-0000-000056300000}"/>
    <cellStyle name="%_Master_DB Overview 16" xfId="15153" xr:uid="{00000000-0005-0000-0000-000057300000}"/>
    <cellStyle name="%_Master_DB Overview 17" xfId="15154" xr:uid="{00000000-0005-0000-0000-000058300000}"/>
    <cellStyle name="%_Master_DB Overview 18" xfId="15155" xr:uid="{00000000-0005-0000-0000-000059300000}"/>
    <cellStyle name="%_Master_DB Overview 19" xfId="15156" xr:uid="{00000000-0005-0000-0000-00005A300000}"/>
    <cellStyle name="%_Master_DB Overview 2" xfId="15157" xr:uid="{00000000-0005-0000-0000-00005B300000}"/>
    <cellStyle name="%_Master_DB Overview 20" xfId="15158" xr:uid="{00000000-0005-0000-0000-00005C300000}"/>
    <cellStyle name="%_Master_DB Overview 21" xfId="15159" xr:uid="{00000000-0005-0000-0000-00005D300000}"/>
    <cellStyle name="%_Master_DB Overview 22" xfId="15160" xr:uid="{00000000-0005-0000-0000-00005E300000}"/>
    <cellStyle name="%_Master_DB Overview 23" xfId="15161" xr:uid="{00000000-0005-0000-0000-00005F300000}"/>
    <cellStyle name="%_Master_DB Overview 24" xfId="15162" xr:uid="{00000000-0005-0000-0000-000060300000}"/>
    <cellStyle name="%_Master_DB Overview 25" xfId="15163" xr:uid="{00000000-0005-0000-0000-000061300000}"/>
    <cellStyle name="%_Master_DB Overview 26" xfId="15164" xr:uid="{00000000-0005-0000-0000-000062300000}"/>
    <cellStyle name="%_Master_DB Overview 27" xfId="15165" xr:uid="{00000000-0005-0000-0000-000063300000}"/>
    <cellStyle name="%_Master_DB Overview 28" xfId="15166" xr:uid="{00000000-0005-0000-0000-000064300000}"/>
    <cellStyle name="%_Master_DB Overview 29" xfId="15167" xr:uid="{00000000-0005-0000-0000-000065300000}"/>
    <cellStyle name="%_Master_DB Overview 3" xfId="15168" xr:uid="{00000000-0005-0000-0000-000066300000}"/>
    <cellStyle name="%_Master_DB Overview 30" xfId="15169" xr:uid="{00000000-0005-0000-0000-000067300000}"/>
    <cellStyle name="%_Master_DB Overview 31" xfId="15170" xr:uid="{00000000-0005-0000-0000-000068300000}"/>
    <cellStyle name="%_Master_DB Overview 32" xfId="15171" xr:uid="{00000000-0005-0000-0000-000069300000}"/>
    <cellStyle name="%_Master_DB Overview 33" xfId="15172" xr:uid="{00000000-0005-0000-0000-00006A300000}"/>
    <cellStyle name="%_Master_DB Overview 34" xfId="15173" xr:uid="{00000000-0005-0000-0000-00006B300000}"/>
    <cellStyle name="%_Master_DB Overview 35" xfId="15174" xr:uid="{00000000-0005-0000-0000-00006C300000}"/>
    <cellStyle name="%_Master_DB Overview 36" xfId="15175" xr:uid="{00000000-0005-0000-0000-00006D300000}"/>
    <cellStyle name="%_Master_DB Overview 37" xfId="15176" xr:uid="{00000000-0005-0000-0000-00006E300000}"/>
    <cellStyle name="%_Master_DB Overview 38" xfId="15177" xr:uid="{00000000-0005-0000-0000-00006F300000}"/>
    <cellStyle name="%_Master_DB Overview 39" xfId="15178" xr:uid="{00000000-0005-0000-0000-000070300000}"/>
    <cellStyle name="%_Master_DB Overview 4" xfId="15179" xr:uid="{00000000-0005-0000-0000-000071300000}"/>
    <cellStyle name="%_Master_DB Overview 40" xfId="15180" xr:uid="{00000000-0005-0000-0000-000072300000}"/>
    <cellStyle name="%_Master_DB Overview 41" xfId="15181" xr:uid="{00000000-0005-0000-0000-000073300000}"/>
    <cellStyle name="%_Master_DB Overview 42" xfId="15182" xr:uid="{00000000-0005-0000-0000-000074300000}"/>
    <cellStyle name="%_Master_DB Overview 43" xfId="15183" xr:uid="{00000000-0005-0000-0000-000075300000}"/>
    <cellStyle name="%_Master_DB Overview 44" xfId="15184" xr:uid="{00000000-0005-0000-0000-000076300000}"/>
    <cellStyle name="%_Master_DB Overview 45" xfId="15185" xr:uid="{00000000-0005-0000-0000-000077300000}"/>
    <cellStyle name="%_Master_DB Overview 46" xfId="15186" xr:uid="{00000000-0005-0000-0000-000078300000}"/>
    <cellStyle name="%_Master_DB Overview 47" xfId="15187" xr:uid="{00000000-0005-0000-0000-000079300000}"/>
    <cellStyle name="%_Master_DB Overview 48" xfId="15188" xr:uid="{00000000-0005-0000-0000-00007A300000}"/>
    <cellStyle name="%_Master_DB Overview 49" xfId="15189" xr:uid="{00000000-0005-0000-0000-00007B300000}"/>
    <cellStyle name="%_Master_DB Overview 5" xfId="15190" xr:uid="{00000000-0005-0000-0000-00007C300000}"/>
    <cellStyle name="%_Master_DB Overview 50" xfId="15191" xr:uid="{00000000-0005-0000-0000-00007D300000}"/>
    <cellStyle name="%_Master_DB Overview 51" xfId="15192" xr:uid="{00000000-0005-0000-0000-00007E300000}"/>
    <cellStyle name="%_Master_DB Overview 52" xfId="15193" xr:uid="{00000000-0005-0000-0000-00007F300000}"/>
    <cellStyle name="%_Master_DB Overview 53" xfId="15194" xr:uid="{00000000-0005-0000-0000-000080300000}"/>
    <cellStyle name="%_Master_DB Overview 54" xfId="15195" xr:uid="{00000000-0005-0000-0000-000081300000}"/>
    <cellStyle name="%_Master_DB Overview 55" xfId="15196" xr:uid="{00000000-0005-0000-0000-000082300000}"/>
    <cellStyle name="%_Master_DB Overview 6" xfId="15197" xr:uid="{00000000-0005-0000-0000-000083300000}"/>
    <cellStyle name="%_Master_DB Overview 7" xfId="15198" xr:uid="{00000000-0005-0000-0000-000084300000}"/>
    <cellStyle name="%_Master_DB Overview 8" xfId="15199" xr:uid="{00000000-0005-0000-0000-000085300000}"/>
    <cellStyle name="%_Master_DB Overview 9" xfId="15200" xr:uid="{00000000-0005-0000-0000-000086300000}"/>
    <cellStyle name="%_Master_DB Overview_Hour-by-Hour" xfId="15201" xr:uid="{00000000-0005-0000-0000-000087300000}"/>
    <cellStyle name="%_Master_DB Overview_Pre-Migration" xfId="15202" xr:uid="{00000000-0005-0000-0000-000088300000}"/>
    <cellStyle name="%_Master_GSK DCM - Migration Execution Plan - ANTLIA  -  090728 jr v7.0" xfId="15203" xr:uid="{00000000-0005-0000-0000-000089300000}"/>
    <cellStyle name="%_Master_GSK DCM - Migration Execution Plan - ANTLIA  -  090729 dpn v6 BASELINE" xfId="15204" xr:uid="{00000000-0005-0000-0000-00008A300000}"/>
    <cellStyle name="%_Master_GSK DCM - Migration Execution Plan - ANTLIA  -  090729 v7.4.7a BASELINE dpn" xfId="15205" xr:uid="{00000000-0005-0000-0000-00008B300000}"/>
    <cellStyle name="%_Master_Hour-by-Hour" xfId="15206" xr:uid="{00000000-0005-0000-0000-00008C300000}"/>
    <cellStyle name="%_Master_KOP-MUL-Test-Dev-0004_01 " xfId="15207" xr:uid="{00000000-0005-0000-0000-00008D300000}"/>
    <cellStyle name="%_Master_KOP-MUL-Test-Dev-0004_01  10" xfId="15208" xr:uid="{00000000-0005-0000-0000-00008E300000}"/>
    <cellStyle name="%_Master_KOP-MUL-Test-Dev-0004_01  11" xfId="15209" xr:uid="{00000000-0005-0000-0000-00008F300000}"/>
    <cellStyle name="%_Master_KOP-MUL-Test-Dev-0004_01  12" xfId="15210" xr:uid="{00000000-0005-0000-0000-000090300000}"/>
    <cellStyle name="%_Master_KOP-MUL-Test-Dev-0004_01  13" xfId="15211" xr:uid="{00000000-0005-0000-0000-000091300000}"/>
    <cellStyle name="%_Master_KOP-MUL-Test-Dev-0004_01  14" xfId="15212" xr:uid="{00000000-0005-0000-0000-000092300000}"/>
    <cellStyle name="%_Master_KOP-MUL-Test-Dev-0004_01  15" xfId="15213" xr:uid="{00000000-0005-0000-0000-000093300000}"/>
    <cellStyle name="%_Master_KOP-MUL-Test-Dev-0004_01  16" xfId="15214" xr:uid="{00000000-0005-0000-0000-000094300000}"/>
    <cellStyle name="%_Master_KOP-MUL-Test-Dev-0004_01  17" xfId="15215" xr:uid="{00000000-0005-0000-0000-000095300000}"/>
    <cellStyle name="%_Master_KOP-MUL-Test-Dev-0004_01  18" xfId="15216" xr:uid="{00000000-0005-0000-0000-000096300000}"/>
    <cellStyle name="%_Master_KOP-MUL-Test-Dev-0004_01  19" xfId="15217" xr:uid="{00000000-0005-0000-0000-000097300000}"/>
    <cellStyle name="%_Master_KOP-MUL-Test-Dev-0004_01  2" xfId="15218" xr:uid="{00000000-0005-0000-0000-000098300000}"/>
    <cellStyle name="%_Master_KOP-MUL-Test-Dev-0004_01  20" xfId="15219" xr:uid="{00000000-0005-0000-0000-000099300000}"/>
    <cellStyle name="%_Master_KOP-MUL-Test-Dev-0004_01  21" xfId="15220" xr:uid="{00000000-0005-0000-0000-00009A300000}"/>
    <cellStyle name="%_Master_KOP-MUL-Test-Dev-0004_01  22" xfId="15221" xr:uid="{00000000-0005-0000-0000-00009B300000}"/>
    <cellStyle name="%_Master_KOP-MUL-Test-Dev-0004_01  23" xfId="15222" xr:uid="{00000000-0005-0000-0000-00009C300000}"/>
    <cellStyle name="%_Master_KOP-MUL-Test-Dev-0004_01  24" xfId="15223" xr:uid="{00000000-0005-0000-0000-00009D300000}"/>
    <cellStyle name="%_Master_KOP-MUL-Test-Dev-0004_01  25" xfId="15224" xr:uid="{00000000-0005-0000-0000-00009E300000}"/>
    <cellStyle name="%_Master_KOP-MUL-Test-Dev-0004_01  26" xfId="15225" xr:uid="{00000000-0005-0000-0000-00009F300000}"/>
    <cellStyle name="%_Master_KOP-MUL-Test-Dev-0004_01  27" xfId="15226" xr:uid="{00000000-0005-0000-0000-0000A0300000}"/>
    <cellStyle name="%_Master_KOP-MUL-Test-Dev-0004_01  28" xfId="15227" xr:uid="{00000000-0005-0000-0000-0000A1300000}"/>
    <cellStyle name="%_Master_KOP-MUL-Test-Dev-0004_01  29" xfId="15228" xr:uid="{00000000-0005-0000-0000-0000A2300000}"/>
    <cellStyle name="%_Master_KOP-MUL-Test-Dev-0004_01  3" xfId="15229" xr:uid="{00000000-0005-0000-0000-0000A3300000}"/>
    <cellStyle name="%_Master_KOP-MUL-Test-Dev-0004_01  30" xfId="15230" xr:uid="{00000000-0005-0000-0000-0000A4300000}"/>
    <cellStyle name="%_Master_KOP-MUL-Test-Dev-0004_01  31" xfId="15231" xr:uid="{00000000-0005-0000-0000-0000A5300000}"/>
    <cellStyle name="%_Master_KOP-MUL-Test-Dev-0004_01  32" xfId="15232" xr:uid="{00000000-0005-0000-0000-0000A6300000}"/>
    <cellStyle name="%_Master_KOP-MUL-Test-Dev-0004_01  33" xfId="15233" xr:uid="{00000000-0005-0000-0000-0000A7300000}"/>
    <cellStyle name="%_Master_KOP-MUL-Test-Dev-0004_01  34" xfId="15234" xr:uid="{00000000-0005-0000-0000-0000A8300000}"/>
    <cellStyle name="%_Master_KOP-MUL-Test-Dev-0004_01  35" xfId="15235" xr:uid="{00000000-0005-0000-0000-0000A9300000}"/>
    <cellStyle name="%_Master_KOP-MUL-Test-Dev-0004_01  36" xfId="15236" xr:uid="{00000000-0005-0000-0000-0000AA300000}"/>
    <cellStyle name="%_Master_KOP-MUL-Test-Dev-0004_01  37" xfId="15237" xr:uid="{00000000-0005-0000-0000-0000AB300000}"/>
    <cellStyle name="%_Master_KOP-MUL-Test-Dev-0004_01  38" xfId="15238" xr:uid="{00000000-0005-0000-0000-0000AC300000}"/>
    <cellStyle name="%_Master_KOP-MUL-Test-Dev-0004_01  39" xfId="15239" xr:uid="{00000000-0005-0000-0000-0000AD300000}"/>
    <cellStyle name="%_Master_KOP-MUL-Test-Dev-0004_01  4" xfId="15240" xr:uid="{00000000-0005-0000-0000-0000AE300000}"/>
    <cellStyle name="%_Master_KOP-MUL-Test-Dev-0004_01  40" xfId="15241" xr:uid="{00000000-0005-0000-0000-0000AF300000}"/>
    <cellStyle name="%_Master_KOP-MUL-Test-Dev-0004_01  41" xfId="15242" xr:uid="{00000000-0005-0000-0000-0000B0300000}"/>
    <cellStyle name="%_Master_KOP-MUL-Test-Dev-0004_01  42" xfId="15243" xr:uid="{00000000-0005-0000-0000-0000B1300000}"/>
    <cellStyle name="%_Master_KOP-MUL-Test-Dev-0004_01  43" xfId="15244" xr:uid="{00000000-0005-0000-0000-0000B2300000}"/>
    <cellStyle name="%_Master_KOP-MUL-Test-Dev-0004_01  44" xfId="15245" xr:uid="{00000000-0005-0000-0000-0000B3300000}"/>
    <cellStyle name="%_Master_KOP-MUL-Test-Dev-0004_01  45" xfId="15246" xr:uid="{00000000-0005-0000-0000-0000B4300000}"/>
    <cellStyle name="%_Master_KOP-MUL-Test-Dev-0004_01  46" xfId="15247" xr:uid="{00000000-0005-0000-0000-0000B5300000}"/>
    <cellStyle name="%_Master_KOP-MUL-Test-Dev-0004_01  47" xfId="15248" xr:uid="{00000000-0005-0000-0000-0000B6300000}"/>
    <cellStyle name="%_Master_KOP-MUL-Test-Dev-0004_01  48" xfId="15249" xr:uid="{00000000-0005-0000-0000-0000B7300000}"/>
    <cellStyle name="%_Master_KOP-MUL-Test-Dev-0004_01  49" xfId="15250" xr:uid="{00000000-0005-0000-0000-0000B8300000}"/>
    <cellStyle name="%_Master_KOP-MUL-Test-Dev-0004_01  5" xfId="15251" xr:uid="{00000000-0005-0000-0000-0000B9300000}"/>
    <cellStyle name="%_Master_KOP-MUL-Test-Dev-0004_01  50" xfId="15252" xr:uid="{00000000-0005-0000-0000-0000BA300000}"/>
    <cellStyle name="%_Master_KOP-MUL-Test-Dev-0004_01  51" xfId="15253" xr:uid="{00000000-0005-0000-0000-0000BB300000}"/>
    <cellStyle name="%_Master_KOP-MUL-Test-Dev-0004_01  52" xfId="15254" xr:uid="{00000000-0005-0000-0000-0000BC300000}"/>
    <cellStyle name="%_Master_KOP-MUL-Test-Dev-0004_01  53" xfId="15255" xr:uid="{00000000-0005-0000-0000-0000BD300000}"/>
    <cellStyle name="%_Master_KOP-MUL-Test-Dev-0004_01  54" xfId="15256" xr:uid="{00000000-0005-0000-0000-0000BE300000}"/>
    <cellStyle name="%_Master_KOP-MUL-Test-Dev-0004_01  55" xfId="15257" xr:uid="{00000000-0005-0000-0000-0000BF300000}"/>
    <cellStyle name="%_Master_KOP-MUL-Test-Dev-0004_01  6" xfId="15258" xr:uid="{00000000-0005-0000-0000-0000C0300000}"/>
    <cellStyle name="%_Master_KOP-MUL-Test-Dev-0004_01  7" xfId="15259" xr:uid="{00000000-0005-0000-0000-0000C1300000}"/>
    <cellStyle name="%_Master_KOP-MUL-Test-Dev-0004_01  8" xfId="15260" xr:uid="{00000000-0005-0000-0000-0000C2300000}"/>
    <cellStyle name="%_Master_KOP-MUL-Test-Dev-0004_01  9" xfId="15261" xr:uid="{00000000-0005-0000-0000-0000C3300000}"/>
    <cellStyle name="%_Master_KOP-MUL-Test-Dev-0004_01 _Hour-by-Hour" xfId="15262" xr:uid="{00000000-0005-0000-0000-0000C4300000}"/>
    <cellStyle name="%_Master_KOP-MUL-Test-Dev-0004_01 _Pre-Migration" xfId="15263" xr:uid="{00000000-0005-0000-0000-0000C5300000}"/>
    <cellStyle name="%_Master_KOP-STD-Test-Dev-0002" xfId="15264" xr:uid="{00000000-0005-0000-0000-0000C6300000}"/>
    <cellStyle name="%_Master_KOP-STD-Test-Dev-0002 10" xfId="15265" xr:uid="{00000000-0005-0000-0000-0000C7300000}"/>
    <cellStyle name="%_Master_KOP-STD-Test-Dev-0002 11" xfId="15266" xr:uid="{00000000-0005-0000-0000-0000C8300000}"/>
    <cellStyle name="%_Master_KOP-STD-Test-Dev-0002 12" xfId="15267" xr:uid="{00000000-0005-0000-0000-0000C9300000}"/>
    <cellStyle name="%_Master_KOP-STD-Test-Dev-0002 13" xfId="15268" xr:uid="{00000000-0005-0000-0000-0000CA300000}"/>
    <cellStyle name="%_Master_KOP-STD-Test-Dev-0002 14" xfId="15269" xr:uid="{00000000-0005-0000-0000-0000CB300000}"/>
    <cellStyle name="%_Master_KOP-STD-Test-Dev-0002 15" xfId="15270" xr:uid="{00000000-0005-0000-0000-0000CC300000}"/>
    <cellStyle name="%_Master_KOP-STD-Test-Dev-0002 16" xfId="15271" xr:uid="{00000000-0005-0000-0000-0000CD300000}"/>
    <cellStyle name="%_Master_KOP-STD-Test-Dev-0002 17" xfId="15272" xr:uid="{00000000-0005-0000-0000-0000CE300000}"/>
    <cellStyle name="%_Master_KOP-STD-Test-Dev-0002 18" xfId="15273" xr:uid="{00000000-0005-0000-0000-0000CF300000}"/>
    <cellStyle name="%_Master_KOP-STD-Test-Dev-0002 19" xfId="15274" xr:uid="{00000000-0005-0000-0000-0000D0300000}"/>
    <cellStyle name="%_Master_KOP-STD-Test-Dev-0002 2" xfId="15275" xr:uid="{00000000-0005-0000-0000-0000D1300000}"/>
    <cellStyle name="%_Master_KOP-STD-Test-Dev-0002 20" xfId="15276" xr:uid="{00000000-0005-0000-0000-0000D2300000}"/>
    <cellStyle name="%_Master_KOP-STD-Test-Dev-0002 21" xfId="15277" xr:uid="{00000000-0005-0000-0000-0000D3300000}"/>
    <cellStyle name="%_Master_KOP-STD-Test-Dev-0002 22" xfId="15278" xr:uid="{00000000-0005-0000-0000-0000D4300000}"/>
    <cellStyle name="%_Master_KOP-STD-Test-Dev-0002 23" xfId="15279" xr:uid="{00000000-0005-0000-0000-0000D5300000}"/>
    <cellStyle name="%_Master_KOP-STD-Test-Dev-0002 24" xfId="15280" xr:uid="{00000000-0005-0000-0000-0000D6300000}"/>
    <cellStyle name="%_Master_KOP-STD-Test-Dev-0002 25" xfId="15281" xr:uid="{00000000-0005-0000-0000-0000D7300000}"/>
    <cellStyle name="%_Master_KOP-STD-Test-Dev-0002 26" xfId="15282" xr:uid="{00000000-0005-0000-0000-0000D8300000}"/>
    <cellStyle name="%_Master_KOP-STD-Test-Dev-0002 27" xfId="15283" xr:uid="{00000000-0005-0000-0000-0000D9300000}"/>
    <cellStyle name="%_Master_KOP-STD-Test-Dev-0002 28" xfId="15284" xr:uid="{00000000-0005-0000-0000-0000DA300000}"/>
    <cellStyle name="%_Master_KOP-STD-Test-Dev-0002 29" xfId="15285" xr:uid="{00000000-0005-0000-0000-0000DB300000}"/>
    <cellStyle name="%_Master_KOP-STD-Test-Dev-0002 3" xfId="15286" xr:uid="{00000000-0005-0000-0000-0000DC300000}"/>
    <cellStyle name="%_Master_KOP-STD-Test-Dev-0002 30" xfId="15287" xr:uid="{00000000-0005-0000-0000-0000DD300000}"/>
    <cellStyle name="%_Master_KOP-STD-Test-Dev-0002 31" xfId="15288" xr:uid="{00000000-0005-0000-0000-0000DE300000}"/>
    <cellStyle name="%_Master_KOP-STD-Test-Dev-0002 32" xfId="15289" xr:uid="{00000000-0005-0000-0000-0000DF300000}"/>
    <cellStyle name="%_Master_KOP-STD-Test-Dev-0002 33" xfId="15290" xr:uid="{00000000-0005-0000-0000-0000E0300000}"/>
    <cellStyle name="%_Master_KOP-STD-Test-Dev-0002 34" xfId="15291" xr:uid="{00000000-0005-0000-0000-0000E1300000}"/>
    <cellStyle name="%_Master_KOP-STD-Test-Dev-0002 35" xfId="15292" xr:uid="{00000000-0005-0000-0000-0000E2300000}"/>
    <cellStyle name="%_Master_KOP-STD-Test-Dev-0002 36" xfId="15293" xr:uid="{00000000-0005-0000-0000-0000E3300000}"/>
    <cellStyle name="%_Master_KOP-STD-Test-Dev-0002 37" xfId="15294" xr:uid="{00000000-0005-0000-0000-0000E4300000}"/>
    <cellStyle name="%_Master_KOP-STD-Test-Dev-0002 38" xfId="15295" xr:uid="{00000000-0005-0000-0000-0000E5300000}"/>
    <cellStyle name="%_Master_KOP-STD-Test-Dev-0002 39" xfId="15296" xr:uid="{00000000-0005-0000-0000-0000E6300000}"/>
    <cellStyle name="%_Master_KOP-STD-Test-Dev-0002 4" xfId="15297" xr:uid="{00000000-0005-0000-0000-0000E7300000}"/>
    <cellStyle name="%_Master_KOP-STD-Test-Dev-0002 40" xfId="15298" xr:uid="{00000000-0005-0000-0000-0000E8300000}"/>
    <cellStyle name="%_Master_KOP-STD-Test-Dev-0002 41" xfId="15299" xr:uid="{00000000-0005-0000-0000-0000E9300000}"/>
    <cellStyle name="%_Master_KOP-STD-Test-Dev-0002 42" xfId="15300" xr:uid="{00000000-0005-0000-0000-0000EA300000}"/>
    <cellStyle name="%_Master_KOP-STD-Test-Dev-0002 43" xfId="15301" xr:uid="{00000000-0005-0000-0000-0000EB300000}"/>
    <cellStyle name="%_Master_KOP-STD-Test-Dev-0002 44" xfId="15302" xr:uid="{00000000-0005-0000-0000-0000EC300000}"/>
    <cellStyle name="%_Master_KOP-STD-Test-Dev-0002 45" xfId="15303" xr:uid="{00000000-0005-0000-0000-0000ED300000}"/>
    <cellStyle name="%_Master_KOP-STD-Test-Dev-0002 46" xfId="15304" xr:uid="{00000000-0005-0000-0000-0000EE300000}"/>
    <cellStyle name="%_Master_KOP-STD-Test-Dev-0002 47" xfId="15305" xr:uid="{00000000-0005-0000-0000-0000EF300000}"/>
    <cellStyle name="%_Master_KOP-STD-Test-Dev-0002 48" xfId="15306" xr:uid="{00000000-0005-0000-0000-0000F0300000}"/>
    <cellStyle name="%_Master_KOP-STD-Test-Dev-0002 49" xfId="15307" xr:uid="{00000000-0005-0000-0000-0000F1300000}"/>
    <cellStyle name="%_Master_KOP-STD-Test-Dev-0002 5" xfId="15308" xr:uid="{00000000-0005-0000-0000-0000F2300000}"/>
    <cellStyle name="%_Master_KOP-STD-Test-Dev-0002 50" xfId="15309" xr:uid="{00000000-0005-0000-0000-0000F3300000}"/>
    <cellStyle name="%_Master_KOP-STD-Test-Dev-0002 51" xfId="15310" xr:uid="{00000000-0005-0000-0000-0000F4300000}"/>
    <cellStyle name="%_Master_KOP-STD-Test-Dev-0002 52" xfId="15311" xr:uid="{00000000-0005-0000-0000-0000F5300000}"/>
    <cellStyle name="%_Master_KOP-STD-Test-Dev-0002 53" xfId="15312" xr:uid="{00000000-0005-0000-0000-0000F6300000}"/>
    <cellStyle name="%_Master_KOP-STD-Test-Dev-0002 54" xfId="15313" xr:uid="{00000000-0005-0000-0000-0000F7300000}"/>
    <cellStyle name="%_Master_KOP-STD-Test-Dev-0002 55" xfId="15314" xr:uid="{00000000-0005-0000-0000-0000F8300000}"/>
    <cellStyle name="%_Master_KOP-STD-Test-Dev-0002 6" xfId="15315" xr:uid="{00000000-0005-0000-0000-0000F9300000}"/>
    <cellStyle name="%_Master_KOP-STD-Test-Dev-0002 7" xfId="15316" xr:uid="{00000000-0005-0000-0000-0000FA300000}"/>
    <cellStyle name="%_Master_KOP-STD-Test-Dev-0002 8" xfId="15317" xr:uid="{00000000-0005-0000-0000-0000FB300000}"/>
    <cellStyle name="%_Master_KOP-STD-Test-Dev-0002 9" xfId="15318" xr:uid="{00000000-0005-0000-0000-0000FC300000}"/>
    <cellStyle name="%_Master_KOP-STD-Test-Dev-0002_Hour-by-Hour" xfId="15319" xr:uid="{00000000-0005-0000-0000-0000FD300000}"/>
    <cellStyle name="%_Master_KOP-STD-Test-Dev-0002_Pre-Migration" xfId="15320" xr:uid="{00000000-0005-0000-0000-0000FE300000}"/>
    <cellStyle name="%_Master_KOP-STD-Test-Dev-0003" xfId="15321" xr:uid="{00000000-0005-0000-0000-0000FF300000}"/>
    <cellStyle name="%_Master_KOP-STD-Test-Dev-0003 10" xfId="15322" xr:uid="{00000000-0005-0000-0000-000000310000}"/>
    <cellStyle name="%_Master_KOP-STD-Test-Dev-0003 11" xfId="15323" xr:uid="{00000000-0005-0000-0000-000001310000}"/>
    <cellStyle name="%_Master_KOP-STD-Test-Dev-0003 12" xfId="15324" xr:uid="{00000000-0005-0000-0000-000002310000}"/>
    <cellStyle name="%_Master_KOP-STD-Test-Dev-0003 13" xfId="15325" xr:uid="{00000000-0005-0000-0000-000003310000}"/>
    <cellStyle name="%_Master_KOP-STD-Test-Dev-0003 14" xfId="15326" xr:uid="{00000000-0005-0000-0000-000004310000}"/>
    <cellStyle name="%_Master_KOP-STD-Test-Dev-0003 15" xfId="15327" xr:uid="{00000000-0005-0000-0000-000005310000}"/>
    <cellStyle name="%_Master_KOP-STD-Test-Dev-0003 16" xfId="15328" xr:uid="{00000000-0005-0000-0000-000006310000}"/>
    <cellStyle name="%_Master_KOP-STD-Test-Dev-0003 17" xfId="15329" xr:uid="{00000000-0005-0000-0000-000007310000}"/>
    <cellStyle name="%_Master_KOP-STD-Test-Dev-0003 18" xfId="15330" xr:uid="{00000000-0005-0000-0000-000008310000}"/>
    <cellStyle name="%_Master_KOP-STD-Test-Dev-0003 19" xfId="15331" xr:uid="{00000000-0005-0000-0000-000009310000}"/>
    <cellStyle name="%_Master_KOP-STD-Test-Dev-0003 2" xfId="15332" xr:uid="{00000000-0005-0000-0000-00000A310000}"/>
    <cellStyle name="%_Master_KOP-STD-Test-Dev-0003 20" xfId="15333" xr:uid="{00000000-0005-0000-0000-00000B310000}"/>
    <cellStyle name="%_Master_KOP-STD-Test-Dev-0003 21" xfId="15334" xr:uid="{00000000-0005-0000-0000-00000C310000}"/>
    <cellStyle name="%_Master_KOP-STD-Test-Dev-0003 22" xfId="15335" xr:uid="{00000000-0005-0000-0000-00000D310000}"/>
    <cellStyle name="%_Master_KOP-STD-Test-Dev-0003 23" xfId="15336" xr:uid="{00000000-0005-0000-0000-00000E310000}"/>
    <cellStyle name="%_Master_KOP-STD-Test-Dev-0003 24" xfId="15337" xr:uid="{00000000-0005-0000-0000-00000F310000}"/>
    <cellStyle name="%_Master_KOP-STD-Test-Dev-0003 25" xfId="15338" xr:uid="{00000000-0005-0000-0000-000010310000}"/>
    <cellStyle name="%_Master_KOP-STD-Test-Dev-0003 26" xfId="15339" xr:uid="{00000000-0005-0000-0000-000011310000}"/>
    <cellStyle name="%_Master_KOP-STD-Test-Dev-0003 27" xfId="15340" xr:uid="{00000000-0005-0000-0000-000012310000}"/>
    <cellStyle name="%_Master_KOP-STD-Test-Dev-0003 28" xfId="15341" xr:uid="{00000000-0005-0000-0000-000013310000}"/>
    <cellStyle name="%_Master_KOP-STD-Test-Dev-0003 29" xfId="15342" xr:uid="{00000000-0005-0000-0000-000014310000}"/>
    <cellStyle name="%_Master_KOP-STD-Test-Dev-0003 3" xfId="15343" xr:uid="{00000000-0005-0000-0000-000015310000}"/>
    <cellStyle name="%_Master_KOP-STD-Test-Dev-0003 30" xfId="15344" xr:uid="{00000000-0005-0000-0000-000016310000}"/>
    <cellStyle name="%_Master_KOP-STD-Test-Dev-0003 31" xfId="15345" xr:uid="{00000000-0005-0000-0000-000017310000}"/>
    <cellStyle name="%_Master_KOP-STD-Test-Dev-0003 32" xfId="15346" xr:uid="{00000000-0005-0000-0000-000018310000}"/>
    <cellStyle name="%_Master_KOP-STD-Test-Dev-0003 33" xfId="15347" xr:uid="{00000000-0005-0000-0000-000019310000}"/>
    <cellStyle name="%_Master_KOP-STD-Test-Dev-0003 34" xfId="15348" xr:uid="{00000000-0005-0000-0000-00001A310000}"/>
    <cellStyle name="%_Master_KOP-STD-Test-Dev-0003 35" xfId="15349" xr:uid="{00000000-0005-0000-0000-00001B310000}"/>
    <cellStyle name="%_Master_KOP-STD-Test-Dev-0003 36" xfId="15350" xr:uid="{00000000-0005-0000-0000-00001C310000}"/>
    <cellStyle name="%_Master_KOP-STD-Test-Dev-0003 37" xfId="15351" xr:uid="{00000000-0005-0000-0000-00001D310000}"/>
    <cellStyle name="%_Master_KOP-STD-Test-Dev-0003 38" xfId="15352" xr:uid="{00000000-0005-0000-0000-00001E310000}"/>
    <cellStyle name="%_Master_KOP-STD-Test-Dev-0003 39" xfId="15353" xr:uid="{00000000-0005-0000-0000-00001F310000}"/>
    <cellStyle name="%_Master_KOP-STD-Test-Dev-0003 4" xfId="15354" xr:uid="{00000000-0005-0000-0000-000020310000}"/>
    <cellStyle name="%_Master_KOP-STD-Test-Dev-0003 40" xfId="15355" xr:uid="{00000000-0005-0000-0000-000021310000}"/>
    <cellStyle name="%_Master_KOP-STD-Test-Dev-0003 41" xfId="15356" xr:uid="{00000000-0005-0000-0000-000022310000}"/>
    <cellStyle name="%_Master_KOP-STD-Test-Dev-0003 42" xfId="15357" xr:uid="{00000000-0005-0000-0000-000023310000}"/>
    <cellStyle name="%_Master_KOP-STD-Test-Dev-0003 43" xfId="15358" xr:uid="{00000000-0005-0000-0000-000024310000}"/>
    <cellStyle name="%_Master_KOP-STD-Test-Dev-0003 44" xfId="15359" xr:uid="{00000000-0005-0000-0000-000025310000}"/>
    <cellStyle name="%_Master_KOP-STD-Test-Dev-0003 45" xfId="15360" xr:uid="{00000000-0005-0000-0000-000026310000}"/>
    <cellStyle name="%_Master_KOP-STD-Test-Dev-0003 46" xfId="15361" xr:uid="{00000000-0005-0000-0000-000027310000}"/>
    <cellStyle name="%_Master_KOP-STD-Test-Dev-0003 47" xfId="15362" xr:uid="{00000000-0005-0000-0000-000028310000}"/>
    <cellStyle name="%_Master_KOP-STD-Test-Dev-0003 48" xfId="15363" xr:uid="{00000000-0005-0000-0000-000029310000}"/>
    <cellStyle name="%_Master_KOP-STD-Test-Dev-0003 49" xfId="15364" xr:uid="{00000000-0005-0000-0000-00002A310000}"/>
    <cellStyle name="%_Master_KOP-STD-Test-Dev-0003 5" xfId="15365" xr:uid="{00000000-0005-0000-0000-00002B310000}"/>
    <cellStyle name="%_Master_KOP-STD-Test-Dev-0003 50" xfId="15366" xr:uid="{00000000-0005-0000-0000-00002C310000}"/>
    <cellStyle name="%_Master_KOP-STD-Test-Dev-0003 51" xfId="15367" xr:uid="{00000000-0005-0000-0000-00002D310000}"/>
    <cellStyle name="%_Master_KOP-STD-Test-Dev-0003 52" xfId="15368" xr:uid="{00000000-0005-0000-0000-00002E310000}"/>
    <cellStyle name="%_Master_KOP-STD-Test-Dev-0003 53" xfId="15369" xr:uid="{00000000-0005-0000-0000-00002F310000}"/>
    <cellStyle name="%_Master_KOP-STD-Test-Dev-0003 54" xfId="15370" xr:uid="{00000000-0005-0000-0000-000030310000}"/>
    <cellStyle name="%_Master_KOP-STD-Test-Dev-0003 55" xfId="15371" xr:uid="{00000000-0005-0000-0000-000031310000}"/>
    <cellStyle name="%_Master_KOP-STD-Test-Dev-0003 6" xfId="15372" xr:uid="{00000000-0005-0000-0000-000032310000}"/>
    <cellStyle name="%_Master_KOP-STD-Test-Dev-0003 7" xfId="15373" xr:uid="{00000000-0005-0000-0000-000033310000}"/>
    <cellStyle name="%_Master_KOP-STD-Test-Dev-0003 8" xfId="15374" xr:uid="{00000000-0005-0000-0000-000034310000}"/>
    <cellStyle name="%_Master_KOP-STD-Test-Dev-0003 9" xfId="15375" xr:uid="{00000000-0005-0000-0000-000035310000}"/>
    <cellStyle name="%_Master_KOP-STD-Test-Dev-0003_Hour-by-Hour" xfId="15376" xr:uid="{00000000-0005-0000-0000-000036310000}"/>
    <cellStyle name="%_Master_KOP-STD-Test-Dev-0003_Pre-Migration" xfId="15377" xr:uid="{00000000-0005-0000-0000-000037310000}"/>
    <cellStyle name="%_Master_Migration Wave Plan 04-26-10 - Wave 0 - v2.0 (drw)" xfId="2301" xr:uid="{00000000-0005-0000-0000-000038310000}"/>
    <cellStyle name="%_Master_Pre Migration" xfId="15378" xr:uid="{00000000-0005-0000-0000-000039310000}"/>
    <cellStyle name="%_Master_Pre Migration 10" xfId="15379" xr:uid="{00000000-0005-0000-0000-00003A310000}"/>
    <cellStyle name="%_Master_Pre Migration 11" xfId="15380" xr:uid="{00000000-0005-0000-0000-00003B310000}"/>
    <cellStyle name="%_Master_Pre Migration 12" xfId="15381" xr:uid="{00000000-0005-0000-0000-00003C310000}"/>
    <cellStyle name="%_Master_Pre Migration 13" xfId="15382" xr:uid="{00000000-0005-0000-0000-00003D310000}"/>
    <cellStyle name="%_Master_Pre Migration 14" xfId="15383" xr:uid="{00000000-0005-0000-0000-00003E310000}"/>
    <cellStyle name="%_Master_Pre Migration 15" xfId="15384" xr:uid="{00000000-0005-0000-0000-00003F310000}"/>
    <cellStyle name="%_Master_Pre Migration 16" xfId="15385" xr:uid="{00000000-0005-0000-0000-000040310000}"/>
    <cellStyle name="%_Master_Pre Migration 17" xfId="15386" xr:uid="{00000000-0005-0000-0000-000041310000}"/>
    <cellStyle name="%_Master_Pre Migration 18" xfId="15387" xr:uid="{00000000-0005-0000-0000-000042310000}"/>
    <cellStyle name="%_Master_Pre Migration 19" xfId="15388" xr:uid="{00000000-0005-0000-0000-000043310000}"/>
    <cellStyle name="%_Master_Pre Migration 2" xfId="15389" xr:uid="{00000000-0005-0000-0000-000044310000}"/>
    <cellStyle name="%_Master_Pre Migration 20" xfId="15390" xr:uid="{00000000-0005-0000-0000-000045310000}"/>
    <cellStyle name="%_Master_Pre Migration 21" xfId="15391" xr:uid="{00000000-0005-0000-0000-000046310000}"/>
    <cellStyle name="%_Master_Pre Migration 22" xfId="15392" xr:uid="{00000000-0005-0000-0000-000047310000}"/>
    <cellStyle name="%_Master_Pre Migration 23" xfId="15393" xr:uid="{00000000-0005-0000-0000-000048310000}"/>
    <cellStyle name="%_Master_Pre Migration 24" xfId="15394" xr:uid="{00000000-0005-0000-0000-000049310000}"/>
    <cellStyle name="%_Master_Pre Migration 25" xfId="15395" xr:uid="{00000000-0005-0000-0000-00004A310000}"/>
    <cellStyle name="%_Master_Pre Migration 26" xfId="15396" xr:uid="{00000000-0005-0000-0000-00004B310000}"/>
    <cellStyle name="%_Master_Pre Migration 27" xfId="15397" xr:uid="{00000000-0005-0000-0000-00004C310000}"/>
    <cellStyle name="%_Master_Pre Migration 28" xfId="15398" xr:uid="{00000000-0005-0000-0000-00004D310000}"/>
    <cellStyle name="%_Master_Pre Migration 29" xfId="15399" xr:uid="{00000000-0005-0000-0000-00004E310000}"/>
    <cellStyle name="%_Master_Pre Migration 3" xfId="15400" xr:uid="{00000000-0005-0000-0000-00004F310000}"/>
    <cellStyle name="%_Master_Pre Migration 30" xfId="15401" xr:uid="{00000000-0005-0000-0000-000050310000}"/>
    <cellStyle name="%_Master_Pre Migration 31" xfId="15402" xr:uid="{00000000-0005-0000-0000-000051310000}"/>
    <cellStyle name="%_Master_Pre Migration 32" xfId="15403" xr:uid="{00000000-0005-0000-0000-000052310000}"/>
    <cellStyle name="%_Master_Pre Migration 33" xfId="15404" xr:uid="{00000000-0005-0000-0000-000053310000}"/>
    <cellStyle name="%_Master_Pre Migration 34" xfId="15405" xr:uid="{00000000-0005-0000-0000-000054310000}"/>
    <cellStyle name="%_Master_Pre Migration 35" xfId="15406" xr:uid="{00000000-0005-0000-0000-000055310000}"/>
    <cellStyle name="%_Master_Pre Migration 36" xfId="15407" xr:uid="{00000000-0005-0000-0000-000056310000}"/>
    <cellStyle name="%_Master_Pre Migration 37" xfId="15408" xr:uid="{00000000-0005-0000-0000-000057310000}"/>
    <cellStyle name="%_Master_Pre Migration 38" xfId="15409" xr:uid="{00000000-0005-0000-0000-000058310000}"/>
    <cellStyle name="%_Master_Pre Migration 39" xfId="15410" xr:uid="{00000000-0005-0000-0000-000059310000}"/>
    <cellStyle name="%_Master_Pre Migration 4" xfId="15411" xr:uid="{00000000-0005-0000-0000-00005A310000}"/>
    <cellStyle name="%_Master_Pre Migration 40" xfId="15412" xr:uid="{00000000-0005-0000-0000-00005B310000}"/>
    <cellStyle name="%_Master_Pre Migration 41" xfId="15413" xr:uid="{00000000-0005-0000-0000-00005C310000}"/>
    <cellStyle name="%_Master_Pre Migration 42" xfId="15414" xr:uid="{00000000-0005-0000-0000-00005D310000}"/>
    <cellStyle name="%_Master_Pre Migration 43" xfId="15415" xr:uid="{00000000-0005-0000-0000-00005E310000}"/>
    <cellStyle name="%_Master_Pre Migration 44" xfId="15416" xr:uid="{00000000-0005-0000-0000-00005F310000}"/>
    <cellStyle name="%_Master_Pre Migration 45" xfId="15417" xr:uid="{00000000-0005-0000-0000-000060310000}"/>
    <cellStyle name="%_Master_Pre Migration 46" xfId="15418" xr:uid="{00000000-0005-0000-0000-000061310000}"/>
    <cellStyle name="%_Master_Pre Migration 47" xfId="15419" xr:uid="{00000000-0005-0000-0000-000062310000}"/>
    <cellStyle name="%_Master_Pre Migration 48" xfId="15420" xr:uid="{00000000-0005-0000-0000-000063310000}"/>
    <cellStyle name="%_Master_Pre Migration 49" xfId="15421" xr:uid="{00000000-0005-0000-0000-000064310000}"/>
    <cellStyle name="%_Master_Pre Migration 5" xfId="15422" xr:uid="{00000000-0005-0000-0000-000065310000}"/>
    <cellStyle name="%_Master_Pre Migration 50" xfId="15423" xr:uid="{00000000-0005-0000-0000-000066310000}"/>
    <cellStyle name="%_Master_Pre Migration 51" xfId="15424" xr:uid="{00000000-0005-0000-0000-000067310000}"/>
    <cellStyle name="%_Master_Pre Migration 52" xfId="15425" xr:uid="{00000000-0005-0000-0000-000068310000}"/>
    <cellStyle name="%_Master_Pre Migration 53" xfId="15426" xr:uid="{00000000-0005-0000-0000-000069310000}"/>
    <cellStyle name="%_Master_Pre Migration 54" xfId="15427" xr:uid="{00000000-0005-0000-0000-00006A310000}"/>
    <cellStyle name="%_Master_Pre Migration 55" xfId="15428" xr:uid="{00000000-0005-0000-0000-00006B310000}"/>
    <cellStyle name="%_Master_Pre Migration 6" xfId="15429" xr:uid="{00000000-0005-0000-0000-00006C310000}"/>
    <cellStyle name="%_Master_Pre Migration 7" xfId="15430" xr:uid="{00000000-0005-0000-0000-00006D310000}"/>
    <cellStyle name="%_Master_Pre Migration 8" xfId="15431" xr:uid="{00000000-0005-0000-0000-00006E310000}"/>
    <cellStyle name="%_Master_Pre Migration 9" xfId="15432" xr:uid="{00000000-0005-0000-0000-00006F310000}"/>
    <cellStyle name="%_Master_Pre Migration_Hour-by-Hour" xfId="15433" xr:uid="{00000000-0005-0000-0000-000070310000}"/>
    <cellStyle name="%_Master_Pre Migration_Pre-Migration" xfId="15434" xr:uid="{00000000-0005-0000-0000-000071310000}"/>
    <cellStyle name="%_Master_Pre-Migration" xfId="15435" xr:uid="{00000000-0005-0000-0000-000072310000}"/>
    <cellStyle name="%_Master_RTPN-STD-PROD-SITE-EXP-0001 - new format" xfId="15436" xr:uid="{00000000-0005-0000-0000-000073310000}"/>
    <cellStyle name="%_Master_Server From To List" xfId="15437" xr:uid="{00000000-0005-0000-0000-000074310000}"/>
    <cellStyle name="%_Master_Server From To List 10" xfId="15438" xr:uid="{00000000-0005-0000-0000-000075310000}"/>
    <cellStyle name="%_Master_Server From To List 11" xfId="15439" xr:uid="{00000000-0005-0000-0000-000076310000}"/>
    <cellStyle name="%_Master_Server From To List 12" xfId="15440" xr:uid="{00000000-0005-0000-0000-000077310000}"/>
    <cellStyle name="%_Master_Server From To List 13" xfId="15441" xr:uid="{00000000-0005-0000-0000-000078310000}"/>
    <cellStyle name="%_Master_Server From To List 14" xfId="15442" xr:uid="{00000000-0005-0000-0000-000079310000}"/>
    <cellStyle name="%_Master_Server From To List 15" xfId="15443" xr:uid="{00000000-0005-0000-0000-00007A310000}"/>
    <cellStyle name="%_Master_Server From To List 16" xfId="15444" xr:uid="{00000000-0005-0000-0000-00007B310000}"/>
    <cellStyle name="%_Master_Server From To List 17" xfId="15445" xr:uid="{00000000-0005-0000-0000-00007C310000}"/>
    <cellStyle name="%_Master_Server From To List 18" xfId="15446" xr:uid="{00000000-0005-0000-0000-00007D310000}"/>
    <cellStyle name="%_Master_Server From To List 19" xfId="15447" xr:uid="{00000000-0005-0000-0000-00007E310000}"/>
    <cellStyle name="%_Master_Server From To List 2" xfId="15448" xr:uid="{00000000-0005-0000-0000-00007F310000}"/>
    <cellStyle name="%_Master_Server From To List 20" xfId="15449" xr:uid="{00000000-0005-0000-0000-000080310000}"/>
    <cellStyle name="%_Master_Server From To List 21" xfId="15450" xr:uid="{00000000-0005-0000-0000-000081310000}"/>
    <cellStyle name="%_Master_Server From To List 22" xfId="15451" xr:uid="{00000000-0005-0000-0000-000082310000}"/>
    <cellStyle name="%_Master_Server From To List 23" xfId="15452" xr:uid="{00000000-0005-0000-0000-000083310000}"/>
    <cellStyle name="%_Master_Server From To List 24" xfId="15453" xr:uid="{00000000-0005-0000-0000-000084310000}"/>
    <cellStyle name="%_Master_Server From To List 25" xfId="15454" xr:uid="{00000000-0005-0000-0000-000085310000}"/>
    <cellStyle name="%_Master_Server From To List 26" xfId="15455" xr:uid="{00000000-0005-0000-0000-000086310000}"/>
    <cellStyle name="%_Master_Server From To List 27" xfId="15456" xr:uid="{00000000-0005-0000-0000-000087310000}"/>
    <cellStyle name="%_Master_Server From To List 28" xfId="15457" xr:uid="{00000000-0005-0000-0000-000088310000}"/>
    <cellStyle name="%_Master_Server From To List 29" xfId="15458" xr:uid="{00000000-0005-0000-0000-000089310000}"/>
    <cellStyle name="%_Master_Server From To List 3" xfId="15459" xr:uid="{00000000-0005-0000-0000-00008A310000}"/>
    <cellStyle name="%_Master_Server From To List 30" xfId="15460" xr:uid="{00000000-0005-0000-0000-00008B310000}"/>
    <cellStyle name="%_Master_Server From To List 31" xfId="15461" xr:uid="{00000000-0005-0000-0000-00008C310000}"/>
    <cellStyle name="%_Master_Server From To List 32" xfId="15462" xr:uid="{00000000-0005-0000-0000-00008D310000}"/>
    <cellStyle name="%_Master_Server From To List 33" xfId="15463" xr:uid="{00000000-0005-0000-0000-00008E310000}"/>
    <cellStyle name="%_Master_Server From To List 34" xfId="15464" xr:uid="{00000000-0005-0000-0000-00008F310000}"/>
    <cellStyle name="%_Master_Server From To List 35" xfId="15465" xr:uid="{00000000-0005-0000-0000-000090310000}"/>
    <cellStyle name="%_Master_Server From To List 36" xfId="15466" xr:uid="{00000000-0005-0000-0000-000091310000}"/>
    <cellStyle name="%_Master_Server From To List 37" xfId="15467" xr:uid="{00000000-0005-0000-0000-000092310000}"/>
    <cellStyle name="%_Master_Server From To List 38" xfId="15468" xr:uid="{00000000-0005-0000-0000-000093310000}"/>
    <cellStyle name="%_Master_Server From To List 39" xfId="15469" xr:uid="{00000000-0005-0000-0000-000094310000}"/>
    <cellStyle name="%_Master_Server From To List 4" xfId="15470" xr:uid="{00000000-0005-0000-0000-000095310000}"/>
    <cellStyle name="%_Master_Server From To List 40" xfId="15471" xr:uid="{00000000-0005-0000-0000-000096310000}"/>
    <cellStyle name="%_Master_Server From To List 41" xfId="15472" xr:uid="{00000000-0005-0000-0000-000097310000}"/>
    <cellStyle name="%_Master_Server From To List 42" xfId="15473" xr:uid="{00000000-0005-0000-0000-000098310000}"/>
    <cellStyle name="%_Master_Server From To List 43" xfId="15474" xr:uid="{00000000-0005-0000-0000-000099310000}"/>
    <cellStyle name="%_Master_Server From To List 44" xfId="15475" xr:uid="{00000000-0005-0000-0000-00009A310000}"/>
    <cellStyle name="%_Master_Server From To List 45" xfId="15476" xr:uid="{00000000-0005-0000-0000-00009B310000}"/>
    <cellStyle name="%_Master_Server From To List 46" xfId="15477" xr:uid="{00000000-0005-0000-0000-00009C310000}"/>
    <cellStyle name="%_Master_Server From To List 47" xfId="15478" xr:uid="{00000000-0005-0000-0000-00009D310000}"/>
    <cellStyle name="%_Master_Server From To List 48" xfId="15479" xr:uid="{00000000-0005-0000-0000-00009E310000}"/>
    <cellStyle name="%_Master_Server From To List 49" xfId="15480" xr:uid="{00000000-0005-0000-0000-00009F310000}"/>
    <cellStyle name="%_Master_Server From To List 5" xfId="15481" xr:uid="{00000000-0005-0000-0000-0000A0310000}"/>
    <cellStyle name="%_Master_Server From To List 50" xfId="15482" xr:uid="{00000000-0005-0000-0000-0000A1310000}"/>
    <cellStyle name="%_Master_Server From To List 51" xfId="15483" xr:uid="{00000000-0005-0000-0000-0000A2310000}"/>
    <cellStyle name="%_Master_Server From To List 52" xfId="15484" xr:uid="{00000000-0005-0000-0000-0000A3310000}"/>
    <cellStyle name="%_Master_Server From To List 53" xfId="15485" xr:uid="{00000000-0005-0000-0000-0000A4310000}"/>
    <cellStyle name="%_Master_Server From To List 54" xfId="15486" xr:uid="{00000000-0005-0000-0000-0000A5310000}"/>
    <cellStyle name="%_Master_Server From To List 55" xfId="15487" xr:uid="{00000000-0005-0000-0000-0000A6310000}"/>
    <cellStyle name="%_Master_Server From To List 6" xfId="15488" xr:uid="{00000000-0005-0000-0000-0000A7310000}"/>
    <cellStyle name="%_Master_Server From To List 7" xfId="15489" xr:uid="{00000000-0005-0000-0000-0000A8310000}"/>
    <cellStyle name="%_Master_Server From To List 8" xfId="15490" xr:uid="{00000000-0005-0000-0000-0000A9310000}"/>
    <cellStyle name="%_Master_Server From To List 9" xfId="15491" xr:uid="{00000000-0005-0000-0000-0000AA310000}"/>
    <cellStyle name="%_Master_Server From To List_Hour-by-Hour" xfId="15492" xr:uid="{00000000-0005-0000-0000-0000AB310000}"/>
    <cellStyle name="%_Master_Server From To List_Pre-Migration" xfId="15493" xr:uid="{00000000-0005-0000-0000-0000AC310000}"/>
    <cellStyle name="%_MCD_5" xfId="2302" xr:uid="{00000000-0005-0000-0000-0000AD310000}"/>
    <cellStyle name="%_MCD_5 10" xfId="15494" xr:uid="{00000000-0005-0000-0000-0000AE310000}"/>
    <cellStyle name="%_MCD_5 11" xfId="15495" xr:uid="{00000000-0005-0000-0000-0000AF310000}"/>
    <cellStyle name="%_MCD_5 12" xfId="15496" xr:uid="{00000000-0005-0000-0000-0000B0310000}"/>
    <cellStyle name="%_MCD_5 13" xfId="15497" xr:uid="{00000000-0005-0000-0000-0000B1310000}"/>
    <cellStyle name="%_MCD_5 14" xfId="15498" xr:uid="{00000000-0005-0000-0000-0000B2310000}"/>
    <cellStyle name="%_MCD_5 15" xfId="15499" xr:uid="{00000000-0005-0000-0000-0000B3310000}"/>
    <cellStyle name="%_MCD_5 16" xfId="15500" xr:uid="{00000000-0005-0000-0000-0000B4310000}"/>
    <cellStyle name="%_MCD_5 17" xfId="15501" xr:uid="{00000000-0005-0000-0000-0000B5310000}"/>
    <cellStyle name="%_MCD_5 18" xfId="15502" xr:uid="{00000000-0005-0000-0000-0000B6310000}"/>
    <cellStyle name="%_MCD_5 19" xfId="15503" xr:uid="{00000000-0005-0000-0000-0000B7310000}"/>
    <cellStyle name="%_MCD_5 2" xfId="15504" xr:uid="{00000000-0005-0000-0000-0000B8310000}"/>
    <cellStyle name="%_MCD_5 20" xfId="15505" xr:uid="{00000000-0005-0000-0000-0000B9310000}"/>
    <cellStyle name="%_MCD_5 21" xfId="15506" xr:uid="{00000000-0005-0000-0000-0000BA310000}"/>
    <cellStyle name="%_MCD_5 22" xfId="15507" xr:uid="{00000000-0005-0000-0000-0000BB310000}"/>
    <cellStyle name="%_MCD_5 23" xfId="15508" xr:uid="{00000000-0005-0000-0000-0000BC310000}"/>
    <cellStyle name="%_MCD_5 24" xfId="15509" xr:uid="{00000000-0005-0000-0000-0000BD310000}"/>
    <cellStyle name="%_MCD_5 25" xfId="15510" xr:uid="{00000000-0005-0000-0000-0000BE310000}"/>
    <cellStyle name="%_MCD_5 26" xfId="15511" xr:uid="{00000000-0005-0000-0000-0000BF310000}"/>
    <cellStyle name="%_MCD_5 27" xfId="15512" xr:uid="{00000000-0005-0000-0000-0000C0310000}"/>
    <cellStyle name="%_MCD_5 28" xfId="15513" xr:uid="{00000000-0005-0000-0000-0000C1310000}"/>
    <cellStyle name="%_MCD_5 29" xfId="15514" xr:uid="{00000000-0005-0000-0000-0000C2310000}"/>
    <cellStyle name="%_MCD_5 3" xfId="15515" xr:uid="{00000000-0005-0000-0000-0000C3310000}"/>
    <cellStyle name="%_MCD_5 30" xfId="15516" xr:uid="{00000000-0005-0000-0000-0000C4310000}"/>
    <cellStyle name="%_MCD_5 31" xfId="15517" xr:uid="{00000000-0005-0000-0000-0000C5310000}"/>
    <cellStyle name="%_MCD_5 32" xfId="15518" xr:uid="{00000000-0005-0000-0000-0000C6310000}"/>
    <cellStyle name="%_MCD_5 33" xfId="15519" xr:uid="{00000000-0005-0000-0000-0000C7310000}"/>
    <cellStyle name="%_MCD_5 34" xfId="15520" xr:uid="{00000000-0005-0000-0000-0000C8310000}"/>
    <cellStyle name="%_MCD_5 35" xfId="15521" xr:uid="{00000000-0005-0000-0000-0000C9310000}"/>
    <cellStyle name="%_MCD_5 36" xfId="15522" xr:uid="{00000000-0005-0000-0000-0000CA310000}"/>
    <cellStyle name="%_MCD_5 37" xfId="15523" xr:uid="{00000000-0005-0000-0000-0000CB310000}"/>
    <cellStyle name="%_MCD_5 38" xfId="15524" xr:uid="{00000000-0005-0000-0000-0000CC310000}"/>
    <cellStyle name="%_MCD_5 39" xfId="15525" xr:uid="{00000000-0005-0000-0000-0000CD310000}"/>
    <cellStyle name="%_MCD_5 4" xfId="15526" xr:uid="{00000000-0005-0000-0000-0000CE310000}"/>
    <cellStyle name="%_MCD_5 40" xfId="15527" xr:uid="{00000000-0005-0000-0000-0000CF310000}"/>
    <cellStyle name="%_MCD_5 41" xfId="15528" xr:uid="{00000000-0005-0000-0000-0000D0310000}"/>
    <cellStyle name="%_MCD_5 42" xfId="15529" xr:uid="{00000000-0005-0000-0000-0000D1310000}"/>
    <cellStyle name="%_MCD_5 43" xfId="15530" xr:uid="{00000000-0005-0000-0000-0000D2310000}"/>
    <cellStyle name="%_MCD_5 44" xfId="15531" xr:uid="{00000000-0005-0000-0000-0000D3310000}"/>
    <cellStyle name="%_MCD_5 45" xfId="15532" xr:uid="{00000000-0005-0000-0000-0000D4310000}"/>
    <cellStyle name="%_MCD_5 46" xfId="15533" xr:uid="{00000000-0005-0000-0000-0000D5310000}"/>
    <cellStyle name="%_MCD_5 47" xfId="15534" xr:uid="{00000000-0005-0000-0000-0000D6310000}"/>
    <cellStyle name="%_MCD_5 48" xfId="15535" xr:uid="{00000000-0005-0000-0000-0000D7310000}"/>
    <cellStyle name="%_MCD_5 49" xfId="15536" xr:uid="{00000000-0005-0000-0000-0000D8310000}"/>
    <cellStyle name="%_MCD_5 5" xfId="15537" xr:uid="{00000000-0005-0000-0000-0000D9310000}"/>
    <cellStyle name="%_MCD_5 50" xfId="15538" xr:uid="{00000000-0005-0000-0000-0000DA310000}"/>
    <cellStyle name="%_MCD_5 51" xfId="15539" xr:uid="{00000000-0005-0000-0000-0000DB310000}"/>
    <cellStyle name="%_MCD_5 52" xfId="15540" xr:uid="{00000000-0005-0000-0000-0000DC310000}"/>
    <cellStyle name="%_MCD_5 53" xfId="15541" xr:uid="{00000000-0005-0000-0000-0000DD310000}"/>
    <cellStyle name="%_MCD_5 54" xfId="15542" xr:uid="{00000000-0005-0000-0000-0000DE310000}"/>
    <cellStyle name="%_MCD_5 55" xfId="15543" xr:uid="{00000000-0005-0000-0000-0000DF310000}"/>
    <cellStyle name="%_MCD_5 6" xfId="15544" xr:uid="{00000000-0005-0000-0000-0000E0310000}"/>
    <cellStyle name="%_MCD_5 7" xfId="15545" xr:uid="{00000000-0005-0000-0000-0000E1310000}"/>
    <cellStyle name="%_MCD_5 8" xfId="15546" xr:uid="{00000000-0005-0000-0000-0000E2310000}"/>
    <cellStyle name="%_MCD_5 9" xfId="15547" xr:uid="{00000000-0005-0000-0000-0000E3310000}"/>
    <cellStyle name="%_MCD_5_####_Wave_Runbook_Bamboo v2" xfId="2303" xr:uid="{00000000-0005-0000-0000-0000E4310000}"/>
    <cellStyle name="%_MCD_5_####_Wave_Runbook_Bamboo v2 10" xfId="15548" xr:uid="{00000000-0005-0000-0000-0000E5310000}"/>
    <cellStyle name="%_MCD_5_####_Wave_Runbook_Bamboo v2 11" xfId="15549" xr:uid="{00000000-0005-0000-0000-0000E6310000}"/>
    <cellStyle name="%_MCD_5_####_Wave_Runbook_Bamboo v2 12" xfId="15550" xr:uid="{00000000-0005-0000-0000-0000E7310000}"/>
    <cellStyle name="%_MCD_5_####_Wave_Runbook_Bamboo v2 13" xfId="15551" xr:uid="{00000000-0005-0000-0000-0000E8310000}"/>
    <cellStyle name="%_MCD_5_####_Wave_Runbook_Bamboo v2 14" xfId="15552" xr:uid="{00000000-0005-0000-0000-0000E9310000}"/>
    <cellStyle name="%_MCD_5_####_Wave_Runbook_Bamboo v2 15" xfId="15553" xr:uid="{00000000-0005-0000-0000-0000EA310000}"/>
    <cellStyle name="%_MCD_5_####_Wave_Runbook_Bamboo v2 16" xfId="15554" xr:uid="{00000000-0005-0000-0000-0000EB310000}"/>
    <cellStyle name="%_MCD_5_####_Wave_Runbook_Bamboo v2 17" xfId="15555" xr:uid="{00000000-0005-0000-0000-0000EC310000}"/>
    <cellStyle name="%_MCD_5_####_Wave_Runbook_Bamboo v2 18" xfId="15556" xr:uid="{00000000-0005-0000-0000-0000ED310000}"/>
    <cellStyle name="%_MCD_5_####_Wave_Runbook_Bamboo v2 19" xfId="15557" xr:uid="{00000000-0005-0000-0000-0000EE310000}"/>
    <cellStyle name="%_MCD_5_####_Wave_Runbook_Bamboo v2 2" xfId="2304" xr:uid="{00000000-0005-0000-0000-0000EF310000}"/>
    <cellStyle name="%_MCD_5_####_Wave_Runbook_Bamboo v2 2_NSLIJH_W01_D_Migration Planning Workbook _SC 120809" xfId="2305" xr:uid="{00000000-0005-0000-0000-0000F0310000}"/>
    <cellStyle name="%_MCD_5_####_Wave_Runbook_Bamboo v2 20" xfId="15558" xr:uid="{00000000-0005-0000-0000-0000F1310000}"/>
    <cellStyle name="%_MCD_5_####_Wave_Runbook_Bamboo v2 21" xfId="15559" xr:uid="{00000000-0005-0000-0000-0000F2310000}"/>
    <cellStyle name="%_MCD_5_####_Wave_Runbook_Bamboo v2 22" xfId="15560" xr:uid="{00000000-0005-0000-0000-0000F3310000}"/>
    <cellStyle name="%_MCD_5_####_Wave_Runbook_Bamboo v2 23" xfId="15561" xr:uid="{00000000-0005-0000-0000-0000F4310000}"/>
    <cellStyle name="%_MCD_5_####_Wave_Runbook_Bamboo v2 24" xfId="15562" xr:uid="{00000000-0005-0000-0000-0000F5310000}"/>
    <cellStyle name="%_MCD_5_####_Wave_Runbook_Bamboo v2 25" xfId="15563" xr:uid="{00000000-0005-0000-0000-0000F6310000}"/>
    <cellStyle name="%_MCD_5_####_Wave_Runbook_Bamboo v2 26" xfId="15564" xr:uid="{00000000-0005-0000-0000-0000F7310000}"/>
    <cellStyle name="%_MCD_5_####_Wave_Runbook_Bamboo v2 27" xfId="15565" xr:uid="{00000000-0005-0000-0000-0000F8310000}"/>
    <cellStyle name="%_MCD_5_####_Wave_Runbook_Bamboo v2 28" xfId="15566" xr:uid="{00000000-0005-0000-0000-0000F9310000}"/>
    <cellStyle name="%_MCD_5_####_Wave_Runbook_Bamboo v2 29" xfId="15567" xr:uid="{00000000-0005-0000-0000-0000FA310000}"/>
    <cellStyle name="%_MCD_5_####_Wave_Runbook_Bamboo v2 3" xfId="2306" xr:uid="{00000000-0005-0000-0000-0000FB310000}"/>
    <cellStyle name="%_MCD_5_####_Wave_Runbook_Bamboo v2 3_NSLIJH_W01_D_Migration Planning Workbook _SC 120809" xfId="2307" xr:uid="{00000000-0005-0000-0000-0000FC310000}"/>
    <cellStyle name="%_MCD_5_####_Wave_Runbook_Bamboo v2 30" xfId="15568" xr:uid="{00000000-0005-0000-0000-0000FD310000}"/>
    <cellStyle name="%_MCD_5_####_Wave_Runbook_Bamboo v2 31" xfId="15569" xr:uid="{00000000-0005-0000-0000-0000FE310000}"/>
    <cellStyle name="%_MCD_5_####_Wave_Runbook_Bamboo v2 32" xfId="15570" xr:uid="{00000000-0005-0000-0000-0000FF310000}"/>
    <cellStyle name="%_MCD_5_####_Wave_Runbook_Bamboo v2 33" xfId="15571" xr:uid="{00000000-0005-0000-0000-000000320000}"/>
    <cellStyle name="%_MCD_5_####_Wave_Runbook_Bamboo v2 34" xfId="15572" xr:uid="{00000000-0005-0000-0000-000001320000}"/>
    <cellStyle name="%_MCD_5_####_Wave_Runbook_Bamboo v2 35" xfId="15573" xr:uid="{00000000-0005-0000-0000-000002320000}"/>
    <cellStyle name="%_MCD_5_####_Wave_Runbook_Bamboo v2 36" xfId="15574" xr:uid="{00000000-0005-0000-0000-000003320000}"/>
    <cellStyle name="%_MCD_5_####_Wave_Runbook_Bamboo v2 37" xfId="15575" xr:uid="{00000000-0005-0000-0000-000004320000}"/>
    <cellStyle name="%_MCD_5_####_Wave_Runbook_Bamboo v2 38" xfId="15576" xr:uid="{00000000-0005-0000-0000-000005320000}"/>
    <cellStyle name="%_MCD_5_####_Wave_Runbook_Bamboo v2 39" xfId="15577" xr:uid="{00000000-0005-0000-0000-000006320000}"/>
    <cellStyle name="%_MCD_5_####_Wave_Runbook_Bamboo v2 4" xfId="2308" xr:uid="{00000000-0005-0000-0000-000007320000}"/>
    <cellStyle name="%_MCD_5_####_Wave_Runbook_Bamboo v2 4_NSLIJH_W01_D_Migration Planning Workbook _SC 120809" xfId="2309" xr:uid="{00000000-0005-0000-0000-000008320000}"/>
    <cellStyle name="%_MCD_5_####_Wave_Runbook_Bamboo v2 40" xfId="15578" xr:uid="{00000000-0005-0000-0000-000009320000}"/>
    <cellStyle name="%_MCD_5_####_Wave_Runbook_Bamboo v2 41" xfId="15579" xr:uid="{00000000-0005-0000-0000-00000A320000}"/>
    <cellStyle name="%_MCD_5_####_Wave_Runbook_Bamboo v2 42" xfId="15580" xr:uid="{00000000-0005-0000-0000-00000B320000}"/>
    <cellStyle name="%_MCD_5_####_Wave_Runbook_Bamboo v2 43" xfId="15581" xr:uid="{00000000-0005-0000-0000-00000C320000}"/>
    <cellStyle name="%_MCD_5_####_Wave_Runbook_Bamboo v2 44" xfId="15582" xr:uid="{00000000-0005-0000-0000-00000D320000}"/>
    <cellStyle name="%_MCD_5_####_Wave_Runbook_Bamboo v2 45" xfId="15583" xr:uid="{00000000-0005-0000-0000-00000E320000}"/>
    <cellStyle name="%_MCD_5_####_Wave_Runbook_Bamboo v2 46" xfId="15584" xr:uid="{00000000-0005-0000-0000-00000F320000}"/>
    <cellStyle name="%_MCD_5_####_Wave_Runbook_Bamboo v2 47" xfId="15585" xr:uid="{00000000-0005-0000-0000-000010320000}"/>
    <cellStyle name="%_MCD_5_####_Wave_Runbook_Bamboo v2 48" xfId="15586" xr:uid="{00000000-0005-0000-0000-000011320000}"/>
    <cellStyle name="%_MCD_5_####_Wave_Runbook_Bamboo v2 49" xfId="15587" xr:uid="{00000000-0005-0000-0000-000012320000}"/>
    <cellStyle name="%_MCD_5_####_Wave_Runbook_Bamboo v2 5" xfId="2310" xr:uid="{00000000-0005-0000-0000-000013320000}"/>
    <cellStyle name="%_MCD_5_####_Wave_Runbook_Bamboo v2 5_NSLIJH_W01_D_Migration Planning Workbook _SC 120809" xfId="2311" xr:uid="{00000000-0005-0000-0000-000014320000}"/>
    <cellStyle name="%_MCD_5_####_Wave_Runbook_Bamboo v2 50" xfId="15588" xr:uid="{00000000-0005-0000-0000-000015320000}"/>
    <cellStyle name="%_MCD_5_####_Wave_Runbook_Bamboo v2 51" xfId="15589" xr:uid="{00000000-0005-0000-0000-000016320000}"/>
    <cellStyle name="%_MCD_5_####_Wave_Runbook_Bamboo v2 52" xfId="15590" xr:uid="{00000000-0005-0000-0000-000017320000}"/>
    <cellStyle name="%_MCD_5_####_Wave_Runbook_Bamboo v2 53" xfId="15591" xr:uid="{00000000-0005-0000-0000-000018320000}"/>
    <cellStyle name="%_MCD_5_####_Wave_Runbook_Bamboo v2 54" xfId="15592" xr:uid="{00000000-0005-0000-0000-000019320000}"/>
    <cellStyle name="%_MCD_5_####_Wave_Runbook_Bamboo v2 55" xfId="15593" xr:uid="{00000000-0005-0000-0000-00001A320000}"/>
    <cellStyle name="%_MCD_5_####_Wave_Runbook_Bamboo v2 6" xfId="2312" xr:uid="{00000000-0005-0000-0000-00001B320000}"/>
    <cellStyle name="%_MCD_5_####_Wave_Runbook_Bamboo v2 6_NSLIJH_W01_D_Migration Planning Workbook _SC 120809" xfId="2313" xr:uid="{00000000-0005-0000-0000-00001C320000}"/>
    <cellStyle name="%_MCD_5_####_Wave_Runbook_Bamboo v2 7" xfId="2314" xr:uid="{00000000-0005-0000-0000-00001D320000}"/>
    <cellStyle name="%_MCD_5_####_Wave_Runbook_Bamboo v2 7_NSLIJH_W01_D_Migration Planning Workbook _SC 120809" xfId="2315" xr:uid="{00000000-0005-0000-0000-00001E320000}"/>
    <cellStyle name="%_MCD_5_####_Wave_Runbook_Bamboo v2 8" xfId="2316" xr:uid="{00000000-0005-0000-0000-00001F320000}"/>
    <cellStyle name="%_MCD_5_####_Wave_Runbook_Bamboo v2 9" xfId="15594" xr:uid="{00000000-0005-0000-0000-000020320000}"/>
    <cellStyle name="%_MCD_5_####_Wave_Runbook_Bamboo v2_1 - KOP-MUL-Test-Dev-0004" xfId="15595" xr:uid="{00000000-0005-0000-0000-000021320000}"/>
    <cellStyle name="%_MCD_5_####_Wave_Runbook_Bamboo v2_1 - KOP-MUL-Test-Dev-0004 10" xfId="15596" xr:uid="{00000000-0005-0000-0000-000022320000}"/>
    <cellStyle name="%_MCD_5_####_Wave_Runbook_Bamboo v2_1 - KOP-MUL-Test-Dev-0004 11" xfId="15597" xr:uid="{00000000-0005-0000-0000-000023320000}"/>
    <cellStyle name="%_MCD_5_####_Wave_Runbook_Bamboo v2_1 - KOP-MUL-Test-Dev-0004 12" xfId="15598" xr:uid="{00000000-0005-0000-0000-000024320000}"/>
    <cellStyle name="%_MCD_5_####_Wave_Runbook_Bamboo v2_1 - KOP-MUL-Test-Dev-0004 13" xfId="15599" xr:uid="{00000000-0005-0000-0000-000025320000}"/>
    <cellStyle name="%_MCD_5_####_Wave_Runbook_Bamboo v2_1 - KOP-MUL-Test-Dev-0004 14" xfId="15600" xr:uid="{00000000-0005-0000-0000-000026320000}"/>
    <cellStyle name="%_MCD_5_####_Wave_Runbook_Bamboo v2_1 - KOP-MUL-Test-Dev-0004 15" xfId="15601" xr:uid="{00000000-0005-0000-0000-000027320000}"/>
    <cellStyle name="%_MCD_5_####_Wave_Runbook_Bamboo v2_1 - KOP-MUL-Test-Dev-0004 16" xfId="15602" xr:uid="{00000000-0005-0000-0000-000028320000}"/>
    <cellStyle name="%_MCD_5_####_Wave_Runbook_Bamboo v2_1 - KOP-MUL-Test-Dev-0004 17" xfId="15603" xr:uid="{00000000-0005-0000-0000-000029320000}"/>
    <cellStyle name="%_MCD_5_####_Wave_Runbook_Bamboo v2_1 - KOP-MUL-Test-Dev-0004 18" xfId="15604" xr:uid="{00000000-0005-0000-0000-00002A320000}"/>
    <cellStyle name="%_MCD_5_####_Wave_Runbook_Bamboo v2_1 - KOP-MUL-Test-Dev-0004 19" xfId="15605" xr:uid="{00000000-0005-0000-0000-00002B320000}"/>
    <cellStyle name="%_MCD_5_####_Wave_Runbook_Bamboo v2_1 - KOP-MUL-Test-Dev-0004 2" xfId="15606" xr:uid="{00000000-0005-0000-0000-00002C320000}"/>
    <cellStyle name="%_MCD_5_####_Wave_Runbook_Bamboo v2_1 - KOP-MUL-Test-Dev-0004 20" xfId="15607" xr:uid="{00000000-0005-0000-0000-00002D320000}"/>
    <cellStyle name="%_MCD_5_####_Wave_Runbook_Bamboo v2_1 - KOP-MUL-Test-Dev-0004 21" xfId="15608" xr:uid="{00000000-0005-0000-0000-00002E320000}"/>
    <cellStyle name="%_MCD_5_####_Wave_Runbook_Bamboo v2_1 - KOP-MUL-Test-Dev-0004 22" xfId="15609" xr:uid="{00000000-0005-0000-0000-00002F320000}"/>
    <cellStyle name="%_MCD_5_####_Wave_Runbook_Bamboo v2_1 - KOP-MUL-Test-Dev-0004 23" xfId="15610" xr:uid="{00000000-0005-0000-0000-000030320000}"/>
    <cellStyle name="%_MCD_5_####_Wave_Runbook_Bamboo v2_1 - KOP-MUL-Test-Dev-0004 24" xfId="15611" xr:uid="{00000000-0005-0000-0000-000031320000}"/>
    <cellStyle name="%_MCD_5_####_Wave_Runbook_Bamboo v2_1 - KOP-MUL-Test-Dev-0004 25" xfId="15612" xr:uid="{00000000-0005-0000-0000-000032320000}"/>
    <cellStyle name="%_MCD_5_####_Wave_Runbook_Bamboo v2_1 - KOP-MUL-Test-Dev-0004 26" xfId="15613" xr:uid="{00000000-0005-0000-0000-000033320000}"/>
    <cellStyle name="%_MCD_5_####_Wave_Runbook_Bamboo v2_1 - KOP-MUL-Test-Dev-0004 27" xfId="15614" xr:uid="{00000000-0005-0000-0000-000034320000}"/>
    <cellStyle name="%_MCD_5_####_Wave_Runbook_Bamboo v2_1 - KOP-MUL-Test-Dev-0004 28" xfId="15615" xr:uid="{00000000-0005-0000-0000-000035320000}"/>
    <cellStyle name="%_MCD_5_####_Wave_Runbook_Bamboo v2_1 - KOP-MUL-Test-Dev-0004 29" xfId="15616" xr:uid="{00000000-0005-0000-0000-000036320000}"/>
    <cellStyle name="%_MCD_5_####_Wave_Runbook_Bamboo v2_1 - KOP-MUL-Test-Dev-0004 3" xfId="15617" xr:uid="{00000000-0005-0000-0000-000037320000}"/>
    <cellStyle name="%_MCD_5_####_Wave_Runbook_Bamboo v2_1 - KOP-MUL-Test-Dev-0004 30" xfId="15618" xr:uid="{00000000-0005-0000-0000-000038320000}"/>
    <cellStyle name="%_MCD_5_####_Wave_Runbook_Bamboo v2_1 - KOP-MUL-Test-Dev-0004 31" xfId="15619" xr:uid="{00000000-0005-0000-0000-000039320000}"/>
    <cellStyle name="%_MCD_5_####_Wave_Runbook_Bamboo v2_1 - KOP-MUL-Test-Dev-0004 32" xfId="15620" xr:uid="{00000000-0005-0000-0000-00003A320000}"/>
    <cellStyle name="%_MCD_5_####_Wave_Runbook_Bamboo v2_1 - KOP-MUL-Test-Dev-0004 33" xfId="15621" xr:uid="{00000000-0005-0000-0000-00003B320000}"/>
    <cellStyle name="%_MCD_5_####_Wave_Runbook_Bamboo v2_1 - KOP-MUL-Test-Dev-0004 34" xfId="15622" xr:uid="{00000000-0005-0000-0000-00003C320000}"/>
    <cellStyle name="%_MCD_5_####_Wave_Runbook_Bamboo v2_1 - KOP-MUL-Test-Dev-0004 35" xfId="15623" xr:uid="{00000000-0005-0000-0000-00003D320000}"/>
    <cellStyle name="%_MCD_5_####_Wave_Runbook_Bamboo v2_1 - KOP-MUL-Test-Dev-0004 36" xfId="15624" xr:uid="{00000000-0005-0000-0000-00003E320000}"/>
    <cellStyle name="%_MCD_5_####_Wave_Runbook_Bamboo v2_1 - KOP-MUL-Test-Dev-0004 37" xfId="15625" xr:uid="{00000000-0005-0000-0000-00003F320000}"/>
    <cellStyle name="%_MCD_5_####_Wave_Runbook_Bamboo v2_1 - KOP-MUL-Test-Dev-0004 38" xfId="15626" xr:uid="{00000000-0005-0000-0000-000040320000}"/>
    <cellStyle name="%_MCD_5_####_Wave_Runbook_Bamboo v2_1 - KOP-MUL-Test-Dev-0004 39" xfId="15627" xr:uid="{00000000-0005-0000-0000-000041320000}"/>
    <cellStyle name="%_MCD_5_####_Wave_Runbook_Bamboo v2_1 - KOP-MUL-Test-Dev-0004 4" xfId="15628" xr:uid="{00000000-0005-0000-0000-000042320000}"/>
    <cellStyle name="%_MCD_5_####_Wave_Runbook_Bamboo v2_1 - KOP-MUL-Test-Dev-0004 40" xfId="15629" xr:uid="{00000000-0005-0000-0000-000043320000}"/>
    <cellStyle name="%_MCD_5_####_Wave_Runbook_Bamboo v2_1 - KOP-MUL-Test-Dev-0004 41" xfId="15630" xr:uid="{00000000-0005-0000-0000-000044320000}"/>
    <cellStyle name="%_MCD_5_####_Wave_Runbook_Bamboo v2_1 - KOP-MUL-Test-Dev-0004 42" xfId="15631" xr:uid="{00000000-0005-0000-0000-000045320000}"/>
    <cellStyle name="%_MCD_5_####_Wave_Runbook_Bamboo v2_1 - KOP-MUL-Test-Dev-0004 43" xfId="15632" xr:uid="{00000000-0005-0000-0000-000046320000}"/>
    <cellStyle name="%_MCD_5_####_Wave_Runbook_Bamboo v2_1 - KOP-MUL-Test-Dev-0004 44" xfId="15633" xr:uid="{00000000-0005-0000-0000-000047320000}"/>
    <cellStyle name="%_MCD_5_####_Wave_Runbook_Bamboo v2_1 - KOP-MUL-Test-Dev-0004 45" xfId="15634" xr:uid="{00000000-0005-0000-0000-000048320000}"/>
    <cellStyle name="%_MCD_5_####_Wave_Runbook_Bamboo v2_1 - KOP-MUL-Test-Dev-0004 46" xfId="15635" xr:uid="{00000000-0005-0000-0000-000049320000}"/>
    <cellStyle name="%_MCD_5_####_Wave_Runbook_Bamboo v2_1 - KOP-MUL-Test-Dev-0004 47" xfId="15636" xr:uid="{00000000-0005-0000-0000-00004A320000}"/>
    <cellStyle name="%_MCD_5_####_Wave_Runbook_Bamboo v2_1 - KOP-MUL-Test-Dev-0004 48" xfId="15637" xr:uid="{00000000-0005-0000-0000-00004B320000}"/>
    <cellStyle name="%_MCD_5_####_Wave_Runbook_Bamboo v2_1 - KOP-MUL-Test-Dev-0004 49" xfId="15638" xr:uid="{00000000-0005-0000-0000-00004C320000}"/>
    <cellStyle name="%_MCD_5_####_Wave_Runbook_Bamboo v2_1 - KOP-MUL-Test-Dev-0004 5" xfId="15639" xr:uid="{00000000-0005-0000-0000-00004D320000}"/>
    <cellStyle name="%_MCD_5_####_Wave_Runbook_Bamboo v2_1 - KOP-MUL-Test-Dev-0004 50" xfId="15640" xr:uid="{00000000-0005-0000-0000-00004E320000}"/>
    <cellStyle name="%_MCD_5_####_Wave_Runbook_Bamboo v2_1 - KOP-MUL-Test-Dev-0004 51" xfId="15641" xr:uid="{00000000-0005-0000-0000-00004F320000}"/>
    <cellStyle name="%_MCD_5_####_Wave_Runbook_Bamboo v2_1 - KOP-MUL-Test-Dev-0004 52" xfId="15642" xr:uid="{00000000-0005-0000-0000-000050320000}"/>
    <cellStyle name="%_MCD_5_####_Wave_Runbook_Bamboo v2_1 - KOP-MUL-Test-Dev-0004 53" xfId="15643" xr:uid="{00000000-0005-0000-0000-000051320000}"/>
    <cellStyle name="%_MCD_5_####_Wave_Runbook_Bamboo v2_1 - KOP-MUL-Test-Dev-0004 54" xfId="15644" xr:uid="{00000000-0005-0000-0000-000052320000}"/>
    <cellStyle name="%_MCD_5_####_Wave_Runbook_Bamboo v2_1 - KOP-MUL-Test-Dev-0004 55" xfId="15645" xr:uid="{00000000-0005-0000-0000-000053320000}"/>
    <cellStyle name="%_MCD_5_####_Wave_Runbook_Bamboo v2_1 - KOP-MUL-Test-Dev-0004 6" xfId="15646" xr:uid="{00000000-0005-0000-0000-000054320000}"/>
    <cellStyle name="%_MCD_5_####_Wave_Runbook_Bamboo v2_1 - KOP-MUL-Test-Dev-0004 7" xfId="15647" xr:uid="{00000000-0005-0000-0000-000055320000}"/>
    <cellStyle name="%_MCD_5_####_Wave_Runbook_Bamboo v2_1 - KOP-MUL-Test-Dev-0004 8" xfId="15648" xr:uid="{00000000-0005-0000-0000-000056320000}"/>
    <cellStyle name="%_MCD_5_####_Wave_Runbook_Bamboo v2_1 - KOP-MUL-Test-Dev-0004 9" xfId="15649" xr:uid="{00000000-0005-0000-0000-000057320000}"/>
    <cellStyle name="%_MCD_5_####_Wave_Runbook_Bamboo v2_1 - KOP-MUL-Test-Dev-0004_Hour-by-Hour" xfId="15650" xr:uid="{00000000-0005-0000-0000-000058320000}"/>
    <cellStyle name="%_MCD_5_####_Wave_Runbook_Bamboo v2_1 - KOP-MUL-Test-Dev-0004_Pre-Migration" xfId="15651" xr:uid="{00000000-0005-0000-0000-000059320000}"/>
    <cellStyle name="%_MCD_5_####_Wave_Runbook_Bamboo v2_Hour-by-Hour" xfId="15652" xr:uid="{00000000-0005-0000-0000-00005A320000}"/>
    <cellStyle name="%_MCD_5_####_Wave_Runbook_Bamboo v2_Network Details " xfId="2317" xr:uid="{00000000-0005-0000-0000-00005B320000}"/>
    <cellStyle name="%_MCD_5_####_Wave_Runbook_Bamboo v2_Network Details _NSLIJH_Bundle 4_Migration Planning Workbook _ EW 020810_ DRAFT v1" xfId="2318" xr:uid="{00000000-0005-0000-0000-00005C320000}"/>
    <cellStyle name="%_MCD_5_####_Wave_Runbook_Bamboo v2_Pre Migration" xfId="15653" xr:uid="{00000000-0005-0000-0000-00005D320000}"/>
    <cellStyle name="%_MCD_5_####_Wave_Runbook_Bamboo v2_Pre Migration 10" xfId="15654" xr:uid="{00000000-0005-0000-0000-00005E320000}"/>
    <cellStyle name="%_MCD_5_####_Wave_Runbook_Bamboo v2_Pre Migration 11" xfId="15655" xr:uid="{00000000-0005-0000-0000-00005F320000}"/>
    <cellStyle name="%_MCD_5_####_Wave_Runbook_Bamboo v2_Pre Migration 12" xfId="15656" xr:uid="{00000000-0005-0000-0000-000060320000}"/>
    <cellStyle name="%_MCD_5_####_Wave_Runbook_Bamboo v2_Pre Migration 13" xfId="15657" xr:uid="{00000000-0005-0000-0000-000061320000}"/>
    <cellStyle name="%_MCD_5_####_Wave_Runbook_Bamboo v2_Pre Migration 14" xfId="15658" xr:uid="{00000000-0005-0000-0000-000062320000}"/>
    <cellStyle name="%_MCD_5_####_Wave_Runbook_Bamboo v2_Pre Migration 15" xfId="15659" xr:uid="{00000000-0005-0000-0000-000063320000}"/>
    <cellStyle name="%_MCD_5_####_Wave_Runbook_Bamboo v2_Pre Migration 16" xfId="15660" xr:uid="{00000000-0005-0000-0000-000064320000}"/>
    <cellStyle name="%_MCD_5_####_Wave_Runbook_Bamboo v2_Pre Migration 17" xfId="15661" xr:uid="{00000000-0005-0000-0000-000065320000}"/>
    <cellStyle name="%_MCD_5_####_Wave_Runbook_Bamboo v2_Pre Migration 18" xfId="15662" xr:uid="{00000000-0005-0000-0000-000066320000}"/>
    <cellStyle name="%_MCD_5_####_Wave_Runbook_Bamboo v2_Pre Migration 19" xfId="15663" xr:uid="{00000000-0005-0000-0000-000067320000}"/>
    <cellStyle name="%_MCD_5_####_Wave_Runbook_Bamboo v2_Pre Migration 2" xfId="15664" xr:uid="{00000000-0005-0000-0000-000068320000}"/>
    <cellStyle name="%_MCD_5_####_Wave_Runbook_Bamboo v2_Pre Migration 20" xfId="15665" xr:uid="{00000000-0005-0000-0000-000069320000}"/>
    <cellStyle name="%_MCD_5_####_Wave_Runbook_Bamboo v2_Pre Migration 21" xfId="15666" xr:uid="{00000000-0005-0000-0000-00006A320000}"/>
    <cellStyle name="%_MCD_5_####_Wave_Runbook_Bamboo v2_Pre Migration 22" xfId="15667" xr:uid="{00000000-0005-0000-0000-00006B320000}"/>
    <cellStyle name="%_MCD_5_####_Wave_Runbook_Bamboo v2_Pre Migration 23" xfId="15668" xr:uid="{00000000-0005-0000-0000-00006C320000}"/>
    <cellStyle name="%_MCD_5_####_Wave_Runbook_Bamboo v2_Pre Migration 24" xfId="15669" xr:uid="{00000000-0005-0000-0000-00006D320000}"/>
    <cellStyle name="%_MCD_5_####_Wave_Runbook_Bamboo v2_Pre Migration 25" xfId="15670" xr:uid="{00000000-0005-0000-0000-00006E320000}"/>
    <cellStyle name="%_MCD_5_####_Wave_Runbook_Bamboo v2_Pre Migration 26" xfId="15671" xr:uid="{00000000-0005-0000-0000-00006F320000}"/>
    <cellStyle name="%_MCD_5_####_Wave_Runbook_Bamboo v2_Pre Migration 27" xfId="15672" xr:uid="{00000000-0005-0000-0000-000070320000}"/>
    <cellStyle name="%_MCD_5_####_Wave_Runbook_Bamboo v2_Pre Migration 28" xfId="15673" xr:uid="{00000000-0005-0000-0000-000071320000}"/>
    <cellStyle name="%_MCD_5_####_Wave_Runbook_Bamboo v2_Pre Migration 29" xfId="15674" xr:uid="{00000000-0005-0000-0000-000072320000}"/>
    <cellStyle name="%_MCD_5_####_Wave_Runbook_Bamboo v2_Pre Migration 3" xfId="15675" xr:uid="{00000000-0005-0000-0000-000073320000}"/>
    <cellStyle name="%_MCD_5_####_Wave_Runbook_Bamboo v2_Pre Migration 30" xfId="15676" xr:uid="{00000000-0005-0000-0000-000074320000}"/>
    <cellStyle name="%_MCD_5_####_Wave_Runbook_Bamboo v2_Pre Migration 31" xfId="15677" xr:uid="{00000000-0005-0000-0000-000075320000}"/>
    <cellStyle name="%_MCD_5_####_Wave_Runbook_Bamboo v2_Pre Migration 32" xfId="15678" xr:uid="{00000000-0005-0000-0000-000076320000}"/>
    <cellStyle name="%_MCD_5_####_Wave_Runbook_Bamboo v2_Pre Migration 33" xfId="15679" xr:uid="{00000000-0005-0000-0000-000077320000}"/>
    <cellStyle name="%_MCD_5_####_Wave_Runbook_Bamboo v2_Pre Migration 34" xfId="15680" xr:uid="{00000000-0005-0000-0000-000078320000}"/>
    <cellStyle name="%_MCD_5_####_Wave_Runbook_Bamboo v2_Pre Migration 35" xfId="15681" xr:uid="{00000000-0005-0000-0000-000079320000}"/>
    <cellStyle name="%_MCD_5_####_Wave_Runbook_Bamboo v2_Pre Migration 36" xfId="15682" xr:uid="{00000000-0005-0000-0000-00007A320000}"/>
    <cellStyle name="%_MCD_5_####_Wave_Runbook_Bamboo v2_Pre Migration 37" xfId="15683" xr:uid="{00000000-0005-0000-0000-00007B320000}"/>
    <cellStyle name="%_MCD_5_####_Wave_Runbook_Bamboo v2_Pre Migration 38" xfId="15684" xr:uid="{00000000-0005-0000-0000-00007C320000}"/>
    <cellStyle name="%_MCD_5_####_Wave_Runbook_Bamboo v2_Pre Migration 39" xfId="15685" xr:uid="{00000000-0005-0000-0000-00007D320000}"/>
    <cellStyle name="%_MCD_5_####_Wave_Runbook_Bamboo v2_Pre Migration 4" xfId="15686" xr:uid="{00000000-0005-0000-0000-00007E320000}"/>
    <cellStyle name="%_MCD_5_####_Wave_Runbook_Bamboo v2_Pre Migration 40" xfId="15687" xr:uid="{00000000-0005-0000-0000-00007F320000}"/>
    <cellStyle name="%_MCD_5_####_Wave_Runbook_Bamboo v2_Pre Migration 41" xfId="15688" xr:uid="{00000000-0005-0000-0000-000080320000}"/>
    <cellStyle name="%_MCD_5_####_Wave_Runbook_Bamboo v2_Pre Migration 42" xfId="15689" xr:uid="{00000000-0005-0000-0000-000081320000}"/>
    <cellStyle name="%_MCD_5_####_Wave_Runbook_Bamboo v2_Pre Migration 43" xfId="15690" xr:uid="{00000000-0005-0000-0000-000082320000}"/>
    <cellStyle name="%_MCD_5_####_Wave_Runbook_Bamboo v2_Pre Migration 44" xfId="15691" xr:uid="{00000000-0005-0000-0000-000083320000}"/>
    <cellStyle name="%_MCD_5_####_Wave_Runbook_Bamboo v2_Pre Migration 45" xfId="15692" xr:uid="{00000000-0005-0000-0000-000084320000}"/>
    <cellStyle name="%_MCD_5_####_Wave_Runbook_Bamboo v2_Pre Migration 46" xfId="15693" xr:uid="{00000000-0005-0000-0000-000085320000}"/>
    <cellStyle name="%_MCD_5_####_Wave_Runbook_Bamboo v2_Pre Migration 47" xfId="15694" xr:uid="{00000000-0005-0000-0000-000086320000}"/>
    <cellStyle name="%_MCD_5_####_Wave_Runbook_Bamboo v2_Pre Migration 48" xfId="15695" xr:uid="{00000000-0005-0000-0000-000087320000}"/>
    <cellStyle name="%_MCD_5_####_Wave_Runbook_Bamboo v2_Pre Migration 49" xfId="15696" xr:uid="{00000000-0005-0000-0000-000088320000}"/>
    <cellStyle name="%_MCD_5_####_Wave_Runbook_Bamboo v2_Pre Migration 5" xfId="15697" xr:uid="{00000000-0005-0000-0000-000089320000}"/>
    <cellStyle name="%_MCD_5_####_Wave_Runbook_Bamboo v2_Pre Migration 50" xfId="15698" xr:uid="{00000000-0005-0000-0000-00008A320000}"/>
    <cellStyle name="%_MCD_5_####_Wave_Runbook_Bamboo v2_Pre Migration 51" xfId="15699" xr:uid="{00000000-0005-0000-0000-00008B320000}"/>
    <cellStyle name="%_MCD_5_####_Wave_Runbook_Bamboo v2_Pre Migration 52" xfId="15700" xr:uid="{00000000-0005-0000-0000-00008C320000}"/>
    <cellStyle name="%_MCD_5_####_Wave_Runbook_Bamboo v2_Pre Migration 53" xfId="15701" xr:uid="{00000000-0005-0000-0000-00008D320000}"/>
    <cellStyle name="%_MCD_5_####_Wave_Runbook_Bamboo v2_Pre Migration 54" xfId="15702" xr:uid="{00000000-0005-0000-0000-00008E320000}"/>
    <cellStyle name="%_MCD_5_####_Wave_Runbook_Bamboo v2_Pre Migration 55" xfId="15703" xr:uid="{00000000-0005-0000-0000-00008F320000}"/>
    <cellStyle name="%_MCD_5_####_Wave_Runbook_Bamboo v2_Pre Migration 6" xfId="15704" xr:uid="{00000000-0005-0000-0000-000090320000}"/>
    <cellStyle name="%_MCD_5_####_Wave_Runbook_Bamboo v2_Pre Migration 7" xfId="15705" xr:uid="{00000000-0005-0000-0000-000091320000}"/>
    <cellStyle name="%_MCD_5_####_Wave_Runbook_Bamboo v2_Pre Migration 8" xfId="15706" xr:uid="{00000000-0005-0000-0000-000092320000}"/>
    <cellStyle name="%_MCD_5_####_Wave_Runbook_Bamboo v2_Pre Migration 9" xfId="15707" xr:uid="{00000000-0005-0000-0000-000093320000}"/>
    <cellStyle name="%_MCD_5_####_Wave_Runbook_Bamboo v2_Pre Migration_Hour-by-Hour" xfId="15708" xr:uid="{00000000-0005-0000-0000-000094320000}"/>
    <cellStyle name="%_MCD_5_####_Wave_Runbook_Bamboo v2_Pre Migration_Pre-Migration" xfId="15709" xr:uid="{00000000-0005-0000-0000-000095320000}"/>
    <cellStyle name="%_MCD_5_####_Wave_Runbook_Bamboo v2_Pre-Migration" xfId="15710" xr:uid="{00000000-0005-0000-0000-000096320000}"/>
    <cellStyle name="%_MCD_5_####_Wave_Runbook_Bamboo v2_Pre-Migration &amp; Migration Prep" xfId="15711" xr:uid="{00000000-0005-0000-0000-000097320000}"/>
    <cellStyle name="%_MCD_5_####_Wave_Runbook_Bamboo v2_Pre-Migration &amp; Migration Prep 10" xfId="15712" xr:uid="{00000000-0005-0000-0000-000098320000}"/>
    <cellStyle name="%_MCD_5_####_Wave_Runbook_Bamboo v2_Pre-Migration &amp; Migration Prep 11" xfId="15713" xr:uid="{00000000-0005-0000-0000-000099320000}"/>
    <cellStyle name="%_MCD_5_####_Wave_Runbook_Bamboo v2_Pre-Migration &amp; Migration Prep 12" xfId="15714" xr:uid="{00000000-0005-0000-0000-00009A320000}"/>
    <cellStyle name="%_MCD_5_####_Wave_Runbook_Bamboo v2_Pre-Migration &amp; Migration Prep 13" xfId="15715" xr:uid="{00000000-0005-0000-0000-00009B320000}"/>
    <cellStyle name="%_MCD_5_####_Wave_Runbook_Bamboo v2_Pre-Migration &amp; Migration Prep 14" xfId="15716" xr:uid="{00000000-0005-0000-0000-00009C320000}"/>
    <cellStyle name="%_MCD_5_####_Wave_Runbook_Bamboo v2_Pre-Migration &amp; Migration Prep 15" xfId="15717" xr:uid="{00000000-0005-0000-0000-00009D320000}"/>
    <cellStyle name="%_MCD_5_####_Wave_Runbook_Bamboo v2_Pre-Migration &amp; Migration Prep 16" xfId="15718" xr:uid="{00000000-0005-0000-0000-00009E320000}"/>
    <cellStyle name="%_MCD_5_####_Wave_Runbook_Bamboo v2_Pre-Migration &amp; Migration Prep 17" xfId="15719" xr:uid="{00000000-0005-0000-0000-00009F320000}"/>
    <cellStyle name="%_MCD_5_####_Wave_Runbook_Bamboo v2_Pre-Migration &amp; Migration Prep 18" xfId="15720" xr:uid="{00000000-0005-0000-0000-0000A0320000}"/>
    <cellStyle name="%_MCD_5_####_Wave_Runbook_Bamboo v2_Pre-Migration &amp; Migration Prep 19" xfId="15721" xr:uid="{00000000-0005-0000-0000-0000A1320000}"/>
    <cellStyle name="%_MCD_5_####_Wave_Runbook_Bamboo v2_Pre-Migration &amp; Migration Prep 2" xfId="15722" xr:uid="{00000000-0005-0000-0000-0000A2320000}"/>
    <cellStyle name="%_MCD_5_####_Wave_Runbook_Bamboo v2_Pre-Migration &amp; Migration Prep 20" xfId="15723" xr:uid="{00000000-0005-0000-0000-0000A3320000}"/>
    <cellStyle name="%_MCD_5_####_Wave_Runbook_Bamboo v2_Pre-Migration &amp; Migration Prep 21" xfId="15724" xr:uid="{00000000-0005-0000-0000-0000A4320000}"/>
    <cellStyle name="%_MCD_5_####_Wave_Runbook_Bamboo v2_Pre-Migration &amp; Migration Prep 22" xfId="15725" xr:uid="{00000000-0005-0000-0000-0000A5320000}"/>
    <cellStyle name="%_MCD_5_####_Wave_Runbook_Bamboo v2_Pre-Migration &amp; Migration Prep 23" xfId="15726" xr:uid="{00000000-0005-0000-0000-0000A6320000}"/>
    <cellStyle name="%_MCD_5_####_Wave_Runbook_Bamboo v2_Pre-Migration &amp; Migration Prep 24" xfId="15727" xr:uid="{00000000-0005-0000-0000-0000A7320000}"/>
    <cellStyle name="%_MCD_5_####_Wave_Runbook_Bamboo v2_Pre-Migration &amp; Migration Prep 25" xfId="15728" xr:uid="{00000000-0005-0000-0000-0000A8320000}"/>
    <cellStyle name="%_MCD_5_####_Wave_Runbook_Bamboo v2_Pre-Migration &amp; Migration Prep 26" xfId="15729" xr:uid="{00000000-0005-0000-0000-0000A9320000}"/>
    <cellStyle name="%_MCD_5_####_Wave_Runbook_Bamboo v2_Pre-Migration &amp; Migration Prep 27" xfId="15730" xr:uid="{00000000-0005-0000-0000-0000AA320000}"/>
    <cellStyle name="%_MCD_5_####_Wave_Runbook_Bamboo v2_Pre-Migration &amp; Migration Prep 28" xfId="15731" xr:uid="{00000000-0005-0000-0000-0000AB320000}"/>
    <cellStyle name="%_MCD_5_####_Wave_Runbook_Bamboo v2_Pre-Migration &amp; Migration Prep 29" xfId="15732" xr:uid="{00000000-0005-0000-0000-0000AC320000}"/>
    <cellStyle name="%_MCD_5_####_Wave_Runbook_Bamboo v2_Pre-Migration &amp; Migration Prep 3" xfId="15733" xr:uid="{00000000-0005-0000-0000-0000AD320000}"/>
    <cellStyle name="%_MCD_5_####_Wave_Runbook_Bamboo v2_Pre-Migration &amp; Migration Prep 30" xfId="15734" xr:uid="{00000000-0005-0000-0000-0000AE320000}"/>
    <cellStyle name="%_MCD_5_####_Wave_Runbook_Bamboo v2_Pre-Migration &amp; Migration Prep 31" xfId="15735" xr:uid="{00000000-0005-0000-0000-0000AF320000}"/>
    <cellStyle name="%_MCD_5_####_Wave_Runbook_Bamboo v2_Pre-Migration &amp; Migration Prep 32" xfId="15736" xr:uid="{00000000-0005-0000-0000-0000B0320000}"/>
    <cellStyle name="%_MCD_5_####_Wave_Runbook_Bamboo v2_Pre-Migration &amp; Migration Prep 33" xfId="15737" xr:uid="{00000000-0005-0000-0000-0000B1320000}"/>
    <cellStyle name="%_MCD_5_####_Wave_Runbook_Bamboo v2_Pre-Migration &amp; Migration Prep 34" xfId="15738" xr:uid="{00000000-0005-0000-0000-0000B2320000}"/>
    <cellStyle name="%_MCD_5_####_Wave_Runbook_Bamboo v2_Pre-Migration &amp; Migration Prep 35" xfId="15739" xr:uid="{00000000-0005-0000-0000-0000B3320000}"/>
    <cellStyle name="%_MCD_5_####_Wave_Runbook_Bamboo v2_Pre-Migration &amp; Migration Prep 36" xfId="15740" xr:uid="{00000000-0005-0000-0000-0000B4320000}"/>
    <cellStyle name="%_MCD_5_####_Wave_Runbook_Bamboo v2_Pre-Migration &amp; Migration Prep 37" xfId="15741" xr:uid="{00000000-0005-0000-0000-0000B5320000}"/>
    <cellStyle name="%_MCD_5_####_Wave_Runbook_Bamboo v2_Pre-Migration &amp; Migration Prep 38" xfId="15742" xr:uid="{00000000-0005-0000-0000-0000B6320000}"/>
    <cellStyle name="%_MCD_5_####_Wave_Runbook_Bamboo v2_Pre-Migration &amp; Migration Prep 39" xfId="15743" xr:uid="{00000000-0005-0000-0000-0000B7320000}"/>
    <cellStyle name="%_MCD_5_####_Wave_Runbook_Bamboo v2_Pre-Migration &amp; Migration Prep 4" xfId="15744" xr:uid="{00000000-0005-0000-0000-0000B8320000}"/>
    <cellStyle name="%_MCD_5_####_Wave_Runbook_Bamboo v2_Pre-Migration &amp; Migration Prep 40" xfId="15745" xr:uid="{00000000-0005-0000-0000-0000B9320000}"/>
    <cellStyle name="%_MCD_5_####_Wave_Runbook_Bamboo v2_Pre-Migration &amp; Migration Prep 41" xfId="15746" xr:uid="{00000000-0005-0000-0000-0000BA320000}"/>
    <cellStyle name="%_MCD_5_####_Wave_Runbook_Bamboo v2_Pre-Migration &amp; Migration Prep 42" xfId="15747" xr:uid="{00000000-0005-0000-0000-0000BB320000}"/>
    <cellStyle name="%_MCD_5_####_Wave_Runbook_Bamboo v2_Pre-Migration &amp; Migration Prep 43" xfId="15748" xr:uid="{00000000-0005-0000-0000-0000BC320000}"/>
    <cellStyle name="%_MCD_5_####_Wave_Runbook_Bamboo v2_Pre-Migration &amp; Migration Prep 44" xfId="15749" xr:uid="{00000000-0005-0000-0000-0000BD320000}"/>
    <cellStyle name="%_MCD_5_####_Wave_Runbook_Bamboo v2_Pre-Migration &amp; Migration Prep 45" xfId="15750" xr:uid="{00000000-0005-0000-0000-0000BE320000}"/>
    <cellStyle name="%_MCD_5_####_Wave_Runbook_Bamboo v2_Pre-Migration &amp; Migration Prep 46" xfId="15751" xr:uid="{00000000-0005-0000-0000-0000BF320000}"/>
    <cellStyle name="%_MCD_5_####_Wave_Runbook_Bamboo v2_Pre-Migration &amp; Migration Prep 47" xfId="15752" xr:uid="{00000000-0005-0000-0000-0000C0320000}"/>
    <cellStyle name="%_MCD_5_####_Wave_Runbook_Bamboo v2_Pre-Migration &amp; Migration Prep 48" xfId="15753" xr:uid="{00000000-0005-0000-0000-0000C1320000}"/>
    <cellStyle name="%_MCD_5_####_Wave_Runbook_Bamboo v2_Pre-Migration &amp; Migration Prep 49" xfId="15754" xr:uid="{00000000-0005-0000-0000-0000C2320000}"/>
    <cellStyle name="%_MCD_5_####_Wave_Runbook_Bamboo v2_Pre-Migration &amp; Migration Prep 5" xfId="15755" xr:uid="{00000000-0005-0000-0000-0000C3320000}"/>
    <cellStyle name="%_MCD_5_####_Wave_Runbook_Bamboo v2_Pre-Migration &amp; Migration Prep 50" xfId="15756" xr:uid="{00000000-0005-0000-0000-0000C4320000}"/>
    <cellStyle name="%_MCD_5_####_Wave_Runbook_Bamboo v2_Pre-Migration &amp; Migration Prep 51" xfId="15757" xr:uid="{00000000-0005-0000-0000-0000C5320000}"/>
    <cellStyle name="%_MCD_5_####_Wave_Runbook_Bamboo v2_Pre-Migration &amp; Migration Prep 52" xfId="15758" xr:uid="{00000000-0005-0000-0000-0000C6320000}"/>
    <cellStyle name="%_MCD_5_####_Wave_Runbook_Bamboo v2_Pre-Migration &amp; Migration Prep 53" xfId="15759" xr:uid="{00000000-0005-0000-0000-0000C7320000}"/>
    <cellStyle name="%_MCD_5_####_Wave_Runbook_Bamboo v2_Pre-Migration &amp; Migration Prep 54" xfId="15760" xr:uid="{00000000-0005-0000-0000-0000C8320000}"/>
    <cellStyle name="%_MCD_5_####_Wave_Runbook_Bamboo v2_Pre-Migration &amp; Migration Prep 55" xfId="15761" xr:uid="{00000000-0005-0000-0000-0000C9320000}"/>
    <cellStyle name="%_MCD_5_####_Wave_Runbook_Bamboo v2_Pre-Migration &amp; Migration Prep 6" xfId="15762" xr:uid="{00000000-0005-0000-0000-0000CA320000}"/>
    <cellStyle name="%_MCD_5_####_Wave_Runbook_Bamboo v2_Pre-Migration &amp; Migration Prep 7" xfId="15763" xr:uid="{00000000-0005-0000-0000-0000CB320000}"/>
    <cellStyle name="%_MCD_5_####_Wave_Runbook_Bamboo v2_Pre-Migration &amp; Migration Prep 8" xfId="15764" xr:uid="{00000000-0005-0000-0000-0000CC320000}"/>
    <cellStyle name="%_MCD_5_####_Wave_Runbook_Bamboo v2_Pre-Migration &amp; Migration Prep 9" xfId="15765" xr:uid="{00000000-0005-0000-0000-0000CD320000}"/>
    <cellStyle name="%_MCD_5_####_Wave_Runbook_Bamboo v2_Pre-Migration &amp; Migration Prep_Hour-by-Hour" xfId="15766" xr:uid="{00000000-0005-0000-0000-0000CE320000}"/>
    <cellStyle name="%_MCD_5_####_Wave_Runbook_Bamboo v2_Pre-Migration &amp; Migration Prep_Pre-Migration" xfId="15767" xr:uid="{00000000-0005-0000-0000-0000CF320000}"/>
    <cellStyle name="%_MCD_5_Change Control tab_dpn 270709 v1" xfId="15768" xr:uid="{00000000-0005-0000-0000-0000D0320000}"/>
    <cellStyle name="%_MCD_5_Change Control tab_dpn 270709 v1 10" xfId="15769" xr:uid="{00000000-0005-0000-0000-0000D1320000}"/>
    <cellStyle name="%_MCD_5_Change Control tab_dpn 270709 v1 11" xfId="15770" xr:uid="{00000000-0005-0000-0000-0000D2320000}"/>
    <cellStyle name="%_MCD_5_Change Control tab_dpn 270709 v1 12" xfId="15771" xr:uid="{00000000-0005-0000-0000-0000D3320000}"/>
    <cellStyle name="%_MCD_5_Change Control tab_dpn 270709 v1 13" xfId="15772" xr:uid="{00000000-0005-0000-0000-0000D4320000}"/>
    <cellStyle name="%_MCD_5_Change Control tab_dpn 270709 v1 14" xfId="15773" xr:uid="{00000000-0005-0000-0000-0000D5320000}"/>
    <cellStyle name="%_MCD_5_Change Control tab_dpn 270709 v1 15" xfId="15774" xr:uid="{00000000-0005-0000-0000-0000D6320000}"/>
    <cellStyle name="%_MCD_5_Change Control tab_dpn 270709 v1 16" xfId="15775" xr:uid="{00000000-0005-0000-0000-0000D7320000}"/>
    <cellStyle name="%_MCD_5_Change Control tab_dpn 270709 v1 17" xfId="15776" xr:uid="{00000000-0005-0000-0000-0000D8320000}"/>
    <cellStyle name="%_MCD_5_Change Control tab_dpn 270709 v1 18" xfId="15777" xr:uid="{00000000-0005-0000-0000-0000D9320000}"/>
    <cellStyle name="%_MCD_5_Change Control tab_dpn 270709 v1 19" xfId="15778" xr:uid="{00000000-0005-0000-0000-0000DA320000}"/>
    <cellStyle name="%_MCD_5_Change Control tab_dpn 270709 v1 2" xfId="15779" xr:uid="{00000000-0005-0000-0000-0000DB320000}"/>
    <cellStyle name="%_MCD_5_Change Control tab_dpn 270709 v1 20" xfId="15780" xr:uid="{00000000-0005-0000-0000-0000DC320000}"/>
    <cellStyle name="%_MCD_5_Change Control tab_dpn 270709 v1 21" xfId="15781" xr:uid="{00000000-0005-0000-0000-0000DD320000}"/>
    <cellStyle name="%_MCD_5_Change Control tab_dpn 270709 v1 22" xfId="15782" xr:uid="{00000000-0005-0000-0000-0000DE320000}"/>
    <cellStyle name="%_MCD_5_Change Control tab_dpn 270709 v1 23" xfId="15783" xr:uid="{00000000-0005-0000-0000-0000DF320000}"/>
    <cellStyle name="%_MCD_5_Change Control tab_dpn 270709 v1 24" xfId="15784" xr:uid="{00000000-0005-0000-0000-0000E0320000}"/>
    <cellStyle name="%_MCD_5_Change Control tab_dpn 270709 v1 25" xfId="15785" xr:uid="{00000000-0005-0000-0000-0000E1320000}"/>
    <cellStyle name="%_MCD_5_Change Control tab_dpn 270709 v1 26" xfId="15786" xr:uid="{00000000-0005-0000-0000-0000E2320000}"/>
    <cellStyle name="%_MCD_5_Change Control tab_dpn 270709 v1 27" xfId="15787" xr:uid="{00000000-0005-0000-0000-0000E3320000}"/>
    <cellStyle name="%_MCD_5_Change Control tab_dpn 270709 v1 28" xfId="15788" xr:uid="{00000000-0005-0000-0000-0000E4320000}"/>
    <cellStyle name="%_MCD_5_Change Control tab_dpn 270709 v1 29" xfId="15789" xr:uid="{00000000-0005-0000-0000-0000E5320000}"/>
    <cellStyle name="%_MCD_5_Change Control tab_dpn 270709 v1 3" xfId="15790" xr:uid="{00000000-0005-0000-0000-0000E6320000}"/>
    <cellStyle name="%_MCD_5_Change Control tab_dpn 270709 v1 30" xfId="15791" xr:uid="{00000000-0005-0000-0000-0000E7320000}"/>
    <cellStyle name="%_MCD_5_Change Control tab_dpn 270709 v1 31" xfId="15792" xr:uid="{00000000-0005-0000-0000-0000E8320000}"/>
    <cellStyle name="%_MCD_5_Change Control tab_dpn 270709 v1 32" xfId="15793" xr:uid="{00000000-0005-0000-0000-0000E9320000}"/>
    <cellStyle name="%_MCD_5_Change Control tab_dpn 270709 v1 33" xfId="15794" xr:uid="{00000000-0005-0000-0000-0000EA320000}"/>
    <cellStyle name="%_MCD_5_Change Control tab_dpn 270709 v1 34" xfId="15795" xr:uid="{00000000-0005-0000-0000-0000EB320000}"/>
    <cellStyle name="%_MCD_5_Change Control tab_dpn 270709 v1 35" xfId="15796" xr:uid="{00000000-0005-0000-0000-0000EC320000}"/>
    <cellStyle name="%_MCD_5_Change Control tab_dpn 270709 v1 36" xfId="15797" xr:uid="{00000000-0005-0000-0000-0000ED320000}"/>
    <cellStyle name="%_MCD_5_Change Control tab_dpn 270709 v1 37" xfId="15798" xr:uid="{00000000-0005-0000-0000-0000EE320000}"/>
    <cellStyle name="%_MCD_5_Change Control tab_dpn 270709 v1 38" xfId="15799" xr:uid="{00000000-0005-0000-0000-0000EF320000}"/>
    <cellStyle name="%_MCD_5_Change Control tab_dpn 270709 v1 39" xfId="15800" xr:uid="{00000000-0005-0000-0000-0000F0320000}"/>
    <cellStyle name="%_MCD_5_Change Control tab_dpn 270709 v1 4" xfId="15801" xr:uid="{00000000-0005-0000-0000-0000F1320000}"/>
    <cellStyle name="%_MCD_5_Change Control tab_dpn 270709 v1 40" xfId="15802" xr:uid="{00000000-0005-0000-0000-0000F2320000}"/>
    <cellStyle name="%_MCD_5_Change Control tab_dpn 270709 v1 41" xfId="15803" xr:uid="{00000000-0005-0000-0000-0000F3320000}"/>
    <cellStyle name="%_MCD_5_Change Control tab_dpn 270709 v1 42" xfId="15804" xr:uid="{00000000-0005-0000-0000-0000F4320000}"/>
    <cellStyle name="%_MCD_5_Change Control tab_dpn 270709 v1 43" xfId="15805" xr:uid="{00000000-0005-0000-0000-0000F5320000}"/>
    <cellStyle name="%_MCD_5_Change Control tab_dpn 270709 v1 44" xfId="15806" xr:uid="{00000000-0005-0000-0000-0000F6320000}"/>
    <cellStyle name="%_MCD_5_Change Control tab_dpn 270709 v1 45" xfId="15807" xr:uid="{00000000-0005-0000-0000-0000F7320000}"/>
    <cellStyle name="%_MCD_5_Change Control tab_dpn 270709 v1 46" xfId="15808" xr:uid="{00000000-0005-0000-0000-0000F8320000}"/>
    <cellStyle name="%_MCD_5_Change Control tab_dpn 270709 v1 47" xfId="15809" xr:uid="{00000000-0005-0000-0000-0000F9320000}"/>
    <cellStyle name="%_MCD_5_Change Control tab_dpn 270709 v1 48" xfId="15810" xr:uid="{00000000-0005-0000-0000-0000FA320000}"/>
    <cellStyle name="%_MCD_5_Change Control tab_dpn 270709 v1 49" xfId="15811" xr:uid="{00000000-0005-0000-0000-0000FB320000}"/>
    <cellStyle name="%_MCD_5_Change Control tab_dpn 270709 v1 5" xfId="15812" xr:uid="{00000000-0005-0000-0000-0000FC320000}"/>
    <cellStyle name="%_MCD_5_Change Control tab_dpn 270709 v1 50" xfId="15813" xr:uid="{00000000-0005-0000-0000-0000FD320000}"/>
    <cellStyle name="%_MCD_5_Change Control tab_dpn 270709 v1 51" xfId="15814" xr:uid="{00000000-0005-0000-0000-0000FE320000}"/>
    <cellStyle name="%_MCD_5_Change Control tab_dpn 270709 v1 52" xfId="15815" xr:uid="{00000000-0005-0000-0000-0000FF320000}"/>
    <cellStyle name="%_MCD_5_Change Control tab_dpn 270709 v1 53" xfId="15816" xr:uid="{00000000-0005-0000-0000-000000330000}"/>
    <cellStyle name="%_MCD_5_Change Control tab_dpn 270709 v1 54" xfId="15817" xr:uid="{00000000-0005-0000-0000-000001330000}"/>
    <cellStyle name="%_MCD_5_Change Control tab_dpn 270709 v1 55" xfId="15818" xr:uid="{00000000-0005-0000-0000-000002330000}"/>
    <cellStyle name="%_MCD_5_Change Control tab_dpn 270709 v1 6" xfId="15819" xr:uid="{00000000-0005-0000-0000-000003330000}"/>
    <cellStyle name="%_MCD_5_Change Control tab_dpn 270709 v1 7" xfId="15820" xr:uid="{00000000-0005-0000-0000-000004330000}"/>
    <cellStyle name="%_MCD_5_Change Control tab_dpn 270709 v1 8" xfId="15821" xr:uid="{00000000-0005-0000-0000-000005330000}"/>
    <cellStyle name="%_MCD_5_Change Control tab_dpn 270709 v1 9" xfId="15822" xr:uid="{00000000-0005-0000-0000-000006330000}"/>
    <cellStyle name="%_MCD_5_Change Control tab_dpn 270709 v1_Hour-by-Hour" xfId="15823" xr:uid="{00000000-0005-0000-0000-000007330000}"/>
    <cellStyle name="%_MCD_5_Change Control tab_dpn 270709 v1_Pre-Migration" xfId="15824" xr:uid="{00000000-0005-0000-0000-000008330000}"/>
    <cellStyle name="%_MCD_5_DB Overview" xfId="15825" xr:uid="{00000000-0005-0000-0000-000009330000}"/>
    <cellStyle name="%_MCD_5_DB Overview 10" xfId="15826" xr:uid="{00000000-0005-0000-0000-00000A330000}"/>
    <cellStyle name="%_MCD_5_DB Overview 11" xfId="15827" xr:uid="{00000000-0005-0000-0000-00000B330000}"/>
    <cellStyle name="%_MCD_5_DB Overview 12" xfId="15828" xr:uid="{00000000-0005-0000-0000-00000C330000}"/>
    <cellStyle name="%_MCD_5_DB Overview 13" xfId="15829" xr:uid="{00000000-0005-0000-0000-00000D330000}"/>
    <cellStyle name="%_MCD_5_DB Overview 14" xfId="15830" xr:uid="{00000000-0005-0000-0000-00000E330000}"/>
    <cellStyle name="%_MCD_5_DB Overview 15" xfId="15831" xr:uid="{00000000-0005-0000-0000-00000F330000}"/>
    <cellStyle name="%_MCD_5_DB Overview 16" xfId="15832" xr:uid="{00000000-0005-0000-0000-000010330000}"/>
    <cellStyle name="%_MCD_5_DB Overview 17" xfId="15833" xr:uid="{00000000-0005-0000-0000-000011330000}"/>
    <cellStyle name="%_MCD_5_DB Overview 18" xfId="15834" xr:uid="{00000000-0005-0000-0000-000012330000}"/>
    <cellStyle name="%_MCD_5_DB Overview 19" xfId="15835" xr:uid="{00000000-0005-0000-0000-000013330000}"/>
    <cellStyle name="%_MCD_5_DB Overview 2" xfId="15836" xr:uid="{00000000-0005-0000-0000-000014330000}"/>
    <cellStyle name="%_MCD_5_DB Overview 20" xfId="15837" xr:uid="{00000000-0005-0000-0000-000015330000}"/>
    <cellStyle name="%_MCD_5_DB Overview 21" xfId="15838" xr:uid="{00000000-0005-0000-0000-000016330000}"/>
    <cellStyle name="%_MCD_5_DB Overview 22" xfId="15839" xr:uid="{00000000-0005-0000-0000-000017330000}"/>
    <cellStyle name="%_MCD_5_DB Overview 23" xfId="15840" xr:uid="{00000000-0005-0000-0000-000018330000}"/>
    <cellStyle name="%_MCD_5_DB Overview 24" xfId="15841" xr:uid="{00000000-0005-0000-0000-000019330000}"/>
    <cellStyle name="%_MCD_5_DB Overview 25" xfId="15842" xr:uid="{00000000-0005-0000-0000-00001A330000}"/>
    <cellStyle name="%_MCD_5_DB Overview 26" xfId="15843" xr:uid="{00000000-0005-0000-0000-00001B330000}"/>
    <cellStyle name="%_MCD_5_DB Overview 27" xfId="15844" xr:uid="{00000000-0005-0000-0000-00001C330000}"/>
    <cellStyle name="%_MCD_5_DB Overview 28" xfId="15845" xr:uid="{00000000-0005-0000-0000-00001D330000}"/>
    <cellStyle name="%_MCD_5_DB Overview 29" xfId="15846" xr:uid="{00000000-0005-0000-0000-00001E330000}"/>
    <cellStyle name="%_MCD_5_DB Overview 3" xfId="15847" xr:uid="{00000000-0005-0000-0000-00001F330000}"/>
    <cellStyle name="%_MCD_5_DB Overview 30" xfId="15848" xr:uid="{00000000-0005-0000-0000-000020330000}"/>
    <cellStyle name="%_MCD_5_DB Overview 31" xfId="15849" xr:uid="{00000000-0005-0000-0000-000021330000}"/>
    <cellStyle name="%_MCD_5_DB Overview 32" xfId="15850" xr:uid="{00000000-0005-0000-0000-000022330000}"/>
    <cellStyle name="%_MCD_5_DB Overview 33" xfId="15851" xr:uid="{00000000-0005-0000-0000-000023330000}"/>
    <cellStyle name="%_MCD_5_DB Overview 34" xfId="15852" xr:uid="{00000000-0005-0000-0000-000024330000}"/>
    <cellStyle name="%_MCD_5_DB Overview 35" xfId="15853" xr:uid="{00000000-0005-0000-0000-000025330000}"/>
    <cellStyle name="%_MCD_5_DB Overview 36" xfId="15854" xr:uid="{00000000-0005-0000-0000-000026330000}"/>
    <cellStyle name="%_MCD_5_DB Overview 37" xfId="15855" xr:uid="{00000000-0005-0000-0000-000027330000}"/>
    <cellStyle name="%_MCD_5_DB Overview 38" xfId="15856" xr:uid="{00000000-0005-0000-0000-000028330000}"/>
    <cellStyle name="%_MCD_5_DB Overview 39" xfId="15857" xr:uid="{00000000-0005-0000-0000-000029330000}"/>
    <cellStyle name="%_MCD_5_DB Overview 4" xfId="15858" xr:uid="{00000000-0005-0000-0000-00002A330000}"/>
    <cellStyle name="%_MCD_5_DB Overview 40" xfId="15859" xr:uid="{00000000-0005-0000-0000-00002B330000}"/>
    <cellStyle name="%_MCD_5_DB Overview 41" xfId="15860" xr:uid="{00000000-0005-0000-0000-00002C330000}"/>
    <cellStyle name="%_MCD_5_DB Overview 42" xfId="15861" xr:uid="{00000000-0005-0000-0000-00002D330000}"/>
    <cellStyle name="%_MCD_5_DB Overview 43" xfId="15862" xr:uid="{00000000-0005-0000-0000-00002E330000}"/>
    <cellStyle name="%_MCD_5_DB Overview 44" xfId="15863" xr:uid="{00000000-0005-0000-0000-00002F330000}"/>
    <cellStyle name="%_MCD_5_DB Overview 45" xfId="15864" xr:uid="{00000000-0005-0000-0000-000030330000}"/>
    <cellStyle name="%_MCD_5_DB Overview 46" xfId="15865" xr:uid="{00000000-0005-0000-0000-000031330000}"/>
    <cellStyle name="%_MCD_5_DB Overview 47" xfId="15866" xr:uid="{00000000-0005-0000-0000-000032330000}"/>
    <cellStyle name="%_MCD_5_DB Overview 48" xfId="15867" xr:uid="{00000000-0005-0000-0000-000033330000}"/>
    <cellStyle name="%_MCD_5_DB Overview 49" xfId="15868" xr:uid="{00000000-0005-0000-0000-000034330000}"/>
    <cellStyle name="%_MCD_5_DB Overview 5" xfId="15869" xr:uid="{00000000-0005-0000-0000-000035330000}"/>
    <cellStyle name="%_MCD_5_DB Overview 50" xfId="15870" xr:uid="{00000000-0005-0000-0000-000036330000}"/>
    <cellStyle name="%_MCD_5_DB Overview 51" xfId="15871" xr:uid="{00000000-0005-0000-0000-000037330000}"/>
    <cellStyle name="%_MCD_5_DB Overview 52" xfId="15872" xr:uid="{00000000-0005-0000-0000-000038330000}"/>
    <cellStyle name="%_MCD_5_DB Overview 53" xfId="15873" xr:uid="{00000000-0005-0000-0000-000039330000}"/>
    <cellStyle name="%_MCD_5_DB Overview 54" xfId="15874" xr:uid="{00000000-0005-0000-0000-00003A330000}"/>
    <cellStyle name="%_MCD_5_DB Overview 55" xfId="15875" xr:uid="{00000000-0005-0000-0000-00003B330000}"/>
    <cellStyle name="%_MCD_5_DB Overview 6" xfId="15876" xr:uid="{00000000-0005-0000-0000-00003C330000}"/>
    <cellStyle name="%_MCD_5_DB Overview 7" xfId="15877" xr:uid="{00000000-0005-0000-0000-00003D330000}"/>
    <cellStyle name="%_MCD_5_DB Overview 8" xfId="15878" xr:uid="{00000000-0005-0000-0000-00003E330000}"/>
    <cellStyle name="%_MCD_5_DB Overview 9" xfId="15879" xr:uid="{00000000-0005-0000-0000-00003F330000}"/>
    <cellStyle name="%_MCD_5_DB Overview_Hour-by-Hour" xfId="15880" xr:uid="{00000000-0005-0000-0000-000040330000}"/>
    <cellStyle name="%_MCD_5_DB Overview_Pre-Migration" xfId="15881" xr:uid="{00000000-0005-0000-0000-000041330000}"/>
    <cellStyle name="%_MCD_5_GSK DCM - Migration Execution Plan - ANTLIA  -  090728 jr v7.0" xfId="15882" xr:uid="{00000000-0005-0000-0000-000042330000}"/>
    <cellStyle name="%_MCD_5_GSK DCM - Migration Execution Plan - ANTLIA  -  090729 dpn v6 BASELINE" xfId="15883" xr:uid="{00000000-0005-0000-0000-000043330000}"/>
    <cellStyle name="%_MCD_5_GSK DCM - Migration Execution Plan - ANTLIA  -  090729 v7.4.7a BASELINE dpn" xfId="15884" xr:uid="{00000000-0005-0000-0000-000044330000}"/>
    <cellStyle name="%_MCD_5_Hour-by-Hour" xfId="15885" xr:uid="{00000000-0005-0000-0000-000045330000}"/>
    <cellStyle name="%_MCD_5_Karthik_Bamboo_QA v1 (2)" xfId="2319" xr:uid="{00000000-0005-0000-0000-000046330000}"/>
    <cellStyle name="%_MCD_5_Karthik_Bamboo_QA v1 (2) 10" xfId="15886" xr:uid="{00000000-0005-0000-0000-000047330000}"/>
    <cellStyle name="%_MCD_5_Karthik_Bamboo_QA v1 (2) 11" xfId="15887" xr:uid="{00000000-0005-0000-0000-000048330000}"/>
    <cellStyle name="%_MCD_5_Karthik_Bamboo_QA v1 (2) 12" xfId="15888" xr:uid="{00000000-0005-0000-0000-000049330000}"/>
    <cellStyle name="%_MCD_5_Karthik_Bamboo_QA v1 (2) 13" xfId="15889" xr:uid="{00000000-0005-0000-0000-00004A330000}"/>
    <cellStyle name="%_MCD_5_Karthik_Bamboo_QA v1 (2) 14" xfId="15890" xr:uid="{00000000-0005-0000-0000-00004B330000}"/>
    <cellStyle name="%_MCD_5_Karthik_Bamboo_QA v1 (2) 15" xfId="15891" xr:uid="{00000000-0005-0000-0000-00004C330000}"/>
    <cellStyle name="%_MCD_5_Karthik_Bamboo_QA v1 (2) 16" xfId="15892" xr:uid="{00000000-0005-0000-0000-00004D330000}"/>
    <cellStyle name="%_MCD_5_Karthik_Bamboo_QA v1 (2) 17" xfId="15893" xr:uid="{00000000-0005-0000-0000-00004E330000}"/>
    <cellStyle name="%_MCD_5_Karthik_Bamboo_QA v1 (2) 18" xfId="15894" xr:uid="{00000000-0005-0000-0000-00004F330000}"/>
    <cellStyle name="%_MCD_5_Karthik_Bamboo_QA v1 (2) 19" xfId="15895" xr:uid="{00000000-0005-0000-0000-000050330000}"/>
    <cellStyle name="%_MCD_5_Karthik_Bamboo_QA v1 (2) 2" xfId="15896" xr:uid="{00000000-0005-0000-0000-000051330000}"/>
    <cellStyle name="%_MCD_5_Karthik_Bamboo_QA v1 (2) 20" xfId="15897" xr:uid="{00000000-0005-0000-0000-000052330000}"/>
    <cellStyle name="%_MCD_5_Karthik_Bamboo_QA v1 (2) 21" xfId="15898" xr:uid="{00000000-0005-0000-0000-000053330000}"/>
    <cellStyle name="%_MCD_5_Karthik_Bamboo_QA v1 (2) 22" xfId="15899" xr:uid="{00000000-0005-0000-0000-000054330000}"/>
    <cellStyle name="%_MCD_5_Karthik_Bamboo_QA v1 (2) 23" xfId="15900" xr:uid="{00000000-0005-0000-0000-000055330000}"/>
    <cellStyle name="%_MCD_5_Karthik_Bamboo_QA v1 (2) 24" xfId="15901" xr:uid="{00000000-0005-0000-0000-000056330000}"/>
    <cellStyle name="%_MCD_5_Karthik_Bamboo_QA v1 (2) 25" xfId="15902" xr:uid="{00000000-0005-0000-0000-000057330000}"/>
    <cellStyle name="%_MCD_5_Karthik_Bamboo_QA v1 (2) 26" xfId="15903" xr:uid="{00000000-0005-0000-0000-000058330000}"/>
    <cellStyle name="%_MCD_5_Karthik_Bamboo_QA v1 (2) 27" xfId="15904" xr:uid="{00000000-0005-0000-0000-000059330000}"/>
    <cellStyle name="%_MCD_5_Karthik_Bamboo_QA v1 (2) 28" xfId="15905" xr:uid="{00000000-0005-0000-0000-00005A330000}"/>
    <cellStyle name="%_MCD_5_Karthik_Bamboo_QA v1 (2) 29" xfId="15906" xr:uid="{00000000-0005-0000-0000-00005B330000}"/>
    <cellStyle name="%_MCD_5_Karthik_Bamboo_QA v1 (2) 3" xfId="15907" xr:uid="{00000000-0005-0000-0000-00005C330000}"/>
    <cellStyle name="%_MCD_5_Karthik_Bamboo_QA v1 (2) 30" xfId="15908" xr:uid="{00000000-0005-0000-0000-00005D330000}"/>
    <cellStyle name="%_MCD_5_Karthik_Bamboo_QA v1 (2) 31" xfId="15909" xr:uid="{00000000-0005-0000-0000-00005E330000}"/>
    <cellStyle name="%_MCD_5_Karthik_Bamboo_QA v1 (2) 32" xfId="15910" xr:uid="{00000000-0005-0000-0000-00005F330000}"/>
    <cellStyle name="%_MCD_5_Karthik_Bamboo_QA v1 (2) 33" xfId="15911" xr:uid="{00000000-0005-0000-0000-000060330000}"/>
    <cellStyle name="%_MCD_5_Karthik_Bamboo_QA v1 (2) 34" xfId="15912" xr:uid="{00000000-0005-0000-0000-000061330000}"/>
    <cellStyle name="%_MCD_5_Karthik_Bamboo_QA v1 (2) 35" xfId="15913" xr:uid="{00000000-0005-0000-0000-000062330000}"/>
    <cellStyle name="%_MCD_5_Karthik_Bamboo_QA v1 (2) 36" xfId="15914" xr:uid="{00000000-0005-0000-0000-000063330000}"/>
    <cellStyle name="%_MCD_5_Karthik_Bamboo_QA v1 (2) 37" xfId="15915" xr:uid="{00000000-0005-0000-0000-000064330000}"/>
    <cellStyle name="%_MCD_5_Karthik_Bamboo_QA v1 (2) 38" xfId="15916" xr:uid="{00000000-0005-0000-0000-000065330000}"/>
    <cellStyle name="%_MCD_5_Karthik_Bamboo_QA v1 (2) 39" xfId="15917" xr:uid="{00000000-0005-0000-0000-000066330000}"/>
    <cellStyle name="%_MCD_5_Karthik_Bamboo_QA v1 (2) 4" xfId="15918" xr:uid="{00000000-0005-0000-0000-000067330000}"/>
    <cellStyle name="%_MCD_5_Karthik_Bamboo_QA v1 (2) 40" xfId="15919" xr:uid="{00000000-0005-0000-0000-000068330000}"/>
    <cellStyle name="%_MCD_5_Karthik_Bamboo_QA v1 (2) 41" xfId="15920" xr:uid="{00000000-0005-0000-0000-000069330000}"/>
    <cellStyle name="%_MCD_5_Karthik_Bamboo_QA v1 (2) 42" xfId="15921" xr:uid="{00000000-0005-0000-0000-00006A330000}"/>
    <cellStyle name="%_MCD_5_Karthik_Bamboo_QA v1 (2) 43" xfId="15922" xr:uid="{00000000-0005-0000-0000-00006B330000}"/>
    <cellStyle name="%_MCD_5_Karthik_Bamboo_QA v1 (2) 44" xfId="15923" xr:uid="{00000000-0005-0000-0000-00006C330000}"/>
    <cellStyle name="%_MCD_5_Karthik_Bamboo_QA v1 (2) 45" xfId="15924" xr:uid="{00000000-0005-0000-0000-00006D330000}"/>
    <cellStyle name="%_MCD_5_Karthik_Bamboo_QA v1 (2) 46" xfId="15925" xr:uid="{00000000-0005-0000-0000-00006E330000}"/>
    <cellStyle name="%_MCD_5_Karthik_Bamboo_QA v1 (2) 47" xfId="15926" xr:uid="{00000000-0005-0000-0000-00006F330000}"/>
    <cellStyle name="%_MCD_5_Karthik_Bamboo_QA v1 (2) 48" xfId="15927" xr:uid="{00000000-0005-0000-0000-000070330000}"/>
    <cellStyle name="%_MCD_5_Karthik_Bamboo_QA v1 (2) 49" xfId="15928" xr:uid="{00000000-0005-0000-0000-000071330000}"/>
    <cellStyle name="%_MCD_5_Karthik_Bamboo_QA v1 (2) 5" xfId="15929" xr:uid="{00000000-0005-0000-0000-000072330000}"/>
    <cellStyle name="%_MCD_5_Karthik_Bamboo_QA v1 (2) 50" xfId="15930" xr:uid="{00000000-0005-0000-0000-000073330000}"/>
    <cellStyle name="%_MCD_5_Karthik_Bamboo_QA v1 (2) 51" xfId="15931" xr:uid="{00000000-0005-0000-0000-000074330000}"/>
    <cellStyle name="%_MCD_5_Karthik_Bamboo_QA v1 (2) 52" xfId="15932" xr:uid="{00000000-0005-0000-0000-000075330000}"/>
    <cellStyle name="%_MCD_5_Karthik_Bamboo_QA v1 (2) 53" xfId="15933" xr:uid="{00000000-0005-0000-0000-000076330000}"/>
    <cellStyle name="%_MCD_5_Karthik_Bamboo_QA v1 (2) 54" xfId="15934" xr:uid="{00000000-0005-0000-0000-000077330000}"/>
    <cellStyle name="%_MCD_5_Karthik_Bamboo_QA v1 (2) 55" xfId="15935" xr:uid="{00000000-0005-0000-0000-000078330000}"/>
    <cellStyle name="%_MCD_5_Karthik_Bamboo_QA v1 (2) 6" xfId="15936" xr:uid="{00000000-0005-0000-0000-000079330000}"/>
    <cellStyle name="%_MCD_5_Karthik_Bamboo_QA v1 (2) 7" xfId="15937" xr:uid="{00000000-0005-0000-0000-00007A330000}"/>
    <cellStyle name="%_MCD_5_Karthik_Bamboo_QA v1 (2) 8" xfId="15938" xr:uid="{00000000-0005-0000-0000-00007B330000}"/>
    <cellStyle name="%_MCD_5_Karthik_Bamboo_QA v1 (2) 9" xfId="15939" xr:uid="{00000000-0005-0000-0000-00007C330000}"/>
    <cellStyle name="%_MCD_5_Karthik_Bamboo_QA v1 (2)_####_Wave_Runbook_Bamboo v2" xfId="2320" xr:uid="{00000000-0005-0000-0000-00007D330000}"/>
    <cellStyle name="%_MCD_5_Karthik_Bamboo_QA v1 (2)_####_Wave_Runbook_Bamboo v2 10" xfId="15940" xr:uid="{00000000-0005-0000-0000-00007E330000}"/>
    <cellStyle name="%_MCD_5_Karthik_Bamboo_QA v1 (2)_####_Wave_Runbook_Bamboo v2 11" xfId="15941" xr:uid="{00000000-0005-0000-0000-00007F330000}"/>
    <cellStyle name="%_MCD_5_Karthik_Bamboo_QA v1 (2)_####_Wave_Runbook_Bamboo v2 12" xfId="15942" xr:uid="{00000000-0005-0000-0000-000080330000}"/>
    <cellStyle name="%_MCD_5_Karthik_Bamboo_QA v1 (2)_####_Wave_Runbook_Bamboo v2 13" xfId="15943" xr:uid="{00000000-0005-0000-0000-000081330000}"/>
    <cellStyle name="%_MCD_5_Karthik_Bamboo_QA v1 (2)_####_Wave_Runbook_Bamboo v2 14" xfId="15944" xr:uid="{00000000-0005-0000-0000-000082330000}"/>
    <cellStyle name="%_MCD_5_Karthik_Bamboo_QA v1 (2)_####_Wave_Runbook_Bamboo v2 15" xfId="15945" xr:uid="{00000000-0005-0000-0000-000083330000}"/>
    <cellStyle name="%_MCD_5_Karthik_Bamboo_QA v1 (2)_####_Wave_Runbook_Bamboo v2 16" xfId="15946" xr:uid="{00000000-0005-0000-0000-000084330000}"/>
    <cellStyle name="%_MCD_5_Karthik_Bamboo_QA v1 (2)_####_Wave_Runbook_Bamboo v2 17" xfId="15947" xr:uid="{00000000-0005-0000-0000-000085330000}"/>
    <cellStyle name="%_MCD_5_Karthik_Bamboo_QA v1 (2)_####_Wave_Runbook_Bamboo v2 18" xfId="15948" xr:uid="{00000000-0005-0000-0000-000086330000}"/>
    <cellStyle name="%_MCD_5_Karthik_Bamboo_QA v1 (2)_####_Wave_Runbook_Bamboo v2 19" xfId="15949" xr:uid="{00000000-0005-0000-0000-000087330000}"/>
    <cellStyle name="%_MCD_5_Karthik_Bamboo_QA v1 (2)_####_Wave_Runbook_Bamboo v2 2" xfId="2321" xr:uid="{00000000-0005-0000-0000-000088330000}"/>
    <cellStyle name="%_MCD_5_Karthik_Bamboo_QA v1 (2)_####_Wave_Runbook_Bamboo v2 2_NSLIJH_W01_D_Migration Planning Workbook _SC 120809" xfId="2322" xr:uid="{00000000-0005-0000-0000-000089330000}"/>
    <cellStyle name="%_MCD_5_Karthik_Bamboo_QA v1 (2)_####_Wave_Runbook_Bamboo v2 20" xfId="15950" xr:uid="{00000000-0005-0000-0000-00008A330000}"/>
    <cellStyle name="%_MCD_5_Karthik_Bamboo_QA v1 (2)_####_Wave_Runbook_Bamboo v2 21" xfId="15951" xr:uid="{00000000-0005-0000-0000-00008B330000}"/>
    <cellStyle name="%_MCD_5_Karthik_Bamboo_QA v1 (2)_####_Wave_Runbook_Bamboo v2 22" xfId="15952" xr:uid="{00000000-0005-0000-0000-00008C330000}"/>
    <cellStyle name="%_MCD_5_Karthik_Bamboo_QA v1 (2)_####_Wave_Runbook_Bamboo v2 23" xfId="15953" xr:uid="{00000000-0005-0000-0000-00008D330000}"/>
    <cellStyle name="%_MCD_5_Karthik_Bamboo_QA v1 (2)_####_Wave_Runbook_Bamboo v2 24" xfId="15954" xr:uid="{00000000-0005-0000-0000-00008E330000}"/>
    <cellStyle name="%_MCD_5_Karthik_Bamboo_QA v1 (2)_####_Wave_Runbook_Bamboo v2 25" xfId="15955" xr:uid="{00000000-0005-0000-0000-00008F330000}"/>
    <cellStyle name="%_MCD_5_Karthik_Bamboo_QA v1 (2)_####_Wave_Runbook_Bamboo v2 26" xfId="15956" xr:uid="{00000000-0005-0000-0000-000090330000}"/>
    <cellStyle name="%_MCD_5_Karthik_Bamboo_QA v1 (2)_####_Wave_Runbook_Bamboo v2 27" xfId="15957" xr:uid="{00000000-0005-0000-0000-000091330000}"/>
    <cellStyle name="%_MCD_5_Karthik_Bamboo_QA v1 (2)_####_Wave_Runbook_Bamboo v2 28" xfId="15958" xr:uid="{00000000-0005-0000-0000-000092330000}"/>
    <cellStyle name="%_MCD_5_Karthik_Bamboo_QA v1 (2)_####_Wave_Runbook_Bamboo v2 29" xfId="15959" xr:uid="{00000000-0005-0000-0000-000093330000}"/>
    <cellStyle name="%_MCD_5_Karthik_Bamboo_QA v1 (2)_####_Wave_Runbook_Bamboo v2 3" xfId="2323" xr:uid="{00000000-0005-0000-0000-000094330000}"/>
    <cellStyle name="%_MCD_5_Karthik_Bamboo_QA v1 (2)_####_Wave_Runbook_Bamboo v2 3_NSLIJH_W01_D_Migration Planning Workbook _SC 120809" xfId="2324" xr:uid="{00000000-0005-0000-0000-000095330000}"/>
    <cellStyle name="%_MCD_5_Karthik_Bamboo_QA v1 (2)_####_Wave_Runbook_Bamboo v2 30" xfId="15960" xr:uid="{00000000-0005-0000-0000-000096330000}"/>
    <cellStyle name="%_MCD_5_Karthik_Bamboo_QA v1 (2)_####_Wave_Runbook_Bamboo v2 31" xfId="15961" xr:uid="{00000000-0005-0000-0000-000097330000}"/>
    <cellStyle name="%_MCD_5_Karthik_Bamboo_QA v1 (2)_####_Wave_Runbook_Bamboo v2 32" xfId="15962" xr:uid="{00000000-0005-0000-0000-000098330000}"/>
    <cellStyle name="%_MCD_5_Karthik_Bamboo_QA v1 (2)_####_Wave_Runbook_Bamboo v2 33" xfId="15963" xr:uid="{00000000-0005-0000-0000-000099330000}"/>
    <cellStyle name="%_MCD_5_Karthik_Bamboo_QA v1 (2)_####_Wave_Runbook_Bamboo v2 34" xfId="15964" xr:uid="{00000000-0005-0000-0000-00009A330000}"/>
    <cellStyle name="%_MCD_5_Karthik_Bamboo_QA v1 (2)_####_Wave_Runbook_Bamboo v2 35" xfId="15965" xr:uid="{00000000-0005-0000-0000-00009B330000}"/>
    <cellStyle name="%_MCD_5_Karthik_Bamboo_QA v1 (2)_####_Wave_Runbook_Bamboo v2 36" xfId="15966" xr:uid="{00000000-0005-0000-0000-00009C330000}"/>
    <cellStyle name="%_MCD_5_Karthik_Bamboo_QA v1 (2)_####_Wave_Runbook_Bamboo v2 37" xfId="15967" xr:uid="{00000000-0005-0000-0000-00009D330000}"/>
    <cellStyle name="%_MCD_5_Karthik_Bamboo_QA v1 (2)_####_Wave_Runbook_Bamboo v2 38" xfId="15968" xr:uid="{00000000-0005-0000-0000-00009E330000}"/>
    <cellStyle name="%_MCD_5_Karthik_Bamboo_QA v1 (2)_####_Wave_Runbook_Bamboo v2 39" xfId="15969" xr:uid="{00000000-0005-0000-0000-00009F330000}"/>
    <cellStyle name="%_MCD_5_Karthik_Bamboo_QA v1 (2)_####_Wave_Runbook_Bamboo v2 4" xfId="2325" xr:uid="{00000000-0005-0000-0000-0000A0330000}"/>
    <cellStyle name="%_MCD_5_Karthik_Bamboo_QA v1 (2)_####_Wave_Runbook_Bamboo v2 4_NSLIJH_W01_D_Migration Planning Workbook _SC 120809" xfId="2326" xr:uid="{00000000-0005-0000-0000-0000A1330000}"/>
    <cellStyle name="%_MCD_5_Karthik_Bamboo_QA v1 (2)_####_Wave_Runbook_Bamboo v2 40" xfId="15970" xr:uid="{00000000-0005-0000-0000-0000A2330000}"/>
    <cellStyle name="%_MCD_5_Karthik_Bamboo_QA v1 (2)_####_Wave_Runbook_Bamboo v2 41" xfId="15971" xr:uid="{00000000-0005-0000-0000-0000A3330000}"/>
    <cellStyle name="%_MCD_5_Karthik_Bamboo_QA v1 (2)_####_Wave_Runbook_Bamboo v2 42" xfId="15972" xr:uid="{00000000-0005-0000-0000-0000A4330000}"/>
    <cellStyle name="%_MCD_5_Karthik_Bamboo_QA v1 (2)_####_Wave_Runbook_Bamboo v2 43" xfId="15973" xr:uid="{00000000-0005-0000-0000-0000A5330000}"/>
    <cellStyle name="%_MCD_5_Karthik_Bamboo_QA v1 (2)_####_Wave_Runbook_Bamboo v2 44" xfId="15974" xr:uid="{00000000-0005-0000-0000-0000A6330000}"/>
    <cellStyle name="%_MCD_5_Karthik_Bamboo_QA v1 (2)_####_Wave_Runbook_Bamboo v2 45" xfId="15975" xr:uid="{00000000-0005-0000-0000-0000A7330000}"/>
    <cellStyle name="%_MCD_5_Karthik_Bamboo_QA v1 (2)_####_Wave_Runbook_Bamboo v2 46" xfId="15976" xr:uid="{00000000-0005-0000-0000-0000A8330000}"/>
    <cellStyle name="%_MCD_5_Karthik_Bamboo_QA v1 (2)_####_Wave_Runbook_Bamboo v2 47" xfId="15977" xr:uid="{00000000-0005-0000-0000-0000A9330000}"/>
    <cellStyle name="%_MCD_5_Karthik_Bamboo_QA v1 (2)_####_Wave_Runbook_Bamboo v2 48" xfId="15978" xr:uid="{00000000-0005-0000-0000-0000AA330000}"/>
    <cellStyle name="%_MCD_5_Karthik_Bamboo_QA v1 (2)_####_Wave_Runbook_Bamboo v2 49" xfId="15979" xr:uid="{00000000-0005-0000-0000-0000AB330000}"/>
    <cellStyle name="%_MCD_5_Karthik_Bamboo_QA v1 (2)_####_Wave_Runbook_Bamboo v2 5" xfId="2327" xr:uid="{00000000-0005-0000-0000-0000AC330000}"/>
    <cellStyle name="%_MCD_5_Karthik_Bamboo_QA v1 (2)_####_Wave_Runbook_Bamboo v2 5_NSLIJH_W01_D_Migration Planning Workbook _SC 120809" xfId="2328" xr:uid="{00000000-0005-0000-0000-0000AD330000}"/>
    <cellStyle name="%_MCD_5_Karthik_Bamboo_QA v1 (2)_####_Wave_Runbook_Bamboo v2 50" xfId="15980" xr:uid="{00000000-0005-0000-0000-0000AE330000}"/>
    <cellStyle name="%_MCD_5_Karthik_Bamboo_QA v1 (2)_####_Wave_Runbook_Bamboo v2 51" xfId="15981" xr:uid="{00000000-0005-0000-0000-0000AF330000}"/>
    <cellStyle name="%_MCD_5_Karthik_Bamboo_QA v1 (2)_####_Wave_Runbook_Bamboo v2 52" xfId="15982" xr:uid="{00000000-0005-0000-0000-0000B0330000}"/>
    <cellStyle name="%_MCD_5_Karthik_Bamboo_QA v1 (2)_####_Wave_Runbook_Bamboo v2 53" xfId="15983" xr:uid="{00000000-0005-0000-0000-0000B1330000}"/>
    <cellStyle name="%_MCD_5_Karthik_Bamboo_QA v1 (2)_####_Wave_Runbook_Bamboo v2 54" xfId="15984" xr:uid="{00000000-0005-0000-0000-0000B2330000}"/>
    <cellStyle name="%_MCD_5_Karthik_Bamboo_QA v1 (2)_####_Wave_Runbook_Bamboo v2 55" xfId="15985" xr:uid="{00000000-0005-0000-0000-0000B3330000}"/>
    <cellStyle name="%_MCD_5_Karthik_Bamboo_QA v1 (2)_####_Wave_Runbook_Bamboo v2 6" xfId="2329" xr:uid="{00000000-0005-0000-0000-0000B4330000}"/>
    <cellStyle name="%_MCD_5_Karthik_Bamboo_QA v1 (2)_####_Wave_Runbook_Bamboo v2 6_NSLIJH_W01_D_Migration Planning Workbook _SC 120809" xfId="2330" xr:uid="{00000000-0005-0000-0000-0000B5330000}"/>
    <cellStyle name="%_MCD_5_Karthik_Bamboo_QA v1 (2)_####_Wave_Runbook_Bamboo v2 7" xfId="2331" xr:uid="{00000000-0005-0000-0000-0000B6330000}"/>
    <cellStyle name="%_MCD_5_Karthik_Bamboo_QA v1 (2)_####_Wave_Runbook_Bamboo v2 7_NSLIJH_W01_D_Migration Planning Workbook _SC 120809" xfId="2332" xr:uid="{00000000-0005-0000-0000-0000B7330000}"/>
    <cellStyle name="%_MCD_5_Karthik_Bamboo_QA v1 (2)_####_Wave_Runbook_Bamboo v2 8" xfId="2333" xr:uid="{00000000-0005-0000-0000-0000B8330000}"/>
    <cellStyle name="%_MCD_5_Karthik_Bamboo_QA v1 (2)_####_Wave_Runbook_Bamboo v2 9" xfId="15986" xr:uid="{00000000-0005-0000-0000-0000B9330000}"/>
    <cellStyle name="%_MCD_5_Karthik_Bamboo_QA v1 (2)_####_Wave_Runbook_Bamboo v2_1 - KOP-MUL-Test-Dev-0004" xfId="15987" xr:uid="{00000000-0005-0000-0000-0000BA330000}"/>
    <cellStyle name="%_MCD_5_Karthik_Bamboo_QA v1 (2)_####_Wave_Runbook_Bamboo v2_1 - KOP-MUL-Test-Dev-0004 10" xfId="15988" xr:uid="{00000000-0005-0000-0000-0000BB330000}"/>
    <cellStyle name="%_MCD_5_Karthik_Bamboo_QA v1 (2)_####_Wave_Runbook_Bamboo v2_1 - KOP-MUL-Test-Dev-0004 11" xfId="15989" xr:uid="{00000000-0005-0000-0000-0000BC330000}"/>
    <cellStyle name="%_MCD_5_Karthik_Bamboo_QA v1 (2)_####_Wave_Runbook_Bamboo v2_1 - KOP-MUL-Test-Dev-0004 12" xfId="15990" xr:uid="{00000000-0005-0000-0000-0000BD330000}"/>
    <cellStyle name="%_MCD_5_Karthik_Bamboo_QA v1 (2)_####_Wave_Runbook_Bamboo v2_1 - KOP-MUL-Test-Dev-0004 13" xfId="15991" xr:uid="{00000000-0005-0000-0000-0000BE330000}"/>
    <cellStyle name="%_MCD_5_Karthik_Bamboo_QA v1 (2)_####_Wave_Runbook_Bamboo v2_1 - KOP-MUL-Test-Dev-0004 14" xfId="15992" xr:uid="{00000000-0005-0000-0000-0000BF330000}"/>
    <cellStyle name="%_MCD_5_Karthik_Bamboo_QA v1 (2)_####_Wave_Runbook_Bamboo v2_1 - KOP-MUL-Test-Dev-0004 15" xfId="15993" xr:uid="{00000000-0005-0000-0000-0000C0330000}"/>
    <cellStyle name="%_MCD_5_Karthik_Bamboo_QA v1 (2)_####_Wave_Runbook_Bamboo v2_1 - KOP-MUL-Test-Dev-0004 16" xfId="15994" xr:uid="{00000000-0005-0000-0000-0000C1330000}"/>
    <cellStyle name="%_MCD_5_Karthik_Bamboo_QA v1 (2)_####_Wave_Runbook_Bamboo v2_1 - KOP-MUL-Test-Dev-0004 17" xfId="15995" xr:uid="{00000000-0005-0000-0000-0000C2330000}"/>
    <cellStyle name="%_MCD_5_Karthik_Bamboo_QA v1 (2)_####_Wave_Runbook_Bamboo v2_1 - KOP-MUL-Test-Dev-0004 18" xfId="15996" xr:uid="{00000000-0005-0000-0000-0000C3330000}"/>
    <cellStyle name="%_MCD_5_Karthik_Bamboo_QA v1 (2)_####_Wave_Runbook_Bamboo v2_1 - KOP-MUL-Test-Dev-0004 19" xfId="15997" xr:uid="{00000000-0005-0000-0000-0000C4330000}"/>
    <cellStyle name="%_MCD_5_Karthik_Bamboo_QA v1 (2)_####_Wave_Runbook_Bamboo v2_1 - KOP-MUL-Test-Dev-0004 2" xfId="15998" xr:uid="{00000000-0005-0000-0000-0000C5330000}"/>
    <cellStyle name="%_MCD_5_Karthik_Bamboo_QA v1 (2)_####_Wave_Runbook_Bamboo v2_1 - KOP-MUL-Test-Dev-0004 20" xfId="15999" xr:uid="{00000000-0005-0000-0000-0000C6330000}"/>
    <cellStyle name="%_MCD_5_Karthik_Bamboo_QA v1 (2)_####_Wave_Runbook_Bamboo v2_1 - KOP-MUL-Test-Dev-0004 21" xfId="16000" xr:uid="{00000000-0005-0000-0000-0000C7330000}"/>
    <cellStyle name="%_MCD_5_Karthik_Bamboo_QA v1 (2)_####_Wave_Runbook_Bamboo v2_1 - KOP-MUL-Test-Dev-0004 22" xfId="16001" xr:uid="{00000000-0005-0000-0000-0000C8330000}"/>
    <cellStyle name="%_MCD_5_Karthik_Bamboo_QA v1 (2)_####_Wave_Runbook_Bamboo v2_1 - KOP-MUL-Test-Dev-0004 23" xfId="16002" xr:uid="{00000000-0005-0000-0000-0000C9330000}"/>
    <cellStyle name="%_MCD_5_Karthik_Bamboo_QA v1 (2)_####_Wave_Runbook_Bamboo v2_1 - KOP-MUL-Test-Dev-0004 24" xfId="16003" xr:uid="{00000000-0005-0000-0000-0000CA330000}"/>
    <cellStyle name="%_MCD_5_Karthik_Bamboo_QA v1 (2)_####_Wave_Runbook_Bamboo v2_1 - KOP-MUL-Test-Dev-0004 25" xfId="16004" xr:uid="{00000000-0005-0000-0000-0000CB330000}"/>
    <cellStyle name="%_MCD_5_Karthik_Bamboo_QA v1 (2)_####_Wave_Runbook_Bamboo v2_1 - KOP-MUL-Test-Dev-0004 26" xfId="16005" xr:uid="{00000000-0005-0000-0000-0000CC330000}"/>
    <cellStyle name="%_MCD_5_Karthik_Bamboo_QA v1 (2)_####_Wave_Runbook_Bamboo v2_1 - KOP-MUL-Test-Dev-0004 27" xfId="16006" xr:uid="{00000000-0005-0000-0000-0000CD330000}"/>
    <cellStyle name="%_MCD_5_Karthik_Bamboo_QA v1 (2)_####_Wave_Runbook_Bamboo v2_1 - KOP-MUL-Test-Dev-0004 28" xfId="16007" xr:uid="{00000000-0005-0000-0000-0000CE330000}"/>
    <cellStyle name="%_MCD_5_Karthik_Bamboo_QA v1 (2)_####_Wave_Runbook_Bamboo v2_1 - KOP-MUL-Test-Dev-0004 29" xfId="16008" xr:uid="{00000000-0005-0000-0000-0000CF330000}"/>
    <cellStyle name="%_MCD_5_Karthik_Bamboo_QA v1 (2)_####_Wave_Runbook_Bamboo v2_1 - KOP-MUL-Test-Dev-0004 3" xfId="16009" xr:uid="{00000000-0005-0000-0000-0000D0330000}"/>
    <cellStyle name="%_MCD_5_Karthik_Bamboo_QA v1 (2)_####_Wave_Runbook_Bamboo v2_1 - KOP-MUL-Test-Dev-0004 30" xfId="16010" xr:uid="{00000000-0005-0000-0000-0000D1330000}"/>
    <cellStyle name="%_MCD_5_Karthik_Bamboo_QA v1 (2)_####_Wave_Runbook_Bamboo v2_1 - KOP-MUL-Test-Dev-0004 31" xfId="16011" xr:uid="{00000000-0005-0000-0000-0000D2330000}"/>
    <cellStyle name="%_MCD_5_Karthik_Bamboo_QA v1 (2)_####_Wave_Runbook_Bamboo v2_1 - KOP-MUL-Test-Dev-0004 32" xfId="16012" xr:uid="{00000000-0005-0000-0000-0000D3330000}"/>
    <cellStyle name="%_MCD_5_Karthik_Bamboo_QA v1 (2)_####_Wave_Runbook_Bamboo v2_1 - KOP-MUL-Test-Dev-0004 33" xfId="16013" xr:uid="{00000000-0005-0000-0000-0000D4330000}"/>
    <cellStyle name="%_MCD_5_Karthik_Bamboo_QA v1 (2)_####_Wave_Runbook_Bamboo v2_1 - KOP-MUL-Test-Dev-0004 34" xfId="16014" xr:uid="{00000000-0005-0000-0000-0000D5330000}"/>
    <cellStyle name="%_MCD_5_Karthik_Bamboo_QA v1 (2)_####_Wave_Runbook_Bamboo v2_1 - KOP-MUL-Test-Dev-0004 35" xfId="16015" xr:uid="{00000000-0005-0000-0000-0000D6330000}"/>
    <cellStyle name="%_MCD_5_Karthik_Bamboo_QA v1 (2)_####_Wave_Runbook_Bamboo v2_1 - KOP-MUL-Test-Dev-0004 36" xfId="16016" xr:uid="{00000000-0005-0000-0000-0000D7330000}"/>
    <cellStyle name="%_MCD_5_Karthik_Bamboo_QA v1 (2)_####_Wave_Runbook_Bamboo v2_1 - KOP-MUL-Test-Dev-0004 37" xfId="16017" xr:uid="{00000000-0005-0000-0000-0000D8330000}"/>
    <cellStyle name="%_MCD_5_Karthik_Bamboo_QA v1 (2)_####_Wave_Runbook_Bamboo v2_1 - KOP-MUL-Test-Dev-0004 38" xfId="16018" xr:uid="{00000000-0005-0000-0000-0000D9330000}"/>
    <cellStyle name="%_MCD_5_Karthik_Bamboo_QA v1 (2)_####_Wave_Runbook_Bamboo v2_1 - KOP-MUL-Test-Dev-0004 39" xfId="16019" xr:uid="{00000000-0005-0000-0000-0000DA330000}"/>
    <cellStyle name="%_MCD_5_Karthik_Bamboo_QA v1 (2)_####_Wave_Runbook_Bamboo v2_1 - KOP-MUL-Test-Dev-0004 4" xfId="16020" xr:uid="{00000000-0005-0000-0000-0000DB330000}"/>
    <cellStyle name="%_MCD_5_Karthik_Bamboo_QA v1 (2)_####_Wave_Runbook_Bamboo v2_1 - KOP-MUL-Test-Dev-0004 40" xfId="16021" xr:uid="{00000000-0005-0000-0000-0000DC330000}"/>
    <cellStyle name="%_MCD_5_Karthik_Bamboo_QA v1 (2)_####_Wave_Runbook_Bamboo v2_1 - KOP-MUL-Test-Dev-0004 41" xfId="16022" xr:uid="{00000000-0005-0000-0000-0000DD330000}"/>
    <cellStyle name="%_MCD_5_Karthik_Bamboo_QA v1 (2)_####_Wave_Runbook_Bamboo v2_1 - KOP-MUL-Test-Dev-0004 42" xfId="16023" xr:uid="{00000000-0005-0000-0000-0000DE330000}"/>
    <cellStyle name="%_MCD_5_Karthik_Bamboo_QA v1 (2)_####_Wave_Runbook_Bamboo v2_1 - KOP-MUL-Test-Dev-0004 43" xfId="16024" xr:uid="{00000000-0005-0000-0000-0000DF330000}"/>
    <cellStyle name="%_MCD_5_Karthik_Bamboo_QA v1 (2)_####_Wave_Runbook_Bamboo v2_1 - KOP-MUL-Test-Dev-0004 44" xfId="16025" xr:uid="{00000000-0005-0000-0000-0000E0330000}"/>
    <cellStyle name="%_MCD_5_Karthik_Bamboo_QA v1 (2)_####_Wave_Runbook_Bamboo v2_1 - KOP-MUL-Test-Dev-0004 45" xfId="16026" xr:uid="{00000000-0005-0000-0000-0000E1330000}"/>
    <cellStyle name="%_MCD_5_Karthik_Bamboo_QA v1 (2)_####_Wave_Runbook_Bamboo v2_1 - KOP-MUL-Test-Dev-0004 46" xfId="16027" xr:uid="{00000000-0005-0000-0000-0000E2330000}"/>
    <cellStyle name="%_MCD_5_Karthik_Bamboo_QA v1 (2)_####_Wave_Runbook_Bamboo v2_1 - KOP-MUL-Test-Dev-0004 47" xfId="16028" xr:uid="{00000000-0005-0000-0000-0000E3330000}"/>
    <cellStyle name="%_MCD_5_Karthik_Bamboo_QA v1 (2)_####_Wave_Runbook_Bamboo v2_1 - KOP-MUL-Test-Dev-0004 48" xfId="16029" xr:uid="{00000000-0005-0000-0000-0000E4330000}"/>
    <cellStyle name="%_MCD_5_Karthik_Bamboo_QA v1 (2)_####_Wave_Runbook_Bamboo v2_1 - KOP-MUL-Test-Dev-0004 49" xfId="16030" xr:uid="{00000000-0005-0000-0000-0000E5330000}"/>
    <cellStyle name="%_MCD_5_Karthik_Bamboo_QA v1 (2)_####_Wave_Runbook_Bamboo v2_1 - KOP-MUL-Test-Dev-0004 5" xfId="16031" xr:uid="{00000000-0005-0000-0000-0000E6330000}"/>
    <cellStyle name="%_MCD_5_Karthik_Bamboo_QA v1 (2)_####_Wave_Runbook_Bamboo v2_1 - KOP-MUL-Test-Dev-0004 50" xfId="16032" xr:uid="{00000000-0005-0000-0000-0000E7330000}"/>
    <cellStyle name="%_MCD_5_Karthik_Bamboo_QA v1 (2)_####_Wave_Runbook_Bamboo v2_1 - KOP-MUL-Test-Dev-0004 51" xfId="16033" xr:uid="{00000000-0005-0000-0000-0000E8330000}"/>
    <cellStyle name="%_MCD_5_Karthik_Bamboo_QA v1 (2)_####_Wave_Runbook_Bamboo v2_1 - KOP-MUL-Test-Dev-0004 52" xfId="16034" xr:uid="{00000000-0005-0000-0000-0000E9330000}"/>
    <cellStyle name="%_MCD_5_Karthik_Bamboo_QA v1 (2)_####_Wave_Runbook_Bamboo v2_1 - KOP-MUL-Test-Dev-0004 53" xfId="16035" xr:uid="{00000000-0005-0000-0000-0000EA330000}"/>
    <cellStyle name="%_MCD_5_Karthik_Bamboo_QA v1 (2)_####_Wave_Runbook_Bamboo v2_1 - KOP-MUL-Test-Dev-0004 54" xfId="16036" xr:uid="{00000000-0005-0000-0000-0000EB330000}"/>
    <cellStyle name="%_MCD_5_Karthik_Bamboo_QA v1 (2)_####_Wave_Runbook_Bamboo v2_1 - KOP-MUL-Test-Dev-0004 55" xfId="16037" xr:uid="{00000000-0005-0000-0000-0000EC330000}"/>
    <cellStyle name="%_MCD_5_Karthik_Bamboo_QA v1 (2)_####_Wave_Runbook_Bamboo v2_1 - KOP-MUL-Test-Dev-0004 6" xfId="16038" xr:uid="{00000000-0005-0000-0000-0000ED330000}"/>
    <cellStyle name="%_MCD_5_Karthik_Bamboo_QA v1 (2)_####_Wave_Runbook_Bamboo v2_1 - KOP-MUL-Test-Dev-0004 7" xfId="16039" xr:uid="{00000000-0005-0000-0000-0000EE330000}"/>
    <cellStyle name="%_MCD_5_Karthik_Bamboo_QA v1 (2)_####_Wave_Runbook_Bamboo v2_1 - KOP-MUL-Test-Dev-0004 8" xfId="16040" xr:uid="{00000000-0005-0000-0000-0000EF330000}"/>
    <cellStyle name="%_MCD_5_Karthik_Bamboo_QA v1 (2)_####_Wave_Runbook_Bamboo v2_1 - KOP-MUL-Test-Dev-0004 9" xfId="16041" xr:uid="{00000000-0005-0000-0000-0000F0330000}"/>
    <cellStyle name="%_MCD_5_Karthik_Bamboo_QA v1 (2)_####_Wave_Runbook_Bamboo v2_1 - KOP-MUL-Test-Dev-0004_Hour-by-Hour" xfId="16042" xr:uid="{00000000-0005-0000-0000-0000F1330000}"/>
    <cellStyle name="%_MCD_5_Karthik_Bamboo_QA v1 (2)_####_Wave_Runbook_Bamboo v2_1 - KOP-MUL-Test-Dev-0004_Pre-Migration" xfId="16043" xr:uid="{00000000-0005-0000-0000-0000F2330000}"/>
    <cellStyle name="%_MCD_5_Karthik_Bamboo_QA v1 (2)_####_Wave_Runbook_Bamboo v2_Hour-by-Hour" xfId="16044" xr:uid="{00000000-0005-0000-0000-0000F3330000}"/>
    <cellStyle name="%_MCD_5_Karthik_Bamboo_QA v1 (2)_####_Wave_Runbook_Bamboo v2_Network Details " xfId="2334" xr:uid="{00000000-0005-0000-0000-0000F4330000}"/>
    <cellStyle name="%_MCD_5_Karthik_Bamboo_QA v1 (2)_####_Wave_Runbook_Bamboo v2_Network Details _NSLIJH_Bundle 4_Migration Planning Workbook _ EW 020810_ DRAFT v1" xfId="2335" xr:uid="{00000000-0005-0000-0000-0000F5330000}"/>
    <cellStyle name="%_MCD_5_Karthik_Bamboo_QA v1 (2)_####_Wave_Runbook_Bamboo v2_Pre Migration" xfId="16045" xr:uid="{00000000-0005-0000-0000-0000F6330000}"/>
    <cellStyle name="%_MCD_5_Karthik_Bamboo_QA v1 (2)_####_Wave_Runbook_Bamboo v2_Pre Migration 10" xfId="16046" xr:uid="{00000000-0005-0000-0000-0000F7330000}"/>
    <cellStyle name="%_MCD_5_Karthik_Bamboo_QA v1 (2)_####_Wave_Runbook_Bamboo v2_Pre Migration 11" xfId="16047" xr:uid="{00000000-0005-0000-0000-0000F8330000}"/>
    <cellStyle name="%_MCD_5_Karthik_Bamboo_QA v1 (2)_####_Wave_Runbook_Bamboo v2_Pre Migration 12" xfId="16048" xr:uid="{00000000-0005-0000-0000-0000F9330000}"/>
    <cellStyle name="%_MCD_5_Karthik_Bamboo_QA v1 (2)_####_Wave_Runbook_Bamboo v2_Pre Migration 13" xfId="16049" xr:uid="{00000000-0005-0000-0000-0000FA330000}"/>
    <cellStyle name="%_MCD_5_Karthik_Bamboo_QA v1 (2)_####_Wave_Runbook_Bamboo v2_Pre Migration 14" xfId="16050" xr:uid="{00000000-0005-0000-0000-0000FB330000}"/>
    <cellStyle name="%_MCD_5_Karthik_Bamboo_QA v1 (2)_####_Wave_Runbook_Bamboo v2_Pre Migration 15" xfId="16051" xr:uid="{00000000-0005-0000-0000-0000FC330000}"/>
    <cellStyle name="%_MCD_5_Karthik_Bamboo_QA v1 (2)_####_Wave_Runbook_Bamboo v2_Pre Migration 16" xfId="16052" xr:uid="{00000000-0005-0000-0000-0000FD330000}"/>
    <cellStyle name="%_MCD_5_Karthik_Bamboo_QA v1 (2)_####_Wave_Runbook_Bamboo v2_Pre Migration 17" xfId="16053" xr:uid="{00000000-0005-0000-0000-0000FE330000}"/>
    <cellStyle name="%_MCD_5_Karthik_Bamboo_QA v1 (2)_####_Wave_Runbook_Bamboo v2_Pre Migration 18" xfId="16054" xr:uid="{00000000-0005-0000-0000-0000FF330000}"/>
    <cellStyle name="%_MCD_5_Karthik_Bamboo_QA v1 (2)_####_Wave_Runbook_Bamboo v2_Pre Migration 19" xfId="16055" xr:uid="{00000000-0005-0000-0000-000000340000}"/>
    <cellStyle name="%_MCD_5_Karthik_Bamboo_QA v1 (2)_####_Wave_Runbook_Bamboo v2_Pre Migration 2" xfId="16056" xr:uid="{00000000-0005-0000-0000-000001340000}"/>
    <cellStyle name="%_MCD_5_Karthik_Bamboo_QA v1 (2)_####_Wave_Runbook_Bamboo v2_Pre Migration 20" xfId="16057" xr:uid="{00000000-0005-0000-0000-000002340000}"/>
    <cellStyle name="%_MCD_5_Karthik_Bamboo_QA v1 (2)_####_Wave_Runbook_Bamboo v2_Pre Migration 21" xfId="16058" xr:uid="{00000000-0005-0000-0000-000003340000}"/>
    <cellStyle name="%_MCD_5_Karthik_Bamboo_QA v1 (2)_####_Wave_Runbook_Bamboo v2_Pre Migration 22" xfId="16059" xr:uid="{00000000-0005-0000-0000-000004340000}"/>
    <cellStyle name="%_MCD_5_Karthik_Bamboo_QA v1 (2)_####_Wave_Runbook_Bamboo v2_Pre Migration 23" xfId="16060" xr:uid="{00000000-0005-0000-0000-000005340000}"/>
    <cellStyle name="%_MCD_5_Karthik_Bamboo_QA v1 (2)_####_Wave_Runbook_Bamboo v2_Pre Migration 24" xfId="16061" xr:uid="{00000000-0005-0000-0000-000006340000}"/>
    <cellStyle name="%_MCD_5_Karthik_Bamboo_QA v1 (2)_####_Wave_Runbook_Bamboo v2_Pre Migration 25" xfId="16062" xr:uid="{00000000-0005-0000-0000-000007340000}"/>
    <cellStyle name="%_MCD_5_Karthik_Bamboo_QA v1 (2)_####_Wave_Runbook_Bamboo v2_Pre Migration 26" xfId="16063" xr:uid="{00000000-0005-0000-0000-000008340000}"/>
    <cellStyle name="%_MCD_5_Karthik_Bamboo_QA v1 (2)_####_Wave_Runbook_Bamboo v2_Pre Migration 27" xfId="16064" xr:uid="{00000000-0005-0000-0000-000009340000}"/>
    <cellStyle name="%_MCD_5_Karthik_Bamboo_QA v1 (2)_####_Wave_Runbook_Bamboo v2_Pre Migration 28" xfId="16065" xr:uid="{00000000-0005-0000-0000-00000A340000}"/>
    <cellStyle name="%_MCD_5_Karthik_Bamboo_QA v1 (2)_####_Wave_Runbook_Bamboo v2_Pre Migration 29" xfId="16066" xr:uid="{00000000-0005-0000-0000-00000B340000}"/>
    <cellStyle name="%_MCD_5_Karthik_Bamboo_QA v1 (2)_####_Wave_Runbook_Bamboo v2_Pre Migration 3" xfId="16067" xr:uid="{00000000-0005-0000-0000-00000C340000}"/>
    <cellStyle name="%_MCD_5_Karthik_Bamboo_QA v1 (2)_####_Wave_Runbook_Bamboo v2_Pre Migration 30" xfId="16068" xr:uid="{00000000-0005-0000-0000-00000D340000}"/>
    <cellStyle name="%_MCD_5_Karthik_Bamboo_QA v1 (2)_####_Wave_Runbook_Bamboo v2_Pre Migration 31" xfId="16069" xr:uid="{00000000-0005-0000-0000-00000E340000}"/>
    <cellStyle name="%_MCD_5_Karthik_Bamboo_QA v1 (2)_####_Wave_Runbook_Bamboo v2_Pre Migration 32" xfId="16070" xr:uid="{00000000-0005-0000-0000-00000F340000}"/>
    <cellStyle name="%_MCD_5_Karthik_Bamboo_QA v1 (2)_####_Wave_Runbook_Bamboo v2_Pre Migration 33" xfId="16071" xr:uid="{00000000-0005-0000-0000-000010340000}"/>
    <cellStyle name="%_MCD_5_Karthik_Bamboo_QA v1 (2)_####_Wave_Runbook_Bamboo v2_Pre Migration 34" xfId="16072" xr:uid="{00000000-0005-0000-0000-000011340000}"/>
    <cellStyle name="%_MCD_5_Karthik_Bamboo_QA v1 (2)_####_Wave_Runbook_Bamboo v2_Pre Migration 35" xfId="16073" xr:uid="{00000000-0005-0000-0000-000012340000}"/>
    <cellStyle name="%_MCD_5_Karthik_Bamboo_QA v1 (2)_####_Wave_Runbook_Bamboo v2_Pre Migration 36" xfId="16074" xr:uid="{00000000-0005-0000-0000-000013340000}"/>
    <cellStyle name="%_MCD_5_Karthik_Bamboo_QA v1 (2)_####_Wave_Runbook_Bamboo v2_Pre Migration 37" xfId="16075" xr:uid="{00000000-0005-0000-0000-000014340000}"/>
    <cellStyle name="%_MCD_5_Karthik_Bamboo_QA v1 (2)_####_Wave_Runbook_Bamboo v2_Pre Migration 38" xfId="16076" xr:uid="{00000000-0005-0000-0000-000015340000}"/>
    <cellStyle name="%_MCD_5_Karthik_Bamboo_QA v1 (2)_####_Wave_Runbook_Bamboo v2_Pre Migration 39" xfId="16077" xr:uid="{00000000-0005-0000-0000-000016340000}"/>
    <cellStyle name="%_MCD_5_Karthik_Bamboo_QA v1 (2)_####_Wave_Runbook_Bamboo v2_Pre Migration 4" xfId="16078" xr:uid="{00000000-0005-0000-0000-000017340000}"/>
    <cellStyle name="%_MCD_5_Karthik_Bamboo_QA v1 (2)_####_Wave_Runbook_Bamboo v2_Pre Migration 40" xfId="16079" xr:uid="{00000000-0005-0000-0000-000018340000}"/>
    <cellStyle name="%_MCD_5_Karthik_Bamboo_QA v1 (2)_####_Wave_Runbook_Bamboo v2_Pre Migration 41" xfId="16080" xr:uid="{00000000-0005-0000-0000-000019340000}"/>
    <cellStyle name="%_MCD_5_Karthik_Bamboo_QA v1 (2)_####_Wave_Runbook_Bamboo v2_Pre Migration 42" xfId="16081" xr:uid="{00000000-0005-0000-0000-00001A340000}"/>
    <cellStyle name="%_MCD_5_Karthik_Bamboo_QA v1 (2)_####_Wave_Runbook_Bamboo v2_Pre Migration 43" xfId="16082" xr:uid="{00000000-0005-0000-0000-00001B340000}"/>
    <cellStyle name="%_MCD_5_Karthik_Bamboo_QA v1 (2)_####_Wave_Runbook_Bamboo v2_Pre Migration 44" xfId="16083" xr:uid="{00000000-0005-0000-0000-00001C340000}"/>
    <cellStyle name="%_MCD_5_Karthik_Bamboo_QA v1 (2)_####_Wave_Runbook_Bamboo v2_Pre Migration 45" xfId="16084" xr:uid="{00000000-0005-0000-0000-00001D340000}"/>
    <cellStyle name="%_MCD_5_Karthik_Bamboo_QA v1 (2)_####_Wave_Runbook_Bamboo v2_Pre Migration 46" xfId="16085" xr:uid="{00000000-0005-0000-0000-00001E340000}"/>
    <cellStyle name="%_MCD_5_Karthik_Bamboo_QA v1 (2)_####_Wave_Runbook_Bamboo v2_Pre Migration 47" xfId="16086" xr:uid="{00000000-0005-0000-0000-00001F340000}"/>
    <cellStyle name="%_MCD_5_Karthik_Bamboo_QA v1 (2)_####_Wave_Runbook_Bamboo v2_Pre Migration 48" xfId="16087" xr:uid="{00000000-0005-0000-0000-000020340000}"/>
    <cellStyle name="%_MCD_5_Karthik_Bamboo_QA v1 (2)_####_Wave_Runbook_Bamboo v2_Pre Migration 49" xfId="16088" xr:uid="{00000000-0005-0000-0000-000021340000}"/>
    <cellStyle name="%_MCD_5_Karthik_Bamboo_QA v1 (2)_####_Wave_Runbook_Bamboo v2_Pre Migration 5" xfId="16089" xr:uid="{00000000-0005-0000-0000-000022340000}"/>
    <cellStyle name="%_MCD_5_Karthik_Bamboo_QA v1 (2)_####_Wave_Runbook_Bamboo v2_Pre Migration 50" xfId="16090" xr:uid="{00000000-0005-0000-0000-000023340000}"/>
    <cellStyle name="%_MCD_5_Karthik_Bamboo_QA v1 (2)_####_Wave_Runbook_Bamboo v2_Pre Migration 51" xfId="16091" xr:uid="{00000000-0005-0000-0000-000024340000}"/>
    <cellStyle name="%_MCD_5_Karthik_Bamboo_QA v1 (2)_####_Wave_Runbook_Bamboo v2_Pre Migration 52" xfId="16092" xr:uid="{00000000-0005-0000-0000-000025340000}"/>
    <cellStyle name="%_MCD_5_Karthik_Bamboo_QA v1 (2)_####_Wave_Runbook_Bamboo v2_Pre Migration 53" xfId="16093" xr:uid="{00000000-0005-0000-0000-000026340000}"/>
    <cellStyle name="%_MCD_5_Karthik_Bamboo_QA v1 (2)_####_Wave_Runbook_Bamboo v2_Pre Migration 54" xfId="16094" xr:uid="{00000000-0005-0000-0000-000027340000}"/>
    <cellStyle name="%_MCD_5_Karthik_Bamboo_QA v1 (2)_####_Wave_Runbook_Bamboo v2_Pre Migration 55" xfId="16095" xr:uid="{00000000-0005-0000-0000-000028340000}"/>
    <cellStyle name="%_MCD_5_Karthik_Bamboo_QA v1 (2)_####_Wave_Runbook_Bamboo v2_Pre Migration 6" xfId="16096" xr:uid="{00000000-0005-0000-0000-000029340000}"/>
    <cellStyle name="%_MCD_5_Karthik_Bamboo_QA v1 (2)_####_Wave_Runbook_Bamboo v2_Pre Migration 7" xfId="16097" xr:uid="{00000000-0005-0000-0000-00002A340000}"/>
    <cellStyle name="%_MCD_5_Karthik_Bamboo_QA v1 (2)_####_Wave_Runbook_Bamboo v2_Pre Migration 8" xfId="16098" xr:uid="{00000000-0005-0000-0000-00002B340000}"/>
    <cellStyle name="%_MCD_5_Karthik_Bamboo_QA v1 (2)_####_Wave_Runbook_Bamboo v2_Pre Migration 9" xfId="16099" xr:uid="{00000000-0005-0000-0000-00002C340000}"/>
    <cellStyle name="%_MCD_5_Karthik_Bamboo_QA v1 (2)_####_Wave_Runbook_Bamboo v2_Pre Migration_Hour-by-Hour" xfId="16100" xr:uid="{00000000-0005-0000-0000-00002D340000}"/>
    <cellStyle name="%_MCD_5_Karthik_Bamboo_QA v1 (2)_####_Wave_Runbook_Bamboo v2_Pre Migration_Pre-Migration" xfId="16101" xr:uid="{00000000-0005-0000-0000-00002E340000}"/>
    <cellStyle name="%_MCD_5_Karthik_Bamboo_QA v1 (2)_####_Wave_Runbook_Bamboo v2_Pre-Migration" xfId="16102" xr:uid="{00000000-0005-0000-0000-00002F340000}"/>
    <cellStyle name="%_MCD_5_Karthik_Bamboo_QA v1 (2)_####_Wave_Runbook_Bamboo v2_Pre-Migration &amp; Migration Prep" xfId="16103" xr:uid="{00000000-0005-0000-0000-000030340000}"/>
    <cellStyle name="%_MCD_5_Karthik_Bamboo_QA v1 (2)_####_Wave_Runbook_Bamboo v2_Pre-Migration &amp; Migration Prep 10" xfId="16104" xr:uid="{00000000-0005-0000-0000-000031340000}"/>
    <cellStyle name="%_MCD_5_Karthik_Bamboo_QA v1 (2)_####_Wave_Runbook_Bamboo v2_Pre-Migration &amp; Migration Prep 11" xfId="16105" xr:uid="{00000000-0005-0000-0000-000032340000}"/>
    <cellStyle name="%_MCD_5_Karthik_Bamboo_QA v1 (2)_####_Wave_Runbook_Bamboo v2_Pre-Migration &amp; Migration Prep 12" xfId="16106" xr:uid="{00000000-0005-0000-0000-000033340000}"/>
    <cellStyle name="%_MCD_5_Karthik_Bamboo_QA v1 (2)_####_Wave_Runbook_Bamboo v2_Pre-Migration &amp; Migration Prep 13" xfId="16107" xr:uid="{00000000-0005-0000-0000-000034340000}"/>
    <cellStyle name="%_MCD_5_Karthik_Bamboo_QA v1 (2)_####_Wave_Runbook_Bamboo v2_Pre-Migration &amp; Migration Prep 14" xfId="16108" xr:uid="{00000000-0005-0000-0000-000035340000}"/>
    <cellStyle name="%_MCD_5_Karthik_Bamboo_QA v1 (2)_####_Wave_Runbook_Bamboo v2_Pre-Migration &amp; Migration Prep 15" xfId="16109" xr:uid="{00000000-0005-0000-0000-000036340000}"/>
    <cellStyle name="%_MCD_5_Karthik_Bamboo_QA v1 (2)_####_Wave_Runbook_Bamboo v2_Pre-Migration &amp; Migration Prep 16" xfId="16110" xr:uid="{00000000-0005-0000-0000-000037340000}"/>
    <cellStyle name="%_MCD_5_Karthik_Bamboo_QA v1 (2)_####_Wave_Runbook_Bamboo v2_Pre-Migration &amp; Migration Prep 17" xfId="16111" xr:uid="{00000000-0005-0000-0000-000038340000}"/>
    <cellStyle name="%_MCD_5_Karthik_Bamboo_QA v1 (2)_####_Wave_Runbook_Bamboo v2_Pre-Migration &amp; Migration Prep 18" xfId="16112" xr:uid="{00000000-0005-0000-0000-000039340000}"/>
    <cellStyle name="%_MCD_5_Karthik_Bamboo_QA v1 (2)_####_Wave_Runbook_Bamboo v2_Pre-Migration &amp; Migration Prep 19" xfId="16113" xr:uid="{00000000-0005-0000-0000-00003A340000}"/>
    <cellStyle name="%_MCD_5_Karthik_Bamboo_QA v1 (2)_####_Wave_Runbook_Bamboo v2_Pre-Migration &amp; Migration Prep 2" xfId="16114" xr:uid="{00000000-0005-0000-0000-00003B340000}"/>
    <cellStyle name="%_MCD_5_Karthik_Bamboo_QA v1 (2)_####_Wave_Runbook_Bamboo v2_Pre-Migration &amp; Migration Prep 20" xfId="16115" xr:uid="{00000000-0005-0000-0000-00003C340000}"/>
    <cellStyle name="%_MCD_5_Karthik_Bamboo_QA v1 (2)_####_Wave_Runbook_Bamboo v2_Pre-Migration &amp; Migration Prep 21" xfId="16116" xr:uid="{00000000-0005-0000-0000-00003D340000}"/>
    <cellStyle name="%_MCD_5_Karthik_Bamboo_QA v1 (2)_####_Wave_Runbook_Bamboo v2_Pre-Migration &amp; Migration Prep 22" xfId="16117" xr:uid="{00000000-0005-0000-0000-00003E340000}"/>
    <cellStyle name="%_MCD_5_Karthik_Bamboo_QA v1 (2)_####_Wave_Runbook_Bamboo v2_Pre-Migration &amp; Migration Prep 23" xfId="16118" xr:uid="{00000000-0005-0000-0000-00003F340000}"/>
    <cellStyle name="%_MCD_5_Karthik_Bamboo_QA v1 (2)_####_Wave_Runbook_Bamboo v2_Pre-Migration &amp; Migration Prep 24" xfId="16119" xr:uid="{00000000-0005-0000-0000-000040340000}"/>
    <cellStyle name="%_MCD_5_Karthik_Bamboo_QA v1 (2)_####_Wave_Runbook_Bamboo v2_Pre-Migration &amp; Migration Prep 25" xfId="16120" xr:uid="{00000000-0005-0000-0000-000041340000}"/>
    <cellStyle name="%_MCD_5_Karthik_Bamboo_QA v1 (2)_####_Wave_Runbook_Bamboo v2_Pre-Migration &amp; Migration Prep 26" xfId="16121" xr:uid="{00000000-0005-0000-0000-000042340000}"/>
    <cellStyle name="%_MCD_5_Karthik_Bamboo_QA v1 (2)_####_Wave_Runbook_Bamboo v2_Pre-Migration &amp; Migration Prep 27" xfId="16122" xr:uid="{00000000-0005-0000-0000-000043340000}"/>
    <cellStyle name="%_MCD_5_Karthik_Bamboo_QA v1 (2)_####_Wave_Runbook_Bamboo v2_Pre-Migration &amp; Migration Prep 28" xfId="16123" xr:uid="{00000000-0005-0000-0000-000044340000}"/>
    <cellStyle name="%_MCD_5_Karthik_Bamboo_QA v1 (2)_####_Wave_Runbook_Bamboo v2_Pre-Migration &amp; Migration Prep 29" xfId="16124" xr:uid="{00000000-0005-0000-0000-000045340000}"/>
    <cellStyle name="%_MCD_5_Karthik_Bamboo_QA v1 (2)_####_Wave_Runbook_Bamboo v2_Pre-Migration &amp; Migration Prep 3" xfId="16125" xr:uid="{00000000-0005-0000-0000-000046340000}"/>
    <cellStyle name="%_MCD_5_Karthik_Bamboo_QA v1 (2)_####_Wave_Runbook_Bamboo v2_Pre-Migration &amp; Migration Prep 30" xfId="16126" xr:uid="{00000000-0005-0000-0000-000047340000}"/>
    <cellStyle name="%_MCD_5_Karthik_Bamboo_QA v1 (2)_####_Wave_Runbook_Bamboo v2_Pre-Migration &amp; Migration Prep 31" xfId="16127" xr:uid="{00000000-0005-0000-0000-000048340000}"/>
    <cellStyle name="%_MCD_5_Karthik_Bamboo_QA v1 (2)_####_Wave_Runbook_Bamboo v2_Pre-Migration &amp; Migration Prep 32" xfId="16128" xr:uid="{00000000-0005-0000-0000-000049340000}"/>
    <cellStyle name="%_MCD_5_Karthik_Bamboo_QA v1 (2)_####_Wave_Runbook_Bamboo v2_Pre-Migration &amp; Migration Prep 33" xfId="16129" xr:uid="{00000000-0005-0000-0000-00004A340000}"/>
    <cellStyle name="%_MCD_5_Karthik_Bamboo_QA v1 (2)_####_Wave_Runbook_Bamboo v2_Pre-Migration &amp; Migration Prep 34" xfId="16130" xr:uid="{00000000-0005-0000-0000-00004B340000}"/>
    <cellStyle name="%_MCD_5_Karthik_Bamboo_QA v1 (2)_####_Wave_Runbook_Bamboo v2_Pre-Migration &amp; Migration Prep 35" xfId="16131" xr:uid="{00000000-0005-0000-0000-00004C340000}"/>
    <cellStyle name="%_MCD_5_Karthik_Bamboo_QA v1 (2)_####_Wave_Runbook_Bamboo v2_Pre-Migration &amp; Migration Prep 36" xfId="16132" xr:uid="{00000000-0005-0000-0000-00004D340000}"/>
    <cellStyle name="%_MCD_5_Karthik_Bamboo_QA v1 (2)_####_Wave_Runbook_Bamboo v2_Pre-Migration &amp; Migration Prep 37" xfId="16133" xr:uid="{00000000-0005-0000-0000-00004E340000}"/>
    <cellStyle name="%_MCD_5_Karthik_Bamboo_QA v1 (2)_####_Wave_Runbook_Bamboo v2_Pre-Migration &amp; Migration Prep 38" xfId="16134" xr:uid="{00000000-0005-0000-0000-00004F340000}"/>
    <cellStyle name="%_MCD_5_Karthik_Bamboo_QA v1 (2)_####_Wave_Runbook_Bamboo v2_Pre-Migration &amp; Migration Prep 39" xfId="16135" xr:uid="{00000000-0005-0000-0000-000050340000}"/>
    <cellStyle name="%_MCD_5_Karthik_Bamboo_QA v1 (2)_####_Wave_Runbook_Bamboo v2_Pre-Migration &amp; Migration Prep 4" xfId="16136" xr:uid="{00000000-0005-0000-0000-000051340000}"/>
    <cellStyle name="%_MCD_5_Karthik_Bamboo_QA v1 (2)_####_Wave_Runbook_Bamboo v2_Pre-Migration &amp; Migration Prep 40" xfId="16137" xr:uid="{00000000-0005-0000-0000-000052340000}"/>
    <cellStyle name="%_MCD_5_Karthik_Bamboo_QA v1 (2)_####_Wave_Runbook_Bamboo v2_Pre-Migration &amp; Migration Prep 41" xfId="16138" xr:uid="{00000000-0005-0000-0000-000053340000}"/>
    <cellStyle name="%_MCD_5_Karthik_Bamboo_QA v1 (2)_####_Wave_Runbook_Bamboo v2_Pre-Migration &amp; Migration Prep 42" xfId="16139" xr:uid="{00000000-0005-0000-0000-000054340000}"/>
    <cellStyle name="%_MCD_5_Karthik_Bamboo_QA v1 (2)_####_Wave_Runbook_Bamboo v2_Pre-Migration &amp; Migration Prep 43" xfId="16140" xr:uid="{00000000-0005-0000-0000-000055340000}"/>
    <cellStyle name="%_MCD_5_Karthik_Bamboo_QA v1 (2)_####_Wave_Runbook_Bamboo v2_Pre-Migration &amp; Migration Prep 44" xfId="16141" xr:uid="{00000000-0005-0000-0000-000056340000}"/>
    <cellStyle name="%_MCD_5_Karthik_Bamboo_QA v1 (2)_####_Wave_Runbook_Bamboo v2_Pre-Migration &amp; Migration Prep 45" xfId="16142" xr:uid="{00000000-0005-0000-0000-000057340000}"/>
    <cellStyle name="%_MCD_5_Karthik_Bamboo_QA v1 (2)_####_Wave_Runbook_Bamboo v2_Pre-Migration &amp; Migration Prep 46" xfId="16143" xr:uid="{00000000-0005-0000-0000-000058340000}"/>
    <cellStyle name="%_MCD_5_Karthik_Bamboo_QA v1 (2)_####_Wave_Runbook_Bamboo v2_Pre-Migration &amp; Migration Prep 47" xfId="16144" xr:uid="{00000000-0005-0000-0000-000059340000}"/>
    <cellStyle name="%_MCD_5_Karthik_Bamboo_QA v1 (2)_####_Wave_Runbook_Bamboo v2_Pre-Migration &amp; Migration Prep 48" xfId="16145" xr:uid="{00000000-0005-0000-0000-00005A340000}"/>
    <cellStyle name="%_MCD_5_Karthik_Bamboo_QA v1 (2)_####_Wave_Runbook_Bamboo v2_Pre-Migration &amp; Migration Prep 49" xfId="16146" xr:uid="{00000000-0005-0000-0000-00005B340000}"/>
    <cellStyle name="%_MCD_5_Karthik_Bamboo_QA v1 (2)_####_Wave_Runbook_Bamboo v2_Pre-Migration &amp; Migration Prep 5" xfId="16147" xr:uid="{00000000-0005-0000-0000-00005C340000}"/>
    <cellStyle name="%_MCD_5_Karthik_Bamboo_QA v1 (2)_####_Wave_Runbook_Bamboo v2_Pre-Migration &amp; Migration Prep 50" xfId="16148" xr:uid="{00000000-0005-0000-0000-00005D340000}"/>
    <cellStyle name="%_MCD_5_Karthik_Bamboo_QA v1 (2)_####_Wave_Runbook_Bamboo v2_Pre-Migration &amp; Migration Prep 51" xfId="16149" xr:uid="{00000000-0005-0000-0000-00005E340000}"/>
    <cellStyle name="%_MCD_5_Karthik_Bamboo_QA v1 (2)_####_Wave_Runbook_Bamboo v2_Pre-Migration &amp; Migration Prep 52" xfId="16150" xr:uid="{00000000-0005-0000-0000-00005F340000}"/>
    <cellStyle name="%_MCD_5_Karthik_Bamboo_QA v1 (2)_####_Wave_Runbook_Bamboo v2_Pre-Migration &amp; Migration Prep 53" xfId="16151" xr:uid="{00000000-0005-0000-0000-000060340000}"/>
    <cellStyle name="%_MCD_5_Karthik_Bamboo_QA v1 (2)_####_Wave_Runbook_Bamboo v2_Pre-Migration &amp; Migration Prep 54" xfId="16152" xr:uid="{00000000-0005-0000-0000-000061340000}"/>
    <cellStyle name="%_MCD_5_Karthik_Bamboo_QA v1 (2)_####_Wave_Runbook_Bamboo v2_Pre-Migration &amp; Migration Prep 55" xfId="16153" xr:uid="{00000000-0005-0000-0000-000062340000}"/>
    <cellStyle name="%_MCD_5_Karthik_Bamboo_QA v1 (2)_####_Wave_Runbook_Bamboo v2_Pre-Migration &amp; Migration Prep 6" xfId="16154" xr:uid="{00000000-0005-0000-0000-000063340000}"/>
    <cellStyle name="%_MCD_5_Karthik_Bamboo_QA v1 (2)_####_Wave_Runbook_Bamboo v2_Pre-Migration &amp; Migration Prep 7" xfId="16155" xr:uid="{00000000-0005-0000-0000-000064340000}"/>
    <cellStyle name="%_MCD_5_Karthik_Bamboo_QA v1 (2)_####_Wave_Runbook_Bamboo v2_Pre-Migration &amp; Migration Prep 8" xfId="16156" xr:uid="{00000000-0005-0000-0000-000065340000}"/>
    <cellStyle name="%_MCD_5_Karthik_Bamboo_QA v1 (2)_####_Wave_Runbook_Bamboo v2_Pre-Migration &amp; Migration Prep 9" xfId="16157" xr:uid="{00000000-0005-0000-0000-000066340000}"/>
    <cellStyle name="%_MCD_5_Karthik_Bamboo_QA v1 (2)_####_Wave_Runbook_Bamboo v2_Pre-Migration &amp; Migration Prep_Hour-by-Hour" xfId="16158" xr:uid="{00000000-0005-0000-0000-000067340000}"/>
    <cellStyle name="%_MCD_5_Karthik_Bamboo_QA v1 (2)_####_Wave_Runbook_Bamboo v2_Pre-Migration &amp; Migration Prep_Pre-Migration" xfId="16159" xr:uid="{00000000-0005-0000-0000-000068340000}"/>
    <cellStyle name="%_MCD_5_Karthik_Bamboo_QA v1 (2)_Change Control tab_dpn 270709 v1" xfId="16160" xr:uid="{00000000-0005-0000-0000-000069340000}"/>
    <cellStyle name="%_MCD_5_Karthik_Bamboo_QA v1 (2)_Change Control tab_dpn 270709 v1 10" xfId="16161" xr:uid="{00000000-0005-0000-0000-00006A340000}"/>
    <cellStyle name="%_MCD_5_Karthik_Bamboo_QA v1 (2)_Change Control tab_dpn 270709 v1 11" xfId="16162" xr:uid="{00000000-0005-0000-0000-00006B340000}"/>
    <cellStyle name="%_MCD_5_Karthik_Bamboo_QA v1 (2)_Change Control tab_dpn 270709 v1 12" xfId="16163" xr:uid="{00000000-0005-0000-0000-00006C340000}"/>
    <cellStyle name="%_MCD_5_Karthik_Bamboo_QA v1 (2)_Change Control tab_dpn 270709 v1 13" xfId="16164" xr:uid="{00000000-0005-0000-0000-00006D340000}"/>
    <cellStyle name="%_MCD_5_Karthik_Bamboo_QA v1 (2)_Change Control tab_dpn 270709 v1 14" xfId="16165" xr:uid="{00000000-0005-0000-0000-00006E340000}"/>
    <cellStyle name="%_MCD_5_Karthik_Bamboo_QA v1 (2)_Change Control tab_dpn 270709 v1 15" xfId="16166" xr:uid="{00000000-0005-0000-0000-00006F340000}"/>
    <cellStyle name="%_MCD_5_Karthik_Bamboo_QA v1 (2)_Change Control tab_dpn 270709 v1 16" xfId="16167" xr:uid="{00000000-0005-0000-0000-000070340000}"/>
    <cellStyle name="%_MCD_5_Karthik_Bamboo_QA v1 (2)_Change Control tab_dpn 270709 v1 17" xfId="16168" xr:uid="{00000000-0005-0000-0000-000071340000}"/>
    <cellStyle name="%_MCD_5_Karthik_Bamboo_QA v1 (2)_Change Control tab_dpn 270709 v1 18" xfId="16169" xr:uid="{00000000-0005-0000-0000-000072340000}"/>
    <cellStyle name="%_MCD_5_Karthik_Bamboo_QA v1 (2)_Change Control tab_dpn 270709 v1 19" xfId="16170" xr:uid="{00000000-0005-0000-0000-000073340000}"/>
    <cellStyle name="%_MCD_5_Karthik_Bamboo_QA v1 (2)_Change Control tab_dpn 270709 v1 2" xfId="16171" xr:uid="{00000000-0005-0000-0000-000074340000}"/>
    <cellStyle name="%_MCD_5_Karthik_Bamboo_QA v1 (2)_Change Control tab_dpn 270709 v1 20" xfId="16172" xr:uid="{00000000-0005-0000-0000-000075340000}"/>
    <cellStyle name="%_MCD_5_Karthik_Bamboo_QA v1 (2)_Change Control tab_dpn 270709 v1 21" xfId="16173" xr:uid="{00000000-0005-0000-0000-000076340000}"/>
    <cellStyle name="%_MCD_5_Karthik_Bamboo_QA v1 (2)_Change Control tab_dpn 270709 v1 22" xfId="16174" xr:uid="{00000000-0005-0000-0000-000077340000}"/>
    <cellStyle name="%_MCD_5_Karthik_Bamboo_QA v1 (2)_Change Control tab_dpn 270709 v1 23" xfId="16175" xr:uid="{00000000-0005-0000-0000-000078340000}"/>
    <cellStyle name="%_MCD_5_Karthik_Bamboo_QA v1 (2)_Change Control tab_dpn 270709 v1 24" xfId="16176" xr:uid="{00000000-0005-0000-0000-000079340000}"/>
    <cellStyle name="%_MCD_5_Karthik_Bamboo_QA v1 (2)_Change Control tab_dpn 270709 v1 25" xfId="16177" xr:uid="{00000000-0005-0000-0000-00007A340000}"/>
    <cellStyle name="%_MCD_5_Karthik_Bamboo_QA v1 (2)_Change Control tab_dpn 270709 v1 26" xfId="16178" xr:uid="{00000000-0005-0000-0000-00007B340000}"/>
    <cellStyle name="%_MCD_5_Karthik_Bamboo_QA v1 (2)_Change Control tab_dpn 270709 v1 27" xfId="16179" xr:uid="{00000000-0005-0000-0000-00007C340000}"/>
    <cellStyle name="%_MCD_5_Karthik_Bamboo_QA v1 (2)_Change Control tab_dpn 270709 v1 28" xfId="16180" xr:uid="{00000000-0005-0000-0000-00007D340000}"/>
    <cellStyle name="%_MCD_5_Karthik_Bamboo_QA v1 (2)_Change Control tab_dpn 270709 v1 29" xfId="16181" xr:uid="{00000000-0005-0000-0000-00007E340000}"/>
    <cellStyle name="%_MCD_5_Karthik_Bamboo_QA v1 (2)_Change Control tab_dpn 270709 v1 3" xfId="16182" xr:uid="{00000000-0005-0000-0000-00007F340000}"/>
    <cellStyle name="%_MCD_5_Karthik_Bamboo_QA v1 (2)_Change Control tab_dpn 270709 v1 30" xfId="16183" xr:uid="{00000000-0005-0000-0000-000080340000}"/>
    <cellStyle name="%_MCD_5_Karthik_Bamboo_QA v1 (2)_Change Control tab_dpn 270709 v1 31" xfId="16184" xr:uid="{00000000-0005-0000-0000-000081340000}"/>
    <cellStyle name="%_MCD_5_Karthik_Bamboo_QA v1 (2)_Change Control tab_dpn 270709 v1 32" xfId="16185" xr:uid="{00000000-0005-0000-0000-000082340000}"/>
    <cellStyle name="%_MCD_5_Karthik_Bamboo_QA v1 (2)_Change Control tab_dpn 270709 v1 33" xfId="16186" xr:uid="{00000000-0005-0000-0000-000083340000}"/>
    <cellStyle name="%_MCD_5_Karthik_Bamboo_QA v1 (2)_Change Control tab_dpn 270709 v1 34" xfId="16187" xr:uid="{00000000-0005-0000-0000-000084340000}"/>
    <cellStyle name="%_MCD_5_Karthik_Bamboo_QA v1 (2)_Change Control tab_dpn 270709 v1 35" xfId="16188" xr:uid="{00000000-0005-0000-0000-000085340000}"/>
    <cellStyle name="%_MCD_5_Karthik_Bamboo_QA v1 (2)_Change Control tab_dpn 270709 v1 36" xfId="16189" xr:uid="{00000000-0005-0000-0000-000086340000}"/>
    <cellStyle name="%_MCD_5_Karthik_Bamboo_QA v1 (2)_Change Control tab_dpn 270709 v1 37" xfId="16190" xr:uid="{00000000-0005-0000-0000-000087340000}"/>
    <cellStyle name="%_MCD_5_Karthik_Bamboo_QA v1 (2)_Change Control tab_dpn 270709 v1 38" xfId="16191" xr:uid="{00000000-0005-0000-0000-000088340000}"/>
    <cellStyle name="%_MCD_5_Karthik_Bamboo_QA v1 (2)_Change Control tab_dpn 270709 v1 39" xfId="16192" xr:uid="{00000000-0005-0000-0000-000089340000}"/>
    <cellStyle name="%_MCD_5_Karthik_Bamboo_QA v1 (2)_Change Control tab_dpn 270709 v1 4" xfId="16193" xr:uid="{00000000-0005-0000-0000-00008A340000}"/>
    <cellStyle name="%_MCD_5_Karthik_Bamboo_QA v1 (2)_Change Control tab_dpn 270709 v1 40" xfId="16194" xr:uid="{00000000-0005-0000-0000-00008B340000}"/>
    <cellStyle name="%_MCD_5_Karthik_Bamboo_QA v1 (2)_Change Control tab_dpn 270709 v1 41" xfId="16195" xr:uid="{00000000-0005-0000-0000-00008C340000}"/>
    <cellStyle name="%_MCD_5_Karthik_Bamboo_QA v1 (2)_Change Control tab_dpn 270709 v1 42" xfId="16196" xr:uid="{00000000-0005-0000-0000-00008D340000}"/>
    <cellStyle name="%_MCD_5_Karthik_Bamboo_QA v1 (2)_Change Control tab_dpn 270709 v1 43" xfId="16197" xr:uid="{00000000-0005-0000-0000-00008E340000}"/>
    <cellStyle name="%_MCD_5_Karthik_Bamboo_QA v1 (2)_Change Control tab_dpn 270709 v1 44" xfId="16198" xr:uid="{00000000-0005-0000-0000-00008F340000}"/>
    <cellStyle name="%_MCD_5_Karthik_Bamboo_QA v1 (2)_Change Control tab_dpn 270709 v1 45" xfId="16199" xr:uid="{00000000-0005-0000-0000-000090340000}"/>
    <cellStyle name="%_MCD_5_Karthik_Bamboo_QA v1 (2)_Change Control tab_dpn 270709 v1 46" xfId="16200" xr:uid="{00000000-0005-0000-0000-000091340000}"/>
    <cellStyle name="%_MCD_5_Karthik_Bamboo_QA v1 (2)_Change Control tab_dpn 270709 v1 47" xfId="16201" xr:uid="{00000000-0005-0000-0000-000092340000}"/>
    <cellStyle name="%_MCD_5_Karthik_Bamboo_QA v1 (2)_Change Control tab_dpn 270709 v1 48" xfId="16202" xr:uid="{00000000-0005-0000-0000-000093340000}"/>
    <cellStyle name="%_MCD_5_Karthik_Bamboo_QA v1 (2)_Change Control tab_dpn 270709 v1 49" xfId="16203" xr:uid="{00000000-0005-0000-0000-000094340000}"/>
    <cellStyle name="%_MCD_5_Karthik_Bamboo_QA v1 (2)_Change Control tab_dpn 270709 v1 5" xfId="16204" xr:uid="{00000000-0005-0000-0000-000095340000}"/>
    <cellStyle name="%_MCD_5_Karthik_Bamboo_QA v1 (2)_Change Control tab_dpn 270709 v1 50" xfId="16205" xr:uid="{00000000-0005-0000-0000-000096340000}"/>
    <cellStyle name="%_MCD_5_Karthik_Bamboo_QA v1 (2)_Change Control tab_dpn 270709 v1 51" xfId="16206" xr:uid="{00000000-0005-0000-0000-000097340000}"/>
    <cellStyle name="%_MCD_5_Karthik_Bamboo_QA v1 (2)_Change Control tab_dpn 270709 v1 52" xfId="16207" xr:uid="{00000000-0005-0000-0000-000098340000}"/>
    <cellStyle name="%_MCD_5_Karthik_Bamboo_QA v1 (2)_Change Control tab_dpn 270709 v1 53" xfId="16208" xr:uid="{00000000-0005-0000-0000-000099340000}"/>
    <cellStyle name="%_MCD_5_Karthik_Bamboo_QA v1 (2)_Change Control tab_dpn 270709 v1 54" xfId="16209" xr:uid="{00000000-0005-0000-0000-00009A340000}"/>
    <cellStyle name="%_MCD_5_Karthik_Bamboo_QA v1 (2)_Change Control tab_dpn 270709 v1 55" xfId="16210" xr:uid="{00000000-0005-0000-0000-00009B340000}"/>
    <cellStyle name="%_MCD_5_Karthik_Bamboo_QA v1 (2)_Change Control tab_dpn 270709 v1 6" xfId="16211" xr:uid="{00000000-0005-0000-0000-00009C340000}"/>
    <cellStyle name="%_MCD_5_Karthik_Bamboo_QA v1 (2)_Change Control tab_dpn 270709 v1 7" xfId="16212" xr:uid="{00000000-0005-0000-0000-00009D340000}"/>
    <cellStyle name="%_MCD_5_Karthik_Bamboo_QA v1 (2)_Change Control tab_dpn 270709 v1 8" xfId="16213" xr:uid="{00000000-0005-0000-0000-00009E340000}"/>
    <cellStyle name="%_MCD_5_Karthik_Bamboo_QA v1 (2)_Change Control tab_dpn 270709 v1 9" xfId="16214" xr:uid="{00000000-0005-0000-0000-00009F340000}"/>
    <cellStyle name="%_MCD_5_Karthik_Bamboo_QA v1 (2)_Change Control tab_dpn 270709 v1_Hour-by-Hour" xfId="16215" xr:uid="{00000000-0005-0000-0000-0000A0340000}"/>
    <cellStyle name="%_MCD_5_Karthik_Bamboo_QA v1 (2)_Change Control tab_dpn 270709 v1_Pre-Migration" xfId="16216" xr:uid="{00000000-0005-0000-0000-0000A1340000}"/>
    <cellStyle name="%_MCD_5_Karthik_Bamboo_QA v1 (2)_DB Overview" xfId="16217" xr:uid="{00000000-0005-0000-0000-0000A2340000}"/>
    <cellStyle name="%_MCD_5_Karthik_Bamboo_QA v1 (2)_DB Overview 10" xfId="16218" xr:uid="{00000000-0005-0000-0000-0000A3340000}"/>
    <cellStyle name="%_MCD_5_Karthik_Bamboo_QA v1 (2)_DB Overview 11" xfId="16219" xr:uid="{00000000-0005-0000-0000-0000A4340000}"/>
    <cellStyle name="%_MCD_5_Karthik_Bamboo_QA v1 (2)_DB Overview 12" xfId="16220" xr:uid="{00000000-0005-0000-0000-0000A5340000}"/>
    <cellStyle name="%_MCD_5_Karthik_Bamboo_QA v1 (2)_DB Overview 13" xfId="16221" xr:uid="{00000000-0005-0000-0000-0000A6340000}"/>
    <cellStyle name="%_MCD_5_Karthik_Bamboo_QA v1 (2)_DB Overview 14" xfId="16222" xr:uid="{00000000-0005-0000-0000-0000A7340000}"/>
    <cellStyle name="%_MCD_5_Karthik_Bamboo_QA v1 (2)_DB Overview 15" xfId="16223" xr:uid="{00000000-0005-0000-0000-0000A8340000}"/>
    <cellStyle name="%_MCD_5_Karthik_Bamboo_QA v1 (2)_DB Overview 16" xfId="16224" xr:uid="{00000000-0005-0000-0000-0000A9340000}"/>
    <cellStyle name="%_MCD_5_Karthik_Bamboo_QA v1 (2)_DB Overview 17" xfId="16225" xr:uid="{00000000-0005-0000-0000-0000AA340000}"/>
    <cellStyle name="%_MCD_5_Karthik_Bamboo_QA v1 (2)_DB Overview 18" xfId="16226" xr:uid="{00000000-0005-0000-0000-0000AB340000}"/>
    <cellStyle name="%_MCD_5_Karthik_Bamboo_QA v1 (2)_DB Overview 19" xfId="16227" xr:uid="{00000000-0005-0000-0000-0000AC340000}"/>
    <cellStyle name="%_MCD_5_Karthik_Bamboo_QA v1 (2)_DB Overview 2" xfId="16228" xr:uid="{00000000-0005-0000-0000-0000AD340000}"/>
    <cellStyle name="%_MCD_5_Karthik_Bamboo_QA v1 (2)_DB Overview 20" xfId="16229" xr:uid="{00000000-0005-0000-0000-0000AE340000}"/>
    <cellStyle name="%_MCD_5_Karthik_Bamboo_QA v1 (2)_DB Overview 21" xfId="16230" xr:uid="{00000000-0005-0000-0000-0000AF340000}"/>
    <cellStyle name="%_MCD_5_Karthik_Bamboo_QA v1 (2)_DB Overview 22" xfId="16231" xr:uid="{00000000-0005-0000-0000-0000B0340000}"/>
    <cellStyle name="%_MCD_5_Karthik_Bamboo_QA v1 (2)_DB Overview 23" xfId="16232" xr:uid="{00000000-0005-0000-0000-0000B1340000}"/>
    <cellStyle name="%_MCD_5_Karthik_Bamboo_QA v1 (2)_DB Overview 24" xfId="16233" xr:uid="{00000000-0005-0000-0000-0000B2340000}"/>
    <cellStyle name="%_MCD_5_Karthik_Bamboo_QA v1 (2)_DB Overview 25" xfId="16234" xr:uid="{00000000-0005-0000-0000-0000B3340000}"/>
    <cellStyle name="%_MCD_5_Karthik_Bamboo_QA v1 (2)_DB Overview 26" xfId="16235" xr:uid="{00000000-0005-0000-0000-0000B4340000}"/>
    <cellStyle name="%_MCD_5_Karthik_Bamboo_QA v1 (2)_DB Overview 27" xfId="16236" xr:uid="{00000000-0005-0000-0000-0000B5340000}"/>
    <cellStyle name="%_MCD_5_Karthik_Bamboo_QA v1 (2)_DB Overview 28" xfId="16237" xr:uid="{00000000-0005-0000-0000-0000B6340000}"/>
    <cellStyle name="%_MCD_5_Karthik_Bamboo_QA v1 (2)_DB Overview 29" xfId="16238" xr:uid="{00000000-0005-0000-0000-0000B7340000}"/>
    <cellStyle name="%_MCD_5_Karthik_Bamboo_QA v1 (2)_DB Overview 3" xfId="16239" xr:uid="{00000000-0005-0000-0000-0000B8340000}"/>
    <cellStyle name="%_MCD_5_Karthik_Bamboo_QA v1 (2)_DB Overview 30" xfId="16240" xr:uid="{00000000-0005-0000-0000-0000B9340000}"/>
    <cellStyle name="%_MCD_5_Karthik_Bamboo_QA v1 (2)_DB Overview 31" xfId="16241" xr:uid="{00000000-0005-0000-0000-0000BA340000}"/>
    <cellStyle name="%_MCD_5_Karthik_Bamboo_QA v1 (2)_DB Overview 32" xfId="16242" xr:uid="{00000000-0005-0000-0000-0000BB340000}"/>
    <cellStyle name="%_MCD_5_Karthik_Bamboo_QA v1 (2)_DB Overview 33" xfId="16243" xr:uid="{00000000-0005-0000-0000-0000BC340000}"/>
    <cellStyle name="%_MCD_5_Karthik_Bamboo_QA v1 (2)_DB Overview 34" xfId="16244" xr:uid="{00000000-0005-0000-0000-0000BD340000}"/>
    <cellStyle name="%_MCD_5_Karthik_Bamboo_QA v1 (2)_DB Overview 35" xfId="16245" xr:uid="{00000000-0005-0000-0000-0000BE340000}"/>
    <cellStyle name="%_MCD_5_Karthik_Bamboo_QA v1 (2)_DB Overview 36" xfId="16246" xr:uid="{00000000-0005-0000-0000-0000BF340000}"/>
    <cellStyle name="%_MCD_5_Karthik_Bamboo_QA v1 (2)_DB Overview 37" xfId="16247" xr:uid="{00000000-0005-0000-0000-0000C0340000}"/>
    <cellStyle name="%_MCD_5_Karthik_Bamboo_QA v1 (2)_DB Overview 38" xfId="16248" xr:uid="{00000000-0005-0000-0000-0000C1340000}"/>
    <cellStyle name="%_MCD_5_Karthik_Bamboo_QA v1 (2)_DB Overview 39" xfId="16249" xr:uid="{00000000-0005-0000-0000-0000C2340000}"/>
    <cellStyle name="%_MCD_5_Karthik_Bamboo_QA v1 (2)_DB Overview 4" xfId="16250" xr:uid="{00000000-0005-0000-0000-0000C3340000}"/>
    <cellStyle name="%_MCD_5_Karthik_Bamboo_QA v1 (2)_DB Overview 40" xfId="16251" xr:uid="{00000000-0005-0000-0000-0000C4340000}"/>
    <cellStyle name="%_MCD_5_Karthik_Bamboo_QA v1 (2)_DB Overview 41" xfId="16252" xr:uid="{00000000-0005-0000-0000-0000C5340000}"/>
    <cellStyle name="%_MCD_5_Karthik_Bamboo_QA v1 (2)_DB Overview 42" xfId="16253" xr:uid="{00000000-0005-0000-0000-0000C6340000}"/>
    <cellStyle name="%_MCD_5_Karthik_Bamboo_QA v1 (2)_DB Overview 43" xfId="16254" xr:uid="{00000000-0005-0000-0000-0000C7340000}"/>
    <cellStyle name="%_MCD_5_Karthik_Bamboo_QA v1 (2)_DB Overview 44" xfId="16255" xr:uid="{00000000-0005-0000-0000-0000C8340000}"/>
    <cellStyle name="%_MCD_5_Karthik_Bamboo_QA v1 (2)_DB Overview 45" xfId="16256" xr:uid="{00000000-0005-0000-0000-0000C9340000}"/>
    <cellStyle name="%_MCD_5_Karthik_Bamboo_QA v1 (2)_DB Overview 46" xfId="16257" xr:uid="{00000000-0005-0000-0000-0000CA340000}"/>
    <cellStyle name="%_MCD_5_Karthik_Bamboo_QA v1 (2)_DB Overview 47" xfId="16258" xr:uid="{00000000-0005-0000-0000-0000CB340000}"/>
    <cellStyle name="%_MCD_5_Karthik_Bamboo_QA v1 (2)_DB Overview 48" xfId="16259" xr:uid="{00000000-0005-0000-0000-0000CC340000}"/>
    <cellStyle name="%_MCD_5_Karthik_Bamboo_QA v1 (2)_DB Overview 49" xfId="16260" xr:uid="{00000000-0005-0000-0000-0000CD340000}"/>
    <cellStyle name="%_MCD_5_Karthik_Bamboo_QA v1 (2)_DB Overview 5" xfId="16261" xr:uid="{00000000-0005-0000-0000-0000CE340000}"/>
    <cellStyle name="%_MCD_5_Karthik_Bamboo_QA v1 (2)_DB Overview 50" xfId="16262" xr:uid="{00000000-0005-0000-0000-0000CF340000}"/>
    <cellStyle name="%_MCD_5_Karthik_Bamboo_QA v1 (2)_DB Overview 51" xfId="16263" xr:uid="{00000000-0005-0000-0000-0000D0340000}"/>
    <cellStyle name="%_MCD_5_Karthik_Bamboo_QA v1 (2)_DB Overview 52" xfId="16264" xr:uid="{00000000-0005-0000-0000-0000D1340000}"/>
    <cellStyle name="%_MCD_5_Karthik_Bamboo_QA v1 (2)_DB Overview 53" xfId="16265" xr:uid="{00000000-0005-0000-0000-0000D2340000}"/>
    <cellStyle name="%_MCD_5_Karthik_Bamboo_QA v1 (2)_DB Overview 54" xfId="16266" xr:uid="{00000000-0005-0000-0000-0000D3340000}"/>
    <cellStyle name="%_MCD_5_Karthik_Bamboo_QA v1 (2)_DB Overview 55" xfId="16267" xr:uid="{00000000-0005-0000-0000-0000D4340000}"/>
    <cellStyle name="%_MCD_5_Karthik_Bamboo_QA v1 (2)_DB Overview 6" xfId="16268" xr:uid="{00000000-0005-0000-0000-0000D5340000}"/>
    <cellStyle name="%_MCD_5_Karthik_Bamboo_QA v1 (2)_DB Overview 7" xfId="16269" xr:uid="{00000000-0005-0000-0000-0000D6340000}"/>
    <cellStyle name="%_MCD_5_Karthik_Bamboo_QA v1 (2)_DB Overview 8" xfId="16270" xr:uid="{00000000-0005-0000-0000-0000D7340000}"/>
    <cellStyle name="%_MCD_5_Karthik_Bamboo_QA v1 (2)_DB Overview 9" xfId="16271" xr:uid="{00000000-0005-0000-0000-0000D8340000}"/>
    <cellStyle name="%_MCD_5_Karthik_Bamboo_QA v1 (2)_DB Overview_Hour-by-Hour" xfId="16272" xr:uid="{00000000-0005-0000-0000-0000D9340000}"/>
    <cellStyle name="%_MCD_5_Karthik_Bamboo_QA v1 (2)_DB Overview_Pre-Migration" xfId="16273" xr:uid="{00000000-0005-0000-0000-0000DA340000}"/>
    <cellStyle name="%_MCD_5_Karthik_Bamboo_QA v1 (2)_GSK DCM - Migration Execution Plan - ANTLIA  -  090728 jr v7.0" xfId="16274" xr:uid="{00000000-0005-0000-0000-0000DB340000}"/>
    <cellStyle name="%_MCD_5_Karthik_Bamboo_QA v1 (2)_GSK DCM - Migration Execution Plan - ANTLIA  -  090729 dpn v6 BASELINE" xfId="16275" xr:uid="{00000000-0005-0000-0000-0000DC340000}"/>
    <cellStyle name="%_MCD_5_Karthik_Bamboo_QA v1 (2)_GSK DCM - Migration Execution Plan - ANTLIA  -  090729 v7.4.7a BASELINE dpn" xfId="16276" xr:uid="{00000000-0005-0000-0000-0000DD340000}"/>
    <cellStyle name="%_MCD_5_Karthik_Bamboo_QA v1 (2)_Hour-by-Hour" xfId="16277" xr:uid="{00000000-0005-0000-0000-0000DE340000}"/>
    <cellStyle name="%_MCD_5_Karthik_Bamboo_QA v1 (2)_KOP-MUL-Test-Dev-0004_01 " xfId="16278" xr:uid="{00000000-0005-0000-0000-0000DF340000}"/>
    <cellStyle name="%_MCD_5_Karthik_Bamboo_QA v1 (2)_KOP-MUL-Test-Dev-0004_01  10" xfId="16279" xr:uid="{00000000-0005-0000-0000-0000E0340000}"/>
    <cellStyle name="%_MCD_5_Karthik_Bamboo_QA v1 (2)_KOP-MUL-Test-Dev-0004_01  11" xfId="16280" xr:uid="{00000000-0005-0000-0000-0000E1340000}"/>
    <cellStyle name="%_MCD_5_Karthik_Bamboo_QA v1 (2)_KOP-MUL-Test-Dev-0004_01  12" xfId="16281" xr:uid="{00000000-0005-0000-0000-0000E2340000}"/>
    <cellStyle name="%_MCD_5_Karthik_Bamboo_QA v1 (2)_KOP-MUL-Test-Dev-0004_01  13" xfId="16282" xr:uid="{00000000-0005-0000-0000-0000E3340000}"/>
    <cellStyle name="%_MCD_5_Karthik_Bamboo_QA v1 (2)_KOP-MUL-Test-Dev-0004_01  14" xfId="16283" xr:uid="{00000000-0005-0000-0000-0000E4340000}"/>
    <cellStyle name="%_MCD_5_Karthik_Bamboo_QA v1 (2)_KOP-MUL-Test-Dev-0004_01  15" xfId="16284" xr:uid="{00000000-0005-0000-0000-0000E5340000}"/>
    <cellStyle name="%_MCD_5_Karthik_Bamboo_QA v1 (2)_KOP-MUL-Test-Dev-0004_01  16" xfId="16285" xr:uid="{00000000-0005-0000-0000-0000E6340000}"/>
    <cellStyle name="%_MCD_5_Karthik_Bamboo_QA v1 (2)_KOP-MUL-Test-Dev-0004_01  17" xfId="16286" xr:uid="{00000000-0005-0000-0000-0000E7340000}"/>
    <cellStyle name="%_MCD_5_Karthik_Bamboo_QA v1 (2)_KOP-MUL-Test-Dev-0004_01  18" xfId="16287" xr:uid="{00000000-0005-0000-0000-0000E8340000}"/>
    <cellStyle name="%_MCD_5_Karthik_Bamboo_QA v1 (2)_KOP-MUL-Test-Dev-0004_01  19" xfId="16288" xr:uid="{00000000-0005-0000-0000-0000E9340000}"/>
    <cellStyle name="%_MCD_5_Karthik_Bamboo_QA v1 (2)_KOP-MUL-Test-Dev-0004_01  2" xfId="16289" xr:uid="{00000000-0005-0000-0000-0000EA340000}"/>
    <cellStyle name="%_MCD_5_Karthik_Bamboo_QA v1 (2)_KOP-MUL-Test-Dev-0004_01  20" xfId="16290" xr:uid="{00000000-0005-0000-0000-0000EB340000}"/>
    <cellStyle name="%_MCD_5_Karthik_Bamboo_QA v1 (2)_KOP-MUL-Test-Dev-0004_01  21" xfId="16291" xr:uid="{00000000-0005-0000-0000-0000EC340000}"/>
    <cellStyle name="%_MCD_5_Karthik_Bamboo_QA v1 (2)_KOP-MUL-Test-Dev-0004_01  22" xfId="16292" xr:uid="{00000000-0005-0000-0000-0000ED340000}"/>
    <cellStyle name="%_MCD_5_Karthik_Bamboo_QA v1 (2)_KOP-MUL-Test-Dev-0004_01  23" xfId="16293" xr:uid="{00000000-0005-0000-0000-0000EE340000}"/>
    <cellStyle name="%_MCD_5_Karthik_Bamboo_QA v1 (2)_KOP-MUL-Test-Dev-0004_01  24" xfId="16294" xr:uid="{00000000-0005-0000-0000-0000EF340000}"/>
    <cellStyle name="%_MCD_5_Karthik_Bamboo_QA v1 (2)_KOP-MUL-Test-Dev-0004_01  25" xfId="16295" xr:uid="{00000000-0005-0000-0000-0000F0340000}"/>
    <cellStyle name="%_MCD_5_Karthik_Bamboo_QA v1 (2)_KOP-MUL-Test-Dev-0004_01  26" xfId="16296" xr:uid="{00000000-0005-0000-0000-0000F1340000}"/>
    <cellStyle name="%_MCD_5_Karthik_Bamboo_QA v1 (2)_KOP-MUL-Test-Dev-0004_01  27" xfId="16297" xr:uid="{00000000-0005-0000-0000-0000F2340000}"/>
    <cellStyle name="%_MCD_5_Karthik_Bamboo_QA v1 (2)_KOP-MUL-Test-Dev-0004_01  28" xfId="16298" xr:uid="{00000000-0005-0000-0000-0000F3340000}"/>
    <cellStyle name="%_MCD_5_Karthik_Bamboo_QA v1 (2)_KOP-MUL-Test-Dev-0004_01  29" xfId="16299" xr:uid="{00000000-0005-0000-0000-0000F4340000}"/>
    <cellStyle name="%_MCD_5_Karthik_Bamboo_QA v1 (2)_KOP-MUL-Test-Dev-0004_01  3" xfId="16300" xr:uid="{00000000-0005-0000-0000-0000F5340000}"/>
    <cellStyle name="%_MCD_5_Karthik_Bamboo_QA v1 (2)_KOP-MUL-Test-Dev-0004_01  30" xfId="16301" xr:uid="{00000000-0005-0000-0000-0000F6340000}"/>
    <cellStyle name="%_MCD_5_Karthik_Bamboo_QA v1 (2)_KOP-MUL-Test-Dev-0004_01  31" xfId="16302" xr:uid="{00000000-0005-0000-0000-0000F7340000}"/>
    <cellStyle name="%_MCD_5_Karthik_Bamboo_QA v1 (2)_KOP-MUL-Test-Dev-0004_01  32" xfId="16303" xr:uid="{00000000-0005-0000-0000-0000F8340000}"/>
    <cellStyle name="%_MCD_5_Karthik_Bamboo_QA v1 (2)_KOP-MUL-Test-Dev-0004_01  33" xfId="16304" xr:uid="{00000000-0005-0000-0000-0000F9340000}"/>
    <cellStyle name="%_MCD_5_Karthik_Bamboo_QA v1 (2)_KOP-MUL-Test-Dev-0004_01  34" xfId="16305" xr:uid="{00000000-0005-0000-0000-0000FA340000}"/>
    <cellStyle name="%_MCD_5_Karthik_Bamboo_QA v1 (2)_KOP-MUL-Test-Dev-0004_01  35" xfId="16306" xr:uid="{00000000-0005-0000-0000-0000FB340000}"/>
    <cellStyle name="%_MCD_5_Karthik_Bamboo_QA v1 (2)_KOP-MUL-Test-Dev-0004_01  36" xfId="16307" xr:uid="{00000000-0005-0000-0000-0000FC340000}"/>
    <cellStyle name="%_MCD_5_Karthik_Bamboo_QA v1 (2)_KOP-MUL-Test-Dev-0004_01  37" xfId="16308" xr:uid="{00000000-0005-0000-0000-0000FD340000}"/>
    <cellStyle name="%_MCD_5_Karthik_Bamboo_QA v1 (2)_KOP-MUL-Test-Dev-0004_01  38" xfId="16309" xr:uid="{00000000-0005-0000-0000-0000FE340000}"/>
    <cellStyle name="%_MCD_5_Karthik_Bamboo_QA v1 (2)_KOP-MUL-Test-Dev-0004_01  39" xfId="16310" xr:uid="{00000000-0005-0000-0000-0000FF340000}"/>
    <cellStyle name="%_MCD_5_Karthik_Bamboo_QA v1 (2)_KOP-MUL-Test-Dev-0004_01  4" xfId="16311" xr:uid="{00000000-0005-0000-0000-000000350000}"/>
    <cellStyle name="%_MCD_5_Karthik_Bamboo_QA v1 (2)_KOP-MUL-Test-Dev-0004_01  40" xfId="16312" xr:uid="{00000000-0005-0000-0000-000001350000}"/>
    <cellStyle name="%_MCD_5_Karthik_Bamboo_QA v1 (2)_KOP-MUL-Test-Dev-0004_01  41" xfId="16313" xr:uid="{00000000-0005-0000-0000-000002350000}"/>
    <cellStyle name="%_MCD_5_Karthik_Bamboo_QA v1 (2)_KOP-MUL-Test-Dev-0004_01  42" xfId="16314" xr:uid="{00000000-0005-0000-0000-000003350000}"/>
    <cellStyle name="%_MCD_5_Karthik_Bamboo_QA v1 (2)_KOP-MUL-Test-Dev-0004_01  43" xfId="16315" xr:uid="{00000000-0005-0000-0000-000004350000}"/>
    <cellStyle name="%_MCD_5_Karthik_Bamboo_QA v1 (2)_KOP-MUL-Test-Dev-0004_01  44" xfId="16316" xr:uid="{00000000-0005-0000-0000-000005350000}"/>
    <cellStyle name="%_MCD_5_Karthik_Bamboo_QA v1 (2)_KOP-MUL-Test-Dev-0004_01  45" xfId="16317" xr:uid="{00000000-0005-0000-0000-000006350000}"/>
    <cellStyle name="%_MCD_5_Karthik_Bamboo_QA v1 (2)_KOP-MUL-Test-Dev-0004_01  46" xfId="16318" xr:uid="{00000000-0005-0000-0000-000007350000}"/>
    <cellStyle name="%_MCD_5_Karthik_Bamboo_QA v1 (2)_KOP-MUL-Test-Dev-0004_01  47" xfId="16319" xr:uid="{00000000-0005-0000-0000-000008350000}"/>
    <cellStyle name="%_MCD_5_Karthik_Bamboo_QA v1 (2)_KOP-MUL-Test-Dev-0004_01  48" xfId="16320" xr:uid="{00000000-0005-0000-0000-000009350000}"/>
    <cellStyle name="%_MCD_5_Karthik_Bamboo_QA v1 (2)_KOP-MUL-Test-Dev-0004_01  49" xfId="16321" xr:uid="{00000000-0005-0000-0000-00000A350000}"/>
    <cellStyle name="%_MCD_5_Karthik_Bamboo_QA v1 (2)_KOP-MUL-Test-Dev-0004_01  5" xfId="16322" xr:uid="{00000000-0005-0000-0000-00000B350000}"/>
    <cellStyle name="%_MCD_5_Karthik_Bamboo_QA v1 (2)_KOP-MUL-Test-Dev-0004_01  50" xfId="16323" xr:uid="{00000000-0005-0000-0000-00000C350000}"/>
    <cellStyle name="%_MCD_5_Karthik_Bamboo_QA v1 (2)_KOP-MUL-Test-Dev-0004_01  51" xfId="16324" xr:uid="{00000000-0005-0000-0000-00000D350000}"/>
    <cellStyle name="%_MCD_5_Karthik_Bamboo_QA v1 (2)_KOP-MUL-Test-Dev-0004_01  52" xfId="16325" xr:uid="{00000000-0005-0000-0000-00000E350000}"/>
    <cellStyle name="%_MCD_5_Karthik_Bamboo_QA v1 (2)_KOP-MUL-Test-Dev-0004_01  53" xfId="16326" xr:uid="{00000000-0005-0000-0000-00000F350000}"/>
    <cellStyle name="%_MCD_5_Karthik_Bamboo_QA v1 (2)_KOP-MUL-Test-Dev-0004_01  54" xfId="16327" xr:uid="{00000000-0005-0000-0000-000010350000}"/>
    <cellStyle name="%_MCD_5_Karthik_Bamboo_QA v1 (2)_KOP-MUL-Test-Dev-0004_01  55" xfId="16328" xr:uid="{00000000-0005-0000-0000-000011350000}"/>
    <cellStyle name="%_MCD_5_Karthik_Bamboo_QA v1 (2)_KOP-MUL-Test-Dev-0004_01  6" xfId="16329" xr:uid="{00000000-0005-0000-0000-000012350000}"/>
    <cellStyle name="%_MCD_5_Karthik_Bamboo_QA v1 (2)_KOP-MUL-Test-Dev-0004_01  7" xfId="16330" xr:uid="{00000000-0005-0000-0000-000013350000}"/>
    <cellStyle name="%_MCD_5_Karthik_Bamboo_QA v1 (2)_KOP-MUL-Test-Dev-0004_01  8" xfId="16331" xr:uid="{00000000-0005-0000-0000-000014350000}"/>
    <cellStyle name="%_MCD_5_Karthik_Bamboo_QA v1 (2)_KOP-MUL-Test-Dev-0004_01  9" xfId="16332" xr:uid="{00000000-0005-0000-0000-000015350000}"/>
    <cellStyle name="%_MCD_5_Karthik_Bamboo_QA v1 (2)_KOP-MUL-Test-Dev-0004_01 _Hour-by-Hour" xfId="16333" xr:uid="{00000000-0005-0000-0000-000016350000}"/>
    <cellStyle name="%_MCD_5_Karthik_Bamboo_QA v1 (2)_KOP-MUL-Test-Dev-0004_01 _Pre-Migration" xfId="16334" xr:uid="{00000000-0005-0000-0000-000017350000}"/>
    <cellStyle name="%_MCD_5_Karthik_Bamboo_QA v1 (2)_KOP-STD-Test-Dev-0002" xfId="16335" xr:uid="{00000000-0005-0000-0000-000018350000}"/>
    <cellStyle name="%_MCD_5_Karthik_Bamboo_QA v1 (2)_KOP-STD-Test-Dev-0002 10" xfId="16336" xr:uid="{00000000-0005-0000-0000-000019350000}"/>
    <cellStyle name="%_MCD_5_Karthik_Bamboo_QA v1 (2)_KOP-STD-Test-Dev-0002 11" xfId="16337" xr:uid="{00000000-0005-0000-0000-00001A350000}"/>
    <cellStyle name="%_MCD_5_Karthik_Bamboo_QA v1 (2)_KOP-STD-Test-Dev-0002 12" xfId="16338" xr:uid="{00000000-0005-0000-0000-00001B350000}"/>
    <cellStyle name="%_MCD_5_Karthik_Bamboo_QA v1 (2)_KOP-STD-Test-Dev-0002 13" xfId="16339" xr:uid="{00000000-0005-0000-0000-00001C350000}"/>
    <cellStyle name="%_MCD_5_Karthik_Bamboo_QA v1 (2)_KOP-STD-Test-Dev-0002 14" xfId="16340" xr:uid="{00000000-0005-0000-0000-00001D350000}"/>
    <cellStyle name="%_MCD_5_Karthik_Bamboo_QA v1 (2)_KOP-STD-Test-Dev-0002 15" xfId="16341" xr:uid="{00000000-0005-0000-0000-00001E350000}"/>
    <cellStyle name="%_MCD_5_Karthik_Bamboo_QA v1 (2)_KOP-STD-Test-Dev-0002 16" xfId="16342" xr:uid="{00000000-0005-0000-0000-00001F350000}"/>
    <cellStyle name="%_MCD_5_Karthik_Bamboo_QA v1 (2)_KOP-STD-Test-Dev-0002 17" xfId="16343" xr:uid="{00000000-0005-0000-0000-000020350000}"/>
    <cellStyle name="%_MCD_5_Karthik_Bamboo_QA v1 (2)_KOP-STD-Test-Dev-0002 18" xfId="16344" xr:uid="{00000000-0005-0000-0000-000021350000}"/>
    <cellStyle name="%_MCD_5_Karthik_Bamboo_QA v1 (2)_KOP-STD-Test-Dev-0002 19" xfId="16345" xr:uid="{00000000-0005-0000-0000-000022350000}"/>
    <cellStyle name="%_MCD_5_Karthik_Bamboo_QA v1 (2)_KOP-STD-Test-Dev-0002 2" xfId="16346" xr:uid="{00000000-0005-0000-0000-000023350000}"/>
    <cellStyle name="%_MCD_5_Karthik_Bamboo_QA v1 (2)_KOP-STD-Test-Dev-0002 20" xfId="16347" xr:uid="{00000000-0005-0000-0000-000024350000}"/>
    <cellStyle name="%_MCD_5_Karthik_Bamboo_QA v1 (2)_KOP-STD-Test-Dev-0002 21" xfId="16348" xr:uid="{00000000-0005-0000-0000-000025350000}"/>
    <cellStyle name="%_MCD_5_Karthik_Bamboo_QA v1 (2)_KOP-STD-Test-Dev-0002 22" xfId="16349" xr:uid="{00000000-0005-0000-0000-000026350000}"/>
    <cellStyle name="%_MCD_5_Karthik_Bamboo_QA v1 (2)_KOP-STD-Test-Dev-0002 23" xfId="16350" xr:uid="{00000000-0005-0000-0000-000027350000}"/>
    <cellStyle name="%_MCD_5_Karthik_Bamboo_QA v1 (2)_KOP-STD-Test-Dev-0002 24" xfId="16351" xr:uid="{00000000-0005-0000-0000-000028350000}"/>
    <cellStyle name="%_MCD_5_Karthik_Bamboo_QA v1 (2)_KOP-STD-Test-Dev-0002 25" xfId="16352" xr:uid="{00000000-0005-0000-0000-000029350000}"/>
    <cellStyle name="%_MCD_5_Karthik_Bamboo_QA v1 (2)_KOP-STD-Test-Dev-0002 26" xfId="16353" xr:uid="{00000000-0005-0000-0000-00002A350000}"/>
    <cellStyle name="%_MCD_5_Karthik_Bamboo_QA v1 (2)_KOP-STD-Test-Dev-0002 27" xfId="16354" xr:uid="{00000000-0005-0000-0000-00002B350000}"/>
    <cellStyle name="%_MCD_5_Karthik_Bamboo_QA v1 (2)_KOP-STD-Test-Dev-0002 28" xfId="16355" xr:uid="{00000000-0005-0000-0000-00002C350000}"/>
    <cellStyle name="%_MCD_5_Karthik_Bamboo_QA v1 (2)_KOP-STD-Test-Dev-0002 29" xfId="16356" xr:uid="{00000000-0005-0000-0000-00002D350000}"/>
    <cellStyle name="%_MCD_5_Karthik_Bamboo_QA v1 (2)_KOP-STD-Test-Dev-0002 3" xfId="16357" xr:uid="{00000000-0005-0000-0000-00002E350000}"/>
    <cellStyle name="%_MCD_5_Karthik_Bamboo_QA v1 (2)_KOP-STD-Test-Dev-0002 30" xfId="16358" xr:uid="{00000000-0005-0000-0000-00002F350000}"/>
    <cellStyle name="%_MCD_5_Karthik_Bamboo_QA v1 (2)_KOP-STD-Test-Dev-0002 31" xfId="16359" xr:uid="{00000000-0005-0000-0000-000030350000}"/>
    <cellStyle name="%_MCD_5_Karthik_Bamboo_QA v1 (2)_KOP-STD-Test-Dev-0002 32" xfId="16360" xr:uid="{00000000-0005-0000-0000-000031350000}"/>
    <cellStyle name="%_MCD_5_Karthik_Bamboo_QA v1 (2)_KOP-STD-Test-Dev-0002 33" xfId="16361" xr:uid="{00000000-0005-0000-0000-000032350000}"/>
    <cellStyle name="%_MCD_5_Karthik_Bamboo_QA v1 (2)_KOP-STD-Test-Dev-0002 34" xfId="16362" xr:uid="{00000000-0005-0000-0000-000033350000}"/>
    <cellStyle name="%_MCD_5_Karthik_Bamboo_QA v1 (2)_KOP-STD-Test-Dev-0002 35" xfId="16363" xr:uid="{00000000-0005-0000-0000-000034350000}"/>
    <cellStyle name="%_MCD_5_Karthik_Bamboo_QA v1 (2)_KOP-STD-Test-Dev-0002 36" xfId="16364" xr:uid="{00000000-0005-0000-0000-000035350000}"/>
    <cellStyle name="%_MCD_5_Karthik_Bamboo_QA v1 (2)_KOP-STD-Test-Dev-0002 37" xfId="16365" xr:uid="{00000000-0005-0000-0000-000036350000}"/>
    <cellStyle name="%_MCD_5_Karthik_Bamboo_QA v1 (2)_KOP-STD-Test-Dev-0002 38" xfId="16366" xr:uid="{00000000-0005-0000-0000-000037350000}"/>
    <cellStyle name="%_MCD_5_Karthik_Bamboo_QA v1 (2)_KOP-STD-Test-Dev-0002 39" xfId="16367" xr:uid="{00000000-0005-0000-0000-000038350000}"/>
    <cellStyle name="%_MCD_5_Karthik_Bamboo_QA v1 (2)_KOP-STD-Test-Dev-0002 4" xfId="16368" xr:uid="{00000000-0005-0000-0000-000039350000}"/>
    <cellStyle name="%_MCD_5_Karthik_Bamboo_QA v1 (2)_KOP-STD-Test-Dev-0002 40" xfId="16369" xr:uid="{00000000-0005-0000-0000-00003A350000}"/>
    <cellStyle name="%_MCD_5_Karthik_Bamboo_QA v1 (2)_KOP-STD-Test-Dev-0002 41" xfId="16370" xr:uid="{00000000-0005-0000-0000-00003B350000}"/>
    <cellStyle name="%_MCD_5_Karthik_Bamboo_QA v1 (2)_KOP-STD-Test-Dev-0002 42" xfId="16371" xr:uid="{00000000-0005-0000-0000-00003C350000}"/>
    <cellStyle name="%_MCD_5_Karthik_Bamboo_QA v1 (2)_KOP-STD-Test-Dev-0002 43" xfId="16372" xr:uid="{00000000-0005-0000-0000-00003D350000}"/>
    <cellStyle name="%_MCD_5_Karthik_Bamboo_QA v1 (2)_KOP-STD-Test-Dev-0002 44" xfId="16373" xr:uid="{00000000-0005-0000-0000-00003E350000}"/>
    <cellStyle name="%_MCD_5_Karthik_Bamboo_QA v1 (2)_KOP-STD-Test-Dev-0002 45" xfId="16374" xr:uid="{00000000-0005-0000-0000-00003F350000}"/>
    <cellStyle name="%_MCD_5_Karthik_Bamboo_QA v1 (2)_KOP-STD-Test-Dev-0002 46" xfId="16375" xr:uid="{00000000-0005-0000-0000-000040350000}"/>
    <cellStyle name="%_MCD_5_Karthik_Bamboo_QA v1 (2)_KOP-STD-Test-Dev-0002 47" xfId="16376" xr:uid="{00000000-0005-0000-0000-000041350000}"/>
    <cellStyle name="%_MCD_5_Karthik_Bamboo_QA v1 (2)_KOP-STD-Test-Dev-0002 48" xfId="16377" xr:uid="{00000000-0005-0000-0000-000042350000}"/>
    <cellStyle name="%_MCD_5_Karthik_Bamboo_QA v1 (2)_KOP-STD-Test-Dev-0002 49" xfId="16378" xr:uid="{00000000-0005-0000-0000-000043350000}"/>
    <cellStyle name="%_MCD_5_Karthik_Bamboo_QA v1 (2)_KOP-STD-Test-Dev-0002 5" xfId="16379" xr:uid="{00000000-0005-0000-0000-000044350000}"/>
    <cellStyle name="%_MCD_5_Karthik_Bamboo_QA v1 (2)_KOP-STD-Test-Dev-0002 50" xfId="16380" xr:uid="{00000000-0005-0000-0000-000045350000}"/>
    <cellStyle name="%_MCD_5_Karthik_Bamboo_QA v1 (2)_KOP-STD-Test-Dev-0002 51" xfId="16381" xr:uid="{00000000-0005-0000-0000-000046350000}"/>
    <cellStyle name="%_MCD_5_Karthik_Bamboo_QA v1 (2)_KOP-STD-Test-Dev-0002 52" xfId="16382" xr:uid="{00000000-0005-0000-0000-000047350000}"/>
    <cellStyle name="%_MCD_5_Karthik_Bamboo_QA v1 (2)_KOP-STD-Test-Dev-0002 53" xfId="16383" xr:uid="{00000000-0005-0000-0000-000048350000}"/>
    <cellStyle name="%_MCD_5_Karthik_Bamboo_QA v1 (2)_KOP-STD-Test-Dev-0002 54" xfId="16384" xr:uid="{00000000-0005-0000-0000-000049350000}"/>
    <cellStyle name="%_MCD_5_Karthik_Bamboo_QA v1 (2)_KOP-STD-Test-Dev-0002 55" xfId="16385" xr:uid="{00000000-0005-0000-0000-00004A350000}"/>
    <cellStyle name="%_MCD_5_Karthik_Bamboo_QA v1 (2)_KOP-STD-Test-Dev-0002 6" xfId="16386" xr:uid="{00000000-0005-0000-0000-00004B350000}"/>
    <cellStyle name="%_MCD_5_Karthik_Bamboo_QA v1 (2)_KOP-STD-Test-Dev-0002 7" xfId="16387" xr:uid="{00000000-0005-0000-0000-00004C350000}"/>
    <cellStyle name="%_MCD_5_Karthik_Bamboo_QA v1 (2)_KOP-STD-Test-Dev-0002 8" xfId="16388" xr:uid="{00000000-0005-0000-0000-00004D350000}"/>
    <cellStyle name="%_MCD_5_Karthik_Bamboo_QA v1 (2)_KOP-STD-Test-Dev-0002 9" xfId="16389" xr:uid="{00000000-0005-0000-0000-00004E350000}"/>
    <cellStyle name="%_MCD_5_Karthik_Bamboo_QA v1 (2)_KOP-STD-Test-Dev-0002_Hour-by-Hour" xfId="16390" xr:uid="{00000000-0005-0000-0000-00004F350000}"/>
    <cellStyle name="%_MCD_5_Karthik_Bamboo_QA v1 (2)_KOP-STD-Test-Dev-0002_Pre-Migration" xfId="16391" xr:uid="{00000000-0005-0000-0000-000050350000}"/>
    <cellStyle name="%_MCD_5_Karthik_Bamboo_QA v1 (2)_KOP-STD-Test-Dev-0003" xfId="16392" xr:uid="{00000000-0005-0000-0000-000051350000}"/>
    <cellStyle name="%_MCD_5_Karthik_Bamboo_QA v1 (2)_KOP-STD-Test-Dev-0003 10" xfId="16393" xr:uid="{00000000-0005-0000-0000-000052350000}"/>
    <cellStyle name="%_MCD_5_Karthik_Bamboo_QA v1 (2)_KOP-STD-Test-Dev-0003 11" xfId="16394" xr:uid="{00000000-0005-0000-0000-000053350000}"/>
    <cellStyle name="%_MCD_5_Karthik_Bamboo_QA v1 (2)_KOP-STD-Test-Dev-0003 12" xfId="16395" xr:uid="{00000000-0005-0000-0000-000054350000}"/>
    <cellStyle name="%_MCD_5_Karthik_Bamboo_QA v1 (2)_KOP-STD-Test-Dev-0003 13" xfId="16396" xr:uid="{00000000-0005-0000-0000-000055350000}"/>
    <cellStyle name="%_MCD_5_Karthik_Bamboo_QA v1 (2)_KOP-STD-Test-Dev-0003 14" xfId="16397" xr:uid="{00000000-0005-0000-0000-000056350000}"/>
    <cellStyle name="%_MCD_5_Karthik_Bamboo_QA v1 (2)_KOP-STD-Test-Dev-0003 15" xfId="16398" xr:uid="{00000000-0005-0000-0000-000057350000}"/>
    <cellStyle name="%_MCD_5_Karthik_Bamboo_QA v1 (2)_KOP-STD-Test-Dev-0003 16" xfId="16399" xr:uid="{00000000-0005-0000-0000-000058350000}"/>
    <cellStyle name="%_MCD_5_Karthik_Bamboo_QA v1 (2)_KOP-STD-Test-Dev-0003 17" xfId="16400" xr:uid="{00000000-0005-0000-0000-000059350000}"/>
    <cellStyle name="%_MCD_5_Karthik_Bamboo_QA v1 (2)_KOP-STD-Test-Dev-0003 18" xfId="16401" xr:uid="{00000000-0005-0000-0000-00005A350000}"/>
    <cellStyle name="%_MCD_5_Karthik_Bamboo_QA v1 (2)_KOP-STD-Test-Dev-0003 19" xfId="16402" xr:uid="{00000000-0005-0000-0000-00005B350000}"/>
    <cellStyle name="%_MCD_5_Karthik_Bamboo_QA v1 (2)_KOP-STD-Test-Dev-0003 2" xfId="16403" xr:uid="{00000000-0005-0000-0000-00005C350000}"/>
    <cellStyle name="%_MCD_5_Karthik_Bamboo_QA v1 (2)_KOP-STD-Test-Dev-0003 20" xfId="16404" xr:uid="{00000000-0005-0000-0000-00005D350000}"/>
    <cellStyle name="%_MCD_5_Karthik_Bamboo_QA v1 (2)_KOP-STD-Test-Dev-0003 21" xfId="16405" xr:uid="{00000000-0005-0000-0000-00005E350000}"/>
    <cellStyle name="%_MCD_5_Karthik_Bamboo_QA v1 (2)_KOP-STD-Test-Dev-0003 22" xfId="16406" xr:uid="{00000000-0005-0000-0000-00005F350000}"/>
    <cellStyle name="%_MCD_5_Karthik_Bamboo_QA v1 (2)_KOP-STD-Test-Dev-0003 23" xfId="16407" xr:uid="{00000000-0005-0000-0000-000060350000}"/>
    <cellStyle name="%_MCD_5_Karthik_Bamboo_QA v1 (2)_KOP-STD-Test-Dev-0003 24" xfId="16408" xr:uid="{00000000-0005-0000-0000-000061350000}"/>
    <cellStyle name="%_MCD_5_Karthik_Bamboo_QA v1 (2)_KOP-STD-Test-Dev-0003 25" xfId="16409" xr:uid="{00000000-0005-0000-0000-000062350000}"/>
    <cellStyle name="%_MCD_5_Karthik_Bamboo_QA v1 (2)_KOP-STD-Test-Dev-0003 26" xfId="16410" xr:uid="{00000000-0005-0000-0000-000063350000}"/>
    <cellStyle name="%_MCD_5_Karthik_Bamboo_QA v1 (2)_KOP-STD-Test-Dev-0003 27" xfId="16411" xr:uid="{00000000-0005-0000-0000-000064350000}"/>
    <cellStyle name="%_MCD_5_Karthik_Bamboo_QA v1 (2)_KOP-STD-Test-Dev-0003 28" xfId="16412" xr:uid="{00000000-0005-0000-0000-000065350000}"/>
    <cellStyle name="%_MCD_5_Karthik_Bamboo_QA v1 (2)_KOP-STD-Test-Dev-0003 29" xfId="16413" xr:uid="{00000000-0005-0000-0000-000066350000}"/>
    <cellStyle name="%_MCD_5_Karthik_Bamboo_QA v1 (2)_KOP-STD-Test-Dev-0003 3" xfId="16414" xr:uid="{00000000-0005-0000-0000-000067350000}"/>
    <cellStyle name="%_MCD_5_Karthik_Bamboo_QA v1 (2)_KOP-STD-Test-Dev-0003 30" xfId="16415" xr:uid="{00000000-0005-0000-0000-000068350000}"/>
    <cellStyle name="%_MCD_5_Karthik_Bamboo_QA v1 (2)_KOP-STD-Test-Dev-0003 31" xfId="16416" xr:uid="{00000000-0005-0000-0000-000069350000}"/>
    <cellStyle name="%_MCD_5_Karthik_Bamboo_QA v1 (2)_KOP-STD-Test-Dev-0003 32" xfId="16417" xr:uid="{00000000-0005-0000-0000-00006A350000}"/>
    <cellStyle name="%_MCD_5_Karthik_Bamboo_QA v1 (2)_KOP-STD-Test-Dev-0003 33" xfId="16418" xr:uid="{00000000-0005-0000-0000-00006B350000}"/>
    <cellStyle name="%_MCD_5_Karthik_Bamboo_QA v1 (2)_KOP-STD-Test-Dev-0003 34" xfId="16419" xr:uid="{00000000-0005-0000-0000-00006C350000}"/>
    <cellStyle name="%_MCD_5_Karthik_Bamboo_QA v1 (2)_KOP-STD-Test-Dev-0003 35" xfId="16420" xr:uid="{00000000-0005-0000-0000-00006D350000}"/>
    <cellStyle name="%_MCD_5_Karthik_Bamboo_QA v1 (2)_KOP-STD-Test-Dev-0003 36" xfId="16421" xr:uid="{00000000-0005-0000-0000-00006E350000}"/>
    <cellStyle name="%_MCD_5_Karthik_Bamboo_QA v1 (2)_KOP-STD-Test-Dev-0003 37" xfId="16422" xr:uid="{00000000-0005-0000-0000-00006F350000}"/>
    <cellStyle name="%_MCD_5_Karthik_Bamboo_QA v1 (2)_KOP-STD-Test-Dev-0003 38" xfId="16423" xr:uid="{00000000-0005-0000-0000-000070350000}"/>
    <cellStyle name="%_MCD_5_Karthik_Bamboo_QA v1 (2)_KOP-STD-Test-Dev-0003 39" xfId="16424" xr:uid="{00000000-0005-0000-0000-000071350000}"/>
    <cellStyle name="%_MCD_5_Karthik_Bamboo_QA v1 (2)_KOP-STD-Test-Dev-0003 4" xfId="16425" xr:uid="{00000000-0005-0000-0000-000072350000}"/>
    <cellStyle name="%_MCD_5_Karthik_Bamboo_QA v1 (2)_KOP-STD-Test-Dev-0003 40" xfId="16426" xr:uid="{00000000-0005-0000-0000-000073350000}"/>
    <cellStyle name="%_MCD_5_Karthik_Bamboo_QA v1 (2)_KOP-STD-Test-Dev-0003 41" xfId="16427" xr:uid="{00000000-0005-0000-0000-000074350000}"/>
    <cellStyle name="%_MCD_5_Karthik_Bamboo_QA v1 (2)_KOP-STD-Test-Dev-0003 42" xfId="16428" xr:uid="{00000000-0005-0000-0000-000075350000}"/>
    <cellStyle name="%_MCD_5_Karthik_Bamboo_QA v1 (2)_KOP-STD-Test-Dev-0003 43" xfId="16429" xr:uid="{00000000-0005-0000-0000-000076350000}"/>
    <cellStyle name="%_MCD_5_Karthik_Bamboo_QA v1 (2)_KOP-STD-Test-Dev-0003 44" xfId="16430" xr:uid="{00000000-0005-0000-0000-000077350000}"/>
    <cellStyle name="%_MCD_5_Karthik_Bamboo_QA v1 (2)_KOP-STD-Test-Dev-0003 45" xfId="16431" xr:uid="{00000000-0005-0000-0000-000078350000}"/>
    <cellStyle name="%_MCD_5_Karthik_Bamboo_QA v1 (2)_KOP-STD-Test-Dev-0003 46" xfId="16432" xr:uid="{00000000-0005-0000-0000-000079350000}"/>
    <cellStyle name="%_MCD_5_Karthik_Bamboo_QA v1 (2)_KOP-STD-Test-Dev-0003 47" xfId="16433" xr:uid="{00000000-0005-0000-0000-00007A350000}"/>
    <cellStyle name="%_MCD_5_Karthik_Bamboo_QA v1 (2)_KOP-STD-Test-Dev-0003 48" xfId="16434" xr:uid="{00000000-0005-0000-0000-00007B350000}"/>
    <cellStyle name="%_MCD_5_Karthik_Bamboo_QA v1 (2)_KOP-STD-Test-Dev-0003 49" xfId="16435" xr:uid="{00000000-0005-0000-0000-00007C350000}"/>
    <cellStyle name="%_MCD_5_Karthik_Bamboo_QA v1 (2)_KOP-STD-Test-Dev-0003 5" xfId="16436" xr:uid="{00000000-0005-0000-0000-00007D350000}"/>
    <cellStyle name="%_MCD_5_Karthik_Bamboo_QA v1 (2)_KOP-STD-Test-Dev-0003 50" xfId="16437" xr:uid="{00000000-0005-0000-0000-00007E350000}"/>
    <cellStyle name="%_MCD_5_Karthik_Bamboo_QA v1 (2)_KOP-STD-Test-Dev-0003 51" xfId="16438" xr:uid="{00000000-0005-0000-0000-00007F350000}"/>
    <cellStyle name="%_MCD_5_Karthik_Bamboo_QA v1 (2)_KOP-STD-Test-Dev-0003 52" xfId="16439" xr:uid="{00000000-0005-0000-0000-000080350000}"/>
    <cellStyle name="%_MCD_5_Karthik_Bamboo_QA v1 (2)_KOP-STD-Test-Dev-0003 53" xfId="16440" xr:uid="{00000000-0005-0000-0000-000081350000}"/>
    <cellStyle name="%_MCD_5_Karthik_Bamboo_QA v1 (2)_KOP-STD-Test-Dev-0003 54" xfId="16441" xr:uid="{00000000-0005-0000-0000-000082350000}"/>
    <cellStyle name="%_MCD_5_Karthik_Bamboo_QA v1 (2)_KOP-STD-Test-Dev-0003 55" xfId="16442" xr:uid="{00000000-0005-0000-0000-000083350000}"/>
    <cellStyle name="%_MCD_5_Karthik_Bamboo_QA v1 (2)_KOP-STD-Test-Dev-0003 6" xfId="16443" xr:uid="{00000000-0005-0000-0000-000084350000}"/>
    <cellStyle name="%_MCD_5_Karthik_Bamboo_QA v1 (2)_KOP-STD-Test-Dev-0003 7" xfId="16444" xr:uid="{00000000-0005-0000-0000-000085350000}"/>
    <cellStyle name="%_MCD_5_Karthik_Bamboo_QA v1 (2)_KOP-STD-Test-Dev-0003 8" xfId="16445" xr:uid="{00000000-0005-0000-0000-000086350000}"/>
    <cellStyle name="%_MCD_5_Karthik_Bamboo_QA v1 (2)_KOP-STD-Test-Dev-0003 9" xfId="16446" xr:uid="{00000000-0005-0000-0000-000087350000}"/>
    <cellStyle name="%_MCD_5_Karthik_Bamboo_QA v1 (2)_KOP-STD-Test-Dev-0003_Hour-by-Hour" xfId="16447" xr:uid="{00000000-0005-0000-0000-000088350000}"/>
    <cellStyle name="%_MCD_5_Karthik_Bamboo_QA v1 (2)_KOP-STD-Test-Dev-0003_Pre-Migration" xfId="16448" xr:uid="{00000000-0005-0000-0000-000089350000}"/>
    <cellStyle name="%_MCD_5_Karthik_Bamboo_QA v1 (2)_Migration Wave Plan 04-26-10 - Wave 0 - v2.0 (drw)" xfId="2336" xr:uid="{00000000-0005-0000-0000-00008A350000}"/>
    <cellStyle name="%_MCD_5_Karthik_Bamboo_QA v1 (2)_Pre Migration" xfId="16449" xr:uid="{00000000-0005-0000-0000-00008B350000}"/>
    <cellStyle name="%_MCD_5_Karthik_Bamboo_QA v1 (2)_Pre Migration 10" xfId="16450" xr:uid="{00000000-0005-0000-0000-00008C350000}"/>
    <cellStyle name="%_MCD_5_Karthik_Bamboo_QA v1 (2)_Pre Migration 11" xfId="16451" xr:uid="{00000000-0005-0000-0000-00008D350000}"/>
    <cellStyle name="%_MCD_5_Karthik_Bamboo_QA v1 (2)_Pre Migration 12" xfId="16452" xr:uid="{00000000-0005-0000-0000-00008E350000}"/>
    <cellStyle name="%_MCD_5_Karthik_Bamboo_QA v1 (2)_Pre Migration 13" xfId="16453" xr:uid="{00000000-0005-0000-0000-00008F350000}"/>
    <cellStyle name="%_MCD_5_Karthik_Bamboo_QA v1 (2)_Pre Migration 14" xfId="16454" xr:uid="{00000000-0005-0000-0000-000090350000}"/>
    <cellStyle name="%_MCD_5_Karthik_Bamboo_QA v1 (2)_Pre Migration 15" xfId="16455" xr:uid="{00000000-0005-0000-0000-000091350000}"/>
    <cellStyle name="%_MCD_5_Karthik_Bamboo_QA v1 (2)_Pre Migration 16" xfId="16456" xr:uid="{00000000-0005-0000-0000-000092350000}"/>
    <cellStyle name="%_MCD_5_Karthik_Bamboo_QA v1 (2)_Pre Migration 17" xfId="16457" xr:uid="{00000000-0005-0000-0000-000093350000}"/>
    <cellStyle name="%_MCD_5_Karthik_Bamboo_QA v1 (2)_Pre Migration 18" xfId="16458" xr:uid="{00000000-0005-0000-0000-000094350000}"/>
    <cellStyle name="%_MCD_5_Karthik_Bamboo_QA v1 (2)_Pre Migration 19" xfId="16459" xr:uid="{00000000-0005-0000-0000-000095350000}"/>
    <cellStyle name="%_MCD_5_Karthik_Bamboo_QA v1 (2)_Pre Migration 2" xfId="16460" xr:uid="{00000000-0005-0000-0000-000096350000}"/>
    <cellStyle name="%_MCD_5_Karthik_Bamboo_QA v1 (2)_Pre Migration 20" xfId="16461" xr:uid="{00000000-0005-0000-0000-000097350000}"/>
    <cellStyle name="%_MCD_5_Karthik_Bamboo_QA v1 (2)_Pre Migration 21" xfId="16462" xr:uid="{00000000-0005-0000-0000-000098350000}"/>
    <cellStyle name="%_MCD_5_Karthik_Bamboo_QA v1 (2)_Pre Migration 22" xfId="16463" xr:uid="{00000000-0005-0000-0000-000099350000}"/>
    <cellStyle name="%_MCD_5_Karthik_Bamboo_QA v1 (2)_Pre Migration 23" xfId="16464" xr:uid="{00000000-0005-0000-0000-00009A350000}"/>
    <cellStyle name="%_MCD_5_Karthik_Bamboo_QA v1 (2)_Pre Migration 24" xfId="16465" xr:uid="{00000000-0005-0000-0000-00009B350000}"/>
    <cellStyle name="%_MCD_5_Karthik_Bamboo_QA v1 (2)_Pre Migration 25" xfId="16466" xr:uid="{00000000-0005-0000-0000-00009C350000}"/>
    <cellStyle name="%_MCD_5_Karthik_Bamboo_QA v1 (2)_Pre Migration 26" xfId="16467" xr:uid="{00000000-0005-0000-0000-00009D350000}"/>
    <cellStyle name="%_MCD_5_Karthik_Bamboo_QA v1 (2)_Pre Migration 27" xfId="16468" xr:uid="{00000000-0005-0000-0000-00009E350000}"/>
    <cellStyle name="%_MCD_5_Karthik_Bamboo_QA v1 (2)_Pre Migration 28" xfId="16469" xr:uid="{00000000-0005-0000-0000-00009F350000}"/>
    <cellStyle name="%_MCD_5_Karthik_Bamboo_QA v1 (2)_Pre Migration 29" xfId="16470" xr:uid="{00000000-0005-0000-0000-0000A0350000}"/>
    <cellStyle name="%_MCD_5_Karthik_Bamboo_QA v1 (2)_Pre Migration 3" xfId="16471" xr:uid="{00000000-0005-0000-0000-0000A1350000}"/>
    <cellStyle name="%_MCD_5_Karthik_Bamboo_QA v1 (2)_Pre Migration 30" xfId="16472" xr:uid="{00000000-0005-0000-0000-0000A2350000}"/>
    <cellStyle name="%_MCD_5_Karthik_Bamboo_QA v1 (2)_Pre Migration 31" xfId="16473" xr:uid="{00000000-0005-0000-0000-0000A3350000}"/>
    <cellStyle name="%_MCD_5_Karthik_Bamboo_QA v1 (2)_Pre Migration 32" xfId="16474" xr:uid="{00000000-0005-0000-0000-0000A4350000}"/>
    <cellStyle name="%_MCD_5_Karthik_Bamboo_QA v1 (2)_Pre Migration 33" xfId="16475" xr:uid="{00000000-0005-0000-0000-0000A5350000}"/>
    <cellStyle name="%_MCD_5_Karthik_Bamboo_QA v1 (2)_Pre Migration 34" xfId="16476" xr:uid="{00000000-0005-0000-0000-0000A6350000}"/>
    <cellStyle name="%_MCD_5_Karthik_Bamboo_QA v1 (2)_Pre Migration 35" xfId="16477" xr:uid="{00000000-0005-0000-0000-0000A7350000}"/>
    <cellStyle name="%_MCD_5_Karthik_Bamboo_QA v1 (2)_Pre Migration 36" xfId="16478" xr:uid="{00000000-0005-0000-0000-0000A8350000}"/>
    <cellStyle name="%_MCD_5_Karthik_Bamboo_QA v1 (2)_Pre Migration 37" xfId="16479" xr:uid="{00000000-0005-0000-0000-0000A9350000}"/>
    <cellStyle name="%_MCD_5_Karthik_Bamboo_QA v1 (2)_Pre Migration 38" xfId="16480" xr:uid="{00000000-0005-0000-0000-0000AA350000}"/>
    <cellStyle name="%_MCD_5_Karthik_Bamboo_QA v1 (2)_Pre Migration 39" xfId="16481" xr:uid="{00000000-0005-0000-0000-0000AB350000}"/>
    <cellStyle name="%_MCD_5_Karthik_Bamboo_QA v1 (2)_Pre Migration 4" xfId="16482" xr:uid="{00000000-0005-0000-0000-0000AC350000}"/>
    <cellStyle name="%_MCD_5_Karthik_Bamboo_QA v1 (2)_Pre Migration 40" xfId="16483" xr:uid="{00000000-0005-0000-0000-0000AD350000}"/>
    <cellStyle name="%_MCD_5_Karthik_Bamboo_QA v1 (2)_Pre Migration 41" xfId="16484" xr:uid="{00000000-0005-0000-0000-0000AE350000}"/>
    <cellStyle name="%_MCD_5_Karthik_Bamboo_QA v1 (2)_Pre Migration 42" xfId="16485" xr:uid="{00000000-0005-0000-0000-0000AF350000}"/>
    <cellStyle name="%_MCD_5_Karthik_Bamboo_QA v1 (2)_Pre Migration 43" xfId="16486" xr:uid="{00000000-0005-0000-0000-0000B0350000}"/>
    <cellStyle name="%_MCD_5_Karthik_Bamboo_QA v1 (2)_Pre Migration 44" xfId="16487" xr:uid="{00000000-0005-0000-0000-0000B1350000}"/>
    <cellStyle name="%_MCD_5_Karthik_Bamboo_QA v1 (2)_Pre Migration 45" xfId="16488" xr:uid="{00000000-0005-0000-0000-0000B2350000}"/>
    <cellStyle name="%_MCD_5_Karthik_Bamboo_QA v1 (2)_Pre Migration 46" xfId="16489" xr:uid="{00000000-0005-0000-0000-0000B3350000}"/>
    <cellStyle name="%_MCD_5_Karthik_Bamboo_QA v1 (2)_Pre Migration 47" xfId="16490" xr:uid="{00000000-0005-0000-0000-0000B4350000}"/>
    <cellStyle name="%_MCD_5_Karthik_Bamboo_QA v1 (2)_Pre Migration 48" xfId="16491" xr:uid="{00000000-0005-0000-0000-0000B5350000}"/>
    <cellStyle name="%_MCD_5_Karthik_Bamboo_QA v1 (2)_Pre Migration 49" xfId="16492" xr:uid="{00000000-0005-0000-0000-0000B6350000}"/>
    <cellStyle name="%_MCD_5_Karthik_Bamboo_QA v1 (2)_Pre Migration 5" xfId="16493" xr:uid="{00000000-0005-0000-0000-0000B7350000}"/>
    <cellStyle name="%_MCD_5_Karthik_Bamboo_QA v1 (2)_Pre Migration 50" xfId="16494" xr:uid="{00000000-0005-0000-0000-0000B8350000}"/>
    <cellStyle name="%_MCD_5_Karthik_Bamboo_QA v1 (2)_Pre Migration 51" xfId="16495" xr:uid="{00000000-0005-0000-0000-0000B9350000}"/>
    <cellStyle name="%_MCD_5_Karthik_Bamboo_QA v1 (2)_Pre Migration 52" xfId="16496" xr:uid="{00000000-0005-0000-0000-0000BA350000}"/>
    <cellStyle name="%_MCD_5_Karthik_Bamboo_QA v1 (2)_Pre Migration 53" xfId="16497" xr:uid="{00000000-0005-0000-0000-0000BB350000}"/>
    <cellStyle name="%_MCD_5_Karthik_Bamboo_QA v1 (2)_Pre Migration 54" xfId="16498" xr:uid="{00000000-0005-0000-0000-0000BC350000}"/>
    <cellStyle name="%_MCD_5_Karthik_Bamboo_QA v1 (2)_Pre Migration 55" xfId="16499" xr:uid="{00000000-0005-0000-0000-0000BD350000}"/>
    <cellStyle name="%_MCD_5_Karthik_Bamboo_QA v1 (2)_Pre Migration 6" xfId="16500" xr:uid="{00000000-0005-0000-0000-0000BE350000}"/>
    <cellStyle name="%_MCD_5_Karthik_Bamboo_QA v1 (2)_Pre Migration 7" xfId="16501" xr:uid="{00000000-0005-0000-0000-0000BF350000}"/>
    <cellStyle name="%_MCD_5_Karthik_Bamboo_QA v1 (2)_Pre Migration 8" xfId="16502" xr:uid="{00000000-0005-0000-0000-0000C0350000}"/>
    <cellStyle name="%_MCD_5_Karthik_Bamboo_QA v1 (2)_Pre Migration 9" xfId="16503" xr:uid="{00000000-0005-0000-0000-0000C1350000}"/>
    <cellStyle name="%_MCD_5_Karthik_Bamboo_QA v1 (2)_Pre Migration_Hour-by-Hour" xfId="16504" xr:uid="{00000000-0005-0000-0000-0000C2350000}"/>
    <cellStyle name="%_MCD_5_Karthik_Bamboo_QA v1 (2)_Pre Migration_Pre-Migration" xfId="16505" xr:uid="{00000000-0005-0000-0000-0000C3350000}"/>
    <cellStyle name="%_MCD_5_Karthik_Bamboo_QA v1 (2)_Pre-Migration" xfId="16506" xr:uid="{00000000-0005-0000-0000-0000C4350000}"/>
    <cellStyle name="%_MCD_5_Karthik_Bamboo_QA v1 (2)_RTPN-STD-PROD-SITE-EXP-0001 - new format" xfId="16507" xr:uid="{00000000-0005-0000-0000-0000C5350000}"/>
    <cellStyle name="%_MCD_5_Karthik_Bamboo_QA v1 (2)_Server From To List" xfId="16508" xr:uid="{00000000-0005-0000-0000-0000C6350000}"/>
    <cellStyle name="%_MCD_5_Karthik_Bamboo_QA v1 (2)_Server From To List 10" xfId="16509" xr:uid="{00000000-0005-0000-0000-0000C7350000}"/>
    <cellStyle name="%_MCD_5_Karthik_Bamboo_QA v1 (2)_Server From To List 11" xfId="16510" xr:uid="{00000000-0005-0000-0000-0000C8350000}"/>
    <cellStyle name="%_MCD_5_Karthik_Bamboo_QA v1 (2)_Server From To List 12" xfId="16511" xr:uid="{00000000-0005-0000-0000-0000C9350000}"/>
    <cellStyle name="%_MCD_5_Karthik_Bamboo_QA v1 (2)_Server From To List 13" xfId="16512" xr:uid="{00000000-0005-0000-0000-0000CA350000}"/>
    <cellStyle name="%_MCD_5_Karthik_Bamboo_QA v1 (2)_Server From To List 14" xfId="16513" xr:uid="{00000000-0005-0000-0000-0000CB350000}"/>
    <cellStyle name="%_MCD_5_Karthik_Bamboo_QA v1 (2)_Server From To List 15" xfId="16514" xr:uid="{00000000-0005-0000-0000-0000CC350000}"/>
    <cellStyle name="%_MCD_5_Karthik_Bamboo_QA v1 (2)_Server From To List 16" xfId="16515" xr:uid="{00000000-0005-0000-0000-0000CD350000}"/>
    <cellStyle name="%_MCD_5_Karthik_Bamboo_QA v1 (2)_Server From To List 17" xfId="16516" xr:uid="{00000000-0005-0000-0000-0000CE350000}"/>
    <cellStyle name="%_MCD_5_Karthik_Bamboo_QA v1 (2)_Server From To List 18" xfId="16517" xr:uid="{00000000-0005-0000-0000-0000CF350000}"/>
    <cellStyle name="%_MCD_5_Karthik_Bamboo_QA v1 (2)_Server From To List 19" xfId="16518" xr:uid="{00000000-0005-0000-0000-0000D0350000}"/>
    <cellStyle name="%_MCD_5_Karthik_Bamboo_QA v1 (2)_Server From To List 2" xfId="16519" xr:uid="{00000000-0005-0000-0000-0000D1350000}"/>
    <cellStyle name="%_MCD_5_Karthik_Bamboo_QA v1 (2)_Server From To List 20" xfId="16520" xr:uid="{00000000-0005-0000-0000-0000D2350000}"/>
    <cellStyle name="%_MCD_5_Karthik_Bamboo_QA v1 (2)_Server From To List 21" xfId="16521" xr:uid="{00000000-0005-0000-0000-0000D3350000}"/>
    <cellStyle name="%_MCD_5_Karthik_Bamboo_QA v1 (2)_Server From To List 22" xfId="16522" xr:uid="{00000000-0005-0000-0000-0000D4350000}"/>
    <cellStyle name="%_MCD_5_Karthik_Bamboo_QA v1 (2)_Server From To List 23" xfId="16523" xr:uid="{00000000-0005-0000-0000-0000D5350000}"/>
    <cellStyle name="%_MCD_5_Karthik_Bamboo_QA v1 (2)_Server From To List 24" xfId="16524" xr:uid="{00000000-0005-0000-0000-0000D6350000}"/>
    <cellStyle name="%_MCD_5_Karthik_Bamboo_QA v1 (2)_Server From To List 25" xfId="16525" xr:uid="{00000000-0005-0000-0000-0000D7350000}"/>
    <cellStyle name="%_MCD_5_Karthik_Bamboo_QA v1 (2)_Server From To List 26" xfId="16526" xr:uid="{00000000-0005-0000-0000-0000D8350000}"/>
    <cellStyle name="%_MCD_5_Karthik_Bamboo_QA v1 (2)_Server From To List 27" xfId="16527" xr:uid="{00000000-0005-0000-0000-0000D9350000}"/>
    <cellStyle name="%_MCD_5_Karthik_Bamboo_QA v1 (2)_Server From To List 28" xfId="16528" xr:uid="{00000000-0005-0000-0000-0000DA350000}"/>
    <cellStyle name="%_MCD_5_Karthik_Bamboo_QA v1 (2)_Server From To List 29" xfId="16529" xr:uid="{00000000-0005-0000-0000-0000DB350000}"/>
    <cellStyle name="%_MCD_5_Karthik_Bamboo_QA v1 (2)_Server From To List 3" xfId="16530" xr:uid="{00000000-0005-0000-0000-0000DC350000}"/>
    <cellStyle name="%_MCD_5_Karthik_Bamboo_QA v1 (2)_Server From To List 30" xfId="16531" xr:uid="{00000000-0005-0000-0000-0000DD350000}"/>
    <cellStyle name="%_MCD_5_Karthik_Bamboo_QA v1 (2)_Server From To List 31" xfId="16532" xr:uid="{00000000-0005-0000-0000-0000DE350000}"/>
    <cellStyle name="%_MCD_5_Karthik_Bamboo_QA v1 (2)_Server From To List 32" xfId="16533" xr:uid="{00000000-0005-0000-0000-0000DF350000}"/>
    <cellStyle name="%_MCD_5_Karthik_Bamboo_QA v1 (2)_Server From To List 33" xfId="16534" xr:uid="{00000000-0005-0000-0000-0000E0350000}"/>
    <cellStyle name="%_MCD_5_Karthik_Bamboo_QA v1 (2)_Server From To List 34" xfId="16535" xr:uid="{00000000-0005-0000-0000-0000E1350000}"/>
    <cellStyle name="%_MCD_5_Karthik_Bamboo_QA v1 (2)_Server From To List 35" xfId="16536" xr:uid="{00000000-0005-0000-0000-0000E2350000}"/>
    <cellStyle name="%_MCD_5_Karthik_Bamboo_QA v1 (2)_Server From To List 36" xfId="16537" xr:uid="{00000000-0005-0000-0000-0000E3350000}"/>
    <cellStyle name="%_MCD_5_Karthik_Bamboo_QA v1 (2)_Server From To List 37" xfId="16538" xr:uid="{00000000-0005-0000-0000-0000E4350000}"/>
    <cellStyle name="%_MCD_5_Karthik_Bamboo_QA v1 (2)_Server From To List 38" xfId="16539" xr:uid="{00000000-0005-0000-0000-0000E5350000}"/>
    <cellStyle name="%_MCD_5_Karthik_Bamboo_QA v1 (2)_Server From To List 39" xfId="16540" xr:uid="{00000000-0005-0000-0000-0000E6350000}"/>
    <cellStyle name="%_MCD_5_Karthik_Bamboo_QA v1 (2)_Server From To List 4" xfId="16541" xr:uid="{00000000-0005-0000-0000-0000E7350000}"/>
    <cellStyle name="%_MCD_5_Karthik_Bamboo_QA v1 (2)_Server From To List 40" xfId="16542" xr:uid="{00000000-0005-0000-0000-0000E8350000}"/>
    <cellStyle name="%_MCD_5_Karthik_Bamboo_QA v1 (2)_Server From To List 41" xfId="16543" xr:uid="{00000000-0005-0000-0000-0000E9350000}"/>
    <cellStyle name="%_MCD_5_Karthik_Bamboo_QA v1 (2)_Server From To List 42" xfId="16544" xr:uid="{00000000-0005-0000-0000-0000EA350000}"/>
    <cellStyle name="%_MCD_5_Karthik_Bamboo_QA v1 (2)_Server From To List 43" xfId="16545" xr:uid="{00000000-0005-0000-0000-0000EB350000}"/>
    <cellStyle name="%_MCD_5_Karthik_Bamboo_QA v1 (2)_Server From To List 44" xfId="16546" xr:uid="{00000000-0005-0000-0000-0000EC350000}"/>
    <cellStyle name="%_MCD_5_Karthik_Bamboo_QA v1 (2)_Server From To List 45" xfId="16547" xr:uid="{00000000-0005-0000-0000-0000ED350000}"/>
    <cellStyle name="%_MCD_5_Karthik_Bamboo_QA v1 (2)_Server From To List 46" xfId="16548" xr:uid="{00000000-0005-0000-0000-0000EE350000}"/>
    <cellStyle name="%_MCD_5_Karthik_Bamboo_QA v1 (2)_Server From To List 47" xfId="16549" xr:uid="{00000000-0005-0000-0000-0000EF350000}"/>
    <cellStyle name="%_MCD_5_Karthik_Bamboo_QA v1 (2)_Server From To List 48" xfId="16550" xr:uid="{00000000-0005-0000-0000-0000F0350000}"/>
    <cellStyle name="%_MCD_5_Karthik_Bamboo_QA v1 (2)_Server From To List 49" xfId="16551" xr:uid="{00000000-0005-0000-0000-0000F1350000}"/>
    <cellStyle name="%_MCD_5_Karthik_Bamboo_QA v1 (2)_Server From To List 5" xfId="16552" xr:uid="{00000000-0005-0000-0000-0000F2350000}"/>
    <cellStyle name="%_MCD_5_Karthik_Bamboo_QA v1 (2)_Server From To List 50" xfId="16553" xr:uid="{00000000-0005-0000-0000-0000F3350000}"/>
    <cellStyle name="%_MCD_5_Karthik_Bamboo_QA v1 (2)_Server From To List 51" xfId="16554" xr:uid="{00000000-0005-0000-0000-0000F4350000}"/>
    <cellStyle name="%_MCD_5_Karthik_Bamboo_QA v1 (2)_Server From To List 52" xfId="16555" xr:uid="{00000000-0005-0000-0000-0000F5350000}"/>
    <cellStyle name="%_MCD_5_Karthik_Bamboo_QA v1 (2)_Server From To List 53" xfId="16556" xr:uid="{00000000-0005-0000-0000-0000F6350000}"/>
    <cellStyle name="%_MCD_5_Karthik_Bamboo_QA v1 (2)_Server From To List 54" xfId="16557" xr:uid="{00000000-0005-0000-0000-0000F7350000}"/>
    <cellStyle name="%_MCD_5_Karthik_Bamboo_QA v1 (2)_Server From To List 55" xfId="16558" xr:uid="{00000000-0005-0000-0000-0000F8350000}"/>
    <cellStyle name="%_MCD_5_Karthik_Bamboo_QA v1 (2)_Server From To List 6" xfId="16559" xr:uid="{00000000-0005-0000-0000-0000F9350000}"/>
    <cellStyle name="%_MCD_5_Karthik_Bamboo_QA v1 (2)_Server From To List 7" xfId="16560" xr:uid="{00000000-0005-0000-0000-0000FA350000}"/>
    <cellStyle name="%_MCD_5_Karthik_Bamboo_QA v1 (2)_Server From To List 8" xfId="16561" xr:uid="{00000000-0005-0000-0000-0000FB350000}"/>
    <cellStyle name="%_MCD_5_Karthik_Bamboo_QA v1 (2)_Server From To List 9" xfId="16562" xr:uid="{00000000-0005-0000-0000-0000FC350000}"/>
    <cellStyle name="%_MCD_5_Karthik_Bamboo_QA v1 (2)_Server From To List_Hour-by-Hour" xfId="16563" xr:uid="{00000000-0005-0000-0000-0000FD350000}"/>
    <cellStyle name="%_MCD_5_Karthik_Bamboo_QA v1 (2)_Server From To List_Pre-Migration" xfId="16564" xr:uid="{00000000-0005-0000-0000-0000FE350000}"/>
    <cellStyle name="%_MCD_5_Karthik_Bamboo_QA v3" xfId="2337" xr:uid="{00000000-0005-0000-0000-0000FF350000}"/>
    <cellStyle name="%_MCD_5_Karthik_Bamboo_QA v3 10" xfId="16565" xr:uid="{00000000-0005-0000-0000-000000360000}"/>
    <cellStyle name="%_MCD_5_Karthik_Bamboo_QA v3 11" xfId="16566" xr:uid="{00000000-0005-0000-0000-000001360000}"/>
    <cellStyle name="%_MCD_5_Karthik_Bamboo_QA v3 12" xfId="16567" xr:uid="{00000000-0005-0000-0000-000002360000}"/>
    <cellStyle name="%_MCD_5_Karthik_Bamboo_QA v3 13" xfId="16568" xr:uid="{00000000-0005-0000-0000-000003360000}"/>
    <cellStyle name="%_MCD_5_Karthik_Bamboo_QA v3 14" xfId="16569" xr:uid="{00000000-0005-0000-0000-000004360000}"/>
    <cellStyle name="%_MCD_5_Karthik_Bamboo_QA v3 15" xfId="16570" xr:uid="{00000000-0005-0000-0000-000005360000}"/>
    <cellStyle name="%_MCD_5_Karthik_Bamboo_QA v3 16" xfId="16571" xr:uid="{00000000-0005-0000-0000-000006360000}"/>
    <cellStyle name="%_MCD_5_Karthik_Bamboo_QA v3 17" xfId="16572" xr:uid="{00000000-0005-0000-0000-000007360000}"/>
    <cellStyle name="%_MCD_5_Karthik_Bamboo_QA v3 18" xfId="16573" xr:uid="{00000000-0005-0000-0000-000008360000}"/>
    <cellStyle name="%_MCD_5_Karthik_Bamboo_QA v3 19" xfId="16574" xr:uid="{00000000-0005-0000-0000-000009360000}"/>
    <cellStyle name="%_MCD_5_Karthik_Bamboo_QA v3 2" xfId="16575" xr:uid="{00000000-0005-0000-0000-00000A360000}"/>
    <cellStyle name="%_MCD_5_Karthik_Bamboo_QA v3 20" xfId="16576" xr:uid="{00000000-0005-0000-0000-00000B360000}"/>
    <cellStyle name="%_MCD_5_Karthik_Bamboo_QA v3 21" xfId="16577" xr:uid="{00000000-0005-0000-0000-00000C360000}"/>
    <cellStyle name="%_MCD_5_Karthik_Bamboo_QA v3 22" xfId="16578" xr:uid="{00000000-0005-0000-0000-00000D360000}"/>
    <cellStyle name="%_MCD_5_Karthik_Bamboo_QA v3 23" xfId="16579" xr:uid="{00000000-0005-0000-0000-00000E360000}"/>
    <cellStyle name="%_MCD_5_Karthik_Bamboo_QA v3 24" xfId="16580" xr:uid="{00000000-0005-0000-0000-00000F360000}"/>
    <cellStyle name="%_MCD_5_Karthik_Bamboo_QA v3 25" xfId="16581" xr:uid="{00000000-0005-0000-0000-000010360000}"/>
    <cellStyle name="%_MCD_5_Karthik_Bamboo_QA v3 26" xfId="16582" xr:uid="{00000000-0005-0000-0000-000011360000}"/>
    <cellStyle name="%_MCD_5_Karthik_Bamboo_QA v3 27" xfId="16583" xr:uid="{00000000-0005-0000-0000-000012360000}"/>
    <cellStyle name="%_MCD_5_Karthik_Bamboo_QA v3 28" xfId="16584" xr:uid="{00000000-0005-0000-0000-000013360000}"/>
    <cellStyle name="%_MCD_5_Karthik_Bamboo_QA v3 29" xfId="16585" xr:uid="{00000000-0005-0000-0000-000014360000}"/>
    <cellStyle name="%_MCD_5_Karthik_Bamboo_QA v3 3" xfId="16586" xr:uid="{00000000-0005-0000-0000-000015360000}"/>
    <cellStyle name="%_MCD_5_Karthik_Bamboo_QA v3 30" xfId="16587" xr:uid="{00000000-0005-0000-0000-000016360000}"/>
    <cellStyle name="%_MCD_5_Karthik_Bamboo_QA v3 31" xfId="16588" xr:uid="{00000000-0005-0000-0000-000017360000}"/>
    <cellStyle name="%_MCD_5_Karthik_Bamboo_QA v3 32" xfId="16589" xr:uid="{00000000-0005-0000-0000-000018360000}"/>
    <cellStyle name="%_MCD_5_Karthik_Bamboo_QA v3 33" xfId="16590" xr:uid="{00000000-0005-0000-0000-000019360000}"/>
    <cellStyle name="%_MCD_5_Karthik_Bamboo_QA v3 34" xfId="16591" xr:uid="{00000000-0005-0000-0000-00001A360000}"/>
    <cellStyle name="%_MCD_5_Karthik_Bamboo_QA v3 35" xfId="16592" xr:uid="{00000000-0005-0000-0000-00001B360000}"/>
    <cellStyle name="%_MCD_5_Karthik_Bamboo_QA v3 36" xfId="16593" xr:uid="{00000000-0005-0000-0000-00001C360000}"/>
    <cellStyle name="%_MCD_5_Karthik_Bamboo_QA v3 37" xfId="16594" xr:uid="{00000000-0005-0000-0000-00001D360000}"/>
    <cellStyle name="%_MCD_5_Karthik_Bamboo_QA v3 38" xfId="16595" xr:uid="{00000000-0005-0000-0000-00001E360000}"/>
    <cellStyle name="%_MCD_5_Karthik_Bamboo_QA v3 39" xfId="16596" xr:uid="{00000000-0005-0000-0000-00001F360000}"/>
    <cellStyle name="%_MCD_5_Karthik_Bamboo_QA v3 4" xfId="16597" xr:uid="{00000000-0005-0000-0000-000020360000}"/>
    <cellStyle name="%_MCD_5_Karthik_Bamboo_QA v3 40" xfId="16598" xr:uid="{00000000-0005-0000-0000-000021360000}"/>
    <cellStyle name="%_MCD_5_Karthik_Bamboo_QA v3 41" xfId="16599" xr:uid="{00000000-0005-0000-0000-000022360000}"/>
    <cellStyle name="%_MCD_5_Karthik_Bamboo_QA v3 42" xfId="16600" xr:uid="{00000000-0005-0000-0000-000023360000}"/>
    <cellStyle name="%_MCD_5_Karthik_Bamboo_QA v3 43" xfId="16601" xr:uid="{00000000-0005-0000-0000-000024360000}"/>
    <cellStyle name="%_MCD_5_Karthik_Bamboo_QA v3 44" xfId="16602" xr:uid="{00000000-0005-0000-0000-000025360000}"/>
    <cellStyle name="%_MCD_5_Karthik_Bamboo_QA v3 45" xfId="16603" xr:uid="{00000000-0005-0000-0000-000026360000}"/>
    <cellStyle name="%_MCD_5_Karthik_Bamboo_QA v3 46" xfId="16604" xr:uid="{00000000-0005-0000-0000-000027360000}"/>
    <cellStyle name="%_MCD_5_Karthik_Bamboo_QA v3 47" xfId="16605" xr:uid="{00000000-0005-0000-0000-000028360000}"/>
    <cellStyle name="%_MCD_5_Karthik_Bamboo_QA v3 48" xfId="16606" xr:uid="{00000000-0005-0000-0000-000029360000}"/>
    <cellStyle name="%_MCD_5_Karthik_Bamboo_QA v3 49" xfId="16607" xr:uid="{00000000-0005-0000-0000-00002A360000}"/>
    <cellStyle name="%_MCD_5_Karthik_Bamboo_QA v3 5" xfId="16608" xr:uid="{00000000-0005-0000-0000-00002B360000}"/>
    <cellStyle name="%_MCD_5_Karthik_Bamboo_QA v3 50" xfId="16609" xr:uid="{00000000-0005-0000-0000-00002C360000}"/>
    <cellStyle name="%_MCD_5_Karthik_Bamboo_QA v3 51" xfId="16610" xr:uid="{00000000-0005-0000-0000-00002D360000}"/>
    <cellStyle name="%_MCD_5_Karthik_Bamboo_QA v3 52" xfId="16611" xr:uid="{00000000-0005-0000-0000-00002E360000}"/>
    <cellStyle name="%_MCD_5_Karthik_Bamboo_QA v3 53" xfId="16612" xr:uid="{00000000-0005-0000-0000-00002F360000}"/>
    <cellStyle name="%_MCD_5_Karthik_Bamboo_QA v3 54" xfId="16613" xr:uid="{00000000-0005-0000-0000-000030360000}"/>
    <cellStyle name="%_MCD_5_Karthik_Bamboo_QA v3 55" xfId="16614" xr:uid="{00000000-0005-0000-0000-000031360000}"/>
    <cellStyle name="%_MCD_5_Karthik_Bamboo_QA v3 6" xfId="16615" xr:uid="{00000000-0005-0000-0000-000032360000}"/>
    <cellStyle name="%_MCD_5_Karthik_Bamboo_QA v3 7" xfId="16616" xr:uid="{00000000-0005-0000-0000-000033360000}"/>
    <cellStyle name="%_MCD_5_Karthik_Bamboo_QA v3 8" xfId="16617" xr:uid="{00000000-0005-0000-0000-000034360000}"/>
    <cellStyle name="%_MCD_5_Karthik_Bamboo_QA v3 9" xfId="16618" xr:uid="{00000000-0005-0000-0000-000035360000}"/>
    <cellStyle name="%_MCD_5_Karthik_Bamboo_QA v3_####_Wave_Runbook_Bamboo v2" xfId="2338" xr:uid="{00000000-0005-0000-0000-000036360000}"/>
    <cellStyle name="%_MCD_5_Karthik_Bamboo_QA v3_####_Wave_Runbook_Bamboo v2 10" xfId="16619" xr:uid="{00000000-0005-0000-0000-000037360000}"/>
    <cellStyle name="%_MCD_5_Karthik_Bamboo_QA v3_####_Wave_Runbook_Bamboo v2 11" xfId="16620" xr:uid="{00000000-0005-0000-0000-000038360000}"/>
    <cellStyle name="%_MCD_5_Karthik_Bamboo_QA v3_####_Wave_Runbook_Bamboo v2 12" xfId="16621" xr:uid="{00000000-0005-0000-0000-000039360000}"/>
    <cellStyle name="%_MCD_5_Karthik_Bamboo_QA v3_####_Wave_Runbook_Bamboo v2 13" xfId="16622" xr:uid="{00000000-0005-0000-0000-00003A360000}"/>
    <cellStyle name="%_MCD_5_Karthik_Bamboo_QA v3_####_Wave_Runbook_Bamboo v2 14" xfId="16623" xr:uid="{00000000-0005-0000-0000-00003B360000}"/>
    <cellStyle name="%_MCD_5_Karthik_Bamboo_QA v3_####_Wave_Runbook_Bamboo v2 15" xfId="16624" xr:uid="{00000000-0005-0000-0000-00003C360000}"/>
    <cellStyle name="%_MCD_5_Karthik_Bamboo_QA v3_####_Wave_Runbook_Bamboo v2 16" xfId="16625" xr:uid="{00000000-0005-0000-0000-00003D360000}"/>
    <cellStyle name="%_MCD_5_Karthik_Bamboo_QA v3_####_Wave_Runbook_Bamboo v2 17" xfId="16626" xr:uid="{00000000-0005-0000-0000-00003E360000}"/>
    <cellStyle name="%_MCD_5_Karthik_Bamboo_QA v3_####_Wave_Runbook_Bamboo v2 18" xfId="16627" xr:uid="{00000000-0005-0000-0000-00003F360000}"/>
    <cellStyle name="%_MCD_5_Karthik_Bamboo_QA v3_####_Wave_Runbook_Bamboo v2 19" xfId="16628" xr:uid="{00000000-0005-0000-0000-000040360000}"/>
    <cellStyle name="%_MCD_5_Karthik_Bamboo_QA v3_####_Wave_Runbook_Bamboo v2 2" xfId="2339" xr:uid="{00000000-0005-0000-0000-000041360000}"/>
    <cellStyle name="%_MCD_5_Karthik_Bamboo_QA v3_####_Wave_Runbook_Bamboo v2 2_NSLIJH_W01_D_Migration Planning Workbook _SC 120809" xfId="2340" xr:uid="{00000000-0005-0000-0000-000042360000}"/>
    <cellStyle name="%_MCD_5_Karthik_Bamboo_QA v3_####_Wave_Runbook_Bamboo v2 20" xfId="16629" xr:uid="{00000000-0005-0000-0000-000043360000}"/>
    <cellStyle name="%_MCD_5_Karthik_Bamboo_QA v3_####_Wave_Runbook_Bamboo v2 21" xfId="16630" xr:uid="{00000000-0005-0000-0000-000044360000}"/>
    <cellStyle name="%_MCD_5_Karthik_Bamboo_QA v3_####_Wave_Runbook_Bamboo v2 22" xfId="16631" xr:uid="{00000000-0005-0000-0000-000045360000}"/>
    <cellStyle name="%_MCD_5_Karthik_Bamboo_QA v3_####_Wave_Runbook_Bamboo v2 23" xfId="16632" xr:uid="{00000000-0005-0000-0000-000046360000}"/>
    <cellStyle name="%_MCD_5_Karthik_Bamboo_QA v3_####_Wave_Runbook_Bamboo v2 24" xfId="16633" xr:uid="{00000000-0005-0000-0000-000047360000}"/>
    <cellStyle name="%_MCD_5_Karthik_Bamboo_QA v3_####_Wave_Runbook_Bamboo v2 25" xfId="16634" xr:uid="{00000000-0005-0000-0000-000048360000}"/>
    <cellStyle name="%_MCD_5_Karthik_Bamboo_QA v3_####_Wave_Runbook_Bamboo v2 26" xfId="16635" xr:uid="{00000000-0005-0000-0000-000049360000}"/>
    <cellStyle name="%_MCD_5_Karthik_Bamboo_QA v3_####_Wave_Runbook_Bamboo v2 27" xfId="16636" xr:uid="{00000000-0005-0000-0000-00004A360000}"/>
    <cellStyle name="%_MCD_5_Karthik_Bamboo_QA v3_####_Wave_Runbook_Bamboo v2 28" xfId="16637" xr:uid="{00000000-0005-0000-0000-00004B360000}"/>
    <cellStyle name="%_MCD_5_Karthik_Bamboo_QA v3_####_Wave_Runbook_Bamboo v2 29" xfId="16638" xr:uid="{00000000-0005-0000-0000-00004C360000}"/>
    <cellStyle name="%_MCD_5_Karthik_Bamboo_QA v3_####_Wave_Runbook_Bamboo v2 3" xfId="2341" xr:uid="{00000000-0005-0000-0000-00004D360000}"/>
    <cellStyle name="%_MCD_5_Karthik_Bamboo_QA v3_####_Wave_Runbook_Bamboo v2 3_NSLIJH_W01_D_Migration Planning Workbook _SC 120809" xfId="2342" xr:uid="{00000000-0005-0000-0000-00004E360000}"/>
    <cellStyle name="%_MCD_5_Karthik_Bamboo_QA v3_####_Wave_Runbook_Bamboo v2 30" xfId="16639" xr:uid="{00000000-0005-0000-0000-00004F360000}"/>
    <cellStyle name="%_MCD_5_Karthik_Bamboo_QA v3_####_Wave_Runbook_Bamboo v2 31" xfId="16640" xr:uid="{00000000-0005-0000-0000-000050360000}"/>
    <cellStyle name="%_MCD_5_Karthik_Bamboo_QA v3_####_Wave_Runbook_Bamboo v2 32" xfId="16641" xr:uid="{00000000-0005-0000-0000-000051360000}"/>
    <cellStyle name="%_MCD_5_Karthik_Bamboo_QA v3_####_Wave_Runbook_Bamboo v2 33" xfId="16642" xr:uid="{00000000-0005-0000-0000-000052360000}"/>
    <cellStyle name="%_MCD_5_Karthik_Bamboo_QA v3_####_Wave_Runbook_Bamboo v2 34" xfId="16643" xr:uid="{00000000-0005-0000-0000-000053360000}"/>
    <cellStyle name="%_MCD_5_Karthik_Bamboo_QA v3_####_Wave_Runbook_Bamboo v2 35" xfId="16644" xr:uid="{00000000-0005-0000-0000-000054360000}"/>
    <cellStyle name="%_MCD_5_Karthik_Bamboo_QA v3_####_Wave_Runbook_Bamboo v2 36" xfId="16645" xr:uid="{00000000-0005-0000-0000-000055360000}"/>
    <cellStyle name="%_MCD_5_Karthik_Bamboo_QA v3_####_Wave_Runbook_Bamboo v2 37" xfId="16646" xr:uid="{00000000-0005-0000-0000-000056360000}"/>
    <cellStyle name="%_MCD_5_Karthik_Bamboo_QA v3_####_Wave_Runbook_Bamboo v2 38" xfId="16647" xr:uid="{00000000-0005-0000-0000-000057360000}"/>
    <cellStyle name="%_MCD_5_Karthik_Bamboo_QA v3_####_Wave_Runbook_Bamboo v2 39" xfId="16648" xr:uid="{00000000-0005-0000-0000-000058360000}"/>
    <cellStyle name="%_MCD_5_Karthik_Bamboo_QA v3_####_Wave_Runbook_Bamboo v2 4" xfId="2343" xr:uid="{00000000-0005-0000-0000-000059360000}"/>
    <cellStyle name="%_MCD_5_Karthik_Bamboo_QA v3_####_Wave_Runbook_Bamboo v2 4_NSLIJH_W01_D_Migration Planning Workbook _SC 120809" xfId="2344" xr:uid="{00000000-0005-0000-0000-00005A360000}"/>
    <cellStyle name="%_MCD_5_Karthik_Bamboo_QA v3_####_Wave_Runbook_Bamboo v2 40" xfId="16649" xr:uid="{00000000-0005-0000-0000-00005B360000}"/>
    <cellStyle name="%_MCD_5_Karthik_Bamboo_QA v3_####_Wave_Runbook_Bamboo v2 41" xfId="16650" xr:uid="{00000000-0005-0000-0000-00005C360000}"/>
    <cellStyle name="%_MCD_5_Karthik_Bamboo_QA v3_####_Wave_Runbook_Bamboo v2 42" xfId="16651" xr:uid="{00000000-0005-0000-0000-00005D360000}"/>
    <cellStyle name="%_MCD_5_Karthik_Bamboo_QA v3_####_Wave_Runbook_Bamboo v2 43" xfId="16652" xr:uid="{00000000-0005-0000-0000-00005E360000}"/>
    <cellStyle name="%_MCD_5_Karthik_Bamboo_QA v3_####_Wave_Runbook_Bamboo v2 44" xfId="16653" xr:uid="{00000000-0005-0000-0000-00005F360000}"/>
    <cellStyle name="%_MCD_5_Karthik_Bamboo_QA v3_####_Wave_Runbook_Bamboo v2 45" xfId="16654" xr:uid="{00000000-0005-0000-0000-000060360000}"/>
    <cellStyle name="%_MCD_5_Karthik_Bamboo_QA v3_####_Wave_Runbook_Bamboo v2 46" xfId="16655" xr:uid="{00000000-0005-0000-0000-000061360000}"/>
    <cellStyle name="%_MCD_5_Karthik_Bamboo_QA v3_####_Wave_Runbook_Bamboo v2 47" xfId="16656" xr:uid="{00000000-0005-0000-0000-000062360000}"/>
    <cellStyle name="%_MCD_5_Karthik_Bamboo_QA v3_####_Wave_Runbook_Bamboo v2 48" xfId="16657" xr:uid="{00000000-0005-0000-0000-000063360000}"/>
    <cellStyle name="%_MCD_5_Karthik_Bamboo_QA v3_####_Wave_Runbook_Bamboo v2 49" xfId="16658" xr:uid="{00000000-0005-0000-0000-000064360000}"/>
    <cellStyle name="%_MCD_5_Karthik_Bamboo_QA v3_####_Wave_Runbook_Bamboo v2 5" xfId="2345" xr:uid="{00000000-0005-0000-0000-000065360000}"/>
    <cellStyle name="%_MCD_5_Karthik_Bamboo_QA v3_####_Wave_Runbook_Bamboo v2 5_NSLIJH_W01_D_Migration Planning Workbook _SC 120809" xfId="2346" xr:uid="{00000000-0005-0000-0000-000066360000}"/>
    <cellStyle name="%_MCD_5_Karthik_Bamboo_QA v3_####_Wave_Runbook_Bamboo v2 50" xfId="16659" xr:uid="{00000000-0005-0000-0000-000067360000}"/>
    <cellStyle name="%_MCD_5_Karthik_Bamboo_QA v3_####_Wave_Runbook_Bamboo v2 51" xfId="16660" xr:uid="{00000000-0005-0000-0000-000068360000}"/>
    <cellStyle name="%_MCD_5_Karthik_Bamboo_QA v3_####_Wave_Runbook_Bamboo v2 52" xfId="16661" xr:uid="{00000000-0005-0000-0000-000069360000}"/>
    <cellStyle name="%_MCD_5_Karthik_Bamboo_QA v3_####_Wave_Runbook_Bamboo v2 53" xfId="16662" xr:uid="{00000000-0005-0000-0000-00006A360000}"/>
    <cellStyle name="%_MCD_5_Karthik_Bamboo_QA v3_####_Wave_Runbook_Bamboo v2 54" xfId="16663" xr:uid="{00000000-0005-0000-0000-00006B360000}"/>
    <cellStyle name="%_MCD_5_Karthik_Bamboo_QA v3_####_Wave_Runbook_Bamboo v2 55" xfId="16664" xr:uid="{00000000-0005-0000-0000-00006C360000}"/>
    <cellStyle name="%_MCD_5_Karthik_Bamboo_QA v3_####_Wave_Runbook_Bamboo v2 6" xfId="2347" xr:uid="{00000000-0005-0000-0000-00006D360000}"/>
    <cellStyle name="%_MCD_5_Karthik_Bamboo_QA v3_####_Wave_Runbook_Bamboo v2 6_NSLIJH_W01_D_Migration Planning Workbook _SC 120809" xfId="2348" xr:uid="{00000000-0005-0000-0000-00006E360000}"/>
    <cellStyle name="%_MCD_5_Karthik_Bamboo_QA v3_####_Wave_Runbook_Bamboo v2 7" xfId="2349" xr:uid="{00000000-0005-0000-0000-00006F360000}"/>
    <cellStyle name="%_MCD_5_Karthik_Bamboo_QA v3_####_Wave_Runbook_Bamboo v2 7_NSLIJH_W01_D_Migration Planning Workbook _SC 120809" xfId="2350" xr:uid="{00000000-0005-0000-0000-000070360000}"/>
    <cellStyle name="%_MCD_5_Karthik_Bamboo_QA v3_####_Wave_Runbook_Bamboo v2 8" xfId="2351" xr:uid="{00000000-0005-0000-0000-000071360000}"/>
    <cellStyle name="%_MCD_5_Karthik_Bamboo_QA v3_####_Wave_Runbook_Bamboo v2 9" xfId="16665" xr:uid="{00000000-0005-0000-0000-000072360000}"/>
    <cellStyle name="%_MCD_5_Karthik_Bamboo_QA v3_####_Wave_Runbook_Bamboo v2_1 - KOP-MUL-Test-Dev-0004" xfId="16666" xr:uid="{00000000-0005-0000-0000-000073360000}"/>
    <cellStyle name="%_MCD_5_Karthik_Bamboo_QA v3_####_Wave_Runbook_Bamboo v2_1 - KOP-MUL-Test-Dev-0004 10" xfId="16667" xr:uid="{00000000-0005-0000-0000-000074360000}"/>
    <cellStyle name="%_MCD_5_Karthik_Bamboo_QA v3_####_Wave_Runbook_Bamboo v2_1 - KOP-MUL-Test-Dev-0004 11" xfId="16668" xr:uid="{00000000-0005-0000-0000-000075360000}"/>
    <cellStyle name="%_MCD_5_Karthik_Bamboo_QA v3_####_Wave_Runbook_Bamboo v2_1 - KOP-MUL-Test-Dev-0004 12" xfId="16669" xr:uid="{00000000-0005-0000-0000-000076360000}"/>
    <cellStyle name="%_MCD_5_Karthik_Bamboo_QA v3_####_Wave_Runbook_Bamboo v2_1 - KOP-MUL-Test-Dev-0004 13" xfId="16670" xr:uid="{00000000-0005-0000-0000-000077360000}"/>
    <cellStyle name="%_MCD_5_Karthik_Bamboo_QA v3_####_Wave_Runbook_Bamboo v2_1 - KOP-MUL-Test-Dev-0004 14" xfId="16671" xr:uid="{00000000-0005-0000-0000-000078360000}"/>
    <cellStyle name="%_MCD_5_Karthik_Bamboo_QA v3_####_Wave_Runbook_Bamboo v2_1 - KOP-MUL-Test-Dev-0004 15" xfId="16672" xr:uid="{00000000-0005-0000-0000-000079360000}"/>
    <cellStyle name="%_MCD_5_Karthik_Bamboo_QA v3_####_Wave_Runbook_Bamboo v2_1 - KOP-MUL-Test-Dev-0004 16" xfId="16673" xr:uid="{00000000-0005-0000-0000-00007A360000}"/>
    <cellStyle name="%_MCD_5_Karthik_Bamboo_QA v3_####_Wave_Runbook_Bamboo v2_1 - KOP-MUL-Test-Dev-0004 17" xfId="16674" xr:uid="{00000000-0005-0000-0000-00007B360000}"/>
    <cellStyle name="%_MCD_5_Karthik_Bamboo_QA v3_####_Wave_Runbook_Bamboo v2_1 - KOP-MUL-Test-Dev-0004 18" xfId="16675" xr:uid="{00000000-0005-0000-0000-00007C360000}"/>
    <cellStyle name="%_MCD_5_Karthik_Bamboo_QA v3_####_Wave_Runbook_Bamboo v2_1 - KOP-MUL-Test-Dev-0004 19" xfId="16676" xr:uid="{00000000-0005-0000-0000-00007D360000}"/>
    <cellStyle name="%_MCD_5_Karthik_Bamboo_QA v3_####_Wave_Runbook_Bamboo v2_1 - KOP-MUL-Test-Dev-0004 2" xfId="16677" xr:uid="{00000000-0005-0000-0000-00007E360000}"/>
    <cellStyle name="%_MCD_5_Karthik_Bamboo_QA v3_####_Wave_Runbook_Bamboo v2_1 - KOP-MUL-Test-Dev-0004 20" xfId="16678" xr:uid="{00000000-0005-0000-0000-00007F360000}"/>
    <cellStyle name="%_MCD_5_Karthik_Bamboo_QA v3_####_Wave_Runbook_Bamboo v2_1 - KOP-MUL-Test-Dev-0004 21" xfId="16679" xr:uid="{00000000-0005-0000-0000-000080360000}"/>
    <cellStyle name="%_MCD_5_Karthik_Bamboo_QA v3_####_Wave_Runbook_Bamboo v2_1 - KOP-MUL-Test-Dev-0004 22" xfId="16680" xr:uid="{00000000-0005-0000-0000-000081360000}"/>
    <cellStyle name="%_MCD_5_Karthik_Bamboo_QA v3_####_Wave_Runbook_Bamboo v2_1 - KOP-MUL-Test-Dev-0004 23" xfId="16681" xr:uid="{00000000-0005-0000-0000-000082360000}"/>
    <cellStyle name="%_MCD_5_Karthik_Bamboo_QA v3_####_Wave_Runbook_Bamboo v2_1 - KOP-MUL-Test-Dev-0004 24" xfId="16682" xr:uid="{00000000-0005-0000-0000-000083360000}"/>
    <cellStyle name="%_MCD_5_Karthik_Bamboo_QA v3_####_Wave_Runbook_Bamboo v2_1 - KOP-MUL-Test-Dev-0004 25" xfId="16683" xr:uid="{00000000-0005-0000-0000-000084360000}"/>
    <cellStyle name="%_MCD_5_Karthik_Bamboo_QA v3_####_Wave_Runbook_Bamboo v2_1 - KOP-MUL-Test-Dev-0004 26" xfId="16684" xr:uid="{00000000-0005-0000-0000-000085360000}"/>
    <cellStyle name="%_MCD_5_Karthik_Bamboo_QA v3_####_Wave_Runbook_Bamboo v2_1 - KOP-MUL-Test-Dev-0004 27" xfId="16685" xr:uid="{00000000-0005-0000-0000-000086360000}"/>
    <cellStyle name="%_MCD_5_Karthik_Bamboo_QA v3_####_Wave_Runbook_Bamboo v2_1 - KOP-MUL-Test-Dev-0004 28" xfId="16686" xr:uid="{00000000-0005-0000-0000-000087360000}"/>
    <cellStyle name="%_MCD_5_Karthik_Bamboo_QA v3_####_Wave_Runbook_Bamboo v2_1 - KOP-MUL-Test-Dev-0004 29" xfId="16687" xr:uid="{00000000-0005-0000-0000-000088360000}"/>
    <cellStyle name="%_MCD_5_Karthik_Bamboo_QA v3_####_Wave_Runbook_Bamboo v2_1 - KOP-MUL-Test-Dev-0004 3" xfId="16688" xr:uid="{00000000-0005-0000-0000-000089360000}"/>
    <cellStyle name="%_MCD_5_Karthik_Bamboo_QA v3_####_Wave_Runbook_Bamboo v2_1 - KOP-MUL-Test-Dev-0004 30" xfId="16689" xr:uid="{00000000-0005-0000-0000-00008A360000}"/>
    <cellStyle name="%_MCD_5_Karthik_Bamboo_QA v3_####_Wave_Runbook_Bamboo v2_1 - KOP-MUL-Test-Dev-0004 31" xfId="16690" xr:uid="{00000000-0005-0000-0000-00008B360000}"/>
    <cellStyle name="%_MCD_5_Karthik_Bamboo_QA v3_####_Wave_Runbook_Bamboo v2_1 - KOP-MUL-Test-Dev-0004 32" xfId="16691" xr:uid="{00000000-0005-0000-0000-00008C360000}"/>
    <cellStyle name="%_MCD_5_Karthik_Bamboo_QA v3_####_Wave_Runbook_Bamboo v2_1 - KOP-MUL-Test-Dev-0004 33" xfId="16692" xr:uid="{00000000-0005-0000-0000-00008D360000}"/>
    <cellStyle name="%_MCD_5_Karthik_Bamboo_QA v3_####_Wave_Runbook_Bamboo v2_1 - KOP-MUL-Test-Dev-0004 34" xfId="16693" xr:uid="{00000000-0005-0000-0000-00008E360000}"/>
    <cellStyle name="%_MCD_5_Karthik_Bamboo_QA v3_####_Wave_Runbook_Bamboo v2_1 - KOP-MUL-Test-Dev-0004 35" xfId="16694" xr:uid="{00000000-0005-0000-0000-00008F360000}"/>
    <cellStyle name="%_MCD_5_Karthik_Bamboo_QA v3_####_Wave_Runbook_Bamboo v2_1 - KOP-MUL-Test-Dev-0004 36" xfId="16695" xr:uid="{00000000-0005-0000-0000-000090360000}"/>
    <cellStyle name="%_MCD_5_Karthik_Bamboo_QA v3_####_Wave_Runbook_Bamboo v2_1 - KOP-MUL-Test-Dev-0004 37" xfId="16696" xr:uid="{00000000-0005-0000-0000-000091360000}"/>
    <cellStyle name="%_MCD_5_Karthik_Bamboo_QA v3_####_Wave_Runbook_Bamboo v2_1 - KOP-MUL-Test-Dev-0004 38" xfId="16697" xr:uid="{00000000-0005-0000-0000-000092360000}"/>
    <cellStyle name="%_MCD_5_Karthik_Bamboo_QA v3_####_Wave_Runbook_Bamboo v2_1 - KOP-MUL-Test-Dev-0004 39" xfId="16698" xr:uid="{00000000-0005-0000-0000-000093360000}"/>
    <cellStyle name="%_MCD_5_Karthik_Bamboo_QA v3_####_Wave_Runbook_Bamboo v2_1 - KOP-MUL-Test-Dev-0004 4" xfId="16699" xr:uid="{00000000-0005-0000-0000-000094360000}"/>
    <cellStyle name="%_MCD_5_Karthik_Bamboo_QA v3_####_Wave_Runbook_Bamboo v2_1 - KOP-MUL-Test-Dev-0004 40" xfId="16700" xr:uid="{00000000-0005-0000-0000-000095360000}"/>
    <cellStyle name="%_MCD_5_Karthik_Bamboo_QA v3_####_Wave_Runbook_Bamboo v2_1 - KOP-MUL-Test-Dev-0004 41" xfId="16701" xr:uid="{00000000-0005-0000-0000-000096360000}"/>
    <cellStyle name="%_MCD_5_Karthik_Bamboo_QA v3_####_Wave_Runbook_Bamboo v2_1 - KOP-MUL-Test-Dev-0004 42" xfId="16702" xr:uid="{00000000-0005-0000-0000-000097360000}"/>
    <cellStyle name="%_MCD_5_Karthik_Bamboo_QA v3_####_Wave_Runbook_Bamboo v2_1 - KOP-MUL-Test-Dev-0004 43" xfId="16703" xr:uid="{00000000-0005-0000-0000-000098360000}"/>
    <cellStyle name="%_MCD_5_Karthik_Bamboo_QA v3_####_Wave_Runbook_Bamboo v2_1 - KOP-MUL-Test-Dev-0004 44" xfId="16704" xr:uid="{00000000-0005-0000-0000-000099360000}"/>
    <cellStyle name="%_MCD_5_Karthik_Bamboo_QA v3_####_Wave_Runbook_Bamboo v2_1 - KOP-MUL-Test-Dev-0004 45" xfId="16705" xr:uid="{00000000-0005-0000-0000-00009A360000}"/>
    <cellStyle name="%_MCD_5_Karthik_Bamboo_QA v3_####_Wave_Runbook_Bamboo v2_1 - KOP-MUL-Test-Dev-0004 46" xfId="16706" xr:uid="{00000000-0005-0000-0000-00009B360000}"/>
    <cellStyle name="%_MCD_5_Karthik_Bamboo_QA v3_####_Wave_Runbook_Bamboo v2_1 - KOP-MUL-Test-Dev-0004 47" xfId="16707" xr:uid="{00000000-0005-0000-0000-00009C360000}"/>
    <cellStyle name="%_MCD_5_Karthik_Bamboo_QA v3_####_Wave_Runbook_Bamboo v2_1 - KOP-MUL-Test-Dev-0004 48" xfId="16708" xr:uid="{00000000-0005-0000-0000-00009D360000}"/>
    <cellStyle name="%_MCD_5_Karthik_Bamboo_QA v3_####_Wave_Runbook_Bamboo v2_1 - KOP-MUL-Test-Dev-0004 49" xfId="16709" xr:uid="{00000000-0005-0000-0000-00009E360000}"/>
    <cellStyle name="%_MCD_5_Karthik_Bamboo_QA v3_####_Wave_Runbook_Bamboo v2_1 - KOP-MUL-Test-Dev-0004 5" xfId="16710" xr:uid="{00000000-0005-0000-0000-00009F360000}"/>
    <cellStyle name="%_MCD_5_Karthik_Bamboo_QA v3_####_Wave_Runbook_Bamboo v2_1 - KOP-MUL-Test-Dev-0004 50" xfId="16711" xr:uid="{00000000-0005-0000-0000-0000A0360000}"/>
    <cellStyle name="%_MCD_5_Karthik_Bamboo_QA v3_####_Wave_Runbook_Bamboo v2_1 - KOP-MUL-Test-Dev-0004 51" xfId="16712" xr:uid="{00000000-0005-0000-0000-0000A1360000}"/>
    <cellStyle name="%_MCD_5_Karthik_Bamboo_QA v3_####_Wave_Runbook_Bamboo v2_1 - KOP-MUL-Test-Dev-0004 52" xfId="16713" xr:uid="{00000000-0005-0000-0000-0000A2360000}"/>
    <cellStyle name="%_MCD_5_Karthik_Bamboo_QA v3_####_Wave_Runbook_Bamboo v2_1 - KOP-MUL-Test-Dev-0004 53" xfId="16714" xr:uid="{00000000-0005-0000-0000-0000A3360000}"/>
    <cellStyle name="%_MCD_5_Karthik_Bamboo_QA v3_####_Wave_Runbook_Bamboo v2_1 - KOP-MUL-Test-Dev-0004 54" xfId="16715" xr:uid="{00000000-0005-0000-0000-0000A4360000}"/>
    <cellStyle name="%_MCD_5_Karthik_Bamboo_QA v3_####_Wave_Runbook_Bamboo v2_1 - KOP-MUL-Test-Dev-0004 55" xfId="16716" xr:uid="{00000000-0005-0000-0000-0000A5360000}"/>
    <cellStyle name="%_MCD_5_Karthik_Bamboo_QA v3_####_Wave_Runbook_Bamboo v2_1 - KOP-MUL-Test-Dev-0004 6" xfId="16717" xr:uid="{00000000-0005-0000-0000-0000A6360000}"/>
    <cellStyle name="%_MCD_5_Karthik_Bamboo_QA v3_####_Wave_Runbook_Bamboo v2_1 - KOP-MUL-Test-Dev-0004 7" xfId="16718" xr:uid="{00000000-0005-0000-0000-0000A7360000}"/>
    <cellStyle name="%_MCD_5_Karthik_Bamboo_QA v3_####_Wave_Runbook_Bamboo v2_1 - KOP-MUL-Test-Dev-0004 8" xfId="16719" xr:uid="{00000000-0005-0000-0000-0000A8360000}"/>
    <cellStyle name="%_MCD_5_Karthik_Bamboo_QA v3_####_Wave_Runbook_Bamboo v2_1 - KOP-MUL-Test-Dev-0004 9" xfId="16720" xr:uid="{00000000-0005-0000-0000-0000A9360000}"/>
    <cellStyle name="%_MCD_5_Karthik_Bamboo_QA v3_####_Wave_Runbook_Bamboo v2_1 - KOP-MUL-Test-Dev-0004_Hour-by-Hour" xfId="16721" xr:uid="{00000000-0005-0000-0000-0000AA360000}"/>
    <cellStyle name="%_MCD_5_Karthik_Bamboo_QA v3_####_Wave_Runbook_Bamboo v2_1 - KOP-MUL-Test-Dev-0004_Pre-Migration" xfId="16722" xr:uid="{00000000-0005-0000-0000-0000AB360000}"/>
    <cellStyle name="%_MCD_5_Karthik_Bamboo_QA v3_####_Wave_Runbook_Bamboo v2_Hour-by-Hour" xfId="16723" xr:uid="{00000000-0005-0000-0000-0000AC360000}"/>
    <cellStyle name="%_MCD_5_Karthik_Bamboo_QA v3_####_Wave_Runbook_Bamboo v2_Network Details " xfId="2352" xr:uid="{00000000-0005-0000-0000-0000AD360000}"/>
    <cellStyle name="%_MCD_5_Karthik_Bamboo_QA v3_####_Wave_Runbook_Bamboo v2_Network Details _NSLIJH_Bundle 4_Migration Planning Workbook _ EW 020810_ DRAFT v1" xfId="2353" xr:uid="{00000000-0005-0000-0000-0000AE360000}"/>
    <cellStyle name="%_MCD_5_Karthik_Bamboo_QA v3_####_Wave_Runbook_Bamboo v2_Pre Migration" xfId="16724" xr:uid="{00000000-0005-0000-0000-0000AF360000}"/>
    <cellStyle name="%_MCD_5_Karthik_Bamboo_QA v3_####_Wave_Runbook_Bamboo v2_Pre Migration 10" xfId="16725" xr:uid="{00000000-0005-0000-0000-0000B0360000}"/>
    <cellStyle name="%_MCD_5_Karthik_Bamboo_QA v3_####_Wave_Runbook_Bamboo v2_Pre Migration 11" xfId="16726" xr:uid="{00000000-0005-0000-0000-0000B1360000}"/>
    <cellStyle name="%_MCD_5_Karthik_Bamboo_QA v3_####_Wave_Runbook_Bamboo v2_Pre Migration 12" xfId="16727" xr:uid="{00000000-0005-0000-0000-0000B2360000}"/>
    <cellStyle name="%_MCD_5_Karthik_Bamboo_QA v3_####_Wave_Runbook_Bamboo v2_Pre Migration 13" xfId="16728" xr:uid="{00000000-0005-0000-0000-0000B3360000}"/>
    <cellStyle name="%_MCD_5_Karthik_Bamboo_QA v3_####_Wave_Runbook_Bamboo v2_Pre Migration 14" xfId="16729" xr:uid="{00000000-0005-0000-0000-0000B4360000}"/>
    <cellStyle name="%_MCD_5_Karthik_Bamboo_QA v3_####_Wave_Runbook_Bamboo v2_Pre Migration 15" xfId="16730" xr:uid="{00000000-0005-0000-0000-0000B5360000}"/>
    <cellStyle name="%_MCD_5_Karthik_Bamboo_QA v3_####_Wave_Runbook_Bamboo v2_Pre Migration 16" xfId="16731" xr:uid="{00000000-0005-0000-0000-0000B6360000}"/>
    <cellStyle name="%_MCD_5_Karthik_Bamboo_QA v3_####_Wave_Runbook_Bamboo v2_Pre Migration 17" xfId="16732" xr:uid="{00000000-0005-0000-0000-0000B7360000}"/>
    <cellStyle name="%_MCD_5_Karthik_Bamboo_QA v3_####_Wave_Runbook_Bamboo v2_Pre Migration 18" xfId="16733" xr:uid="{00000000-0005-0000-0000-0000B8360000}"/>
    <cellStyle name="%_MCD_5_Karthik_Bamboo_QA v3_####_Wave_Runbook_Bamboo v2_Pre Migration 19" xfId="16734" xr:uid="{00000000-0005-0000-0000-0000B9360000}"/>
    <cellStyle name="%_MCD_5_Karthik_Bamboo_QA v3_####_Wave_Runbook_Bamboo v2_Pre Migration 2" xfId="16735" xr:uid="{00000000-0005-0000-0000-0000BA360000}"/>
    <cellStyle name="%_MCD_5_Karthik_Bamboo_QA v3_####_Wave_Runbook_Bamboo v2_Pre Migration 20" xfId="16736" xr:uid="{00000000-0005-0000-0000-0000BB360000}"/>
    <cellStyle name="%_MCD_5_Karthik_Bamboo_QA v3_####_Wave_Runbook_Bamboo v2_Pre Migration 21" xfId="16737" xr:uid="{00000000-0005-0000-0000-0000BC360000}"/>
    <cellStyle name="%_MCD_5_Karthik_Bamboo_QA v3_####_Wave_Runbook_Bamboo v2_Pre Migration 22" xfId="16738" xr:uid="{00000000-0005-0000-0000-0000BD360000}"/>
    <cellStyle name="%_MCD_5_Karthik_Bamboo_QA v3_####_Wave_Runbook_Bamboo v2_Pre Migration 23" xfId="16739" xr:uid="{00000000-0005-0000-0000-0000BE360000}"/>
    <cellStyle name="%_MCD_5_Karthik_Bamboo_QA v3_####_Wave_Runbook_Bamboo v2_Pre Migration 24" xfId="16740" xr:uid="{00000000-0005-0000-0000-0000BF360000}"/>
    <cellStyle name="%_MCD_5_Karthik_Bamboo_QA v3_####_Wave_Runbook_Bamboo v2_Pre Migration 25" xfId="16741" xr:uid="{00000000-0005-0000-0000-0000C0360000}"/>
    <cellStyle name="%_MCD_5_Karthik_Bamboo_QA v3_####_Wave_Runbook_Bamboo v2_Pre Migration 26" xfId="16742" xr:uid="{00000000-0005-0000-0000-0000C1360000}"/>
    <cellStyle name="%_MCD_5_Karthik_Bamboo_QA v3_####_Wave_Runbook_Bamboo v2_Pre Migration 27" xfId="16743" xr:uid="{00000000-0005-0000-0000-0000C2360000}"/>
    <cellStyle name="%_MCD_5_Karthik_Bamboo_QA v3_####_Wave_Runbook_Bamboo v2_Pre Migration 28" xfId="16744" xr:uid="{00000000-0005-0000-0000-0000C3360000}"/>
    <cellStyle name="%_MCD_5_Karthik_Bamboo_QA v3_####_Wave_Runbook_Bamboo v2_Pre Migration 29" xfId="16745" xr:uid="{00000000-0005-0000-0000-0000C4360000}"/>
    <cellStyle name="%_MCD_5_Karthik_Bamboo_QA v3_####_Wave_Runbook_Bamboo v2_Pre Migration 3" xfId="16746" xr:uid="{00000000-0005-0000-0000-0000C5360000}"/>
    <cellStyle name="%_MCD_5_Karthik_Bamboo_QA v3_####_Wave_Runbook_Bamboo v2_Pre Migration 30" xfId="16747" xr:uid="{00000000-0005-0000-0000-0000C6360000}"/>
    <cellStyle name="%_MCD_5_Karthik_Bamboo_QA v3_####_Wave_Runbook_Bamboo v2_Pre Migration 31" xfId="16748" xr:uid="{00000000-0005-0000-0000-0000C7360000}"/>
    <cellStyle name="%_MCD_5_Karthik_Bamboo_QA v3_####_Wave_Runbook_Bamboo v2_Pre Migration 32" xfId="16749" xr:uid="{00000000-0005-0000-0000-0000C8360000}"/>
    <cellStyle name="%_MCD_5_Karthik_Bamboo_QA v3_####_Wave_Runbook_Bamboo v2_Pre Migration 33" xfId="16750" xr:uid="{00000000-0005-0000-0000-0000C9360000}"/>
    <cellStyle name="%_MCD_5_Karthik_Bamboo_QA v3_####_Wave_Runbook_Bamboo v2_Pre Migration 34" xfId="16751" xr:uid="{00000000-0005-0000-0000-0000CA360000}"/>
    <cellStyle name="%_MCD_5_Karthik_Bamboo_QA v3_####_Wave_Runbook_Bamboo v2_Pre Migration 35" xfId="16752" xr:uid="{00000000-0005-0000-0000-0000CB360000}"/>
    <cellStyle name="%_MCD_5_Karthik_Bamboo_QA v3_####_Wave_Runbook_Bamboo v2_Pre Migration 36" xfId="16753" xr:uid="{00000000-0005-0000-0000-0000CC360000}"/>
    <cellStyle name="%_MCD_5_Karthik_Bamboo_QA v3_####_Wave_Runbook_Bamboo v2_Pre Migration 37" xfId="16754" xr:uid="{00000000-0005-0000-0000-0000CD360000}"/>
    <cellStyle name="%_MCD_5_Karthik_Bamboo_QA v3_####_Wave_Runbook_Bamboo v2_Pre Migration 38" xfId="16755" xr:uid="{00000000-0005-0000-0000-0000CE360000}"/>
    <cellStyle name="%_MCD_5_Karthik_Bamboo_QA v3_####_Wave_Runbook_Bamboo v2_Pre Migration 39" xfId="16756" xr:uid="{00000000-0005-0000-0000-0000CF360000}"/>
    <cellStyle name="%_MCD_5_Karthik_Bamboo_QA v3_####_Wave_Runbook_Bamboo v2_Pre Migration 4" xfId="16757" xr:uid="{00000000-0005-0000-0000-0000D0360000}"/>
    <cellStyle name="%_MCD_5_Karthik_Bamboo_QA v3_####_Wave_Runbook_Bamboo v2_Pre Migration 40" xfId="16758" xr:uid="{00000000-0005-0000-0000-0000D1360000}"/>
    <cellStyle name="%_MCD_5_Karthik_Bamboo_QA v3_####_Wave_Runbook_Bamboo v2_Pre Migration 41" xfId="16759" xr:uid="{00000000-0005-0000-0000-0000D2360000}"/>
    <cellStyle name="%_MCD_5_Karthik_Bamboo_QA v3_####_Wave_Runbook_Bamboo v2_Pre Migration 42" xfId="16760" xr:uid="{00000000-0005-0000-0000-0000D3360000}"/>
    <cellStyle name="%_MCD_5_Karthik_Bamboo_QA v3_####_Wave_Runbook_Bamboo v2_Pre Migration 43" xfId="16761" xr:uid="{00000000-0005-0000-0000-0000D4360000}"/>
    <cellStyle name="%_MCD_5_Karthik_Bamboo_QA v3_####_Wave_Runbook_Bamboo v2_Pre Migration 44" xfId="16762" xr:uid="{00000000-0005-0000-0000-0000D5360000}"/>
    <cellStyle name="%_MCD_5_Karthik_Bamboo_QA v3_####_Wave_Runbook_Bamboo v2_Pre Migration 45" xfId="16763" xr:uid="{00000000-0005-0000-0000-0000D6360000}"/>
    <cellStyle name="%_MCD_5_Karthik_Bamboo_QA v3_####_Wave_Runbook_Bamboo v2_Pre Migration 46" xfId="16764" xr:uid="{00000000-0005-0000-0000-0000D7360000}"/>
    <cellStyle name="%_MCD_5_Karthik_Bamboo_QA v3_####_Wave_Runbook_Bamboo v2_Pre Migration 47" xfId="16765" xr:uid="{00000000-0005-0000-0000-0000D8360000}"/>
    <cellStyle name="%_MCD_5_Karthik_Bamboo_QA v3_####_Wave_Runbook_Bamboo v2_Pre Migration 48" xfId="16766" xr:uid="{00000000-0005-0000-0000-0000D9360000}"/>
    <cellStyle name="%_MCD_5_Karthik_Bamboo_QA v3_####_Wave_Runbook_Bamboo v2_Pre Migration 49" xfId="16767" xr:uid="{00000000-0005-0000-0000-0000DA360000}"/>
    <cellStyle name="%_MCD_5_Karthik_Bamboo_QA v3_####_Wave_Runbook_Bamboo v2_Pre Migration 5" xfId="16768" xr:uid="{00000000-0005-0000-0000-0000DB360000}"/>
    <cellStyle name="%_MCD_5_Karthik_Bamboo_QA v3_####_Wave_Runbook_Bamboo v2_Pre Migration 50" xfId="16769" xr:uid="{00000000-0005-0000-0000-0000DC360000}"/>
    <cellStyle name="%_MCD_5_Karthik_Bamboo_QA v3_####_Wave_Runbook_Bamboo v2_Pre Migration 51" xfId="16770" xr:uid="{00000000-0005-0000-0000-0000DD360000}"/>
    <cellStyle name="%_MCD_5_Karthik_Bamboo_QA v3_####_Wave_Runbook_Bamboo v2_Pre Migration 52" xfId="16771" xr:uid="{00000000-0005-0000-0000-0000DE360000}"/>
    <cellStyle name="%_MCD_5_Karthik_Bamboo_QA v3_####_Wave_Runbook_Bamboo v2_Pre Migration 53" xfId="16772" xr:uid="{00000000-0005-0000-0000-0000DF360000}"/>
    <cellStyle name="%_MCD_5_Karthik_Bamboo_QA v3_####_Wave_Runbook_Bamboo v2_Pre Migration 54" xfId="16773" xr:uid="{00000000-0005-0000-0000-0000E0360000}"/>
    <cellStyle name="%_MCD_5_Karthik_Bamboo_QA v3_####_Wave_Runbook_Bamboo v2_Pre Migration 55" xfId="16774" xr:uid="{00000000-0005-0000-0000-0000E1360000}"/>
    <cellStyle name="%_MCD_5_Karthik_Bamboo_QA v3_####_Wave_Runbook_Bamboo v2_Pre Migration 6" xfId="16775" xr:uid="{00000000-0005-0000-0000-0000E2360000}"/>
    <cellStyle name="%_MCD_5_Karthik_Bamboo_QA v3_####_Wave_Runbook_Bamboo v2_Pre Migration 7" xfId="16776" xr:uid="{00000000-0005-0000-0000-0000E3360000}"/>
    <cellStyle name="%_MCD_5_Karthik_Bamboo_QA v3_####_Wave_Runbook_Bamboo v2_Pre Migration 8" xfId="16777" xr:uid="{00000000-0005-0000-0000-0000E4360000}"/>
    <cellStyle name="%_MCD_5_Karthik_Bamboo_QA v3_####_Wave_Runbook_Bamboo v2_Pre Migration 9" xfId="16778" xr:uid="{00000000-0005-0000-0000-0000E5360000}"/>
    <cellStyle name="%_MCD_5_Karthik_Bamboo_QA v3_####_Wave_Runbook_Bamboo v2_Pre Migration_Hour-by-Hour" xfId="16779" xr:uid="{00000000-0005-0000-0000-0000E6360000}"/>
    <cellStyle name="%_MCD_5_Karthik_Bamboo_QA v3_####_Wave_Runbook_Bamboo v2_Pre Migration_Pre-Migration" xfId="16780" xr:uid="{00000000-0005-0000-0000-0000E7360000}"/>
    <cellStyle name="%_MCD_5_Karthik_Bamboo_QA v3_####_Wave_Runbook_Bamboo v2_Pre-Migration" xfId="16781" xr:uid="{00000000-0005-0000-0000-0000E8360000}"/>
    <cellStyle name="%_MCD_5_Karthik_Bamboo_QA v3_####_Wave_Runbook_Bamboo v2_Pre-Migration &amp; Migration Prep" xfId="16782" xr:uid="{00000000-0005-0000-0000-0000E9360000}"/>
    <cellStyle name="%_MCD_5_Karthik_Bamboo_QA v3_####_Wave_Runbook_Bamboo v2_Pre-Migration &amp; Migration Prep 10" xfId="16783" xr:uid="{00000000-0005-0000-0000-0000EA360000}"/>
    <cellStyle name="%_MCD_5_Karthik_Bamboo_QA v3_####_Wave_Runbook_Bamboo v2_Pre-Migration &amp; Migration Prep 11" xfId="16784" xr:uid="{00000000-0005-0000-0000-0000EB360000}"/>
    <cellStyle name="%_MCD_5_Karthik_Bamboo_QA v3_####_Wave_Runbook_Bamboo v2_Pre-Migration &amp; Migration Prep 12" xfId="16785" xr:uid="{00000000-0005-0000-0000-0000EC360000}"/>
    <cellStyle name="%_MCD_5_Karthik_Bamboo_QA v3_####_Wave_Runbook_Bamboo v2_Pre-Migration &amp; Migration Prep 13" xfId="16786" xr:uid="{00000000-0005-0000-0000-0000ED360000}"/>
    <cellStyle name="%_MCD_5_Karthik_Bamboo_QA v3_####_Wave_Runbook_Bamboo v2_Pre-Migration &amp; Migration Prep 14" xfId="16787" xr:uid="{00000000-0005-0000-0000-0000EE360000}"/>
    <cellStyle name="%_MCD_5_Karthik_Bamboo_QA v3_####_Wave_Runbook_Bamboo v2_Pre-Migration &amp; Migration Prep 15" xfId="16788" xr:uid="{00000000-0005-0000-0000-0000EF360000}"/>
    <cellStyle name="%_MCD_5_Karthik_Bamboo_QA v3_####_Wave_Runbook_Bamboo v2_Pre-Migration &amp; Migration Prep 16" xfId="16789" xr:uid="{00000000-0005-0000-0000-0000F0360000}"/>
    <cellStyle name="%_MCD_5_Karthik_Bamboo_QA v3_####_Wave_Runbook_Bamboo v2_Pre-Migration &amp; Migration Prep 17" xfId="16790" xr:uid="{00000000-0005-0000-0000-0000F1360000}"/>
    <cellStyle name="%_MCD_5_Karthik_Bamboo_QA v3_####_Wave_Runbook_Bamboo v2_Pre-Migration &amp; Migration Prep 18" xfId="16791" xr:uid="{00000000-0005-0000-0000-0000F2360000}"/>
    <cellStyle name="%_MCD_5_Karthik_Bamboo_QA v3_####_Wave_Runbook_Bamboo v2_Pre-Migration &amp; Migration Prep 19" xfId="16792" xr:uid="{00000000-0005-0000-0000-0000F3360000}"/>
    <cellStyle name="%_MCD_5_Karthik_Bamboo_QA v3_####_Wave_Runbook_Bamboo v2_Pre-Migration &amp; Migration Prep 2" xfId="16793" xr:uid="{00000000-0005-0000-0000-0000F4360000}"/>
    <cellStyle name="%_MCD_5_Karthik_Bamboo_QA v3_####_Wave_Runbook_Bamboo v2_Pre-Migration &amp; Migration Prep 20" xfId="16794" xr:uid="{00000000-0005-0000-0000-0000F5360000}"/>
    <cellStyle name="%_MCD_5_Karthik_Bamboo_QA v3_####_Wave_Runbook_Bamboo v2_Pre-Migration &amp; Migration Prep 21" xfId="16795" xr:uid="{00000000-0005-0000-0000-0000F6360000}"/>
    <cellStyle name="%_MCD_5_Karthik_Bamboo_QA v3_####_Wave_Runbook_Bamboo v2_Pre-Migration &amp; Migration Prep 22" xfId="16796" xr:uid="{00000000-0005-0000-0000-0000F7360000}"/>
    <cellStyle name="%_MCD_5_Karthik_Bamboo_QA v3_####_Wave_Runbook_Bamboo v2_Pre-Migration &amp; Migration Prep 23" xfId="16797" xr:uid="{00000000-0005-0000-0000-0000F8360000}"/>
    <cellStyle name="%_MCD_5_Karthik_Bamboo_QA v3_####_Wave_Runbook_Bamboo v2_Pre-Migration &amp; Migration Prep 24" xfId="16798" xr:uid="{00000000-0005-0000-0000-0000F9360000}"/>
    <cellStyle name="%_MCD_5_Karthik_Bamboo_QA v3_####_Wave_Runbook_Bamboo v2_Pre-Migration &amp; Migration Prep 25" xfId="16799" xr:uid="{00000000-0005-0000-0000-0000FA360000}"/>
    <cellStyle name="%_MCD_5_Karthik_Bamboo_QA v3_####_Wave_Runbook_Bamboo v2_Pre-Migration &amp; Migration Prep 26" xfId="16800" xr:uid="{00000000-0005-0000-0000-0000FB360000}"/>
    <cellStyle name="%_MCD_5_Karthik_Bamboo_QA v3_####_Wave_Runbook_Bamboo v2_Pre-Migration &amp; Migration Prep 27" xfId="16801" xr:uid="{00000000-0005-0000-0000-0000FC360000}"/>
    <cellStyle name="%_MCD_5_Karthik_Bamboo_QA v3_####_Wave_Runbook_Bamboo v2_Pre-Migration &amp; Migration Prep 28" xfId="16802" xr:uid="{00000000-0005-0000-0000-0000FD360000}"/>
    <cellStyle name="%_MCD_5_Karthik_Bamboo_QA v3_####_Wave_Runbook_Bamboo v2_Pre-Migration &amp; Migration Prep 29" xfId="16803" xr:uid="{00000000-0005-0000-0000-0000FE360000}"/>
    <cellStyle name="%_MCD_5_Karthik_Bamboo_QA v3_####_Wave_Runbook_Bamboo v2_Pre-Migration &amp; Migration Prep 3" xfId="16804" xr:uid="{00000000-0005-0000-0000-0000FF360000}"/>
    <cellStyle name="%_MCD_5_Karthik_Bamboo_QA v3_####_Wave_Runbook_Bamboo v2_Pre-Migration &amp; Migration Prep 30" xfId="16805" xr:uid="{00000000-0005-0000-0000-000000370000}"/>
    <cellStyle name="%_MCD_5_Karthik_Bamboo_QA v3_####_Wave_Runbook_Bamboo v2_Pre-Migration &amp; Migration Prep 31" xfId="16806" xr:uid="{00000000-0005-0000-0000-000001370000}"/>
    <cellStyle name="%_MCD_5_Karthik_Bamboo_QA v3_####_Wave_Runbook_Bamboo v2_Pre-Migration &amp; Migration Prep 32" xfId="16807" xr:uid="{00000000-0005-0000-0000-000002370000}"/>
    <cellStyle name="%_MCD_5_Karthik_Bamboo_QA v3_####_Wave_Runbook_Bamboo v2_Pre-Migration &amp; Migration Prep 33" xfId="16808" xr:uid="{00000000-0005-0000-0000-000003370000}"/>
    <cellStyle name="%_MCD_5_Karthik_Bamboo_QA v3_####_Wave_Runbook_Bamboo v2_Pre-Migration &amp; Migration Prep 34" xfId="16809" xr:uid="{00000000-0005-0000-0000-000004370000}"/>
    <cellStyle name="%_MCD_5_Karthik_Bamboo_QA v3_####_Wave_Runbook_Bamboo v2_Pre-Migration &amp; Migration Prep 35" xfId="16810" xr:uid="{00000000-0005-0000-0000-000005370000}"/>
    <cellStyle name="%_MCD_5_Karthik_Bamboo_QA v3_####_Wave_Runbook_Bamboo v2_Pre-Migration &amp; Migration Prep 36" xfId="16811" xr:uid="{00000000-0005-0000-0000-000006370000}"/>
    <cellStyle name="%_MCD_5_Karthik_Bamboo_QA v3_####_Wave_Runbook_Bamboo v2_Pre-Migration &amp; Migration Prep 37" xfId="16812" xr:uid="{00000000-0005-0000-0000-000007370000}"/>
    <cellStyle name="%_MCD_5_Karthik_Bamboo_QA v3_####_Wave_Runbook_Bamboo v2_Pre-Migration &amp; Migration Prep 38" xfId="16813" xr:uid="{00000000-0005-0000-0000-000008370000}"/>
    <cellStyle name="%_MCD_5_Karthik_Bamboo_QA v3_####_Wave_Runbook_Bamboo v2_Pre-Migration &amp; Migration Prep 39" xfId="16814" xr:uid="{00000000-0005-0000-0000-000009370000}"/>
    <cellStyle name="%_MCD_5_Karthik_Bamboo_QA v3_####_Wave_Runbook_Bamboo v2_Pre-Migration &amp; Migration Prep 4" xfId="16815" xr:uid="{00000000-0005-0000-0000-00000A370000}"/>
    <cellStyle name="%_MCD_5_Karthik_Bamboo_QA v3_####_Wave_Runbook_Bamboo v2_Pre-Migration &amp; Migration Prep 40" xfId="16816" xr:uid="{00000000-0005-0000-0000-00000B370000}"/>
    <cellStyle name="%_MCD_5_Karthik_Bamboo_QA v3_####_Wave_Runbook_Bamboo v2_Pre-Migration &amp; Migration Prep 41" xfId="16817" xr:uid="{00000000-0005-0000-0000-00000C370000}"/>
    <cellStyle name="%_MCD_5_Karthik_Bamboo_QA v3_####_Wave_Runbook_Bamboo v2_Pre-Migration &amp; Migration Prep 42" xfId="16818" xr:uid="{00000000-0005-0000-0000-00000D370000}"/>
    <cellStyle name="%_MCD_5_Karthik_Bamboo_QA v3_####_Wave_Runbook_Bamboo v2_Pre-Migration &amp; Migration Prep 43" xfId="16819" xr:uid="{00000000-0005-0000-0000-00000E370000}"/>
    <cellStyle name="%_MCD_5_Karthik_Bamboo_QA v3_####_Wave_Runbook_Bamboo v2_Pre-Migration &amp; Migration Prep 44" xfId="16820" xr:uid="{00000000-0005-0000-0000-00000F370000}"/>
    <cellStyle name="%_MCD_5_Karthik_Bamboo_QA v3_####_Wave_Runbook_Bamboo v2_Pre-Migration &amp; Migration Prep 45" xfId="16821" xr:uid="{00000000-0005-0000-0000-000010370000}"/>
    <cellStyle name="%_MCD_5_Karthik_Bamboo_QA v3_####_Wave_Runbook_Bamboo v2_Pre-Migration &amp; Migration Prep 46" xfId="16822" xr:uid="{00000000-0005-0000-0000-000011370000}"/>
    <cellStyle name="%_MCD_5_Karthik_Bamboo_QA v3_####_Wave_Runbook_Bamboo v2_Pre-Migration &amp; Migration Prep 47" xfId="16823" xr:uid="{00000000-0005-0000-0000-000012370000}"/>
    <cellStyle name="%_MCD_5_Karthik_Bamboo_QA v3_####_Wave_Runbook_Bamboo v2_Pre-Migration &amp; Migration Prep 48" xfId="16824" xr:uid="{00000000-0005-0000-0000-000013370000}"/>
    <cellStyle name="%_MCD_5_Karthik_Bamboo_QA v3_####_Wave_Runbook_Bamboo v2_Pre-Migration &amp; Migration Prep 49" xfId="16825" xr:uid="{00000000-0005-0000-0000-000014370000}"/>
    <cellStyle name="%_MCD_5_Karthik_Bamboo_QA v3_####_Wave_Runbook_Bamboo v2_Pre-Migration &amp; Migration Prep 5" xfId="16826" xr:uid="{00000000-0005-0000-0000-000015370000}"/>
    <cellStyle name="%_MCD_5_Karthik_Bamboo_QA v3_####_Wave_Runbook_Bamboo v2_Pre-Migration &amp; Migration Prep 50" xfId="16827" xr:uid="{00000000-0005-0000-0000-000016370000}"/>
    <cellStyle name="%_MCD_5_Karthik_Bamboo_QA v3_####_Wave_Runbook_Bamboo v2_Pre-Migration &amp; Migration Prep 51" xfId="16828" xr:uid="{00000000-0005-0000-0000-000017370000}"/>
    <cellStyle name="%_MCD_5_Karthik_Bamboo_QA v3_####_Wave_Runbook_Bamboo v2_Pre-Migration &amp; Migration Prep 52" xfId="16829" xr:uid="{00000000-0005-0000-0000-000018370000}"/>
    <cellStyle name="%_MCD_5_Karthik_Bamboo_QA v3_####_Wave_Runbook_Bamboo v2_Pre-Migration &amp; Migration Prep 53" xfId="16830" xr:uid="{00000000-0005-0000-0000-000019370000}"/>
    <cellStyle name="%_MCD_5_Karthik_Bamboo_QA v3_####_Wave_Runbook_Bamboo v2_Pre-Migration &amp; Migration Prep 54" xfId="16831" xr:uid="{00000000-0005-0000-0000-00001A370000}"/>
    <cellStyle name="%_MCD_5_Karthik_Bamboo_QA v3_####_Wave_Runbook_Bamboo v2_Pre-Migration &amp; Migration Prep 55" xfId="16832" xr:uid="{00000000-0005-0000-0000-00001B370000}"/>
    <cellStyle name="%_MCD_5_Karthik_Bamboo_QA v3_####_Wave_Runbook_Bamboo v2_Pre-Migration &amp; Migration Prep 6" xfId="16833" xr:uid="{00000000-0005-0000-0000-00001C370000}"/>
    <cellStyle name="%_MCD_5_Karthik_Bamboo_QA v3_####_Wave_Runbook_Bamboo v2_Pre-Migration &amp; Migration Prep 7" xfId="16834" xr:uid="{00000000-0005-0000-0000-00001D370000}"/>
    <cellStyle name="%_MCD_5_Karthik_Bamboo_QA v3_####_Wave_Runbook_Bamboo v2_Pre-Migration &amp; Migration Prep 8" xfId="16835" xr:uid="{00000000-0005-0000-0000-00001E370000}"/>
    <cellStyle name="%_MCD_5_Karthik_Bamboo_QA v3_####_Wave_Runbook_Bamboo v2_Pre-Migration &amp; Migration Prep 9" xfId="16836" xr:uid="{00000000-0005-0000-0000-00001F370000}"/>
    <cellStyle name="%_MCD_5_Karthik_Bamboo_QA v3_####_Wave_Runbook_Bamboo v2_Pre-Migration &amp; Migration Prep_Hour-by-Hour" xfId="16837" xr:uid="{00000000-0005-0000-0000-000020370000}"/>
    <cellStyle name="%_MCD_5_Karthik_Bamboo_QA v3_####_Wave_Runbook_Bamboo v2_Pre-Migration &amp; Migration Prep_Pre-Migration" xfId="16838" xr:uid="{00000000-0005-0000-0000-000021370000}"/>
    <cellStyle name="%_MCD_5_Karthik_Bamboo_QA v3_Change Control tab_dpn 270709 v1" xfId="16839" xr:uid="{00000000-0005-0000-0000-000022370000}"/>
    <cellStyle name="%_MCD_5_Karthik_Bamboo_QA v3_Change Control tab_dpn 270709 v1 10" xfId="16840" xr:uid="{00000000-0005-0000-0000-000023370000}"/>
    <cellStyle name="%_MCD_5_Karthik_Bamboo_QA v3_Change Control tab_dpn 270709 v1 11" xfId="16841" xr:uid="{00000000-0005-0000-0000-000024370000}"/>
    <cellStyle name="%_MCD_5_Karthik_Bamboo_QA v3_Change Control tab_dpn 270709 v1 12" xfId="16842" xr:uid="{00000000-0005-0000-0000-000025370000}"/>
    <cellStyle name="%_MCD_5_Karthik_Bamboo_QA v3_Change Control tab_dpn 270709 v1 13" xfId="16843" xr:uid="{00000000-0005-0000-0000-000026370000}"/>
    <cellStyle name="%_MCD_5_Karthik_Bamboo_QA v3_Change Control tab_dpn 270709 v1 14" xfId="16844" xr:uid="{00000000-0005-0000-0000-000027370000}"/>
    <cellStyle name="%_MCD_5_Karthik_Bamboo_QA v3_Change Control tab_dpn 270709 v1 15" xfId="16845" xr:uid="{00000000-0005-0000-0000-000028370000}"/>
    <cellStyle name="%_MCD_5_Karthik_Bamboo_QA v3_Change Control tab_dpn 270709 v1 16" xfId="16846" xr:uid="{00000000-0005-0000-0000-000029370000}"/>
    <cellStyle name="%_MCD_5_Karthik_Bamboo_QA v3_Change Control tab_dpn 270709 v1 17" xfId="16847" xr:uid="{00000000-0005-0000-0000-00002A370000}"/>
    <cellStyle name="%_MCD_5_Karthik_Bamboo_QA v3_Change Control tab_dpn 270709 v1 18" xfId="16848" xr:uid="{00000000-0005-0000-0000-00002B370000}"/>
    <cellStyle name="%_MCD_5_Karthik_Bamboo_QA v3_Change Control tab_dpn 270709 v1 19" xfId="16849" xr:uid="{00000000-0005-0000-0000-00002C370000}"/>
    <cellStyle name="%_MCD_5_Karthik_Bamboo_QA v3_Change Control tab_dpn 270709 v1 2" xfId="16850" xr:uid="{00000000-0005-0000-0000-00002D370000}"/>
    <cellStyle name="%_MCD_5_Karthik_Bamboo_QA v3_Change Control tab_dpn 270709 v1 20" xfId="16851" xr:uid="{00000000-0005-0000-0000-00002E370000}"/>
    <cellStyle name="%_MCD_5_Karthik_Bamboo_QA v3_Change Control tab_dpn 270709 v1 21" xfId="16852" xr:uid="{00000000-0005-0000-0000-00002F370000}"/>
    <cellStyle name="%_MCD_5_Karthik_Bamboo_QA v3_Change Control tab_dpn 270709 v1 22" xfId="16853" xr:uid="{00000000-0005-0000-0000-000030370000}"/>
    <cellStyle name="%_MCD_5_Karthik_Bamboo_QA v3_Change Control tab_dpn 270709 v1 23" xfId="16854" xr:uid="{00000000-0005-0000-0000-000031370000}"/>
    <cellStyle name="%_MCD_5_Karthik_Bamboo_QA v3_Change Control tab_dpn 270709 v1 24" xfId="16855" xr:uid="{00000000-0005-0000-0000-000032370000}"/>
    <cellStyle name="%_MCD_5_Karthik_Bamboo_QA v3_Change Control tab_dpn 270709 v1 25" xfId="16856" xr:uid="{00000000-0005-0000-0000-000033370000}"/>
    <cellStyle name="%_MCD_5_Karthik_Bamboo_QA v3_Change Control tab_dpn 270709 v1 26" xfId="16857" xr:uid="{00000000-0005-0000-0000-000034370000}"/>
    <cellStyle name="%_MCD_5_Karthik_Bamboo_QA v3_Change Control tab_dpn 270709 v1 27" xfId="16858" xr:uid="{00000000-0005-0000-0000-000035370000}"/>
    <cellStyle name="%_MCD_5_Karthik_Bamboo_QA v3_Change Control tab_dpn 270709 v1 28" xfId="16859" xr:uid="{00000000-0005-0000-0000-000036370000}"/>
    <cellStyle name="%_MCD_5_Karthik_Bamboo_QA v3_Change Control tab_dpn 270709 v1 29" xfId="16860" xr:uid="{00000000-0005-0000-0000-000037370000}"/>
    <cellStyle name="%_MCD_5_Karthik_Bamboo_QA v3_Change Control tab_dpn 270709 v1 3" xfId="16861" xr:uid="{00000000-0005-0000-0000-000038370000}"/>
    <cellStyle name="%_MCD_5_Karthik_Bamboo_QA v3_Change Control tab_dpn 270709 v1 30" xfId="16862" xr:uid="{00000000-0005-0000-0000-000039370000}"/>
    <cellStyle name="%_MCD_5_Karthik_Bamboo_QA v3_Change Control tab_dpn 270709 v1 31" xfId="16863" xr:uid="{00000000-0005-0000-0000-00003A370000}"/>
    <cellStyle name="%_MCD_5_Karthik_Bamboo_QA v3_Change Control tab_dpn 270709 v1 32" xfId="16864" xr:uid="{00000000-0005-0000-0000-00003B370000}"/>
    <cellStyle name="%_MCD_5_Karthik_Bamboo_QA v3_Change Control tab_dpn 270709 v1 33" xfId="16865" xr:uid="{00000000-0005-0000-0000-00003C370000}"/>
    <cellStyle name="%_MCD_5_Karthik_Bamboo_QA v3_Change Control tab_dpn 270709 v1 34" xfId="16866" xr:uid="{00000000-0005-0000-0000-00003D370000}"/>
    <cellStyle name="%_MCD_5_Karthik_Bamboo_QA v3_Change Control tab_dpn 270709 v1 35" xfId="16867" xr:uid="{00000000-0005-0000-0000-00003E370000}"/>
    <cellStyle name="%_MCD_5_Karthik_Bamboo_QA v3_Change Control tab_dpn 270709 v1 36" xfId="16868" xr:uid="{00000000-0005-0000-0000-00003F370000}"/>
    <cellStyle name="%_MCD_5_Karthik_Bamboo_QA v3_Change Control tab_dpn 270709 v1 37" xfId="16869" xr:uid="{00000000-0005-0000-0000-000040370000}"/>
    <cellStyle name="%_MCD_5_Karthik_Bamboo_QA v3_Change Control tab_dpn 270709 v1 38" xfId="16870" xr:uid="{00000000-0005-0000-0000-000041370000}"/>
    <cellStyle name="%_MCD_5_Karthik_Bamboo_QA v3_Change Control tab_dpn 270709 v1 39" xfId="16871" xr:uid="{00000000-0005-0000-0000-000042370000}"/>
    <cellStyle name="%_MCD_5_Karthik_Bamboo_QA v3_Change Control tab_dpn 270709 v1 4" xfId="16872" xr:uid="{00000000-0005-0000-0000-000043370000}"/>
    <cellStyle name="%_MCD_5_Karthik_Bamboo_QA v3_Change Control tab_dpn 270709 v1 40" xfId="16873" xr:uid="{00000000-0005-0000-0000-000044370000}"/>
    <cellStyle name="%_MCD_5_Karthik_Bamboo_QA v3_Change Control tab_dpn 270709 v1 41" xfId="16874" xr:uid="{00000000-0005-0000-0000-000045370000}"/>
    <cellStyle name="%_MCD_5_Karthik_Bamboo_QA v3_Change Control tab_dpn 270709 v1 42" xfId="16875" xr:uid="{00000000-0005-0000-0000-000046370000}"/>
    <cellStyle name="%_MCD_5_Karthik_Bamboo_QA v3_Change Control tab_dpn 270709 v1 43" xfId="16876" xr:uid="{00000000-0005-0000-0000-000047370000}"/>
    <cellStyle name="%_MCD_5_Karthik_Bamboo_QA v3_Change Control tab_dpn 270709 v1 44" xfId="16877" xr:uid="{00000000-0005-0000-0000-000048370000}"/>
    <cellStyle name="%_MCD_5_Karthik_Bamboo_QA v3_Change Control tab_dpn 270709 v1 45" xfId="16878" xr:uid="{00000000-0005-0000-0000-000049370000}"/>
    <cellStyle name="%_MCD_5_Karthik_Bamboo_QA v3_Change Control tab_dpn 270709 v1 46" xfId="16879" xr:uid="{00000000-0005-0000-0000-00004A370000}"/>
    <cellStyle name="%_MCD_5_Karthik_Bamboo_QA v3_Change Control tab_dpn 270709 v1 47" xfId="16880" xr:uid="{00000000-0005-0000-0000-00004B370000}"/>
    <cellStyle name="%_MCD_5_Karthik_Bamboo_QA v3_Change Control tab_dpn 270709 v1 48" xfId="16881" xr:uid="{00000000-0005-0000-0000-00004C370000}"/>
    <cellStyle name="%_MCD_5_Karthik_Bamboo_QA v3_Change Control tab_dpn 270709 v1 49" xfId="16882" xr:uid="{00000000-0005-0000-0000-00004D370000}"/>
    <cellStyle name="%_MCD_5_Karthik_Bamboo_QA v3_Change Control tab_dpn 270709 v1 5" xfId="16883" xr:uid="{00000000-0005-0000-0000-00004E370000}"/>
    <cellStyle name="%_MCD_5_Karthik_Bamboo_QA v3_Change Control tab_dpn 270709 v1 50" xfId="16884" xr:uid="{00000000-0005-0000-0000-00004F370000}"/>
    <cellStyle name="%_MCD_5_Karthik_Bamboo_QA v3_Change Control tab_dpn 270709 v1 51" xfId="16885" xr:uid="{00000000-0005-0000-0000-000050370000}"/>
    <cellStyle name="%_MCD_5_Karthik_Bamboo_QA v3_Change Control tab_dpn 270709 v1 52" xfId="16886" xr:uid="{00000000-0005-0000-0000-000051370000}"/>
    <cellStyle name="%_MCD_5_Karthik_Bamboo_QA v3_Change Control tab_dpn 270709 v1 53" xfId="16887" xr:uid="{00000000-0005-0000-0000-000052370000}"/>
    <cellStyle name="%_MCD_5_Karthik_Bamboo_QA v3_Change Control tab_dpn 270709 v1 54" xfId="16888" xr:uid="{00000000-0005-0000-0000-000053370000}"/>
    <cellStyle name="%_MCD_5_Karthik_Bamboo_QA v3_Change Control tab_dpn 270709 v1 55" xfId="16889" xr:uid="{00000000-0005-0000-0000-000054370000}"/>
    <cellStyle name="%_MCD_5_Karthik_Bamboo_QA v3_Change Control tab_dpn 270709 v1 6" xfId="16890" xr:uid="{00000000-0005-0000-0000-000055370000}"/>
    <cellStyle name="%_MCD_5_Karthik_Bamboo_QA v3_Change Control tab_dpn 270709 v1 7" xfId="16891" xr:uid="{00000000-0005-0000-0000-000056370000}"/>
    <cellStyle name="%_MCD_5_Karthik_Bamboo_QA v3_Change Control tab_dpn 270709 v1 8" xfId="16892" xr:uid="{00000000-0005-0000-0000-000057370000}"/>
    <cellStyle name="%_MCD_5_Karthik_Bamboo_QA v3_Change Control tab_dpn 270709 v1 9" xfId="16893" xr:uid="{00000000-0005-0000-0000-000058370000}"/>
    <cellStyle name="%_MCD_5_Karthik_Bamboo_QA v3_Change Control tab_dpn 270709 v1_Hour-by-Hour" xfId="16894" xr:uid="{00000000-0005-0000-0000-000059370000}"/>
    <cellStyle name="%_MCD_5_Karthik_Bamboo_QA v3_Change Control tab_dpn 270709 v1_Pre-Migration" xfId="16895" xr:uid="{00000000-0005-0000-0000-00005A370000}"/>
    <cellStyle name="%_MCD_5_Karthik_Bamboo_QA v3_DB Overview" xfId="16896" xr:uid="{00000000-0005-0000-0000-00005B370000}"/>
    <cellStyle name="%_MCD_5_Karthik_Bamboo_QA v3_DB Overview 10" xfId="16897" xr:uid="{00000000-0005-0000-0000-00005C370000}"/>
    <cellStyle name="%_MCD_5_Karthik_Bamboo_QA v3_DB Overview 11" xfId="16898" xr:uid="{00000000-0005-0000-0000-00005D370000}"/>
    <cellStyle name="%_MCD_5_Karthik_Bamboo_QA v3_DB Overview 12" xfId="16899" xr:uid="{00000000-0005-0000-0000-00005E370000}"/>
    <cellStyle name="%_MCD_5_Karthik_Bamboo_QA v3_DB Overview 13" xfId="16900" xr:uid="{00000000-0005-0000-0000-00005F370000}"/>
    <cellStyle name="%_MCD_5_Karthik_Bamboo_QA v3_DB Overview 14" xfId="16901" xr:uid="{00000000-0005-0000-0000-000060370000}"/>
    <cellStyle name="%_MCD_5_Karthik_Bamboo_QA v3_DB Overview 15" xfId="16902" xr:uid="{00000000-0005-0000-0000-000061370000}"/>
    <cellStyle name="%_MCD_5_Karthik_Bamboo_QA v3_DB Overview 16" xfId="16903" xr:uid="{00000000-0005-0000-0000-000062370000}"/>
    <cellStyle name="%_MCD_5_Karthik_Bamboo_QA v3_DB Overview 17" xfId="16904" xr:uid="{00000000-0005-0000-0000-000063370000}"/>
    <cellStyle name="%_MCD_5_Karthik_Bamboo_QA v3_DB Overview 18" xfId="16905" xr:uid="{00000000-0005-0000-0000-000064370000}"/>
    <cellStyle name="%_MCD_5_Karthik_Bamboo_QA v3_DB Overview 19" xfId="16906" xr:uid="{00000000-0005-0000-0000-000065370000}"/>
    <cellStyle name="%_MCD_5_Karthik_Bamboo_QA v3_DB Overview 2" xfId="16907" xr:uid="{00000000-0005-0000-0000-000066370000}"/>
    <cellStyle name="%_MCD_5_Karthik_Bamboo_QA v3_DB Overview 20" xfId="16908" xr:uid="{00000000-0005-0000-0000-000067370000}"/>
    <cellStyle name="%_MCD_5_Karthik_Bamboo_QA v3_DB Overview 21" xfId="16909" xr:uid="{00000000-0005-0000-0000-000068370000}"/>
    <cellStyle name="%_MCD_5_Karthik_Bamboo_QA v3_DB Overview 22" xfId="16910" xr:uid="{00000000-0005-0000-0000-000069370000}"/>
    <cellStyle name="%_MCD_5_Karthik_Bamboo_QA v3_DB Overview 23" xfId="16911" xr:uid="{00000000-0005-0000-0000-00006A370000}"/>
    <cellStyle name="%_MCD_5_Karthik_Bamboo_QA v3_DB Overview 24" xfId="16912" xr:uid="{00000000-0005-0000-0000-00006B370000}"/>
    <cellStyle name="%_MCD_5_Karthik_Bamboo_QA v3_DB Overview 25" xfId="16913" xr:uid="{00000000-0005-0000-0000-00006C370000}"/>
    <cellStyle name="%_MCD_5_Karthik_Bamboo_QA v3_DB Overview 26" xfId="16914" xr:uid="{00000000-0005-0000-0000-00006D370000}"/>
    <cellStyle name="%_MCD_5_Karthik_Bamboo_QA v3_DB Overview 27" xfId="16915" xr:uid="{00000000-0005-0000-0000-00006E370000}"/>
    <cellStyle name="%_MCD_5_Karthik_Bamboo_QA v3_DB Overview 28" xfId="16916" xr:uid="{00000000-0005-0000-0000-00006F370000}"/>
    <cellStyle name="%_MCD_5_Karthik_Bamboo_QA v3_DB Overview 29" xfId="16917" xr:uid="{00000000-0005-0000-0000-000070370000}"/>
    <cellStyle name="%_MCD_5_Karthik_Bamboo_QA v3_DB Overview 3" xfId="16918" xr:uid="{00000000-0005-0000-0000-000071370000}"/>
    <cellStyle name="%_MCD_5_Karthik_Bamboo_QA v3_DB Overview 30" xfId="16919" xr:uid="{00000000-0005-0000-0000-000072370000}"/>
    <cellStyle name="%_MCD_5_Karthik_Bamboo_QA v3_DB Overview 31" xfId="16920" xr:uid="{00000000-0005-0000-0000-000073370000}"/>
    <cellStyle name="%_MCD_5_Karthik_Bamboo_QA v3_DB Overview 32" xfId="16921" xr:uid="{00000000-0005-0000-0000-000074370000}"/>
    <cellStyle name="%_MCD_5_Karthik_Bamboo_QA v3_DB Overview 33" xfId="16922" xr:uid="{00000000-0005-0000-0000-000075370000}"/>
    <cellStyle name="%_MCD_5_Karthik_Bamboo_QA v3_DB Overview 34" xfId="16923" xr:uid="{00000000-0005-0000-0000-000076370000}"/>
    <cellStyle name="%_MCD_5_Karthik_Bamboo_QA v3_DB Overview 35" xfId="16924" xr:uid="{00000000-0005-0000-0000-000077370000}"/>
    <cellStyle name="%_MCD_5_Karthik_Bamboo_QA v3_DB Overview 36" xfId="16925" xr:uid="{00000000-0005-0000-0000-000078370000}"/>
    <cellStyle name="%_MCD_5_Karthik_Bamboo_QA v3_DB Overview 37" xfId="16926" xr:uid="{00000000-0005-0000-0000-000079370000}"/>
    <cellStyle name="%_MCD_5_Karthik_Bamboo_QA v3_DB Overview 38" xfId="16927" xr:uid="{00000000-0005-0000-0000-00007A370000}"/>
    <cellStyle name="%_MCD_5_Karthik_Bamboo_QA v3_DB Overview 39" xfId="16928" xr:uid="{00000000-0005-0000-0000-00007B370000}"/>
    <cellStyle name="%_MCD_5_Karthik_Bamboo_QA v3_DB Overview 4" xfId="16929" xr:uid="{00000000-0005-0000-0000-00007C370000}"/>
    <cellStyle name="%_MCD_5_Karthik_Bamboo_QA v3_DB Overview 40" xfId="16930" xr:uid="{00000000-0005-0000-0000-00007D370000}"/>
    <cellStyle name="%_MCD_5_Karthik_Bamboo_QA v3_DB Overview 41" xfId="16931" xr:uid="{00000000-0005-0000-0000-00007E370000}"/>
    <cellStyle name="%_MCD_5_Karthik_Bamboo_QA v3_DB Overview 42" xfId="16932" xr:uid="{00000000-0005-0000-0000-00007F370000}"/>
    <cellStyle name="%_MCD_5_Karthik_Bamboo_QA v3_DB Overview 43" xfId="16933" xr:uid="{00000000-0005-0000-0000-000080370000}"/>
    <cellStyle name="%_MCD_5_Karthik_Bamboo_QA v3_DB Overview 44" xfId="16934" xr:uid="{00000000-0005-0000-0000-000081370000}"/>
    <cellStyle name="%_MCD_5_Karthik_Bamboo_QA v3_DB Overview 45" xfId="16935" xr:uid="{00000000-0005-0000-0000-000082370000}"/>
    <cellStyle name="%_MCD_5_Karthik_Bamboo_QA v3_DB Overview 46" xfId="16936" xr:uid="{00000000-0005-0000-0000-000083370000}"/>
    <cellStyle name="%_MCD_5_Karthik_Bamboo_QA v3_DB Overview 47" xfId="16937" xr:uid="{00000000-0005-0000-0000-000084370000}"/>
    <cellStyle name="%_MCD_5_Karthik_Bamboo_QA v3_DB Overview 48" xfId="16938" xr:uid="{00000000-0005-0000-0000-000085370000}"/>
    <cellStyle name="%_MCD_5_Karthik_Bamboo_QA v3_DB Overview 49" xfId="16939" xr:uid="{00000000-0005-0000-0000-000086370000}"/>
    <cellStyle name="%_MCD_5_Karthik_Bamboo_QA v3_DB Overview 5" xfId="16940" xr:uid="{00000000-0005-0000-0000-000087370000}"/>
    <cellStyle name="%_MCD_5_Karthik_Bamboo_QA v3_DB Overview 50" xfId="16941" xr:uid="{00000000-0005-0000-0000-000088370000}"/>
    <cellStyle name="%_MCD_5_Karthik_Bamboo_QA v3_DB Overview 51" xfId="16942" xr:uid="{00000000-0005-0000-0000-000089370000}"/>
    <cellStyle name="%_MCD_5_Karthik_Bamboo_QA v3_DB Overview 52" xfId="16943" xr:uid="{00000000-0005-0000-0000-00008A370000}"/>
    <cellStyle name="%_MCD_5_Karthik_Bamboo_QA v3_DB Overview 53" xfId="16944" xr:uid="{00000000-0005-0000-0000-00008B370000}"/>
    <cellStyle name="%_MCD_5_Karthik_Bamboo_QA v3_DB Overview 54" xfId="16945" xr:uid="{00000000-0005-0000-0000-00008C370000}"/>
    <cellStyle name="%_MCD_5_Karthik_Bamboo_QA v3_DB Overview 55" xfId="16946" xr:uid="{00000000-0005-0000-0000-00008D370000}"/>
    <cellStyle name="%_MCD_5_Karthik_Bamboo_QA v3_DB Overview 6" xfId="16947" xr:uid="{00000000-0005-0000-0000-00008E370000}"/>
    <cellStyle name="%_MCD_5_Karthik_Bamboo_QA v3_DB Overview 7" xfId="16948" xr:uid="{00000000-0005-0000-0000-00008F370000}"/>
    <cellStyle name="%_MCD_5_Karthik_Bamboo_QA v3_DB Overview 8" xfId="16949" xr:uid="{00000000-0005-0000-0000-000090370000}"/>
    <cellStyle name="%_MCD_5_Karthik_Bamboo_QA v3_DB Overview 9" xfId="16950" xr:uid="{00000000-0005-0000-0000-000091370000}"/>
    <cellStyle name="%_MCD_5_Karthik_Bamboo_QA v3_DB Overview_Hour-by-Hour" xfId="16951" xr:uid="{00000000-0005-0000-0000-000092370000}"/>
    <cellStyle name="%_MCD_5_Karthik_Bamboo_QA v3_DB Overview_Pre-Migration" xfId="16952" xr:uid="{00000000-0005-0000-0000-000093370000}"/>
    <cellStyle name="%_MCD_5_Karthik_Bamboo_QA v3_GSK DCM - Migration Execution Plan - ANTLIA  -  090728 jr v7.0" xfId="16953" xr:uid="{00000000-0005-0000-0000-000094370000}"/>
    <cellStyle name="%_MCD_5_Karthik_Bamboo_QA v3_GSK DCM - Migration Execution Plan - ANTLIA  -  090729 dpn v6 BASELINE" xfId="16954" xr:uid="{00000000-0005-0000-0000-000095370000}"/>
    <cellStyle name="%_MCD_5_Karthik_Bamboo_QA v3_GSK DCM - Migration Execution Plan - ANTLIA  -  090729 v7.4.7a BASELINE dpn" xfId="16955" xr:uid="{00000000-0005-0000-0000-000096370000}"/>
    <cellStyle name="%_MCD_5_Karthik_Bamboo_QA v3_Hour-by-Hour" xfId="16956" xr:uid="{00000000-0005-0000-0000-000097370000}"/>
    <cellStyle name="%_MCD_5_Karthik_Bamboo_QA v3_KOP-MUL-Test-Dev-0004_01 " xfId="16957" xr:uid="{00000000-0005-0000-0000-000098370000}"/>
    <cellStyle name="%_MCD_5_Karthik_Bamboo_QA v3_KOP-MUL-Test-Dev-0004_01  10" xfId="16958" xr:uid="{00000000-0005-0000-0000-000099370000}"/>
    <cellStyle name="%_MCD_5_Karthik_Bamboo_QA v3_KOP-MUL-Test-Dev-0004_01  11" xfId="16959" xr:uid="{00000000-0005-0000-0000-00009A370000}"/>
    <cellStyle name="%_MCD_5_Karthik_Bamboo_QA v3_KOP-MUL-Test-Dev-0004_01  12" xfId="16960" xr:uid="{00000000-0005-0000-0000-00009B370000}"/>
    <cellStyle name="%_MCD_5_Karthik_Bamboo_QA v3_KOP-MUL-Test-Dev-0004_01  13" xfId="16961" xr:uid="{00000000-0005-0000-0000-00009C370000}"/>
    <cellStyle name="%_MCD_5_Karthik_Bamboo_QA v3_KOP-MUL-Test-Dev-0004_01  14" xfId="16962" xr:uid="{00000000-0005-0000-0000-00009D370000}"/>
    <cellStyle name="%_MCD_5_Karthik_Bamboo_QA v3_KOP-MUL-Test-Dev-0004_01  15" xfId="16963" xr:uid="{00000000-0005-0000-0000-00009E370000}"/>
    <cellStyle name="%_MCD_5_Karthik_Bamboo_QA v3_KOP-MUL-Test-Dev-0004_01  16" xfId="16964" xr:uid="{00000000-0005-0000-0000-00009F370000}"/>
    <cellStyle name="%_MCD_5_Karthik_Bamboo_QA v3_KOP-MUL-Test-Dev-0004_01  17" xfId="16965" xr:uid="{00000000-0005-0000-0000-0000A0370000}"/>
    <cellStyle name="%_MCD_5_Karthik_Bamboo_QA v3_KOP-MUL-Test-Dev-0004_01  18" xfId="16966" xr:uid="{00000000-0005-0000-0000-0000A1370000}"/>
    <cellStyle name="%_MCD_5_Karthik_Bamboo_QA v3_KOP-MUL-Test-Dev-0004_01  19" xfId="16967" xr:uid="{00000000-0005-0000-0000-0000A2370000}"/>
    <cellStyle name="%_MCD_5_Karthik_Bamboo_QA v3_KOP-MUL-Test-Dev-0004_01  2" xfId="16968" xr:uid="{00000000-0005-0000-0000-0000A3370000}"/>
    <cellStyle name="%_MCD_5_Karthik_Bamboo_QA v3_KOP-MUL-Test-Dev-0004_01  20" xfId="16969" xr:uid="{00000000-0005-0000-0000-0000A4370000}"/>
    <cellStyle name="%_MCD_5_Karthik_Bamboo_QA v3_KOP-MUL-Test-Dev-0004_01  21" xfId="16970" xr:uid="{00000000-0005-0000-0000-0000A5370000}"/>
    <cellStyle name="%_MCD_5_Karthik_Bamboo_QA v3_KOP-MUL-Test-Dev-0004_01  22" xfId="16971" xr:uid="{00000000-0005-0000-0000-0000A6370000}"/>
    <cellStyle name="%_MCD_5_Karthik_Bamboo_QA v3_KOP-MUL-Test-Dev-0004_01  23" xfId="16972" xr:uid="{00000000-0005-0000-0000-0000A7370000}"/>
    <cellStyle name="%_MCD_5_Karthik_Bamboo_QA v3_KOP-MUL-Test-Dev-0004_01  24" xfId="16973" xr:uid="{00000000-0005-0000-0000-0000A8370000}"/>
    <cellStyle name="%_MCD_5_Karthik_Bamboo_QA v3_KOP-MUL-Test-Dev-0004_01  25" xfId="16974" xr:uid="{00000000-0005-0000-0000-0000A9370000}"/>
    <cellStyle name="%_MCD_5_Karthik_Bamboo_QA v3_KOP-MUL-Test-Dev-0004_01  26" xfId="16975" xr:uid="{00000000-0005-0000-0000-0000AA370000}"/>
    <cellStyle name="%_MCD_5_Karthik_Bamboo_QA v3_KOP-MUL-Test-Dev-0004_01  27" xfId="16976" xr:uid="{00000000-0005-0000-0000-0000AB370000}"/>
    <cellStyle name="%_MCD_5_Karthik_Bamboo_QA v3_KOP-MUL-Test-Dev-0004_01  28" xfId="16977" xr:uid="{00000000-0005-0000-0000-0000AC370000}"/>
    <cellStyle name="%_MCD_5_Karthik_Bamboo_QA v3_KOP-MUL-Test-Dev-0004_01  29" xfId="16978" xr:uid="{00000000-0005-0000-0000-0000AD370000}"/>
    <cellStyle name="%_MCD_5_Karthik_Bamboo_QA v3_KOP-MUL-Test-Dev-0004_01  3" xfId="16979" xr:uid="{00000000-0005-0000-0000-0000AE370000}"/>
    <cellStyle name="%_MCD_5_Karthik_Bamboo_QA v3_KOP-MUL-Test-Dev-0004_01  30" xfId="16980" xr:uid="{00000000-0005-0000-0000-0000AF370000}"/>
    <cellStyle name="%_MCD_5_Karthik_Bamboo_QA v3_KOP-MUL-Test-Dev-0004_01  31" xfId="16981" xr:uid="{00000000-0005-0000-0000-0000B0370000}"/>
    <cellStyle name="%_MCD_5_Karthik_Bamboo_QA v3_KOP-MUL-Test-Dev-0004_01  32" xfId="16982" xr:uid="{00000000-0005-0000-0000-0000B1370000}"/>
    <cellStyle name="%_MCD_5_Karthik_Bamboo_QA v3_KOP-MUL-Test-Dev-0004_01  33" xfId="16983" xr:uid="{00000000-0005-0000-0000-0000B2370000}"/>
    <cellStyle name="%_MCD_5_Karthik_Bamboo_QA v3_KOP-MUL-Test-Dev-0004_01  34" xfId="16984" xr:uid="{00000000-0005-0000-0000-0000B3370000}"/>
    <cellStyle name="%_MCD_5_Karthik_Bamboo_QA v3_KOP-MUL-Test-Dev-0004_01  35" xfId="16985" xr:uid="{00000000-0005-0000-0000-0000B4370000}"/>
    <cellStyle name="%_MCD_5_Karthik_Bamboo_QA v3_KOP-MUL-Test-Dev-0004_01  36" xfId="16986" xr:uid="{00000000-0005-0000-0000-0000B5370000}"/>
    <cellStyle name="%_MCD_5_Karthik_Bamboo_QA v3_KOP-MUL-Test-Dev-0004_01  37" xfId="16987" xr:uid="{00000000-0005-0000-0000-0000B6370000}"/>
    <cellStyle name="%_MCD_5_Karthik_Bamboo_QA v3_KOP-MUL-Test-Dev-0004_01  38" xfId="16988" xr:uid="{00000000-0005-0000-0000-0000B7370000}"/>
    <cellStyle name="%_MCD_5_Karthik_Bamboo_QA v3_KOP-MUL-Test-Dev-0004_01  39" xfId="16989" xr:uid="{00000000-0005-0000-0000-0000B8370000}"/>
    <cellStyle name="%_MCD_5_Karthik_Bamboo_QA v3_KOP-MUL-Test-Dev-0004_01  4" xfId="16990" xr:uid="{00000000-0005-0000-0000-0000B9370000}"/>
    <cellStyle name="%_MCD_5_Karthik_Bamboo_QA v3_KOP-MUL-Test-Dev-0004_01  40" xfId="16991" xr:uid="{00000000-0005-0000-0000-0000BA370000}"/>
    <cellStyle name="%_MCD_5_Karthik_Bamboo_QA v3_KOP-MUL-Test-Dev-0004_01  41" xfId="16992" xr:uid="{00000000-0005-0000-0000-0000BB370000}"/>
    <cellStyle name="%_MCD_5_Karthik_Bamboo_QA v3_KOP-MUL-Test-Dev-0004_01  42" xfId="16993" xr:uid="{00000000-0005-0000-0000-0000BC370000}"/>
    <cellStyle name="%_MCD_5_Karthik_Bamboo_QA v3_KOP-MUL-Test-Dev-0004_01  43" xfId="16994" xr:uid="{00000000-0005-0000-0000-0000BD370000}"/>
    <cellStyle name="%_MCD_5_Karthik_Bamboo_QA v3_KOP-MUL-Test-Dev-0004_01  44" xfId="16995" xr:uid="{00000000-0005-0000-0000-0000BE370000}"/>
    <cellStyle name="%_MCD_5_Karthik_Bamboo_QA v3_KOP-MUL-Test-Dev-0004_01  45" xfId="16996" xr:uid="{00000000-0005-0000-0000-0000BF370000}"/>
    <cellStyle name="%_MCD_5_Karthik_Bamboo_QA v3_KOP-MUL-Test-Dev-0004_01  46" xfId="16997" xr:uid="{00000000-0005-0000-0000-0000C0370000}"/>
    <cellStyle name="%_MCD_5_Karthik_Bamboo_QA v3_KOP-MUL-Test-Dev-0004_01  47" xfId="16998" xr:uid="{00000000-0005-0000-0000-0000C1370000}"/>
    <cellStyle name="%_MCD_5_Karthik_Bamboo_QA v3_KOP-MUL-Test-Dev-0004_01  48" xfId="16999" xr:uid="{00000000-0005-0000-0000-0000C2370000}"/>
    <cellStyle name="%_MCD_5_Karthik_Bamboo_QA v3_KOP-MUL-Test-Dev-0004_01  49" xfId="17000" xr:uid="{00000000-0005-0000-0000-0000C3370000}"/>
    <cellStyle name="%_MCD_5_Karthik_Bamboo_QA v3_KOP-MUL-Test-Dev-0004_01  5" xfId="17001" xr:uid="{00000000-0005-0000-0000-0000C4370000}"/>
    <cellStyle name="%_MCD_5_Karthik_Bamboo_QA v3_KOP-MUL-Test-Dev-0004_01  50" xfId="17002" xr:uid="{00000000-0005-0000-0000-0000C5370000}"/>
    <cellStyle name="%_MCD_5_Karthik_Bamboo_QA v3_KOP-MUL-Test-Dev-0004_01  51" xfId="17003" xr:uid="{00000000-0005-0000-0000-0000C6370000}"/>
    <cellStyle name="%_MCD_5_Karthik_Bamboo_QA v3_KOP-MUL-Test-Dev-0004_01  52" xfId="17004" xr:uid="{00000000-0005-0000-0000-0000C7370000}"/>
    <cellStyle name="%_MCD_5_Karthik_Bamboo_QA v3_KOP-MUL-Test-Dev-0004_01  53" xfId="17005" xr:uid="{00000000-0005-0000-0000-0000C8370000}"/>
    <cellStyle name="%_MCD_5_Karthik_Bamboo_QA v3_KOP-MUL-Test-Dev-0004_01  54" xfId="17006" xr:uid="{00000000-0005-0000-0000-0000C9370000}"/>
    <cellStyle name="%_MCD_5_Karthik_Bamboo_QA v3_KOP-MUL-Test-Dev-0004_01  55" xfId="17007" xr:uid="{00000000-0005-0000-0000-0000CA370000}"/>
    <cellStyle name="%_MCD_5_Karthik_Bamboo_QA v3_KOP-MUL-Test-Dev-0004_01  6" xfId="17008" xr:uid="{00000000-0005-0000-0000-0000CB370000}"/>
    <cellStyle name="%_MCD_5_Karthik_Bamboo_QA v3_KOP-MUL-Test-Dev-0004_01  7" xfId="17009" xr:uid="{00000000-0005-0000-0000-0000CC370000}"/>
    <cellStyle name="%_MCD_5_Karthik_Bamboo_QA v3_KOP-MUL-Test-Dev-0004_01  8" xfId="17010" xr:uid="{00000000-0005-0000-0000-0000CD370000}"/>
    <cellStyle name="%_MCD_5_Karthik_Bamboo_QA v3_KOP-MUL-Test-Dev-0004_01  9" xfId="17011" xr:uid="{00000000-0005-0000-0000-0000CE370000}"/>
    <cellStyle name="%_MCD_5_Karthik_Bamboo_QA v3_KOP-MUL-Test-Dev-0004_01 _Hour-by-Hour" xfId="17012" xr:uid="{00000000-0005-0000-0000-0000CF370000}"/>
    <cellStyle name="%_MCD_5_Karthik_Bamboo_QA v3_KOP-MUL-Test-Dev-0004_01 _Pre-Migration" xfId="17013" xr:uid="{00000000-0005-0000-0000-0000D0370000}"/>
    <cellStyle name="%_MCD_5_Karthik_Bamboo_QA v3_KOP-STD-Test-Dev-0002" xfId="17014" xr:uid="{00000000-0005-0000-0000-0000D1370000}"/>
    <cellStyle name="%_MCD_5_Karthik_Bamboo_QA v3_KOP-STD-Test-Dev-0002 10" xfId="17015" xr:uid="{00000000-0005-0000-0000-0000D2370000}"/>
    <cellStyle name="%_MCD_5_Karthik_Bamboo_QA v3_KOP-STD-Test-Dev-0002 11" xfId="17016" xr:uid="{00000000-0005-0000-0000-0000D3370000}"/>
    <cellStyle name="%_MCD_5_Karthik_Bamboo_QA v3_KOP-STD-Test-Dev-0002 12" xfId="17017" xr:uid="{00000000-0005-0000-0000-0000D4370000}"/>
    <cellStyle name="%_MCD_5_Karthik_Bamboo_QA v3_KOP-STD-Test-Dev-0002 13" xfId="17018" xr:uid="{00000000-0005-0000-0000-0000D5370000}"/>
    <cellStyle name="%_MCD_5_Karthik_Bamboo_QA v3_KOP-STD-Test-Dev-0002 14" xfId="17019" xr:uid="{00000000-0005-0000-0000-0000D6370000}"/>
    <cellStyle name="%_MCD_5_Karthik_Bamboo_QA v3_KOP-STD-Test-Dev-0002 15" xfId="17020" xr:uid="{00000000-0005-0000-0000-0000D7370000}"/>
    <cellStyle name="%_MCD_5_Karthik_Bamboo_QA v3_KOP-STD-Test-Dev-0002 16" xfId="17021" xr:uid="{00000000-0005-0000-0000-0000D8370000}"/>
    <cellStyle name="%_MCD_5_Karthik_Bamboo_QA v3_KOP-STD-Test-Dev-0002 17" xfId="17022" xr:uid="{00000000-0005-0000-0000-0000D9370000}"/>
    <cellStyle name="%_MCD_5_Karthik_Bamboo_QA v3_KOP-STD-Test-Dev-0002 18" xfId="17023" xr:uid="{00000000-0005-0000-0000-0000DA370000}"/>
    <cellStyle name="%_MCD_5_Karthik_Bamboo_QA v3_KOP-STD-Test-Dev-0002 19" xfId="17024" xr:uid="{00000000-0005-0000-0000-0000DB370000}"/>
    <cellStyle name="%_MCD_5_Karthik_Bamboo_QA v3_KOP-STD-Test-Dev-0002 2" xfId="17025" xr:uid="{00000000-0005-0000-0000-0000DC370000}"/>
    <cellStyle name="%_MCD_5_Karthik_Bamboo_QA v3_KOP-STD-Test-Dev-0002 20" xfId="17026" xr:uid="{00000000-0005-0000-0000-0000DD370000}"/>
    <cellStyle name="%_MCD_5_Karthik_Bamboo_QA v3_KOP-STD-Test-Dev-0002 21" xfId="17027" xr:uid="{00000000-0005-0000-0000-0000DE370000}"/>
    <cellStyle name="%_MCD_5_Karthik_Bamboo_QA v3_KOP-STD-Test-Dev-0002 22" xfId="17028" xr:uid="{00000000-0005-0000-0000-0000DF370000}"/>
    <cellStyle name="%_MCD_5_Karthik_Bamboo_QA v3_KOP-STD-Test-Dev-0002 23" xfId="17029" xr:uid="{00000000-0005-0000-0000-0000E0370000}"/>
    <cellStyle name="%_MCD_5_Karthik_Bamboo_QA v3_KOP-STD-Test-Dev-0002 24" xfId="17030" xr:uid="{00000000-0005-0000-0000-0000E1370000}"/>
    <cellStyle name="%_MCD_5_Karthik_Bamboo_QA v3_KOP-STD-Test-Dev-0002 25" xfId="17031" xr:uid="{00000000-0005-0000-0000-0000E2370000}"/>
    <cellStyle name="%_MCD_5_Karthik_Bamboo_QA v3_KOP-STD-Test-Dev-0002 26" xfId="17032" xr:uid="{00000000-0005-0000-0000-0000E3370000}"/>
    <cellStyle name="%_MCD_5_Karthik_Bamboo_QA v3_KOP-STD-Test-Dev-0002 27" xfId="17033" xr:uid="{00000000-0005-0000-0000-0000E4370000}"/>
    <cellStyle name="%_MCD_5_Karthik_Bamboo_QA v3_KOP-STD-Test-Dev-0002 28" xfId="17034" xr:uid="{00000000-0005-0000-0000-0000E5370000}"/>
    <cellStyle name="%_MCD_5_Karthik_Bamboo_QA v3_KOP-STD-Test-Dev-0002 29" xfId="17035" xr:uid="{00000000-0005-0000-0000-0000E6370000}"/>
    <cellStyle name="%_MCD_5_Karthik_Bamboo_QA v3_KOP-STD-Test-Dev-0002 3" xfId="17036" xr:uid="{00000000-0005-0000-0000-0000E7370000}"/>
    <cellStyle name="%_MCD_5_Karthik_Bamboo_QA v3_KOP-STD-Test-Dev-0002 30" xfId="17037" xr:uid="{00000000-0005-0000-0000-0000E8370000}"/>
    <cellStyle name="%_MCD_5_Karthik_Bamboo_QA v3_KOP-STD-Test-Dev-0002 31" xfId="17038" xr:uid="{00000000-0005-0000-0000-0000E9370000}"/>
    <cellStyle name="%_MCD_5_Karthik_Bamboo_QA v3_KOP-STD-Test-Dev-0002 32" xfId="17039" xr:uid="{00000000-0005-0000-0000-0000EA370000}"/>
    <cellStyle name="%_MCD_5_Karthik_Bamboo_QA v3_KOP-STD-Test-Dev-0002 33" xfId="17040" xr:uid="{00000000-0005-0000-0000-0000EB370000}"/>
    <cellStyle name="%_MCD_5_Karthik_Bamboo_QA v3_KOP-STD-Test-Dev-0002 34" xfId="17041" xr:uid="{00000000-0005-0000-0000-0000EC370000}"/>
    <cellStyle name="%_MCD_5_Karthik_Bamboo_QA v3_KOP-STD-Test-Dev-0002 35" xfId="17042" xr:uid="{00000000-0005-0000-0000-0000ED370000}"/>
    <cellStyle name="%_MCD_5_Karthik_Bamboo_QA v3_KOP-STD-Test-Dev-0002 36" xfId="17043" xr:uid="{00000000-0005-0000-0000-0000EE370000}"/>
    <cellStyle name="%_MCD_5_Karthik_Bamboo_QA v3_KOP-STD-Test-Dev-0002 37" xfId="17044" xr:uid="{00000000-0005-0000-0000-0000EF370000}"/>
    <cellStyle name="%_MCD_5_Karthik_Bamboo_QA v3_KOP-STD-Test-Dev-0002 38" xfId="17045" xr:uid="{00000000-0005-0000-0000-0000F0370000}"/>
    <cellStyle name="%_MCD_5_Karthik_Bamboo_QA v3_KOP-STD-Test-Dev-0002 39" xfId="17046" xr:uid="{00000000-0005-0000-0000-0000F1370000}"/>
    <cellStyle name="%_MCD_5_Karthik_Bamboo_QA v3_KOP-STD-Test-Dev-0002 4" xfId="17047" xr:uid="{00000000-0005-0000-0000-0000F2370000}"/>
    <cellStyle name="%_MCD_5_Karthik_Bamboo_QA v3_KOP-STD-Test-Dev-0002 40" xfId="17048" xr:uid="{00000000-0005-0000-0000-0000F3370000}"/>
    <cellStyle name="%_MCD_5_Karthik_Bamboo_QA v3_KOP-STD-Test-Dev-0002 41" xfId="17049" xr:uid="{00000000-0005-0000-0000-0000F4370000}"/>
    <cellStyle name="%_MCD_5_Karthik_Bamboo_QA v3_KOP-STD-Test-Dev-0002 42" xfId="17050" xr:uid="{00000000-0005-0000-0000-0000F5370000}"/>
    <cellStyle name="%_MCD_5_Karthik_Bamboo_QA v3_KOP-STD-Test-Dev-0002 43" xfId="17051" xr:uid="{00000000-0005-0000-0000-0000F6370000}"/>
    <cellStyle name="%_MCD_5_Karthik_Bamboo_QA v3_KOP-STD-Test-Dev-0002 44" xfId="17052" xr:uid="{00000000-0005-0000-0000-0000F7370000}"/>
    <cellStyle name="%_MCD_5_Karthik_Bamboo_QA v3_KOP-STD-Test-Dev-0002 45" xfId="17053" xr:uid="{00000000-0005-0000-0000-0000F8370000}"/>
    <cellStyle name="%_MCD_5_Karthik_Bamboo_QA v3_KOP-STD-Test-Dev-0002 46" xfId="17054" xr:uid="{00000000-0005-0000-0000-0000F9370000}"/>
    <cellStyle name="%_MCD_5_Karthik_Bamboo_QA v3_KOP-STD-Test-Dev-0002 47" xfId="17055" xr:uid="{00000000-0005-0000-0000-0000FA370000}"/>
    <cellStyle name="%_MCD_5_Karthik_Bamboo_QA v3_KOP-STD-Test-Dev-0002 48" xfId="17056" xr:uid="{00000000-0005-0000-0000-0000FB370000}"/>
    <cellStyle name="%_MCD_5_Karthik_Bamboo_QA v3_KOP-STD-Test-Dev-0002 49" xfId="17057" xr:uid="{00000000-0005-0000-0000-0000FC370000}"/>
    <cellStyle name="%_MCD_5_Karthik_Bamboo_QA v3_KOP-STD-Test-Dev-0002 5" xfId="17058" xr:uid="{00000000-0005-0000-0000-0000FD370000}"/>
    <cellStyle name="%_MCD_5_Karthik_Bamboo_QA v3_KOP-STD-Test-Dev-0002 50" xfId="17059" xr:uid="{00000000-0005-0000-0000-0000FE370000}"/>
    <cellStyle name="%_MCD_5_Karthik_Bamboo_QA v3_KOP-STD-Test-Dev-0002 51" xfId="17060" xr:uid="{00000000-0005-0000-0000-0000FF370000}"/>
    <cellStyle name="%_MCD_5_Karthik_Bamboo_QA v3_KOP-STD-Test-Dev-0002 52" xfId="17061" xr:uid="{00000000-0005-0000-0000-000000380000}"/>
    <cellStyle name="%_MCD_5_Karthik_Bamboo_QA v3_KOP-STD-Test-Dev-0002 53" xfId="17062" xr:uid="{00000000-0005-0000-0000-000001380000}"/>
    <cellStyle name="%_MCD_5_Karthik_Bamboo_QA v3_KOP-STD-Test-Dev-0002 54" xfId="17063" xr:uid="{00000000-0005-0000-0000-000002380000}"/>
    <cellStyle name="%_MCD_5_Karthik_Bamboo_QA v3_KOP-STD-Test-Dev-0002 55" xfId="17064" xr:uid="{00000000-0005-0000-0000-000003380000}"/>
    <cellStyle name="%_MCD_5_Karthik_Bamboo_QA v3_KOP-STD-Test-Dev-0002 6" xfId="17065" xr:uid="{00000000-0005-0000-0000-000004380000}"/>
    <cellStyle name="%_MCD_5_Karthik_Bamboo_QA v3_KOP-STD-Test-Dev-0002 7" xfId="17066" xr:uid="{00000000-0005-0000-0000-000005380000}"/>
    <cellStyle name="%_MCD_5_Karthik_Bamboo_QA v3_KOP-STD-Test-Dev-0002 8" xfId="17067" xr:uid="{00000000-0005-0000-0000-000006380000}"/>
    <cellStyle name="%_MCD_5_Karthik_Bamboo_QA v3_KOP-STD-Test-Dev-0002 9" xfId="17068" xr:uid="{00000000-0005-0000-0000-000007380000}"/>
    <cellStyle name="%_MCD_5_Karthik_Bamboo_QA v3_KOP-STD-Test-Dev-0002_Hour-by-Hour" xfId="17069" xr:uid="{00000000-0005-0000-0000-000008380000}"/>
    <cellStyle name="%_MCD_5_Karthik_Bamboo_QA v3_KOP-STD-Test-Dev-0002_Pre-Migration" xfId="17070" xr:uid="{00000000-0005-0000-0000-000009380000}"/>
    <cellStyle name="%_MCD_5_Karthik_Bamboo_QA v3_KOP-STD-Test-Dev-0003" xfId="17071" xr:uid="{00000000-0005-0000-0000-00000A380000}"/>
    <cellStyle name="%_MCD_5_Karthik_Bamboo_QA v3_KOP-STD-Test-Dev-0003 10" xfId="17072" xr:uid="{00000000-0005-0000-0000-00000B380000}"/>
    <cellStyle name="%_MCD_5_Karthik_Bamboo_QA v3_KOP-STD-Test-Dev-0003 11" xfId="17073" xr:uid="{00000000-0005-0000-0000-00000C380000}"/>
    <cellStyle name="%_MCD_5_Karthik_Bamboo_QA v3_KOP-STD-Test-Dev-0003 12" xfId="17074" xr:uid="{00000000-0005-0000-0000-00000D380000}"/>
    <cellStyle name="%_MCD_5_Karthik_Bamboo_QA v3_KOP-STD-Test-Dev-0003 13" xfId="17075" xr:uid="{00000000-0005-0000-0000-00000E380000}"/>
    <cellStyle name="%_MCD_5_Karthik_Bamboo_QA v3_KOP-STD-Test-Dev-0003 14" xfId="17076" xr:uid="{00000000-0005-0000-0000-00000F380000}"/>
    <cellStyle name="%_MCD_5_Karthik_Bamboo_QA v3_KOP-STD-Test-Dev-0003 15" xfId="17077" xr:uid="{00000000-0005-0000-0000-000010380000}"/>
    <cellStyle name="%_MCD_5_Karthik_Bamboo_QA v3_KOP-STD-Test-Dev-0003 16" xfId="17078" xr:uid="{00000000-0005-0000-0000-000011380000}"/>
    <cellStyle name="%_MCD_5_Karthik_Bamboo_QA v3_KOP-STD-Test-Dev-0003 17" xfId="17079" xr:uid="{00000000-0005-0000-0000-000012380000}"/>
    <cellStyle name="%_MCD_5_Karthik_Bamboo_QA v3_KOP-STD-Test-Dev-0003 18" xfId="17080" xr:uid="{00000000-0005-0000-0000-000013380000}"/>
    <cellStyle name="%_MCD_5_Karthik_Bamboo_QA v3_KOP-STD-Test-Dev-0003 19" xfId="17081" xr:uid="{00000000-0005-0000-0000-000014380000}"/>
    <cellStyle name="%_MCD_5_Karthik_Bamboo_QA v3_KOP-STD-Test-Dev-0003 2" xfId="17082" xr:uid="{00000000-0005-0000-0000-000015380000}"/>
    <cellStyle name="%_MCD_5_Karthik_Bamboo_QA v3_KOP-STD-Test-Dev-0003 20" xfId="17083" xr:uid="{00000000-0005-0000-0000-000016380000}"/>
    <cellStyle name="%_MCD_5_Karthik_Bamboo_QA v3_KOP-STD-Test-Dev-0003 21" xfId="17084" xr:uid="{00000000-0005-0000-0000-000017380000}"/>
    <cellStyle name="%_MCD_5_Karthik_Bamboo_QA v3_KOP-STD-Test-Dev-0003 22" xfId="17085" xr:uid="{00000000-0005-0000-0000-000018380000}"/>
    <cellStyle name="%_MCD_5_Karthik_Bamboo_QA v3_KOP-STD-Test-Dev-0003 23" xfId="17086" xr:uid="{00000000-0005-0000-0000-000019380000}"/>
    <cellStyle name="%_MCD_5_Karthik_Bamboo_QA v3_KOP-STD-Test-Dev-0003 24" xfId="17087" xr:uid="{00000000-0005-0000-0000-00001A380000}"/>
    <cellStyle name="%_MCD_5_Karthik_Bamboo_QA v3_KOP-STD-Test-Dev-0003 25" xfId="17088" xr:uid="{00000000-0005-0000-0000-00001B380000}"/>
    <cellStyle name="%_MCD_5_Karthik_Bamboo_QA v3_KOP-STD-Test-Dev-0003 26" xfId="17089" xr:uid="{00000000-0005-0000-0000-00001C380000}"/>
    <cellStyle name="%_MCD_5_Karthik_Bamboo_QA v3_KOP-STD-Test-Dev-0003 27" xfId="17090" xr:uid="{00000000-0005-0000-0000-00001D380000}"/>
    <cellStyle name="%_MCD_5_Karthik_Bamboo_QA v3_KOP-STD-Test-Dev-0003 28" xfId="17091" xr:uid="{00000000-0005-0000-0000-00001E380000}"/>
    <cellStyle name="%_MCD_5_Karthik_Bamboo_QA v3_KOP-STD-Test-Dev-0003 29" xfId="17092" xr:uid="{00000000-0005-0000-0000-00001F380000}"/>
    <cellStyle name="%_MCD_5_Karthik_Bamboo_QA v3_KOP-STD-Test-Dev-0003 3" xfId="17093" xr:uid="{00000000-0005-0000-0000-000020380000}"/>
    <cellStyle name="%_MCD_5_Karthik_Bamboo_QA v3_KOP-STD-Test-Dev-0003 30" xfId="17094" xr:uid="{00000000-0005-0000-0000-000021380000}"/>
    <cellStyle name="%_MCD_5_Karthik_Bamboo_QA v3_KOP-STD-Test-Dev-0003 31" xfId="17095" xr:uid="{00000000-0005-0000-0000-000022380000}"/>
    <cellStyle name="%_MCD_5_Karthik_Bamboo_QA v3_KOP-STD-Test-Dev-0003 32" xfId="17096" xr:uid="{00000000-0005-0000-0000-000023380000}"/>
    <cellStyle name="%_MCD_5_Karthik_Bamboo_QA v3_KOP-STD-Test-Dev-0003 33" xfId="17097" xr:uid="{00000000-0005-0000-0000-000024380000}"/>
    <cellStyle name="%_MCD_5_Karthik_Bamboo_QA v3_KOP-STD-Test-Dev-0003 34" xfId="17098" xr:uid="{00000000-0005-0000-0000-000025380000}"/>
    <cellStyle name="%_MCD_5_Karthik_Bamboo_QA v3_KOP-STD-Test-Dev-0003 35" xfId="17099" xr:uid="{00000000-0005-0000-0000-000026380000}"/>
    <cellStyle name="%_MCD_5_Karthik_Bamboo_QA v3_KOP-STD-Test-Dev-0003 36" xfId="17100" xr:uid="{00000000-0005-0000-0000-000027380000}"/>
    <cellStyle name="%_MCD_5_Karthik_Bamboo_QA v3_KOP-STD-Test-Dev-0003 37" xfId="17101" xr:uid="{00000000-0005-0000-0000-000028380000}"/>
    <cellStyle name="%_MCD_5_Karthik_Bamboo_QA v3_KOP-STD-Test-Dev-0003 38" xfId="17102" xr:uid="{00000000-0005-0000-0000-000029380000}"/>
    <cellStyle name="%_MCD_5_Karthik_Bamboo_QA v3_KOP-STD-Test-Dev-0003 39" xfId="17103" xr:uid="{00000000-0005-0000-0000-00002A380000}"/>
    <cellStyle name="%_MCD_5_Karthik_Bamboo_QA v3_KOP-STD-Test-Dev-0003 4" xfId="17104" xr:uid="{00000000-0005-0000-0000-00002B380000}"/>
    <cellStyle name="%_MCD_5_Karthik_Bamboo_QA v3_KOP-STD-Test-Dev-0003 40" xfId="17105" xr:uid="{00000000-0005-0000-0000-00002C380000}"/>
    <cellStyle name="%_MCD_5_Karthik_Bamboo_QA v3_KOP-STD-Test-Dev-0003 41" xfId="17106" xr:uid="{00000000-0005-0000-0000-00002D380000}"/>
    <cellStyle name="%_MCD_5_Karthik_Bamboo_QA v3_KOP-STD-Test-Dev-0003 42" xfId="17107" xr:uid="{00000000-0005-0000-0000-00002E380000}"/>
    <cellStyle name="%_MCD_5_Karthik_Bamboo_QA v3_KOP-STD-Test-Dev-0003 43" xfId="17108" xr:uid="{00000000-0005-0000-0000-00002F380000}"/>
    <cellStyle name="%_MCD_5_Karthik_Bamboo_QA v3_KOP-STD-Test-Dev-0003 44" xfId="17109" xr:uid="{00000000-0005-0000-0000-000030380000}"/>
    <cellStyle name="%_MCD_5_Karthik_Bamboo_QA v3_KOP-STD-Test-Dev-0003 45" xfId="17110" xr:uid="{00000000-0005-0000-0000-000031380000}"/>
    <cellStyle name="%_MCD_5_Karthik_Bamboo_QA v3_KOP-STD-Test-Dev-0003 46" xfId="17111" xr:uid="{00000000-0005-0000-0000-000032380000}"/>
    <cellStyle name="%_MCD_5_Karthik_Bamboo_QA v3_KOP-STD-Test-Dev-0003 47" xfId="17112" xr:uid="{00000000-0005-0000-0000-000033380000}"/>
    <cellStyle name="%_MCD_5_Karthik_Bamboo_QA v3_KOP-STD-Test-Dev-0003 48" xfId="17113" xr:uid="{00000000-0005-0000-0000-000034380000}"/>
    <cellStyle name="%_MCD_5_Karthik_Bamboo_QA v3_KOP-STD-Test-Dev-0003 49" xfId="17114" xr:uid="{00000000-0005-0000-0000-000035380000}"/>
    <cellStyle name="%_MCD_5_Karthik_Bamboo_QA v3_KOP-STD-Test-Dev-0003 5" xfId="17115" xr:uid="{00000000-0005-0000-0000-000036380000}"/>
    <cellStyle name="%_MCD_5_Karthik_Bamboo_QA v3_KOP-STD-Test-Dev-0003 50" xfId="17116" xr:uid="{00000000-0005-0000-0000-000037380000}"/>
    <cellStyle name="%_MCD_5_Karthik_Bamboo_QA v3_KOP-STD-Test-Dev-0003 51" xfId="17117" xr:uid="{00000000-0005-0000-0000-000038380000}"/>
    <cellStyle name="%_MCD_5_Karthik_Bamboo_QA v3_KOP-STD-Test-Dev-0003 52" xfId="17118" xr:uid="{00000000-0005-0000-0000-000039380000}"/>
    <cellStyle name="%_MCD_5_Karthik_Bamboo_QA v3_KOP-STD-Test-Dev-0003 53" xfId="17119" xr:uid="{00000000-0005-0000-0000-00003A380000}"/>
    <cellStyle name="%_MCD_5_Karthik_Bamboo_QA v3_KOP-STD-Test-Dev-0003 54" xfId="17120" xr:uid="{00000000-0005-0000-0000-00003B380000}"/>
    <cellStyle name="%_MCD_5_Karthik_Bamboo_QA v3_KOP-STD-Test-Dev-0003 55" xfId="17121" xr:uid="{00000000-0005-0000-0000-00003C380000}"/>
    <cellStyle name="%_MCD_5_Karthik_Bamboo_QA v3_KOP-STD-Test-Dev-0003 6" xfId="17122" xr:uid="{00000000-0005-0000-0000-00003D380000}"/>
    <cellStyle name="%_MCD_5_Karthik_Bamboo_QA v3_KOP-STD-Test-Dev-0003 7" xfId="17123" xr:uid="{00000000-0005-0000-0000-00003E380000}"/>
    <cellStyle name="%_MCD_5_Karthik_Bamboo_QA v3_KOP-STD-Test-Dev-0003 8" xfId="17124" xr:uid="{00000000-0005-0000-0000-00003F380000}"/>
    <cellStyle name="%_MCD_5_Karthik_Bamboo_QA v3_KOP-STD-Test-Dev-0003 9" xfId="17125" xr:uid="{00000000-0005-0000-0000-000040380000}"/>
    <cellStyle name="%_MCD_5_Karthik_Bamboo_QA v3_KOP-STD-Test-Dev-0003_Hour-by-Hour" xfId="17126" xr:uid="{00000000-0005-0000-0000-000041380000}"/>
    <cellStyle name="%_MCD_5_Karthik_Bamboo_QA v3_KOP-STD-Test-Dev-0003_Pre-Migration" xfId="17127" xr:uid="{00000000-0005-0000-0000-000042380000}"/>
    <cellStyle name="%_MCD_5_Karthik_Bamboo_QA v3_Migration Wave Plan 04-26-10 - Wave 0 - v2.0 (drw)" xfId="2354" xr:uid="{00000000-0005-0000-0000-000043380000}"/>
    <cellStyle name="%_MCD_5_Karthik_Bamboo_QA v3_Pre Migration" xfId="17128" xr:uid="{00000000-0005-0000-0000-000044380000}"/>
    <cellStyle name="%_MCD_5_Karthik_Bamboo_QA v3_Pre Migration 10" xfId="17129" xr:uid="{00000000-0005-0000-0000-000045380000}"/>
    <cellStyle name="%_MCD_5_Karthik_Bamboo_QA v3_Pre Migration 11" xfId="17130" xr:uid="{00000000-0005-0000-0000-000046380000}"/>
    <cellStyle name="%_MCD_5_Karthik_Bamboo_QA v3_Pre Migration 12" xfId="17131" xr:uid="{00000000-0005-0000-0000-000047380000}"/>
    <cellStyle name="%_MCD_5_Karthik_Bamboo_QA v3_Pre Migration 13" xfId="17132" xr:uid="{00000000-0005-0000-0000-000048380000}"/>
    <cellStyle name="%_MCD_5_Karthik_Bamboo_QA v3_Pre Migration 14" xfId="17133" xr:uid="{00000000-0005-0000-0000-000049380000}"/>
    <cellStyle name="%_MCD_5_Karthik_Bamboo_QA v3_Pre Migration 15" xfId="17134" xr:uid="{00000000-0005-0000-0000-00004A380000}"/>
    <cellStyle name="%_MCD_5_Karthik_Bamboo_QA v3_Pre Migration 16" xfId="17135" xr:uid="{00000000-0005-0000-0000-00004B380000}"/>
    <cellStyle name="%_MCD_5_Karthik_Bamboo_QA v3_Pre Migration 17" xfId="17136" xr:uid="{00000000-0005-0000-0000-00004C380000}"/>
    <cellStyle name="%_MCD_5_Karthik_Bamboo_QA v3_Pre Migration 18" xfId="17137" xr:uid="{00000000-0005-0000-0000-00004D380000}"/>
    <cellStyle name="%_MCD_5_Karthik_Bamboo_QA v3_Pre Migration 19" xfId="17138" xr:uid="{00000000-0005-0000-0000-00004E380000}"/>
    <cellStyle name="%_MCD_5_Karthik_Bamboo_QA v3_Pre Migration 2" xfId="17139" xr:uid="{00000000-0005-0000-0000-00004F380000}"/>
    <cellStyle name="%_MCD_5_Karthik_Bamboo_QA v3_Pre Migration 20" xfId="17140" xr:uid="{00000000-0005-0000-0000-000050380000}"/>
    <cellStyle name="%_MCD_5_Karthik_Bamboo_QA v3_Pre Migration 21" xfId="17141" xr:uid="{00000000-0005-0000-0000-000051380000}"/>
    <cellStyle name="%_MCD_5_Karthik_Bamboo_QA v3_Pre Migration 22" xfId="17142" xr:uid="{00000000-0005-0000-0000-000052380000}"/>
    <cellStyle name="%_MCD_5_Karthik_Bamboo_QA v3_Pre Migration 23" xfId="17143" xr:uid="{00000000-0005-0000-0000-000053380000}"/>
    <cellStyle name="%_MCD_5_Karthik_Bamboo_QA v3_Pre Migration 24" xfId="17144" xr:uid="{00000000-0005-0000-0000-000054380000}"/>
    <cellStyle name="%_MCD_5_Karthik_Bamboo_QA v3_Pre Migration 25" xfId="17145" xr:uid="{00000000-0005-0000-0000-000055380000}"/>
    <cellStyle name="%_MCD_5_Karthik_Bamboo_QA v3_Pre Migration 26" xfId="17146" xr:uid="{00000000-0005-0000-0000-000056380000}"/>
    <cellStyle name="%_MCD_5_Karthik_Bamboo_QA v3_Pre Migration 27" xfId="17147" xr:uid="{00000000-0005-0000-0000-000057380000}"/>
    <cellStyle name="%_MCD_5_Karthik_Bamboo_QA v3_Pre Migration 28" xfId="17148" xr:uid="{00000000-0005-0000-0000-000058380000}"/>
    <cellStyle name="%_MCD_5_Karthik_Bamboo_QA v3_Pre Migration 29" xfId="17149" xr:uid="{00000000-0005-0000-0000-000059380000}"/>
    <cellStyle name="%_MCD_5_Karthik_Bamboo_QA v3_Pre Migration 3" xfId="17150" xr:uid="{00000000-0005-0000-0000-00005A380000}"/>
    <cellStyle name="%_MCD_5_Karthik_Bamboo_QA v3_Pre Migration 30" xfId="17151" xr:uid="{00000000-0005-0000-0000-00005B380000}"/>
    <cellStyle name="%_MCD_5_Karthik_Bamboo_QA v3_Pre Migration 31" xfId="17152" xr:uid="{00000000-0005-0000-0000-00005C380000}"/>
    <cellStyle name="%_MCD_5_Karthik_Bamboo_QA v3_Pre Migration 32" xfId="17153" xr:uid="{00000000-0005-0000-0000-00005D380000}"/>
    <cellStyle name="%_MCD_5_Karthik_Bamboo_QA v3_Pre Migration 33" xfId="17154" xr:uid="{00000000-0005-0000-0000-00005E380000}"/>
    <cellStyle name="%_MCD_5_Karthik_Bamboo_QA v3_Pre Migration 34" xfId="17155" xr:uid="{00000000-0005-0000-0000-00005F380000}"/>
    <cellStyle name="%_MCD_5_Karthik_Bamboo_QA v3_Pre Migration 35" xfId="17156" xr:uid="{00000000-0005-0000-0000-000060380000}"/>
    <cellStyle name="%_MCD_5_Karthik_Bamboo_QA v3_Pre Migration 36" xfId="17157" xr:uid="{00000000-0005-0000-0000-000061380000}"/>
    <cellStyle name="%_MCD_5_Karthik_Bamboo_QA v3_Pre Migration 37" xfId="17158" xr:uid="{00000000-0005-0000-0000-000062380000}"/>
    <cellStyle name="%_MCD_5_Karthik_Bamboo_QA v3_Pre Migration 38" xfId="17159" xr:uid="{00000000-0005-0000-0000-000063380000}"/>
    <cellStyle name="%_MCD_5_Karthik_Bamboo_QA v3_Pre Migration 39" xfId="17160" xr:uid="{00000000-0005-0000-0000-000064380000}"/>
    <cellStyle name="%_MCD_5_Karthik_Bamboo_QA v3_Pre Migration 4" xfId="17161" xr:uid="{00000000-0005-0000-0000-000065380000}"/>
    <cellStyle name="%_MCD_5_Karthik_Bamboo_QA v3_Pre Migration 40" xfId="17162" xr:uid="{00000000-0005-0000-0000-000066380000}"/>
    <cellStyle name="%_MCD_5_Karthik_Bamboo_QA v3_Pre Migration 41" xfId="17163" xr:uid="{00000000-0005-0000-0000-000067380000}"/>
    <cellStyle name="%_MCD_5_Karthik_Bamboo_QA v3_Pre Migration 42" xfId="17164" xr:uid="{00000000-0005-0000-0000-000068380000}"/>
    <cellStyle name="%_MCD_5_Karthik_Bamboo_QA v3_Pre Migration 43" xfId="17165" xr:uid="{00000000-0005-0000-0000-000069380000}"/>
    <cellStyle name="%_MCD_5_Karthik_Bamboo_QA v3_Pre Migration 44" xfId="17166" xr:uid="{00000000-0005-0000-0000-00006A380000}"/>
    <cellStyle name="%_MCD_5_Karthik_Bamboo_QA v3_Pre Migration 45" xfId="17167" xr:uid="{00000000-0005-0000-0000-00006B380000}"/>
    <cellStyle name="%_MCD_5_Karthik_Bamboo_QA v3_Pre Migration 46" xfId="17168" xr:uid="{00000000-0005-0000-0000-00006C380000}"/>
    <cellStyle name="%_MCD_5_Karthik_Bamboo_QA v3_Pre Migration 47" xfId="17169" xr:uid="{00000000-0005-0000-0000-00006D380000}"/>
    <cellStyle name="%_MCD_5_Karthik_Bamboo_QA v3_Pre Migration 48" xfId="17170" xr:uid="{00000000-0005-0000-0000-00006E380000}"/>
    <cellStyle name="%_MCD_5_Karthik_Bamboo_QA v3_Pre Migration 49" xfId="17171" xr:uid="{00000000-0005-0000-0000-00006F380000}"/>
    <cellStyle name="%_MCD_5_Karthik_Bamboo_QA v3_Pre Migration 5" xfId="17172" xr:uid="{00000000-0005-0000-0000-000070380000}"/>
    <cellStyle name="%_MCD_5_Karthik_Bamboo_QA v3_Pre Migration 50" xfId="17173" xr:uid="{00000000-0005-0000-0000-000071380000}"/>
    <cellStyle name="%_MCD_5_Karthik_Bamboo_QA v3_Pre Migration 51" xfId="17174" xr:uid="{00000000-0005-0000-0000-000072380000}"/>
    <cellStyle name="%_MCD_5_Karthik_Bamboo_QA v3_Pre Migration 52" xfId="17175" xr:uid="{00000000-0005-0000-0000-000073380000}"/>
    <cellStyle name="%_MCD_5_Karthik_Bamboo_QA v3_Pre Migration 53" xfId="17176" xr:uid="{00000000-0005-0000-0000-000074380000}"/>
    <cellStyle name="%_MCD_5_Karthik_Bamboo_QA v3_Pre Migration 54" xfId="17177" xr:uid="{00000000-0005-0000-0000-000075380000}"/>
    <cellStyle name="%_MCD_5_Karthik_Bamboo_QA v3_Pre Migration 55" xfId="17178" xr:uid="{00000000-0005-0000-0000-000076380000}"/>
    <cellStyle name="%_MCD_5_Karthik_Bamboo_QA v3_Pre Migration 6" xfId="17179" xr:uid="{00000000-0005-0000-0000-000077380000}"/>
    <cellStyle name="%_MCD_5_Karthik_Bamboo_QA v3_Pre Migration 7" xfId="17180" xr:uid="{00000000-0005-0000-0000-000078380000}"/>
    <cellStyle name="%_MCD_5_Karthik_Bamboo_QA v3_Pre Migration 8" xfId="17181" xr:uid="{00000000-0005-0000-0000-000079380000}"/>
    <cellStyle name="%_MCD_5_Karthik_Bamboo_QA v3_Pre Migration 9" xfId="17182" xr:uid="{00000000-0005-0000-0000-00007A380000}"/>
    <cellStyle name="%_MCD_5_Karthik_Bamboo_QA v3_Pre Migration_Hour-by-Hour" xfId="17183" xr:uid="{00000000-0005-0000-0000-00007B380000}"/>
    <cellStyle name="%_MCD_5_Karthik_Bamboo_QA v3_Pre Migration_Pre-Migration" xfId="17184" xr:uid="{00000000-0005-0000-0000-00007C380000}"/>
    <cellStyle name="%_MCD_5_Karthik_Bamboo_QA v3_Pre-Migration" xfId="17185" xr:uid="{00000000-0005-0000-0000-00007D380000}"/>
    <cellStyle name="%_MCD_5_Karthik_Bamboo_QA v3_RTPN-STD-PROD-SITE-EXP-0001 - new format" xfId="17186" xr:uid="{00000000-0005-0000-0000-00007E380000}"/>
    <cellStyle name="%_MCD_5_Karthik_Bamboo_QA v3_Server From To List" xfId="17187" xr:uid="{00000000-0005-0000-0000-00007F380000}"/>
    <cellStyle name="%_MCD_5_Karthik_Bamboo_QA v3_Server From To List 10" xfId="17188" xr:uid="{00000000-0005-0000-0000-000080380000}"/>
    <cellStyle name="%_MCD_5_Karthik_Bamboo_QA v3_Server From To List 11" xfId="17189" xr:uid="{00000000-0005-0000-0000-000081380000}"/>
    <cellStyle name="%_MCD_5_Karthik_Bamboo_QA v3_Server From To List 12" xfId="17190" xr:uid="{00000000-0005-0000-0000-000082380000}"/>
    <cellStyle name="%_MCD_5_Karthik_Bamboo_QA v3_Server From To List 13" xfId="17191" xr:uid="{00000000-0005-0000-0000-000083380000}"/>
    <cellStyle name="%_MCD_5_Karthik_Bamboo_QA v3_Server From To List 14" xfId="17192" xr:uid="{00000000-0005-0000-0000-000084380000}"/>
    <cellStyle name="%_MCD_5_Karthik_Bamboo_QA v3_Server From To List 15" xfId="17193" xr:uid="{00000000-0005-0000-0000-000085380000}"/>
    <cellStyle name="%_MCD_5_Karthik_Bamboo_QA v3_Server From To List 16" xfId="17194" xr:uid="{00000000-0005-0000-0000-000086380000}"/>
    <cellStyle name="%_MCD_5_Karthik_Bamboo_QA v3_Server From To List 17" xfId="17195" xr:uid="{00000000-0005-0000-0000-000087380000}"/>
    <cellStyle name="%_MCD_5_Karthik_Bamboo_QA v3_Server From To List 18" xfId="17196" xr:uid="{00000000-0005-0000-0000-000088380000}"/>
    <cellStyle name="%_MCD_5_Karthik_Bamboo_QA v3_Server From To List 19" xfId="17197" xr:uid="{00000000-0005-0000-0000-000089380000}"/>
    <cellStyle name="%_MCD_5_Karthik_Bamboo_QA v3_Server From To List 2" xfId="17198" xr:uid="{00000000-0005-0000-0000-00008A380000}"/>
    <cellStyle name="%_MCD_5_Karthik_Bamboo_QA v3_Server From To List 20" xfId="17199" xr:uid="{00000000-0005-0000-0000-00008B380000}"/>
    <cellStyle name="%_MCD_5_Karthik_Bamboo_QA v3_Server From To List 21" xfId="17200" xr:uid="{00000000-0005-0000-0000-00008C380000}"/>
    <cellStyle name="%_MCD_5_Karthik_Bamboo_QA v3_Server From To List 22" xfId="17201" xr:uid="{00000000-0005-0000-0000-00008D380000}"/>
    <cellStyle name="%_MCD_5_Karthik_Bamboo_QA v3_Server From To List 23" xfId="17202" xr:uid="{00000000-0005-0000-0000-00008E380000}"/>
    <cellStyle name="%_MCD_5_Karthik_Bamboo_QA v3_Server From To List 24" xfId="17203" xr:uid="{00000000-0005-0000-0000-00008F380000}"/>
    <cellStyle name="%_MCD_5_Karthik_Bamboo_QA v3_Server From To List 25" xfId="17204" xr:uid="{00000000-0005-0000-0000-000090380000}"/>
    <cellStyle name="%_MCD_5_Karthik_Bamboo_QA v3_Server From To List 26" xfId="17205" xr:uid="{00000000-0005-0000-0000-000091380000}"/>
    <cellStyle name="%_MCD_5_Karthik_Bamboo_QA v3_Server From To List 27" xfId="17206" xr:uid="{00000000-0005-0000-0000-000092380000}"/>
    <cellStyle name="%_MCD_5_Karthik_Bamboo_QA v3_Server From To List 28" xfId="17207" xr:uid="{00000000-0005-0000-0000-000093380000}"/>
    <cellStyle name="%_MCD_5_Karthik_Bamboo_QA v3_Server From To List 29" xfId="17208" xr:uid="{00000000-0005-0000-0000-000094380000}"/>
    <cellStyle name="%_MCD_5_Karthik_Bamboo_QA v3_Server From To List 3" xfId="17209" xr:uid="{00000000-0005-0000-0000-000095380000}"/>
    <cellStyle name="%_MCD_5_Karthik_Bamboo_QA v3_Server From To List 30" xfId="17210" xr:uid="{00000000-0005-0000-0000-000096380000}"/>
    <cellStyle name="%_MCD_5_Karthik_Bamboo_QA v3_Server From To List 31" xfId="17211" xr:uid="{00000000-0005-0000-0000-000097380000}"/>
    <cellStyle name="%_MCD_5_Karthik_Bamboo_QA v3_Server From To List 32" xfId="17212" xr:uid="{00000000-0005-0000-0000-000098380000}"/>
    <cellStyle name="%_MCD_5_Karthik_Bamboo_QA v3_Server From To List 33" xfId="17213" xr:uid="{00000000-0005-0000-0000-000099380000}"/>
    <cellStyle name="%_MCD_5_Karthik_Bamboo_QA v3_Server From To List 34" xfId="17214" xr:uid="{00000000-0005-0000-0000-00009A380000}"/>
    <cellStyle name="%_MCD_5_Karthik_Bamboo_QA v3_Server From To List 35" xfId="17215" xr:uid="{00000000-0005-0000-0000-00009B380000}"/>
    <cellStyle name="%_MCD_5_Karthik_Bamboo_QA v3_Server From To List 36" xfId="17216" xr:uid="{00000000-0005-0000-0000-00009C380000}"/>
    <cellStyle name="%_MCD_5_Karthik_Bamboo_QA v3_Server From To List 37" xfId="17217" xr:uid="{00000000-0005-0000-0000-00009D380000}"/>
    <cellStyle name="%_MCD_5_Karthik_Bamboo_QA v3_Server From To List 38" xfId="17218" xr:uid="{00000000-0005-0000-0000-00009E380000}"/>
    <cellStyle name="%_MCD_5_Karthik_Bamboo_QA v3_Server From To List 39" xfId="17219" xr:uid="{00000000-0005-0000-0000-00009F380000}"/>
    <cellStyle name="%_MCD_5_Karthik_Bamboo_QA v3_Server From To List 4" xfId="17220" xr:uid="{00000000-0005-0000-0000-0000A0380000}"/>
    <cellStyle name="%_MCD_5_Karthik_Bamboo_QA v3_Server From To List 40" xfId="17221" xr:uid="{00000000-0005-0000-0000-0000A1380000}"/>
    <cellStyle name="%_MCD_5_Karthik_Bamboo_QA v3_Server From To List 41" xfId="17222" xr:uid="{00000000-0005-0000-0000-0000A2380000}"/>
    <cellStyle name="%_MCD_5_Karthik_Bamboo_QA v3_Server From To List 42" xfId="17223" xr:uid="{00000000-0005-0000-0000-0000A3380000}"/>
    <cellStyle name="%_MCD_5_Karthik_Bamboo_QA v3_Server From To List 43" xfId="17224" xr:uid="{00000000-0005-0000-0000-0000A4380000}"/>
    <cellStyle name="%_MCD_5_Karthik_Bamboo_QA v3_Server From To List 44" xfId="17225" xr:uid="{00000000-0005-0000-0000-0000A5380000}"/>
    <cellStyle name="%_MCD_5_Karthik_Bamboo_QA v3_Server From To List 45" xfId="17226" xr:uid="{00000000-0005-0000-0000-0000A6380000}"/>
    <cellStyle name="%_MCD_5_Karthik_Bamboo_QA v3_Server From To List 46" xfId="17227" xr:uid="{00000000-0005-0000-0000-0000A7380000}"/>
    <cellStyle name="%_MCD_5_Karthik_Bamboo_QA v3_Server From To List 47" xfId="17228" xr:uid="{00000000-0005-0000-0000-0000A8380000}"/>
    <cellStyle name="%_MCD_5_Karthik_Bamboo_QA v3_Server From To List 48" xfId="17229" xr:uid="{00000000-0005-0000-0000-0000A9380000}"/>
    <cellStyle name="%_MCD_5_Karthik_Bamboo_QA v3_Server From To List 49" xfId="17230" xr:uid="{00000000-0005-0000-0000-0000AA380000}"/>
    <cellStyle name="%_MCD_5_Karthik_Bamboo_QA v3_Server From To List 5" xfId="17231" xr:uid="{00000000-0005-0000-0000-0000AB380000}"/>
    <cellStyle name="%_MCD_5_Karthik_Bamboo_QA v3_Server From To List 50" xfId="17232" xr:uid="{00000000-0005-0000-0000-0000AC380000}"/>
    <cellStyle name="%_MCD_5_Karthik_Bamboo_QA v3_Server From To List 51" xfId="17233" xr:uid="{00000000-0005-0000-0000-0000AD380000}"/>
    <cellStyle name="%_MCD_5_Karthik_Bamboo_QA v3_Server From To List 52" xfId="17234" xr:uid="{00000000-0005-0000-0000-0000AE380000}"/>
    <cellStyle name="%_MCD_5_Karthik_Bamboo_QA v3_Server From To List 53" xfId="17235" xr:uid="{00000000-0005-0000-0000-0000AF380000}"/>
    <cellStyle name="%_MCD_5_Karthik_Bamboo_QA v3_Server From To List 54" xfId="17236" xr:uid="{00000000-0005-0000-0000-0000B0380000}"/>
    <cellStyle name="%_MCD_5_Karthik_Bamboo_QA v3_Server From To List 55" xfId="17237" xr:uid="{00000000-0005-0000-0000-0000B1380000}"/>
    <cellStyle name="%_MCD_5_Karthik_Bamboo_QA v3_Server From To List 6" xfId="17238" xr:uid="{00000000-0005-0000-0000-0000B2380000}"/>
    <cellStyle name="%_MCD_5_Karthik_Bamboo_QA v3_Server From To List 7" xfId="17239" xr:uid="{00000000-0005-0000-0000-0000B3380000}"/>
    <cellStyle name="%_MCD_5_Karthik_Bamboo_QA v3_Server From To List 8" xfId="17240" xr:uid="{00000000-0005-0000-0000-0000B4380000}"/>
    <cellStyle name="%_MCD_5_Karthik_Bamboo_QA v3_Server From To List 9" xfId="17241" xr:uid="{00000000-0005-0000-0000-0000B5380000}"/>
    <cellStyle name="%_MCD_5_Karthik_Bamboo_QA v3_Server From To List_Hour-by-Hour" xfId="17242" xr:uid="{00000000-0005-0000-0000-0000B6380000}"/>
    <cellStyle name="%_MCD_5_Karthik_Bamboo_QA v3_Server From To List_Pre-Migration" xfId="17243" xr:uid="{00000000-0005-0000-0000-0000B7380000}"/>
    <cellStyle name="%_MCD_5_KOP-MUL-Test-Dev-0004_01 " xfId="17244" xr:uid="{00000000-0005-0000-0000-0000B8380000}"/>
    <cellStyle name="%_MCD_5_KOP-MUL-Test-Dev-0004_01  10" xfId="17245" xr:uid="{00000000-0005-0000-0000-0000B9380000}"/>
    <cellStyle name="%_MCD_5_KOP-MUL-Test-Dev-0004_01  11" xfId="17246" xr:uid="{00000000-0005-0000-0000-0000BA380000}"/>
    <cellStyle name="%_MCD_5_KOP-MUL-Test-Dev-0004_01  12" xfId="17247" xr:uid="{00000000-0005-0000-0000-0000BB380000}"/>
    <cellStyle name="%_MCD_5_KOP-MUL-Test-Dev-0004_01  13" xfId="17248" xr:uid="{00000000-0005-0000-0000-0000BC380000}"/>
    <cellStyle name="%_MCD_5_KOP-MUL-Test-Dev-0004_01  14" xfId="17249" xr:uid="{00000000-0005-0000-0000-0000BD380000}"/>
    <cellStyle name="%_MCD_5_KOP-MUL-Test-Dev-0004_01  15" xfId="17250" xr:uid="{00000000-0005-0000-0000-0000BE380000}"/>
    <cellStyle name="%_MCD_5_KOP-MUL-Test-Dev-0004_01  16" xfId="17251" xr:uid="{00000000-0005-0000-0000-0000BF380000}"/>
    <cellStyle name="%_MCD_5_KOP-MUL-Test-Dev-0004_01  17" xfId="17252" xr:uid="{00000000-0005-0000-0000-0000C0380000}"/>
    <cellStyle name="%_MCD_5_KOP-MUL-Test-Dev-0004_01  18" xfId="17253" xr:uid="{00000000-0005-0000-0000-0000C1380000}"/>
    <cellStyle name="%_MCD_5_KOP-MUL-Test-Dev-0004_01  19" xfId="17254" xr:uid="{00000000-0005-0000-0000-0000C2380000}"/>
    <cellStyle name="%_MCD_5_KOP-MUL-Test-Dev-0004_01  2" xfId="17255" xr:uid="{00000000-0005-0000-0000-0000C3380000}"/>
    <cellStyle name="%_MCD_5_KOP-MUL-Test-Dev-0004_01  20" xfId="17256" xr:uid="{00000000-0005-0000-0000-0000C4380000}"/>
    <cellStyle name="%_MCD_5_KOP-MUL-Test-Dev-0004_01  21" xfId="17257" xr:uid="{00000000-0005-0000-0000-0000C5380000}"/>
    <cellStyle name="%_MCD_5_KOP-MUL-Test-Dev-0004_01  22" xfId="17258" xr:uid="{00000000-0005-0000-0000-0000C6380000}"/>
    <cellStyle name="%_MCD_5_KOP-MUL-Test-Dev-0004_01  23" xfId="17259" xr:uid="{00000000-0005-0000-0000-0000C7380000}"/>
    <cellStyle name="%_MCD_5_KOP-MUL-Test-Dev-0004_01  24" xfId="17260" xr:uid="{00000000-0005-0000-0000-0000C8380000}"/>
    <cellStyle name="%_MCD_5_KOP-MUL-Test-Dev-0004_01  25" xfId="17261" xr:uid="{00000000-0005-0000-0000-0000C9380000}"/>
    <cellStyle name="%_MCD_5_KOP-MUL-Test-Dev-0004_01  26" xfId="17262" xr:uid="{00000000-0005-0000-0000-0000CA380000}"/>
    <cellStyle name="%_MCD_5_KOP-MUL-Test-Dev-0004_01  27" xfId="17263" xr:uid="{00000000-0005-0000-0000-0000CB380000}"/>
    <cellStyle name="%_MCD_5_KOP-MUL-Test-Dev-0004_01  28" xfId="17264" xr:uid="{00000000-0005-0000-0000-0000CC380000}"/>
    <cellStyle name="%_MCD_5_KOP-MUL-Test-Dev-0004_01  29" xfId="17265" xr:uid="{00000000-0005-0000-0000-0000CD380000}"/>
    <cellStyle name="%_MCD_5_KOP-MUL-Test-Dev-0004_01  3" xfId="17266" xr:uid="{00000000-0005-0000-0000-0000CE380000}"/>
    <cellStyle name="%_MCD_5_KOP-MUL-Test-Dev-0004_01  30" xfId="17267" xr:uid="{00000000-0005-0000-0000-0000CF380000}"/>
    <cellStyle name="%_MCD_5_KOP-MUL-Test-Dev-0004_01  31" xfId="17268" xr:uid="{00000000-0005-0000-0000-0000D0380000}"/>
    <cellStyle name="%_MCD_5_KOP-MUL-Test-Dev-0004_01  32" xfId="17269" xr:uid="{00000000-0005-0000-0000-0000D1380000}"/>
    <cellStyle name="%_MCD_5_KOP-MUL-Test-Dev-0004_01  33" xfId="17270" xr:uid="{00000000-0005-0000-0000-0000D2380000}"/>
    <cellStyle name="%_MCD_5_KOP-MUL-Test-Dev-0004_01  34" xfId="17271" xr:uid="{00000000-0005-0000-0000-0000D3380000}"/>
    <cellStyle name="%_MCD_5_KOP-MUL-Test-Dev-0004_01  35" xfId="17272" xr:uid="{00000000-0005-0000-0000-0000D4380000}"/>
    <cellStyle name="%_MCD_5_KOP-MUL-Test-Dev-0004_01  36" xfId="17273" xr:uid="{00000000-0005-0000-0000-0000D5380000}"/>
    <cellStyle name="%_MCD_5_KOP-MUL-Test-Dev-0004_01  37" xfId="17274" xr:uid="{00000000-0005-0000-0000-0000D6380000}"/>
    <cellStyle name="%_MCD_5_KOP-MUL-Test-Dev-0004_01  38" xfId="17275" xr:uid="{00000000-0005-0000-0000-0000D7380000}"/>
    <cellStyle name="%_MCD_5_KOP-MUL-Test-Dev-0004_01  39" xfId="17276" xr:uid="{00000000-0005-0000-0000-0000D8380000}"/>
    <cellStyle name="%_MCD_5_KOP-MUL-Test-Dev-0004_01  4" xfId="17277" xr:uid="{00000000-0005-0000-0000-0000D9380000}"/>
    <cellStyle name="%_MCD_5_KOP-MUL-Test-Dev-0004_01  40" xfId="17278" xr:uid="{00000000-0005-0000-0000-0000DA380000}"/>
    <cellStyle name="%_MCD_5_KOP-MUL-Test-Dev-0004_01  41" xfId="17279" xr:uid="{00000000-0005-0000-0000-0000DB380000}"/>
    <cellStyle name="%_MCD_5_KOP-MUL-Test-Dev-0004_01  42" xfId="17280" xr:uid="{00000000-0005-0000-0000-0000DC380000}"/>
    <cellStyle name="%_MCD_5_KOP-MUL-Test-Dev-0004_01  43" xfId="17281" xr:uid="{00000000-0005-0000-0000-0000DD380000}"/>
    <cellStyle name="%_MCD_5_KOP-MUL-Test-Dev-0004_01  44" xfId="17282" xr:uid="{00000000-0005-0000-0000-0000DE380000}"/>
    <cellStyle name="%_MCD_5_KOP-MUL-Test-Dev-0004_01  45" xfId="17283" xr:uid="{00000000-0005-0000-0000-0000DF380000}"/>
    <cellStyle name="%_MCD_5_KOP-MUL-Test-Dev-0004_01  46" xfId="17284" xr:uid="{00000000-0005-0000-0000-0000E0380000}"/>
    <cellStyle name="%_MCD_5_KOP-MUL-Test-Dev-0004_01  47" xfId="17285" xr:uid="{00000000-0005-0000-0000-0000E1380000}"/>
    <cellStyle name="%_MCD_5_KOP-MUL-Test-Dev-0004_01  48" xfId="17286" xr:uid="{00000000-0005-0000-0000-0000E2380000}"/>
    <cellStyle name="%_MCD_5_KOP-MUL-Test-Dev-0004_01  49" xfId="17287" xr:uid="{00000000-0005-0000-0000-0000E3380000}"/>
    <cellStyle name="%_MCD_5_KOP-MUL-Test-Dev-0004_01  5" xfId="17288" xr:uid="{00000000-0005-0000-0000-0000E4380000}"/>
    <cellStyle name="%_MCD_5_KOP-MUL-Test-Dev-0004_01  50" xfId="17289" xr:uid="{00000000-0005-0000-0000-0000E5380000}"/>
    <cellStyle name="%_MCD_5_KOP-MUL-Test-Dev-0004_01  51" xfId="17290" xr:uid="{00000000-0005-0000-0000-0000E6380000}"/>
    <cellStyle name="%_MCD_5_KOP-MUL-Test-Dev-0004_01  52" xfId="17291" xr:uid="{00000000-0005-0000-0000-0000E7380000}"/>
    <cellStyle name="%_MCD_5_KOP-MUL-Test-Dev-0004_01  53" xfId="17292" xr:uid="{00000000-0005-0000-0000-0000E8380000}"/>
    <cellStyle name="%_MCD_5_KOP-MUL-Test-Dev-0004_01  54" xfId="17293" xr:uid="{00000000-0005-0000-0000-0000E9380000}"/>
    <cellStyle name="%_MCD_5_KOP-MUL-Test-Dev-0004_01  55" xfId="17294" xr:uid="{00000000-0005-0000-0000-0000EA380000}"/>
    <cellStyle name="%_MCD_5_KOP-MUL-Test-Dev-0004_01  6" xfId="17295" xr:uid="{00000000-0005-0000-0000-0000EB380000}"/>
    <cellStyle name="%_MCD_5_KOP-MUL-Test-Dev-0004_01  7" xfId="17296" xr:uid="{00000000-0005-0000-0000-0000EC380000}"/>
    <cellStyle name="%_MCD_5_KOP-MUL-Test-Dev-0004_01  8" xfId="17297" xr:uid="{00000000-0005-0000-0000-0000ED380000}"/>
    <cellStyle name="%_MCD_5_KOP-MUL-Test-Dev-0004_01  9" xfId="17298" xr:uid="{00000000-0005-0000-0000-0000EE380000}"/>
    <cellStyle name="%_MCD_5_KOP-MUL-Test-Dev-0004_01 _Hour-by-Hour" xfId="17299" xr:uid="{00000000-0005-0000-0000-0000EF380000}"/>
    <cellStyle name="%_MCD_5_KOP-MUL-Test-Dev-0004_01 _Pre-Migration" xfId="17300" xr:uid="{00000000-0005-0000-0000-0000F0380000}"/>
    <cellStyle name="%_MCD_5_KOP-STD-Test-Dev-0002" xfId="17301" xr:uid="{00000000-0005-0000-0000-0000F1380000}"/>
    <cellStyle name="%_MCD_5_KOP-STD-Test-Dev-0002 10" xfId="17302" xr:uid="{00000000-0005-0000-0000-0000F2380000}"/>
    <cellStyle name="%_MCD_5_KOP-STD-Test-Dev-0002 11" xfId="17303" xr:uid="{00000000-0005-0000-0000-0000F3380000}"/>
    <cellStyle name="%_MCD_5_KOP-STD-Test-Dev-0002 12" xfId="17304" xr:uid="{00000000-0005-0000-0000-0000F4380000}"/>
    <cellStyle name="%_MCD_5_KOP-STD-Test-Dev-0002 13" xfId="17305" xr:uid="{00000000-0005-0000-0000-0000F5380000}"/>
    <cellStyle name="%_MCD_5_KOP-STD-Test-Dev-0002 14" xfId="17306" xr:uid="{00000000-0005-0000-0000-0000F6380000}"/>
    <cellStyle name="%_MCD_5_KOP-STD-Test-Dev-0002 15" xfId="17307" xr:uid="{00000000-0005-0000-0000-0000F7380000}"/>
    <cellStyle name="%_MCD_5_KOP-STD-Test-Dev-0002 16" xfId="17308" xr:uid="{00000000-0005-0000-0000-0000F8380000}"/>
    <cellStyle name="%_MCD_5_KOP-STD-Test-Dev-0002 17" xfId="17309" xr:uid="{00000000-0005-0000-0000-0000F9380000}"/>
    <cellStyle name="%_MCD_5_KOP-STD-Test-Dev-0002 18" xfId="17310" xr:uid="{00000000-0005-0000-0000-0000FA380000}"/>
    <cellStyle name="%_MCD_5_KOP-STD-Test-Dev-0002 19" xfId="17311" xr:uid="{00000000-0005-0000-0000-0000FB380000}"/>
    <cellStyle name="%_MCD_5_KOP-STD-Test-Dev-0002 2" xfId="17312" xr:uid="{00000000-0005-0000-0000-0000FC380000}"/>
    <cellStyle name="%_MCD_5_KOP-STD-Test-Dev-0002 20" xfId="17313" xr:uid="{00000000-0005-0000-0000-0000FD380000}"/>
    <cellStyle name="%_MCD_5_KOP-STD-Test-Dev-0002 21" xfId="17314" xr:uid="{00000000-0005-0000-0000-0000FE380000}"/>
    <cellStyle name="%_MCD_5_KOP-STD-Test-Dev-0002 22" xfId="17315" xr:uid="{00000000-0005-0000-0000-0000FF380000}"/>
    <cellStyle name="%_MCD_5_KOP-STD-Test-Dev-0002 23" xfId="17316" xr:uid="{00000000-0005-0000-0000-000000390000}"/>
    <cellStyle name="%_MCD_5_KOP-STD-Test-Dev-0002 24" xfId="17317" xr:uid="{00000000-0005-0000-0000-000001390000}"/>
    <cellStyle name="%_MCD_5_KOP-STD-Test-Dev-0002 25" xfId="17318" xr:uid="{00000000-0005-0000-0000-000002390000}"/>
    <cellStyle name="%_MCD_5_KOP-STD-Test-Dev-0002 26" xfId="17319" xr:uid="{00000000-0005-0000-0000-000003390000}"/>
    <cellStyle name="%_MCD_5_KOP-STD-Test-Dev-0002 27" xfId="17320" xr:uid="{00000000-0005-0000-0000-000004390000}"/>
    <cellStyle name="%_MCD_5_KOP-STD-Test-Dev-0002 28" xfId="17321" xr:uid="{00000000-0005-0000-0000-000005390000}"/>
    <cellStyle name="%_MCD_5_KOP-STD-Test-Dev-0002 29" xfId="17322" xr:uid="{00000000-0005-0000-0000-000006390000}"/>
    <cellStyle name="%_MCD_5_KOP-STD-Test-Dev-0002 3" xfId="17323" xr:uid="{00000000-0005-0000-0000-000007390000}"/>
    <cellStyle name="%_MCD_5_KOP-STD-Test-Dev-0002 30" xfId="17324" xr:uid="{00000000-0005-0000-0000-000008390000}"/>
    <cellStyle name="%_MCD_5_KOP-STD-Test-Dev-0002 31" xfId="17325" xr:uid="{00000000-0005-0000-0000-000009390000}"/>
    <cellStyle name="%_MCD_5_KOP-STD-Test-Dev-0002 32" xfId="17326" xr:uid="{00000000-0005-0000-0000-00000A390000}"/>
    <cellStyle name="%_MCD_5_KOP-STD-Test-Dev-0002 33" xfId="17327" xr:uid="{00000000-0005-0000-0000-00000B390000}"/>
    <cellStyle name="%_MCD_5_KOP-STD-Test-Dev-0002 34" xfId="17328" xr:uid="{00000000-0005-0000-0000-00000C390000}"/>
    <cellStyle name="%_MCD_5_KOP-STD-Test-Dev-0002 35" xfId="17329" xr:uid="{00000000-0005-0000-0000-00000D390000}"/>
    <cellStyle name="%_MCD_5_KOP-STD-Test-Dev-0002 36" xfId="17330" xr:uid="{00000000-0005-0000-0000-00000E390000}"/>
    <cellStyle name="%_MCD_5_KOP-STD-Test-Dev-0002 37" xfId="17331" xr:uid="{00000000-0005-0000-0000-00000F390000}"/>
    <cellStyle name="%_MCD_5_KOP-STD-Test-Dev-0002 38" xfId="17332" xr:uid="{00000000-0005-0000-0000-000010390000}"/>
    <cellStyle name="%_MCD_5_KOP-STD-Test-Dev-0002 39" xfId="17333" xr:uid="{00000000-0005-0000-0000-000011390000}"/>
    <cellStyle name="%_MCD_5_KOP-STD-Test-Dev-0002 4" xfId="17334" xr:uid="{00000000-0005-0000-0000-000012390000}"/>
    <cellStyle name="%_MCD_5_KOP-STD-Test-Dev-0002 40" xfId="17335" xr:uid="{00000000-0005-0000-0000-000013390000}"/>
    <cellStyle name="%_MCD_5_KOP-STD-Test-Dev-0002 41" xfId="17336" xr:uid="{00000000-0005-0000-0000-000014390000}"/>
    <cellStyle name="%_MCD_5_KOP-STD-Test-Dev-0002 42" xfId="17337" xr:uid="{00000000-0005-0000-0000-000015390000}"/>
    <cellStyle name="%_MCD_5_KOP-STD-Test-Dev-0002 43" xfId="17338" xr:uid="{00000000-0005-0000-0000-000016390000}"/>
    <cellStyle name="%_MCD_5_KOP-STD-Test-Dev-0002 44" xfId="17339" xr:uid="{00000000-0005-0000-0000-000017390000}"/>
    <cellStyle name="%_MCD_5_KOP-STD-Test-Dev-0002 45" xfId="17340" xr:uid="{00000000-0005-0000-0000-000018390000}"/>
    <cellStyle name="%_MCD_5_KOP-STD-Test-Dev-0002 46" xfId="17341" xr:uid="{00000000-0005-0000-0000-000019390000}"/>
    <cellStyle name="%_MCD_5_KOP-STD-Test-Dev-0002 47" xfId="17342" xr:uid="{00000000-0005-0000-0000-00001A390000}"/>
    <cellStyle name="%_MCD_5_KOP-STD-Test-Dev-0002 48" xfId="17343" xr:uid="{00000000-0005-0000-0000-00001B390000}"/>
    <cellStyle name="%_MCD_5_KOP-STD-Test-Dev-0002 49" xfId="17344" xr:uid="{00000000-0005-0000-0000-00001C390000}"/>
    <cellStyle name="%_MCD_5_KOP-STD-Test-Dev-0002 5" xfId="17345" xr:uid="{00000000-0005-0000-0000-00001D390000}"/>
    <cellStyle name="%_MCD_5_KOP-STD-Test-Dev-0002 50" xfId="17346" xr:uid="{00000000-0005-0000-0000-00001E390000}"/>
    <cellStyle name="%_MCD_5_KOP-STD-Test-Dev-0002 51" xfId="17347" xr:uid="{00000000-0005-0000-0000-00001F390000}"/>
    <cellStyle name="%_MCD_5_KOP-STD-Test-Dev-0002 52" xfId="17348" xr:uid="{00000000-0005-0000-0000-000020390000}"/>
    <cellStyle name="%_MCD_5_KOP-STD-Test-Dev-0002 53" xfId="17349" xr:uid="{00000000-0005-0000-0000-000021390000}"/>
    <cellStyle name="%_MCD_5_KOP-STD-Test-Dev-0002 54" xfId="17350" xr:uid="{00000000-0005-0000-0000-000022390000}"/>
    <cellStyle name="%_MCD_5_KOP-STD-Test-Dev-0002 55" xfId="17351" xr:uid="{00000000-0005-0000-0000-000023390000}"/>
    <cellStyle name="%_MCD_5_KOP-STD-Test-Dev-0002 6" xfId="17352" xr:uid="{00000000-0005-0000-0000-000024390000}"/>
    <cellStyle name="%_MCD_5_KOP-STD-Test-Dev-0002 7" xfId="17353" xr:uid="{00000000-0005-0000-0000-000025390000}"/>
    <cellStyle name="%_MCD_5_KOP-STD-Test-Dev-0002 8" xfId="17354" xr:uid="{00000000-0005-0000-0000-000026390000}"/>
    <cellStyle name="%_MCD_5_KOP-STD-Test-Dev-0002 9" xfId="17355" xr:uid="{00000000-0005-0000-0000-000027390000}"/>
    <cellStyle name="%_MCD_5_KOP-STD-Test-Dev-0002_Hour-by-Hour" xfId="17356" xr:uid="{00000000-0005-0000-0000-000028390000}"/>
    <cellStyle name="%_MCD_5_KOP-STD-Test-Dev-0002_Pre-Migration" xfId="17357" xr:uid="{00000000-0005-0000-0000-000029390000}"/>
    <cellStyle name="%_MCD_5_KOP-STD-Test-Dev-0003" xfId="17358" xr:uid="{00000000-0005-0000-0000-00002A390000}"/>
    <cellStyle name="%_MCD_5_KOP-STD-Test-Dev-0003 10" xfId="17359" xr:uid="{00000000-0005-0000-0000-00002B390000}"/>
    <cellStyle name="%_MCD_5_KOP-STD-Test-Dev-0003 11" xfId="17360" xr:uid="{00000000-0005-0000-0000-00002C390000}"/>
    <cellStyle name="%_MCD_5_KOP-STD-Test-Dev-0003 12" xfId="17361" xr:uid="{00000000-0005-0000-0000-00002D390000}"/>
    <cellStyle name="%_MCD_5_KOP-STD-Test-Dev-0003 13" xfId="17362" xr:uid="{00000000-0005-0000-0000-00002E390000}"/>
    <cellStyle name="%_MCD_5_KOP-STD-Test-Dev-0003 14" xfId="17363" xr:uid="{00000000-0005-0000-0000-00002F390000}"/>
    <cellStyle name="%_MCD_5_KOP-STD-Test-Dev-0003 15" xfId="17364" xr:uid="{00000000-0005-0000-0000-000030390000}"/>
    <cellStyle name="%_MCD_5_KOP-STD-Test-Dev-0003 16" xfId="17365" xr:uid="{00000000-0005-0000-0000-000031390000}"/>
    <cellStyle name="%_MCD_5_KOP-STD-Test-Dev-0003 17" xfId="17366" xr:uid="{00000000-0005-0000-0000-000032390000}"/>
    <cellStyle name="%_MCD_5_KOP-STD-Test-Dev-0003 18" xfId="17367" xr:uid="{00000000-0005-0000-0000-000033390000}"/>
    <cellStyle name="%_MCD_5_KOP-STD-Test-Dev-0003 19" xfId="17368" xr:uid="{00000000-0005-0000-0000-000034390000}"/>
    <cellStyle name="%_MCD_5_KOP-STD-Test-Dev-0003 2" xfId="17369" xr:uid="{00000000-0005-0000-0000-000035390000}"/>
    <cellStyle name="%_MCD_5_KOP-STD-Test-Dev-0003 20" xfId="17370" xr:uid="{00000000-0005-0000-0000-000036390000}"/>
    <cellStyle name="%_MCD_5_KOP-STD-Test-Dev-0003 21" xfId="17371" xr:uid="{00000000-0005-0000-0000-000037390000}"/>
    <cellStyle name="%_MCD_5_KOP-STD-Test-Dev-0003 22" xfId="17372" xr:uid="{00000000-0005-0000-0000-000038390000}"/>
    <cellStyle name="%_MCD_5_KOP-STD-Test-Dev-0003 23" xfId="17373" xr:uid="{00000000-0005-0000-0000-000039390000}"/>
    <cellStyle name="%_MCD_5_KOP-STD-Test-Dev-0003 24" xfId="17374" xr:uid="{00000000-0005-0000-0000-00003A390000}"/>
    <cellStyle name="%_MCD_5_KOP-STD-Test-Dev-0003 25" xfId="17375" xr:uid="{00000000-0005-0000-0000-00003B390000}"/>
    <cellStyle name="%_MCD_5_KOP-STD-Test-Dev-0003 26" xfId="17376" xr:uid="{00000000-0005-0000-0000-00003C390000}"/>
    <cellStyle name="%_MCD_5_KOP-STD-Test-Dev-0003 27" xfId="17377" xr:uid="{00000000-0005-0000-0000-00003D390000}"/>
    <cellStyle name="%_MCD_5_KOP-STD-Test-Dev-0003 28" xfId="17378" xr:uid="{00000000-0005-0000-0000-00003E390000}"/>
    <cellStyle name="%_MCD_5_KOP-STD-Test-Dev-0003 29" xfId="17379" xr:uid="{00000000-0005-0000-0000-00003F390000}"/>
    <cellStyle name="%_MCD_5_KOP-STD-Test-Dev-0003 3" xfId="17380" xr:uid="{00000000-0005-0000-0000-000040390000}"/>
    <cellStyle name="%_MCD_5_KOP-STD-Test-Dev-0003 30" xfId="17381" xr:uid="{00000000-0005-0000-0000-000041390000}"/>
    <cellStyle name="%_MCD_5_KOP-STD-Test-Dev-0003 31" xfId="17382" xr:uid="{00000000-0005-0000-0000-000042390000}"/>
    <cellStyle name="%_MCD_5_KOP-STD-Test-Dev-0003 32" xfId="17383" xr:uid="{00000000-0005-0000-0000-000043390000}"/>
    <cellStyle name="%_MCD_5_KOP-STD-Test-Dev-0003 33" xfId="17384" xr:uid="{00000000-0005-0000-0000-000044390000}"/>
    <cellStyle name="%_MCD_5_KOP-STD-Test-Dev-0003 34" xfId="17385" xr:uid="{00000000-0005-0000-0000-000045390000}"/>
    <cellStyle name="%_MCD_5_KOP-STD-Test-Dev-0003 35" xfId="17386" xr:uid="{00000000-0005-0000-0000-000046390000}"/>
    <cellStyle name="%_MCD_5_KOP-STD-Test-Dev-0003 36" xfId="17387" xr:uid="{00000000-0005-0000-0000-000047390000}"/>
    <cellStyle name="%_MCD_5_KOP-STD-Test-Dev-0003 37" xfId="17388" xr:uid="{00000000-0005-0000-0000-000048390000}"/>
    <cellStyle name="%_MCD_5_KOP-STD-Test-Dev-0003 38" xfId="17389" xr:uid="{00000000-0005-0000-0000-000049390000}"/>
    <cellStyle name="%_MCD_5_KOP-STD-Test-Dev-0003 39" xfId="17390" xr:uid="{00000000-0005-0000-0000-00004A390000}"/>
    <cellStyle name="%_MCD_5_KOP-STD-Test-Dev-0003 4" xfId="17391" xr:uid="{00000000-0005-0000-0000-00004B390000}"/>
    <cellStyle name="%_MCD_5_KOP-STD-Test-Dev-0003 40" xfId="17392" xr:uid="{00000000-0005-0000-0000-00004C390000}"/>
    <cellStyle name="%_MCD_5_KOP-STD-Test-Dev-0003 41" xfId="17393" xr:uid="{00000000-0005-0000-0000-00004D390000}"/>
    <cellStyle name="%_MCD_5_KOP-STD-Test-Dev-0003 42" xfId="17394" xr:uid="{00000000-0005-0000-0000-00004E390000}"/>
    <cellStyle name="%_MCD_5_KOP-STD-Test-Dev-0003 43" xfId="17395" xr:uid="{00000000-0005-0000-0000-00004F390000}"/>
    <cellStyle name="%_MCD_5_KOP-STD-Test-Dev-0003 44" xfId="17396" xr:uid="{00000000-0005-0000-0000-000050390000}"/>
    <cellStyle name="%_MCD_5_KOP-STD-Test-Dev-0003 45" xfId="17397" xr:uid="{00000000-0005-0000-0000-000051390000}"/>
    <cellStyle name="%_MCD_5_KOP-STD-Test-Dev-0003 46" xfId="17398" xr:uid="{00000000-0005-0000-0000-000052390000}"/>
    <cellStyle name="%_MCD_5_KOP-STD-Test-Dev-0003 47" xfId="17399" xr:uid="{00000000-0005-0000-0000-000053390000}"/>
    <cellStyle name="%_MCD_5_KOP-STD-Test-Dev-0003 48" xfId="17400" xr:uid="{00000000-0005-0000-0000-000054390000}"/>
    <cellStyle name="%_MCD_5_KOP-STD-Test-Dev-0003 49" xfId="17401" xr:uid="{00000000-0005-0000-0000-000055390000}"/>
    <cellStyle name="%_MCD_5_KOP-STD-Test-Dev-0003 5" xfId="17402" xr:uid="{00000000-0005-0000-0000-000056390000}"/>
    <cellStyle name="%_MCD_5_KOP-STD-Test-Dev-0003 50" xfId="17403" xr:uid="{00000000-0005-0000-0000-000057390000}"/>
    <cellStyle name="%_MCD_5_KOP-STD-Test-Dev-0003 51" xfId="17404" xr:uid="{00000000-0005-0000-0000-000058390000}"/>
    <cellStyle name="%_MCD_5_KOP-STD-Test-Dev-0003 52" xfId="17405" xr:uid="{00000000-0005-0000-0000-000059390000}"/>
    <cellStyle name="%_MCD_5_KOP-STD-Test-Dev-0003 53" xfId="17406" xr:uid="{00000000-0005-0000-0000-00005A390000}"/>
    <cellStyle name="%_MCD_5_KOP-STD-Test-Dev-0003 54" xfId="17407" xr:uid="{00000000-0005-0000-0000-00005B390000}"/>
    <cellStyle name="%_MCD_5_KOP-STD-Test-Dev-0003 55" xfId="17408" xr:uid="{00000000-0005-0000-0000-00005C390000}"/>
    <cellStyle name="%_MCD_5_KOP-STD-Test-Dev-0003 6" xfId="17409" xr:uid="{00000000-0005-0000-0000-00005D390000}"/>
    <cellStyle name="%_MCD_5_KOP-STD-Test-Dev-0003 7" xfId="17410" xr:uid="{00000000-0005-0000-0000-00005E390000}"/>
    <cellStyle name="%_MCD_5_KOP-STD-Test-Dev-0003 8" xfId="17411" xr:uid="{00000000-0005-0000-0000-00005F390000}"/>
    <cellStyle name="%_MCD_5_KOP-STD-Test-Dev-0003 9" xfId="17412" xr:uid="{00000000-0005-0000-0000-000060390000}"/>
    <cellStyle name="%_MCD_5_KOP-STD-Test-Dev-0003_Hour-by-Hour" xfId="17413" xr:uid="{00000000-0005-0000-0000-000061390000}"/>
    <cellStyle name="%_MCD_5_KOP-STD-Test-Dev-0003_Pre-Migration" xfId="17414" xr:uid="{00000000-0005-0000-0000-000062390000}"/>
    <cellStyle name="%_MCD_5_Migration Wave Plan 04-26-10 - Wave 0 - v2.0 (drw)" xfId="2355" xr:uid="{00000000-0005-0000-0000-000063390000}"/>
    <cellStyle name="%_MCD_5_Pre Migration" xfId="17415" xr:uid="{00000000-0005-0000-0000-000064390000}"/>
    <cellStyle name="%_MCD_5_Pre Migration 10" xfId="17416" xr:uid="{00000000-0005-0000-0000-000065390000}"/>
    <cellStyle name="%_MCD_5_Pre Migration 11" xfId="17417" xr:uid="{00000000-0005-0000-0000-000066390000}"/>
    <cellStyle name="%_MCD_5_Pre Migration 12" xfId="17418" xr:uid="{00000000-0005-0000-0000-000067390000}"/>
    <cellStyle name="%_MCD_5_Pre Migration 13" xfId="17419" xr:uid="{00000000-0005-0000-0000-000068390000}"/>
    <cellStyle name="%_MCD_5_Pre Migration 14" xfId="17420" xr:uid="{00000000-0005-0000-0000-000069390000}"/>
    <cellStyle name="%_MCD_5_Pre Migration 15" xfId="17421" xr:uid="{00000000-0005-0000-0000-00006A390000}"/>
    <cellStyle name="%_MCD_5_Pre Migration 16" xfId="17422" xr:uid="{00000000-0005-0000-0000-00006B390000}"/>
    <cellStyle name="%_MCD_5_Pre Migration 17" xfId="17423" xr:uid="{00000000-0005-0000-0000-00006C390000}"/>
    <cellStyle name="%_MCD_5_Pre Migration 18" xfId="17424" xr:uid="{00000000-0005-0000-0000-00006D390000}"/>
    <cellStyle name="%_MCD_5_Pre Migration 19" xfId="17425" xr:uid="{00000000-0005-0000-0000-00006E390000}"/>
    <cellStyle name="%_MCD_5_Pre Migration 2" xfId="17426" xr:uid="{00000000-0005-0000-0000-00006F390000}"/>
    <cellStyle name="%_MCD_5_Pre Migration 20" xfId="17427" xr:uid="{00000000-0005-0000-0000-000070390000}"/>
    <cellStyle name="%_MCD_5_Pre Migration 21" xfId="17428" xr:uid="{00000000-0005-0000-0000-000071390000}"/>
    <cellStyle name="%_MCD_5_Pre Migration 22" xfId="17429" xr:uid="{00000000-0005-0000-0000-000072390000}"/>
    <cellStyle name="%_MCD_5_Pre Migration 23" xfId="17430" xr:uid="{00000000-0005-0000-0000-000073390000}"/>
    <cellStyle name="%_MCD_5_Pre Migration 24" xfId="17431" xr:uid="{00000000-0005-0000-0000-000074390000}"/>
    <cellStyle name="%_MCD_5_Pre Migration 25" xfId="17432" xr:uid="{00000000-0005-0000-0000-000075390000}"/>
    <cellStyle name="%_MCD_5_Pre Migration 26" xfId="17433" xr:uid="{00000000-0005-0000-0000-000076390000}"/>
    <cellStyle name="%_MCD_5_Pre Migration 27" xfId="17434" xr:uid="{00000000-0005-0000-0000-000077390000}"/>
    <cellStyle name="%_MCD_5_Pre Migration 28" xfId="17435" xr:uid="{00000000-0005-0000-0000-000078390000}"/>
    <cellStyle name="%_MCD_5_Pre Migration 29" xfId="17436" xr:uid="{00000000-0005-0000-0000-000079390000}"/>
    <cellStyle name="%_MCD_5_Pre Migration 3" xfId="17437" xr:uid="{00000000-0005-0000-0000-00007A390000}"/>
    <cellStyle name="%_MCD_5_Pre Migration 30" xfId="17438" xr:uid="{00000000-0005-0000-0000-00007B390000}"/>
    <cellStyle name="%_MCD_5_Pre Migration 31" xfId="17439" xr:uid="{00000000-0005-0000-0000-00007C390000}"/>
    <cellStyle name="%_MCD_5_Pre Migration 32" xfId="17440" xr:uid="{00000000-0005-0000-0000-00007D390000}"/>
    <cellStyle name="%_MCD_5_Pre Migration 33" xfId="17441" xr:uid="{00000000-0005-0000-0000-00007E390000}"/>
    <cellStyle name="%_MCD_5_Pre Migration 34" xfId="17442" xr:uid="{00000000-0005-0000-0000-00007F390000}"/>
    <cellStyle name="%_MCD_5_Pre Migration 35" xfId="17443" xr:uid="{00000000-0005-0000-0000-000080390000}"/>
    <cellStyle name="%_MCD_5_Pre Migration 36" xfId="17444" xr:uid="{00000000-0005-0000-0000-000081390000}"/>
    <cellStyle name="%_MCD_5_Pre Migration 37" xfId="17445" xr:uid="{00000000-0005-0000-0000-000082390000}"/>
    <cellStyle name="%_MCD_5_Pre Migration 38" xfId="17446" xr:uid="{00000000-0005-0000-0000-000083390000}"/>
    <cellStyle name="%_MCD_5_Pre Migration 39" xfId="17447" xr:uid="{00000000-0005-0000-0000-000084390000}"/>
    <cellStyle name="%_MCD_5_Pre Migration 4" xfId="17448" xr:uid="{00000000-0005-0000-0000-000085390000}"/>
    <cellStyle name="%_MCD_5_Pre Migration 40" xfId="17449" xr:uid="{00000000-0005-0000-0000-000086390000}"/>
    <cellStyle name="%_MCD_5_Pre Migration 41" xfId="17450" xr:uid="{00000000-0005-0000-0000-000087390000}"/>
    <cellStyle name="%_MCD_5_Pre Migration 42" xfId="17451" xr:uid="{00000000-0005-0000-0000-000088390000}"/>
    <cellStyle name="%_MCD_5_Pre Migration 43" xfId="17452" xr:uid="{00000000-0005-0000-0000-000089390000}"/>
    <cellStyle name="%_MCD_5_Pre Migration 44" xfId="17453" xr:uid="{00000000-0005-0000-0000-00008A390000}"/>
    <cellStyle name="%_MCD_5_Pre Migration 45" xfId="17454" xr:uid="{00000000-0005-0000-0000-00008B390000}"/>
    <cellStyle name="%_MCD_5_Pre Migration 46" xfId="17455" xr:uid="{00000000-0005-0000-0000-00008C390000}"/>
    <cellStyle name="%_MCD_5_Pre Migration 47" xfId="17456" xr:uid="{00000000-0005-0000-0000-00008D390000}"/>
    <cellStyle name="%_MCD_5_Pre Migration 48" xfId="17457" xr:uid="{00000000-0005-0000-0000-00008E390000}"/>
    <cellStyle name="%_MCD_5_Pre Migration 49" xfId="17458" xr:uid="{00000000-0005-0000-0000-00008F390000}"/>
    <cellStyle name="%_MCD_5_Pre Migration 5" xfId="17459" xr:uid="{00000000-0005-0000-0000-000090390000}"/>
    <cellStyle name="%_MCD_5_Pre Migration 50" xfId="17460" xr:uid="{00000000-0005-0000-0000-000091390000}"/>
    <cellStyle name="%_MCD_5_Pre Migration 51" xfId="17461" xr:uid="{00000000-0005-0000-0000-000092390000}"/>
    <cellStyle name="%_MCD_5_Pre Migration 52" xfId="17462" xr:uid="{00000000-0005-0000-0000-000093390000}"/>
    <cellStyle name="%_MCD_5_Pre Migration 53" xfId="17463" xr:uid="{00000000-0005-0000-0000-000094390000}"/>
    <cellStyle name="%_MCD_5_Pre Migration 54" xfId="17464" xr:uid="{00000000-0005-0000-0000-000095390000}"/>
    <cellStyle name="%_MCD_5_Pre Migration 55" xfId="17465" xr:uid="{00000000-0005-0000-0000-000096390000}"/>
    <cellStyle name="%_MCD_5_Pre Migration 6" xfId="17466" xr:uid="{00000000-0005-0000-0000-000097390000}"/>
    <cellStyle name="%_MCD_5_Pre Migration 7" xfId="17467" xr:uid="{00000000-0005-0000-0000-000098390000}"/>
    <cellStyle name="%_MCD_5_Pre Migration 8" xfId="17468" xr:uid="{00000000-0005-0000-0000-000099390000}"/>
    <cellStyle name="%_MCD_5_Pre Migration 9" xfId="17469" xr:uid="{00000000-0005-0000-0000-00009A390000}"/>
    <cellStyle name="%_MCD_5_Pre Migration_Hour-by-Hour" xfId="17470" xr:uid="{00000000-0005-0000-0000-00009B390000}"/>
    <cellStyle name="%_MCD_5_Pre Migration_Pre-Migration" xfId="17471" xr:uid="{00000000-0005-0000-0000-00009C390000}"/>
    <cellStyle name="%_MCD_5_Pre-Migration" xfId="17472" xr:uid="{00000000-0005-0000-0000-00009D390000}"/>
    <cellStyle name="%_MCD_5_RTPN-STD-PROD-SITE-EXP-0001 - new format" xfId="17473" xr:uid="{00000000-0005-0000-0000-00009E390000}"/>
    <cellStyle name="%_MCD_5_Server From To List" xfId="17474" xr:uid="{00000000-0005-0000-0000-00009F390000}"/>
    <cellStyle name="%_MCD_5_Server From To List 10" xfId="17475" xr:uid="{00000000-0005-0000-0000-0000A0390000}"/>
    <cellStyle name="%_MCD_5_Server From To List 11" xfId="17476" xr:uid="{00000000-0005-0000-0000-0000A1390000}"/>
    <cellStyle name="%_MCD_5_Server From To List 12" xfId="17477" xr:uid="{00000000-0005-0000-0000-0000A2390000}"/>
    <cellStyle name="%_MCD_5_Server From To List 13" xfId="17478" xr:uid="{00000000-0005-0000-0000-0000A3390000}"/>
    <cellStyle name="%_MCD_5_Server From To List 14" xfId="17479" xr:uid="{00000000-0005-0000-0000-0000A4390000}"/>
    <cellStyle name="%_MCD_5_Server From To List 15" xfId="17480" xr:uid="{00000000-0005-0000-0000-0000A5390000}"/>
    <cellStyle name="%_MCD_5_Server From To List 16" xfId="17481" xr:uid="{00000000-0005-0000-0000-0000A6390000}"/>
    <cellStyle name="%_MCD_5_Server From To List 17" xfId="17482" xr:uid="{00000000-0005-0000-0000-0000A7390000}"/>
    <cellStyle name="%_MCD_5_Server From To List 18" xfId="17483" xr:uid="{00000000-0005-0000-0000-0000A8390000}"/>
    <cellStyle name="%_MCD_5_Server From To List 19" xfId="17484" xr:uid="{00000000-0005-0000-0000-0000A9390000}"/>
    <cellStyle name="%_MCD_5_Server From To List 2" xfId="17485" xr:uid="{00000000-0005-0000-0000-0000AA390000}"/>
    <cellStyle name="%_MCD_5_Server From To List 20" xfId="17486" xr:uid="{00000000-0005-0000-0000-0000AB390000}"/>
    <cellStyle name="%_MCD_5_Server From To List 21" xfId="17487" xr:uid="{00000000-0005-0000-0000-0000AC390000}"/>
    <cellStyle name="%_MCD_5_Server From To List 22" xfId="17488" xr:uid="{00000000-0005-0000-0000-0000AD390000}"/>
    <cellStyle name="%_MCD_5_Server From To List 23" xfId="17489" xr:uid="{00000000-0005-0000-0000-0000AE390000}"/>
    <cellStyle name="%_MCD_5_Server From To List 24" xfId="17490" xr:uid="{00000000-0005-0000-0000-0000AF390000}"/>
    <cellStyle name="%_MCD_5_Server From To List 25" xfId="17491" xr:uid="{00000000-0005-0000-0000-0000B0390000}"/>
    <cellStyle name="%_MCD_5_Server From To List 26" xfId="17492" xr:uid="{00000000-0005-0000-0000-0000B1390000}"/>
    <cellStyle name="%_MCD_5_Server From To List 27" xfId="17493" xr:uid="{00000000-0005-0000-0000-0000B2390000}"/>
    <cellStyle name="%_MCD_5_Server From To List 28" xfId="17494" xr:uid="{00000000-0005-0000-0000-0000B3390000}"/>
    <cellStyle name="%_MCD_5_Server From To List 29" xfId="17495" xr:uid="{00000000-0005-0000-0000-0000B4390000}"/>
    <cellStyle name="%_MCD_5_Server From To List 3" xfId="17496" xr:uid="{00000000-0005-0000-0000-0000B5390000}"/>
    <cellStyle name="%_MCD_5_Server From To List 30" xfId="17497" xr:uid="{00000000-0005-0000-0000-0000B6390000}"/>
    <cellStyle name="%_MCD_5_Server From To List 31" xfId="17498" xr:uid="{00000000-0005-0000-0000-0000B7390000}"/>
    <cellStyle name="%_MCD_5_Server From To List 32" xfId="17499" xr:uid="{00000000-0005-0000-0000-0000B8390000}"/>
    <cellStyle name="%_MCD_5_Server From To List 33" xfId="17500" xr:uid="{00000000-0005-0000-0000-0000B9390000}"/>
    <cellStyle name="%_MCD_5_Server From To List 34" xfId="17501" xr:uid="{00000000-0005-0000-0000-0000BA390000}"/>
    <cellStyle name="%_MCD_5_Server From To List 35" xfId="17502" xr:uid="{00000000-0005-0000-0000-0000BB390000}"/>
    <cellStyle name="%_MCD_5_Server From To List 36" xfId="17503" xr:uid="{00000000-0005-0000-0000-0000BC390000}"/>
    <cellStyle name="%_MCD_5_Server From To List 37" xfId="17504" xr:uid="{00000000-0005-0000-0000-0000BD390000}"/>
    <cellStyle name="%_MCD_5_Server From To List 38" xfId="17505" xr:uid="{00000000-0005-0000-0000-0000BE390000}"/>
    <cellStyle name="%_MCD_5_Server From To List 39" xfId="17506" xr:uid="{00000000-0005-0000-0000-0000BF390000}"/>
    <cellStyle name="%_MCD_5_Server From To List 4" xfId="17507" xr:uid="{00000000-0005-0000-0000-0000C0390000}"/>
    <cellStyle name="%_MCD_5_Server From To List 40" xfId="17508" xr:uid="{00000000-0005-0000-0000-0000C1390000}"/>
    <cellStyle name="%_MCD_5_Server From To List 41" xfId="17509" xr:uid="{00000000-0005-0000-0000-0000C2390000}"/>
    <cellStyle name="%_MCD_5_Server From To List 42" xfId="17510" xr:uid="{00000000-0005-0000-0000-0000C3390000}"/>
    <cellStyle name="%_MCD_5_Server From To List 43" xfId="17511" xr:uid="{00000000-0005-0000-0000-0000C4390000}"/>
    <cellStyle name="%_MCD_5_Server From To List 44" xfId="17512" xr:uid="{00000000-0005-0000-0000-0000C5390000}"/>
    <cellStyle name="%_MCD_5_Server From To List 45" xfId="17513" xr:uid="{00000000-0005-0000-0000-0000C6390000}"/>
    <cellStyle name="%_MCD_5_Server From To List 46" xfId="17514" xr:uid="{00000000-0005-0000-0000-0000C7390000}"/>
    <cellStyle name="%_MCD_5_Server From To List 47" xfId="17515" xr:uid="{00000000-0005-0000-0000-0000C8390000}"/>
    <cellStyle name="%_MCD_5_Server From To List 48" xfId="17516" xr:uid="{00000000-0005-0000-0000-0000C9390000}"/>
    <cellStyle name="%_MCD_5_Server From To List 49" xfId="17517" xr:uid="{00000000-0005-0000-0000-0000CA390000}"/>
    <cellStyle name="%_MCD_5_Server From To List 5" xfId="17518" xr:uid="{00000000-0005-0000-0000-0000CB390000}"/>
    <cellStyle name="%_MCD_5_Server From To List 50" xfId="17519" xr:uid="{00000000-0005-0000-0000-0000CC390000}"/>
    <cellStyle name="%_MCD_5_Server From To List 51" xfId="17520" xr:uid="{00000000-0005-0000-0000-0000CD390000}"/>
    <cellStyle name="%_MCD_5_Server From To List 52" xfId="17521" xr:uid="{00000000-0005-0000-0000-0000CE390000}"/>
    <cellStyle name="%_MCD_5_Server From To List 53" xfId="17522" xr:uid="{00000000-0005-0000-0000-0000CF390000}"/>
    <cellStyle name="%_MCD_5_Server From To List 54" xfId="17523" xr:uid="{00000000-0005-0000-0000-0000D0390000}"/>
    <cellStyle name="%_MCD_5_Server From To List 55" xfId="17524" xr:uid="{00000000-0005-0000-0000-0000D1390000}"/>
    <cellStyle name="%_MCD_5_Server From To List 6" xfId="17525" xr:uid="{00000000-0005-0000-0000-0000D2390000}"/>
    <cellStyle name="%_MCD_5_Server From To List 7" xfId="17526" xr:uid="{00000000-0005-0000-0000-0000D3390000}"/>
    <cellStyle name="%_MCD_5_Server From To List 8" xfId="17527" xr:uid="{00000000-0005-0000-0000-0000D4390000}"/>
    <cellStyle name="%_MCD_5_Server From To List 9" xfId="17528" xr:uid="{00000000-0005-0000-0000-0000D5390000}"/>
    <cellStyle name="%_MCD_5_Server From To List_Hour-by-Hour" xfId="17529" xr:uid="{00000000-0005-0000-0000-0000D6390000}"/>
    <cellStyle name="%_MCD_5_Server From To List_Pre-Migration" xfId="17530" xr:uid="{00000000-0005-0000-0000-0000D7390000}"/>
    <cellStyle name="%_Merck_MU Template_082510_v3.2" xfId="30975" xr:uid="{00000000-0005-0000-0000-0000D8390000}"/>
    <cellStyle name="%_Merck_MU26_Status DataStore_dn_082010_v1.1" xfId="30976" xr:uid="{00000000-0005-0000-0000-0000D9390000}"/>
    <cellStyle name="%_Merck_MU27_082410_v2.8 (Final)" xfId="30977" xr:uid="{00000000-0005-0000-0000-0000DA390000}"/>
    <cellStyle name="%_MGH_MPW_Romeo_03_V5" xfId="2356" xr:uid="{00000000-0005-0000-0000-0000DB390000}"/>
    <cellStyle name="%_Network Details " xfId="2357" xr:uid="{00000000-0005-0000-0000-0000DC390000}"/>
    <cellStyle name="%_Network Details _NSLIJH_Bundle 4_Migration Planning Workbook _ EW 020810_ DRAFT v1" xfId="2358" xr:uid="{00000000-0005-0000-0000-0000DD390000}"/>
    <cellStyle name="%_Pre Migration" xfId="17531" xr:uid="{00000000-0005-0000-0000-0000DE390000}"/>
    <cellStyle name="%_Pre Migration 10" xfId="17532" xr:uid="{00000000-0005-0000-0000-0000DF390000}"/>
    <cellStyle name="%_Pre Migration 11" xfId="17533" xr:uid="{00000000-0005-0000-0000-0000E0390000}"/>
    <cellStyle name="%_Pre Migration 12" xfId="17534" xr:uid="{00000000-0005-0000-0000-0000E1390000}"/>
    <cellStyle name="%_Pre Migration 13" xfId="17535" xr:uid="{00000000-0005-0000-0000-0000E2390000}"/>
    <cellStyle name="%_Pre Migration 14" xfId="17536" xr:uid="{00000000-0005-0000-0000-0000E3390000}"/>
    <cellStyle name="%_Pre Migration 15" xfId="17537" xr:uid="{00000000-0005-0000-0000-0000E4390000}"/>
    <cellStyle name="%_Pre Migration 16" xfId="17538" xr:uid="{00000000-0005-0000-0000-0000E5390000}"/>
    <cellStyle name="%_Pre Migration 17" xfId="17539" xr:uid="{00000000-0005-0000-0000-0000E6390000}"/>
    <cellStyle name="%_Pre Migration 18" xfId="17540" xr:uid="{00000000-0005-0000-0000-0000E7390000}"/>
    <cellStyle name="%_Pre Migration 19" xfId="17541" xr:uid="{00000000-0005-0000-0000-0000E8390000}"/>
    <cellStyle name="%_Pre Migration 2" xfId="17542" xr:uid="{00000000-0005-0000-0000-0000E9390000}"/>
    <cellStyle name="%_Pre Migration 20" xfId="17543" xr:uid="{00000000-0005-0000-0000-0000EA390000}"/>
    <cellStyle name="%_Pre Migration 21" xfId="17544" xr:uid="{00000000-0005-0000-0000-0000EB390000}"/>
    <cellStyle name="%_Pre Migration 22" xfId="17545" xr:uid="{00000000-0005-0000-0000-0000EC390000}"/>
    <cellStyle name="%_Pre Migration 23" xfId="17546" xr:uid="{00000000-0005-0000-0000-0000ED390000}"/>
    <cellStyle name="%_Pre Migration 24" xfId="17547" xr:uid="{00000000-0005-0000-0000-0000EE390000}"/>
    <cellStyle name="%_Pre Migration 25" xfId="17548" xr:uid="{00000000-0005-0000-0000-0000EF390000}"/>
    <cellStyle name="%_Pre Migration 26" xfId="17549" xr:uid="{00000000-0005-0000-0000-0000F0390000}"/>
    <cellStyle name="%_Pre Migration 27" xfId="17550" xr:uid="{00000000-0005-0000-0000-0000F1390000}"/>
    <cellStyle name="%_Pre Migration 28" xfId="17551" xr:uid="{00000000-0005-0000-0000-0000F2390000}"/>
    <cellStyle name="%_Pre Migration 29" xfId="17552" xr:uid="{00000000-0005-0000-0000-0000F3390000}"/>
    <cellStyle name="%_Pre Migration 3" xfId="17553" xr:uid="{00000000-0005-0000-0000-0000F4390000}"/>
    <cellStyle name="%_Pre Migration 30" xfId="17554" xr:uid="{00000000-0005-0000-0000-0000F5390000}"/>
    <cellStyle name="%_Pre Migration 31" xfId="17555" xr:uid="{00000000-0005-0000-0000-0000F6390000}"/>
    <cellStyle name="%_Pre Migration 32" xfId="17556" xr:uid="{00000000-0005-0000-0000-0000F7390000}"/>
    <cellStyle name="%_Pre Migration 33" xfId="17557" xr:uid="{00000000-0005-0000-0000-0000F8390000}"/>
    <cellStyle name="%_Pre Migration 34" xfId="17558" xr:uid="{00000000-0005-0000-0000-0000F9390000}"/>
    <cellStyle name="%_Pre Migration 35" xfId="17559" xr:uid="{00000000-0005-0000-0000-0000FA390000}"/>
    <cellStyle name="%_Pre Migration 36" xfId="17560" xr:uid="{00000000-0005-0000-0000-0000FB390000}"/>
    <cellStyle name="%_Pre Migration 37" xfId="17561" xr:uid="{00000000-0005-0000-0000-0000FC390000}"/>
    <cellStyle name="%_Pre Migration 38" xfId="17562" xr:uid="{00000000-0005-0000-0000-0000FD390000}"/>
    <cellStyle name="%_Pre Migration 39" xfId="17563" xr:uid="{00000000-0005-0000-0000-0000FE390000}"/>
    <cellStyle name="%_Pre Migration 4" xfId="17564" xr:uid="{00000000-0005-0000-0000-0000FF390000}"/>
    <cellStyle name="%_Pre Migration 40" xfId="17565" xr:uid="{00000000-0005-0000-0000-0000003A0000}"/>
    <cellStyle name="%_Pre Migration 41" xfId="17566" xr:uid="{00000000-0005-0000-0000-0000013A0000}"/>
    <cellStyle name="%_Pre Migration 42" xfId="17567" xr:uid="{00000000-0005-0000-0000-0000023A0000}"/>
    <cellStyle name="%_Pre Migration 43" xfId="17568" xr:uid="{00000000-0005-0000-0000-0000033A0000}"/>
    <cellStyle name="%_Pre Migration 44" xfId="17569" xr:uid="{00000000-0005-0000-0000-0000043A0000}"/>
    <cellStyle name="%_Pre Migration 45" xfId="17570" xr:uid="{00000000-0005-0000-0000-0000053A0000}"/>
    <cellStyle name="%_Pre Migration 46" xfId="17571" xr:uid="{00000000-0005-0000-0000-0000063A0000}"/>
    <cellStyle name="%_Pre Migration 47" xfId="17572" xr:uid="{00000000-0005-0000-0000-0000073A0000}"/>
    <cellStyle name="%_Pre Migration 48" xfId="17573" xr:uid="{00000000-0005-0000-0000-0000083A0000}"/>
    <cellStyle name="%_Pre Migration 49" xfId="17574" xr:uid="{00000000-0005-0000-0000-0000093A0000}"/>
    <cellStyle name="%_Pre Migration 5" xfId="17575" xr:uid="{00000000-0005-0000-0000-00000A3A0000}"/>
    <cellStyle name="%_Pre Migration 50" xfId="17576" xr:uid="{00000000-0005-0000-0000-00000B3A0000}"/>
    <cellStyle name="%_Pre Migration 51" xfId="17577" xr:uid="{00000000-0005-0000-0000-00000C3A0000}"/>
    <cellStyle name="%_Pre Migration 52" xfId="17578" xr:uid="{00000000-0005-0000-0000-00000D3A0000}"/>
    <cellStyle name="%_Pre Migration 53" xfId="17579" xr:uid="{00000000-0005-0000-0000-00000E3A0000}"/>
    <cellStyle name="%_Pre Migration 54" xfId="17580" xr:uid="{00000000-0005-0000-0000-00000F3A0000}"/>
    <cellStyle name="%_Pre Migration 55" xfId="17581" xr:uid="{00000000-0005-0000-0000-0000103A0000}"/>
    <cellStyle name="%_Pre Migration 6" xfId="17582" xr:uid="{00000000-0005-0000-0000-0000113A0000}"/>
    <cellStyle name="%_Pre Migration 7" xfId="17583" xr:uid="{00000000-0005-0000-0000-0000123A0000}"/>
    <cellStyle name="%_Pre Migration 8" xfId="17584" xr:uid="{00000000-0005-0000-0000-0000133A0000}"/>
    <cellStyle name="%_Pre Migration 9" xfId="17585" xr:uid="{00000000-0005-0000-0000-0000143A0000}"/>
    <cellStyle name="%_Pre Migration_Hour-by-Hour" xfId="17586" xr:uid="{00000000-0005-0000-0000-0000153A0000}"/>
    <cellStyle name="%_Pre Migration_Pre-Migration" xfId="17587" xr:uid="{00000000-0005-0000-0000-0000163A0000}"/>
    <cellStyle name="%_Pre-Migration" xfId="17588" xr:uid="{00000000-0005-0000-0000-0000173A0000}"/>
    <cellStyle name="%_Storage FromTo Bamboo v02 MG" xfId="2359" xr:uid="{00000000-0005-0000-0000-0000183A0000}"/>
    <cellStyle name="%_Storage FromTo Bamboo v02 MG 10" xfId="17589" xr:uid="{00000000-0005-0000-0000-0000193A0000}"/>
    <cellStyle name="%_Storage FromTo Bamboo v02 MG 11" xfId="17590" xr:uid="{00000000-0005-0000-0000-00001A3A0000}"/>
    <cellStyle name="%_Storage FromTo Bamboo v02 MG 12" xfId="17591" xr:uid="{00000000-0005-0000-0000-00001B3A0000}"/>
    <cellStyle name="%_Storage FromTo Bamboo v02 MG 13" xfId="17592" xr:uid="{00000000-0005-0000-0000-00001C3A0000}"/>
    <cellStyle name="%_Storage FromTo Bamboo v02 MG 14" xfId="17593" xr:uid="{00000000-0005-0000-0000-00001D3A0000}"/>
    <cellStyle name="%_Storage FromTo Bamboo v02 MG 15" xfId="17594" xr:uid="{00000000-0005-0000-0000-00001E3A0000}"/>
    <cellStyle name="%_Storage FromTo Bamboo v02 MG 16" xfId="17595" xr:uid="{00000000-0005-0000-0000-00001F3A0000}"/>
    <cellStyle name="%_Storage FromTo Bamboo v02 MG 17" xfId="17596" xr:uid="{00000000-0005-0000-0000-0000203A0000}"/>
    <cellStyle name="%_Storage FromTo Bamboo v02 MG 18" xfId="17597" xr:uid="{00000000-0005-0000-0000-0000213A0000}"/>
    <cellStyle name="%_Storage FromTo Bamboo v02 MG 19" xfId="17598" xr:uid="{00000000-0005-0000-0000-0000223A0000}"/>
    <cellStyle name="%_Storage FromTo Bamboo v02 MG 2" xfId="17599" xr:uid="{00000000-0005-0000-0000-0000233A0000}"/>
    <cellStyle name="%_Storage FromTo Bamboo v02 MG 20" xfId="17600" xr:uid="{00000000-0005-0000-0000-0000243A0000}"/>
    <cellStyle name="%_Storage FromTo Bamboo v02 MG 21" xfId="17601" xr:uid="{00000000-0005-0000-0000-0000253A0000}"/>
    <cellStyle name="%_Storage FromTo Bamboo v02 MG 22" xfId="17602" xr:uid="{00000000-0005-0000-0000-0000263A0000}"/>
    <cellStyle name="%_Storage FromTo Bamboo v02 MG 23" xfId="17603" xr:uid="{00000000-0005-0000-0000-0000273A0000}"/>
    <cellStyle name="%_Storage FromTo Bamboo v02 MG 24" xfId="17604" xr:uid="{00000000-0005-0000-0000-0000283A0000}"/>
    <cellStyle name="%_Storage FromTo Bamboo v02 MG 25" xfId="17605" xr:uid="{00000000-0005-0000-0000-0000293A0000}"/>
    <cellStyle name="%_Storage FromTo Bamboo v02 MG 26" xfId="17606" xr:uid="{00000000-0005-0000-0000-00002A3A0000}"/>
    <cellStyle name="%_Storage FromTo Bamboo v02 MG 27" xfId="17607" xr:uid="{00000000-0005-0000-0000-00002B3A0000}"/>
    <cellStyle name="%_Storage FromTo Bamboo v02 MG 28" xfId="17608" xr:uid="{00000000-0005-0000-0000-00002C3A0000}"/>
    <cellStyle name="%_Storage FromTo Bamboo v02 MG 29" xfId="17609" xr:uid="{00000000-0005-0000-0000-00002D3A0000}"/>
    <cellStyle name="%_Storage FromTo Bamboo v02 MG 3" xfId="17610" xr:uid="{00000000-0005-0000-0000-00002E3A0000}"/>
    <cellStyle name="%_Storage FromTo Bamboo v02 MG 30" xfId="17611" xr:uid="{00000000-0005-0000-0000-00002F3A0000}"/>
    <cellStyle name="%_Storage FromTo Bamboo v02 MG 31" xfId="17612" xr:uid="{00000000-0005-0000-0000-0000303A0000}"/>
    <cellStyle name="%_Storage FromTo Bamboo v02 MG 32" xfId="17613" xr:uid="{00000000-0005-0000-0000-0000313A0000}"/>
    <cellStyle name="%_Storage FromTo Bamboo v02 MG 33" xfId="17614" xr:uid="{00000000-0005-0000-0000-0000323A0000}"/>
    <cellStyle name="%_Storage FromTo Bamboo v02 MG 34" xfId="17615" xr:uid="{00000000-0005-0000-0000-0000333A0000}"/>
    <cellStyle name="%_Storage FromTo Bamboo v02 MG 35" xfId="17616" xr:uid="{00000000-0005-0000-0000-0000343A0000}"/>
    <cellStyle name="%_Storage FromTo Bamboo v02 MG 36" xfId="17617" xr:uid="{00000000-0005-0000-0000-0000353A0000}"/>
    <cellStyle name="%_Storage FromTo Bamboo v02 MG 37" xfId="17618" xr:uid="{00000000-0005-0000-0000-0000363A0000}"/>
    <cellStyle name="%_Storage FromTo Bamboo v02 MG 38" xfId="17619" xr:uid="{00000000-0005-0000-0000-0000373A0000}"/>
    <cellStyle name="%_Storage FromTo Bamboo v02 MG 39" xfId="17620" xr:uid="{00000000-0005-0000-0000-0000383A0000}"/>
    <cellStyle name="%_Storage FromTo Bamboo v02 MG 4" xfId="17621" xr:uid="{00000000-0005-0000-0000-0000393A0000}"/>
    <cellStyle name="%_Storage FromTo Bamboo v02 MG 40" xfId="17622" xr:uid="{00000000-0005-0000-0000-00003A3A0000}"/>
    <cellStyle name="%_Storage FromTo Bamboo v02 MG 41" xfId="17623" xr:uid="{00000000-0005-0000-0000-00003B3A0000}"/>
    <cellStyle name="%_Storage FromTo Bamboo v02 MG 42" xfId="17624" xr:uid="{00000000-0005-0000-0000-00003C3A0000}"/>
    <cellStyle name="%_Storage FromTo Bamboo v02 MG 43" xfId="17625" xr:uid="{00000000-0005-0000-0000-00003D3A0000}"/>
    <cellStyle name="%_Storage FromTo Bamboo v02 MG 44" xfId="17626" xr:uid="{00000000-0005-0000-0000-00003E3A0000}"/>
    <cellStyle name="%_Storage FromTo Bamboo v02 MG 45" xfId="17627" xr:uid="{00000000-0005-0000-0000-00003F3A0000}"/>
    <cellStyle name="%_Storage FromTo Bamboo v02 MG 46" xfId="17628" xr:uid="{00000000-0005-0000-0000-0000403A0000}"/>
    <cellStyle name="%_Storage FromTo Bamboo v02 MG 47" xfId="17629" xr:uid="{00000000-0005-0000-0000-0000413A0000}"/>
    <cellStyle name="%_Storage FromTo Bamboo v02 MG 48" xfId="17630" xr:uid="{00000000-0005-0000-0000-0000423A0000}"/>
    <cellStyle name="%_Storage FromTo Bamboo v02 MG 49" xfId="17631" xr:uid="{00000000-0005-0000-0000-0000433A0000}"/>
    <cellStyle name="%_Storage FromTo Bamboo v02 MG 5" xfId="17632" xr:uid="{00000000-0005-0000-0000-0000443A0000}"/>
    <cellStyle name="%_Storage FromTo Bamboo v02 MG 50" xfId="17633" xr:uid="{00000000-0005-0000-0000-0000453A0000}"/>
    <cellStyle name="%_Storage FromTo Bamboo v02 MG 51" xfId="17634" xr:uid="{00000000-0005-0000-0000-0000463A0000}"/>
    <cellStyle name="%_Storage FromTo Bamboo v02 MG 52" xfId="17635" xr:uid="{00000000-0005-0000-0000-0000473A0000}"/>
    <cellStyle name="%_Storage FromTo Bamboo v02 MG 53" xfId="17636" xr:uid="{00000000-0005-0000-0000-0000483A0000}"/>
    <cellStyle name="%_Storage FromTo Bamboo v02 MG 54" xfId="17637" xr:uid="{00000000-0005-0000-0000-0000493A0000}"/>
    <cellStyle name="%_Storage FromTo Bamboo v02 MG 55" xfId="17638" xr:uid="{00000000-0005-0000-0000-00004A3A0000}"/>
    <cellStyle name="%_Storage FromTo Bamboo v02 MG 6" xfId="17639" xr:uid="{00000000-0005-0000-0000-00004B3A0000}"/>
    <cellStyle name="%_Storage FromTo Bamboo v02 MG 7" xfId="17640" xr:uid="{00000000-0005-0000-0000-00004C3A0000}"/>
    <cellStyle name="%_Storage FromTo Bamboo v02 MG 8" xfId="17641" xr:uid="{00000000-0005-0000-0000-00004D3A0000}"/>
    <cellStyle name="%_Storage FromTo Bamboo v02 MG 9" xfId="17642" xr:uid="{00000000-0005-0000-0000-00004E3A0000}"/>
    <cellStyle name="%_Storage FromTo Bamboo v02 MG_Change Control tab_dpn 270709 v1" xfId="17643" xr:uid="{00000000-0005-0000-0000-00004F3A0000}"/>
    <cellStyle name="%_Storage FromTo Bamboo v02 MG_Change Control tab_dpn 270709 v1 10" xfId="17644" xr:uid="{00000000-0005-0000-0000-0000503A0000}"/>
    <cellStyle name="%_Storage FromTo Bamboo v02 MG_Change Control tab_dpn 270709 v1 11" xfId="17645" xr:uid="{00000000-0005-0000-0000-0000513A0000}"/>
    <cellStyle name="%_Storage FromTo Bamboo v02 MG_Change Control tab_dpn 270709 v1 12" xfId="17646" xr:uid="{00000000-0005-0000-0000-0000523A0000}"/>
    <cellStyle name="%_Storage FromTo Bamboo v02 MG_Change Control tab_dpn 270709 v1 13" xfId="17647" xr:uid="{00000000-0005-0000-0000-0000533A0000}"/>
    <cellStyle name="%_Storage FromTo Bamboo v02 MG_Change Control tab_dpn 270709 v1 14" xfId="17648" xr:uid="{00000000-0005-0000-0000-0000543A0000}"/>
    <cellStyle name="%_Storage FromTo Bamboo v02 MG_Change Control tab_dpn 270709 v1 15" xfId="17649" xr:uid="{00000000-0005-0000-0000-0000553A0000}"/>
    <cellStyle name="%_Storage FromTo Bamboo v02 MG_Change Control tab_dpn 270709 v1 16" xfId="17650" xr:uid="{00000000-0005-0000-0000-0000563A0000}"/>
    <cellStyle name="%_Storage FromTo Bamboo v02 MG_Change Control tab_dpn 270709 v1 17" xfId="17651" xr:uid="{00000000-0005-0000-0000-0000573A0000}"/>
    <cellStyle name="%_Storage FromTo Bamboo v02 MG_Change Control tab_dpn 270709 v1 18" xfId="17652" xr:uid="{00000000-0005-0000-0000-0000583A0000}"/>
    <cellStyle name="%_Storage FromTo Bamboo v02 MG_Change Control tab_dpn 270709 v1 19" xfId="17653" xr:uid="{00000000-0005-0000-0000-0000593A0000}"/>
    <cellStyle name="%_Storage FromTo Bamboo v02 MG_Change Control tab_dpn 270709 v1 2" xfId="17654" xr:uid="{00000000-0005-0000-0000-00005A3A0000}"/>
    <cellStyle name="%_Storage FromTo Bamboo v02 MG_Change Control tab_dpn 270709 v1 20" xfId="17655" xr:uid="{00000000-0005-0000-0000-00005B3A0000}"/>
    <cellStyle name="%_Storage FromTo Bamboo v02 MG_Change Control tab_dpn 270709 v1 21" xfId="17656" xr:uid="{00000000-0005-0000-0000-00005C3A0000}"/>
    <cellStyle name="%_Storage FromTo Bamboo v02 MG_Change Control tab_dpn 270709 v1 22" xfId="17657" xr:uid="{00000000-0005-0000-0000-00005D3A0000}"/>
    <cellStyle name="%_Storage FromTo Bamboo v02 MG_Change Control tab_dpn 270709 v1 23" xfId="17658" xr:uid="{00000000-0005-0000-0000-00005E3A0000}"/>
    <cellStyle name="%_Storage FromTo Bamboo v02 MG_Change Control tab_dpn 270709 v1 24" xfId="17659" xr:uid="{00000000-0005-0000-0000-00005F3A0000}"/>
    <cellStyle name="%_Storage FromTo Bamboo v02 MG_Change Control tab_dpn 270709 v1 25" xfId="17660" xr:uid="{00000000-0005-0000-0000-0000603A0000}"/>
    <cellStyle name="%_Storage FromTo Bamboo v02 MG_Change Control tab_dpn 270709 v1 26" xfId="17661" xr:uid="{00000000-0005-0000-0000-0000613A0000}"/>
    <cellStyle name="%_Storage FromTo Bamboo v02 MG_Change Control tab_dpn 270709 v1 27" xfId="17662" xr:uid="{00000000-0005-0000-0000-0000623A0000}"/>
    <cellStyle name="%_Storage FromTo Bamboo v02 MG_Change Control tab_dpn 270709 v1 28" xfId="17663" xr:uid="{00000000-0005-0000-0000-0000633A0000}"/>
    <cellStyle name="%_Storage FromTo Bamboo v02 MG_Change Control tab_dpn 270709 v1 29" xfId="17664" xr:uid="{00000000-0005-0000-0000-0000643A0000}"/>
    <cellStyle name="%_Storage FromTo Bamboo v02 MG_Change Control tab_dpn 270709 v1 3" xfId="17665" xr:uid="{00000000-0005-0000-0000-0000653A0000}"/>
    <cellStyle name="%_Storage FromTo Bamboo v02 MG_Change Control tab_dpn 270709 v1 30" xfId="17666" xr:uid="{00000000-0005-0000-0000-0000663A0000}"/>
    <cellStyle name="%_Storage FromTo Bamboo v02 MG_Change Control tab_dpn 270709 v1 31" xfId="17667" xr:uid="{00000000-0005-0000-0000-0000673A0000}"/>
    <cellStyle name="%_Storage FromTo Bamboo v02 MG_Change Control tab_dpn 270709 v1 32" xfId="17668" xr:uid="{00000000-0005-0000-0000-0000683A0000}"/>
    <cellStyle name="%_Storage FromTo Bamboo v02 MG_Change Control tab_dpn 270709 v1 33" xfId="17669" xr:uid="{00000000-0005-0000-0000-0000693A0000}"/>
    <cellStyle name="%_Storage FromTo Bamboo v02 MG_Change Control tab_dpn 270709 v1 34" xfId="17670" xr:uid="{00000000-0005-0000-0000-00006A3A0000}"/>
    <cellStyle name="%_Storage FromTo Bamboo v02 MG_Change Control tab_dpn 270709 v1 35" xfId="17671" xr:uid="{00000000-0005-0000-0000-00006B3A0000}"/>
    <cellStyle name="%_Storage FromTo Bamboo v02 MG_Change Control tab_dpn 270709 v1 36" xfId="17672" xr:uid="{00000000-0005-0000-0000-00006C3A0000}"/>
    <cellStyle name="%_Storage FromTo Bamboo v02 MG_Change Control tab_dpn 270709 v1 37" xfId="17673" xr:uid="{00000000-0005-0000-0000-00006D3A0000}"/>
    <cellStyle name="%_Storage FromTo Bamboo v02 MG_Change Control tab_dpn 270709 v1 38" xfId="17674" xr:uid="{00000000-0005-0000-0000-00006E3A0000}"/>
    <cellStyle name="%_Storage FromTo Bamboo v02 MG_Change Control tab_dpn 270709 v1 39" xfId="17675" xr:uid="{00000000-0005-0000-0000-00006F3A0000}"/>
    <cellStyle name="%_Storage FromTo Bamboo v02 MG_Change Control tab_dpn 270709 v1 4" xfId="17676" xr:uid="{00000000-0005-0000-0000-0000703A0000}"/>
    <cellStyle name="%_Storage FromTo Bamboo v02 MG_Change Control tab_dpn 270709 v1 40" xfId="17677" xr:uid="{00000000-0005-0000-0000-0000713A0000}"/>
    <cellStyle name="%_Storage FromTo Bamboo v02 MG_Change Control tab_dpn 270709 v1 41" xfId="17678" xr:uid="{00000000-0005-0000-0000-0000723A0000}"/>
    <cellStyle name="%_Storage FromTo Bamboo v02 MG_Change Control tab_dpn 270709 v1 42" xfId="17679" xr:uid="{00000000-0005-0000-0000-0000733A0000}"/>
    <cellStyle name="%_Storage FromTo Bamboo v02 MG_Change Control tab_dpn 270709 v1 43" xfId="17680" xr:uid="{00000000-0005-0000-0000-0000743A0000}"/>
    <cellStyle name="%_Storage FromTo Bamboo v02 MG_Change Control tab_dpn 270709 v1 44" xfId="17681" xr:uid="{00000000-0005-0000-0000-0000753A0000}"/>
    <cellStyle name="%_Storage FromTo Bamboo v02 MG_Change Control tab_dpn 270709 v1 45" xfId="17682" xr:uid="{00000000-0005-0000-0000-0000763A0000}"/>
    <cellStyle name="%_Storage FromTo Bamboo v02 MG_Change Control tab_dpn 270709 v1 46" xfId="17683" xr:uid="{00000000-0005-0000-0000-0000773A0000}"/>
    <cellStyle name="%_Storage FromTo Bamboo v02 MG_Change Control tab_dpn 270709 v1 47" xfId="17684" xr:uid="{00000000-0005-0000-0000-0000783A0000}"/>
    <cellStyle name="%_Storage FromTo Bamboo v02 MG_Change Control tab_dpn 270709 v1 48" xfId="17685" xr:uid="{00000000-0005-0000-0000-0000793A0000}"/>
    <cellStyle name="%_Storage FromTo Bamboo v02 MG_Change Control tab_dpn 270709 v1 49" xfId="17686" xr:uid="{00000000-0005-0000-0000-00007A3A0000}"/>
    <cellStyle name="%_Storage FromTo Bamboo v02 MG_Change Control tab_dpn 270709 v1 5" xfId="17687" xr:uid="{00000000-0005-0000-0000-00007B3A0000}"/>
    <cellStyle name="%_Storage FromTo Bamboo v02 MG_Change Control tab_dpn 270709 v1 50" xfId="17688" xr:uid="{00000000-0005-0000-0000-00007C3A0000}"/>
    <cellStyle name="%_Storage FromTo Bamboo v02 MG_Change Control tab_dpn 270709 v1 51" xfId="17689" xr:uid="{00000000-0005-0000-0000-00007D3A0000}"/>
    <cellStyle name="%_Storage FromTo Bamboo v02 MG_Change Control tab_dpn 270709 v1 52" xfId="17690" xr:uid="{00000000-0005-0000-0000-00007E3A0000}"/>
    <cellStyle name="%_Storage FromTo Bamboo v02 MG_Change Control tab_dpn 270709 v1 53" xfId="17691" xr:uid="{00000000-0005-0000-0000-00007F3A0000}"/>
    <cellStyle name="%_Storage FromTo Bamboo v02 MG_Change Control tab_dpn 270709 v1 54" xfId="17692" xr:uid="{00000000-0005-0000-0000-0000803A0000}"/>
    <cellStyle name="%_Storage FromTo Bamboo v02 MG_Change Control tab_dpn 270709 v1 55" xfId="17693" xr:uid="{00000000-0005-0000-0000-0000813A0000}"/>
    <cellStyle name="%_Storage FromTo Bamboo v02 MG_Change Control tab_dpn 270709 v1 6" xfId="17694" xr:uid="{00000000-0005-0000-0000-0000823A0000}"/>
    <cellStyle name="%_Storage FromTo Bamboo v02 MG_Change Control tab_dpn 270709 v1 7" xfId="17695" xr:uid="{00000000-0005-0000-0000-0000833A0000}"/>
    <cellStyle name="%_Storage FromTo Bamboo v02 MG_Change Control tab_dpn 270709 v1 8" xfId="17696" xr:uid="{00000000-0005-0000-0000-0000843A0000}"/>
    <cellStyle name="%_Storage FromTo Bamboo v02 MG_Change Control tab_dpn 270709 v1 9" xfId="17697" xr:uid="{00000000-0005-0000-0000-0000853A0000}"/>
    <cellStyle name="%_Storage FromTo Bamboo v02 MG_Change Control tab_dpn 270709 v1_Hour-by-Hour" xfId="17698" xr:uid="{00000000-0005-0000-0000-0000863A0000}"/>
    <cellStyle name="%_Storage FromTo Bamboo v02 MG_Change Control tab_dpn 270709 v1_Pre-Migration" xfId="17699" xr:uid="{00000000-0005-0000-0000-0000873A0000}"/>
    <cellStyle name="%_Storage FromTo Bamboo v02 MG_DB Overview" xfId="17700" xr:uid="{00000000-0005-0000-0000-0000883A0000}"/>
    <cellStyle name="%_Storage FromTo Bamboo v02 MG_DB Overview 10" xfId="17701" xr:uid="{00000000-0005-0000-0000-0000893A0000}"/>
    <cellStyle name="%_Storage FromTo Bamboo v02 MG_DB Overview 11" xfId="17702" xr:uid="{00000000-0005-0000-0000-00008A3A0000}"/>
    <cellStyle name="%_Storage FromTo Bamboo v02 MG_DB Overview 12" xfId="17703" xr:uid="{00000000-0005-0000-0000-00008B3A0000}"/>
    <cellStyle name="%_Storage FromTo Bamboo v02 MG_DB Overview 13" xfId="17704" xr:uid="{00000000-0005-0000-0000-00008C3A0000}"/>
    <cellStyle name="%_Storage FromTo Bamboo v02 MG_DB Overview 14" xfId="17705" xr:uid="{00000000-0005-0000-0000-00008D3A0000}"/>
    <cellStyle name="%_Storage FromTo Bamboo v02 MG_DB Overview 15" xfId="17706" xr:uid="{00000000-0005-0000-0000-00008E3A0000}"/>
    <cellStyle name="%_Storage FromTo Bamboo v02 MG_DB Overview 16" xfId="17707" xr:uid="{00000000-0005-0000-0000-00008F3A0000}"/>
    <cellStyle name="%_Storage FromTo Bamboo v02 MG_DB Overview 17" xfId="17708" xr:uid="{00000000-0005-0000-0000-0000903A0000}"/>
    <cellStyle name="%_Storage FromTo Bamboo v02 MG_DB Overview 18" xfId="17709" xr:uid="{00000000-0005-0000-0000-0000913A0000}"/>
    <cellStyle name="%_Storage FromTo Bamboo v02 MG_DB Overview 19" xfId="17710" xr:uid="{00000000-0005-0000-0000-0000923A0000}"/>
    <cellStyle name="%_Storage FromTo Bamboo v02 MG_DB Overview 2" xfId="17711" xr:uid="{00000000-0005-0000-0000-0000933A0000}"/>
    <cellStyle name="%_Storage FromTo Bamboo v02 MG_DB Overview 20" xfId="17712" xr:uid="{00000000-0005-0000-0000-0000943A0000}"/>
    <cellStyle name="%_Storage FromTo Bamboo v02 MG_DB Overview 21" xfId="17713" xr:uid="{00000000-0005-0000-0000-0000953A0000}"/>
    <cellStyle name="%_Storage FromTo Bamboo v02 MG_DB Overview 22" xfId="17714" xr:uid="{00000000-0005-0000-0000-0000963A0000}"/>
    <cellStyle name="%_Storage FromTo Bamboo v02 MG_DB Overview 23" xfId="17715" xr:uid="{00000000-0005-0000-0000-0000973A0000}"/>
    <cellStyle name="%_Storage FromTo Bamboo v02 MG_DB Overview 24" xfId="17716" xr:uid="{00000000-0005-0000-0000-0000983A0000}"/>
    <cellStyle name="%_Storage FromTo Bamboo v02 MG_DB Overview 25" xfId="17717" xr:uid="{00000000-0005-0000-0000-0000993A0000}"/>
    <cellStyle name="%_Storage FromTo Bamboo v02 MG_DB Overview 26" xfId="17718" xr:uid="{00000000-0005-0000-0000-00009A3A0000}"/>
    <cellStyle name="%_Storage FromTo Bamboo v02 MG_DB Overview 27" xfId="17719" xr:uid="{00000000-0005-0000-0000-00009B3A0000}"/>
    <cellStyle name="%_Storage FromTo Bamboo v02 MG_DB Overview 28" xfId="17720" xr:uid="{00000000-0005-0000-0000-00009C3A0000}"/>
    <cellStyle name="%_Storage FromTo Bamboo v02 MG_DB Overview 29" xfId="17721" xr:uid="{00000000-0005-0000-0000-00009D3A0000}"/>
    <cellStyle name="%_Storage FromTo Bamboo v02 MG_DB Overview 3" xfId="17722" xr:uid="{00000000-0005-0000-0000-00009E3A0000}"/>
    <cellStyle name="%_Storage FromTo Bamboo v02 MG_DB Overview 30" xfId="17723" xr:uid="{00000000-0005-0000-0000-00009F3A0000}"/>
    <cellStyle name="%_Storage FromTo Bamboo v02 MG_DB Overview 31" xfId="17724" xr:uid="{00000000-0005-0000-0000-0000A03A0000}"/>
    <cellStyle name="%_Storage FromTo Bamboo v02 MG_DB Overview 32" xfId="17725" xr:uid="{00000000-0005-0000-0000-0000A13A0000}"/>
    <cellStyle name="%_Storage FromTo Bamboo v02 MG_DB Overview 33" xfId="17726" xr:uid="{00000000-0005-0000-0000-0000A23A0000}"/>
    <cellStyle name="%_Storage FromTo Bamboo v02 MG_DB Overview 34" xfId="17727" xr:uid="{00000000-0005-0000-0000-0000A33A0000}"/>
    <cellStyle name="%_Storage FromTo Bamboo v02 MG_DB Overview 35" xfId="17728" xr:uid="{00000000-0005-0000-0000-0000A43A0000}"/>
    <cellStyle name="%_Storage FromTo Bamboo v02 MG_DB Overview 36" xfId="17729" xr:uid="{00000000-0005-0000-0000-0000A53A0000}"/>
    <cellStyle name="%_Storage FromTo Bamboo v02 MG_DB Overview 37" xfId="17730" xr:uid="{00000000-0005-0000-0000-0000A63A0000}"/>
    <cellStyle name="%_Storage FromTo Bamboo v02 MG_DB Overview 38" xfId="17731" xr:uid="{00000000-0005-0000-0000-0000A73A0000}"/>
    <cellStyle name="%_Storage FromTo Bamboo v02 MG_DB Overview 39" xfId="17732" xr:uid="{00000000-0005-0000-0000-0000A83A0000}"/>
    <cellStyle name="%_Storage FromTo Bamboo v02 MG_DB Overview 4" xfId="17733" xr:uid="{00000000-0005-0000-0000-0000A93A0000}"/>
    <cellStyle name="%_Storage FromTo Bamboo v02 MG_DB Overview 40" xfId="17734" xr:uid="{00000000-0005-0000-0000-0000AA3A0000}"/>
    <cellStyle name="%_Storage FromTo Bamboo v02 MG_DB Overview 41" xfId="17735" xr:uid="{00000000-0005-0000-0000-0000AB3A0000}"/>
    <cellStyle name="%_Storage FromTo Bamboo v02 MG_DB Overview 42" xfId="17736" xr:uid="{00000000-0005-0000-0000-0000AC3A0000}"/>
    <cellStyle name="%_Storage FromTo Bamboo v02 MG_DB Overview 43" xfId="17737" xr:uid="{00000000-0005-0000-0000-0000AD3A0000}"/>
    <cellStyle name="%_Storage FromTo Bamboo v02 MG_DB Overview 44" xfId="17738" xr:uid="{00000000-0005-0000-0000-0000AE3A0000}"/>
    <cellStyle name="%_Storage FromTo Bamboo v02 MG_DB Overview 45" xfId="17739" xr:uid="{00000000-0005-0000-0000-0000AF3A0000}"/>
    <cellStyle name="%_Storage FromTo Bamboo v02 MG_DB Overview 46" xfId="17740" xr:uid="{00000000-0005-0000-0000-0000B03A0000}"/>
    <cellStyle name="%_Storage FromTo Bamboo v02 MG_DB Overview 47" xfId="17741" xr:uid="{00000000-0005-0000-0000-0000B13A0000}"/>
    <cellStyle name="%_Storage FromTo Bamboo v02 MG_DB Overview 48" xfId="17742" xr:uid="{00000000-0005-0000-0000-0000B23A0000}"/>
    <cellStyle name="%_Storage FromTo Bamboo v02 MG_DB Overview 49" xfId="17743" xr:uid="{00000000-0005-0000-0000-0000B33A0000}"/>
    <cellStyle name="%_Storage FromTo Bamboo v02 MG_DB Overview 5" xfId="17744" xr:uid="{00000000-0005-0000-0000-0000B43A0000}"/>
    <cellStyle name="%_Storage FromTo Bamboo v02 MG_DB Overview 50" xfId="17745" xr:uid="{00000000-0005-0000-0000-0000B53A0000}"/>
    <cellStyle name="%_Storage FromTo Bamboo v02 MG_DB Overview 51" xfId="17746" xr:uid="{00000000-0005-0000-0000-0000B63A0000}"/>
    <cellStyle name="%_Storage FromTo Bamboo v02 MG_DB Overview 52" xfId="17747" xr:uid="{00000000-0005-0000-0000-0000B73A0000}"/>
    <cellStyle name="%_Storage FromTo Bamboo v02 MG_DB Overview 53" xfId="17748" xr:uid="{00000000-0005-0000-0000-0000B83A0000}"/>
    <cellStyle name="%_Storage FromTo Bamboo v02 MG_DB Overview 54" xfId="17749" xr:uid="{00000000-0005-0000-0000-0000B93A0000}"/>
    <cellStyle name="%_Storage FromTo Bamboo v02 MG_DB Overview 55" xfId="17750" xr:uid="{00000000-0005-0000-0000-0000BA3A0000}"/>
    <cellStyle name="%_Storage FromTo Bamboo v02 MG_DB Overview 6" xfId="17751" xr:uid="{00000000-0005-0000-0000-0000BB3A0000}"/>
    <cellStyle name="%_Storage FromTo Bamboo v02 MG_DB Overview 7" xfId="17752" xr:uid="{00000000-0005-0000-0000-0000BC3A0000}"/>
    <cellStyle name="%_Storage FromTo Bamboo v02 MG_DB Overview 8" xfId="17753" xr:uid="{00000000-0005-0000-0000-0000BD3A0000}"/>
    <cellStyle name="%_Storage FromTo Bamboo v02 MG_DB Overview 9" xfId="17754" xr:uid="{00000000-0005-0000-0000-0000BE3A0000}"/>
    <cellStyle name="%_Storage FromTo Bamboo v02 MG_DB Overview_Hour-by-Hour" xfId="17755" xr:uid="{00000000-0005-0000-0000-0000BF3A0000}"/>
    <cellStyle name="%_Storage FromTo Bamboo v02 MG_DB Overview_Pre-Migration" xfId="17756" xr:uid="{00000000-0005-0000-0000-0000C03A0000}"/>
    <cellStyle name="%_Storage FromTo Bamboo v02 MG_GSK DCM - Migration Execution Plan - ANTLIA  -  090728 jr v7.0" xfId="17757" xr:uid="{00000000-0005-0000-0000-0000C13A0000}"/>
    <cellStyle name="%_Storage FromTo Bamboo v02 MG_GSK DCM - Migration Execution Plan - ANTLIA  -  090729 dpn v6 BASELINE" xfId="17758" xr:uid="{00000000-0005-0000-0000-0000C23A0000}"/>
    <cellStyle name="%_Storage FromTo Bamboo v02 MG_GSK DCM - Migration Execution Plan - ANTLIA  -  090729 v7.4.7a BASELINE dpn" xfId="17759" xr:uid="{00000000-0005-0000-0000-0000C33A0000}"/>
    <cellStyle name="%_Storage FromTo Bamboo v02 MG_Hour-by-Hour" xfId="17760" xr:uid="{00000000-0005-0000-0000-0000C43A0000}"/>
    <cellStyle name="%_Storage FromTo Bamboo v02 MG_KOP-MUL-Test-Dev-0004_01 " xfId="17761" xr:uid="{00000000-0005-0000-0000-0000C53A0000}"/>
    <cellStyle name="%_Storage FromTo Bamboo v02 MG_KOP-MUL-Test-Dev-0004_01  10" xfId="17762" xr:uid="{00000000-0005-0000-0000-0000C63A0000}"/>
    <cellStyle name="%_Storage FromTo Bamboo v02 MG_KOP-MUL-Test-Dev-0004_01  11" xfId="17763" xr:uid="{00000000-0005-0000-0000-0000C73A0000}"/>
    <cellStyle name="%_Storage FromTo Bamboo v02 MG_KOP-MUL-Test-Dev-0004_01  12" xfId="17764" xr:uid="{00000000-0005-0000-0000-0000C83A0000}"/>
    <cellStyle name="%_Storage FromTo Bamboo v02 MG_KOP-MUL-Test-Dev-0004_01  13" xfId="17765" xr:uid="{00000000-0005-0000-0000-0000C93A0000}"/>
    <cellStyle name="%_Storage FromTo Bamboo v02 MG_KOP-MUL-Test-Dev-0004_01  14" xfId="17766" xr:uid="{00000000-0005-0000-0000-0000CA3A0000}"/>
    <cellStyle name="%_Storage FromTo Bamboo v02 MG_KOP-MUL-Test-Dev-0004_01  15" xfId="17767" xr:uid="{00000000-0005-0000-0000-0000CB3A0000}"/>
    <cellStyle name="%_Storage FromTo Bamboo v02 MG_KOP-MUL-Test-Dev-0004_01  16" xfId="17768" xr:uid="{00000000-0005-0000-0000-0000CC3A0000}"/>
    <cellStyle name="%_Storage FromTo Bamboo v02 MG_KOP-MUL-Test-Dev-0004_01  17" xfId="17769" xr:uid="{00000000-0005-0000-0000-0000CD3A0000}"/>
    <cellStyle name="%_Storage FromTo Bamboo v02 MG_KOP-MUL-Test-Dev-0004_01  18" xfId="17770" xr:uid="{00000000-0005-0000-0000-0000CE3A0000}"/>
    <cellStyle name="%_Storage FromTo Bamboo v02 MG_KOP-MUL-Test-Dev-0004_01  19" xfId="17771" xr:uid="{00000000-0005-0000-0000-0000CF3A0000}"/>
    <cellStyle name="%_Storage FromTo Bamboo v02 MG_KOP-MUL-Test-Dev-0004_01  2" xfId="17772" xr:uid="{00000000-0005-0000-0000-0000D03A0000}"/>
    <cellStyle name="%_Storage FromTo Bamboo v02 MG_KOP-MUL-Test-Dev-0004_01  20" xfId="17773" xr:uid="{00000000-0005-0000-0000-0000D13A0000}"/>
    <cellStyle name="%_Storage FromTo Bamboo v02 MG_KOP-MUL-Test-Dev-0004_01  21" xfId="17774" xr:uid="{00000000-0005-0000-0000-0000D23A0000}"/>
    <cellStyle name="%_Storage FromTo Bamboo v02 MG_KOP-MUL-Test-Dev-0004_01  22" xfId="17775" xr:uid="{00000000-0005-0000-0000-0000D33A0000}"/>
    <cellStyle name="%_Storage FromTo Bamboo v02 MG_KOP-MUL-Test-Dev-0004_01  23" xfId="17776" xr:uid="{00000000-0005-0000-0000-0000D43A0000}"/>
    <cellStyle name="%_Storage FromTo Bamboo v02 MG_KOP-MUL-Test-Dev-0004_01  24" xfId="17777" xr:uid="{00000000-0005-0000-0000-0000D53A0000}"/>
    <cellStyle name="%_Storage FromTo Bamboo v02 MG_KOP-MUL-Test-Dev-0004_01  25" xfId="17778" xr:uid="{00000000-0005-0000-0000-0000D63A0000}"/>
    <cellStyle name="%_Storage FromTo Bamboo v02 MG_KOP-MUL-Test-Dev-0004_01  26" xfId="17779" xr:uid="{00000000-0005-0000-0000-0000D73A0000}"/>
    <cellStyle name="%_Storage FromTo Bamboo v02 MG_KOP-MUL-Test-Dev-0004_01  27" xfId="17780" xr:uid="{00000000-0005-0000-0000-0000D83A0000}"/>
    <cellStyle name="%_Storage FromTo Bamboo v02 MG_KOP-MUL-Test-Dev-0004_01  28" xfId="17781" xr:uid="{00000000-0005-0000-0000-0000D93A0000}"/>
    <cellStyle name="%_Storage FromTo Bamboo v02 MG_KOP-MUL-Test-Dev-0004_01  29" xfId="17782" xr:uid="{00000000-0005-0000-0000-0000DA3A0000}"/>
    <cellStyle name="%_Storage FromTo Bamboo v02 MG_KOP-MUL-Test-Dev-0004_01  3" xfId="17783" xr:uid="{00000000-0005-0000-0000-0000DB3A0000}"/>
    <cellStyle name="%_Storage FromTo Bamboo v02 MG_KOP-MUL-Test-Dev-0004_01  30" xfId="17784" xr:uid="{00000000-0005-0000-0000-0000DC3A0000}"/>
    <cellStyle name="%_Storage FromTo Bamboo v02 MG_KOP-MUL-Test-Dev-0004_01  31" xfId="17785" xr:uid="{00000000-0005-0000-0000-0000DD3A0000}"/>
    <cellStyle name="%_Storage FromTo Bamboo v02 MG_KOP-MUL-Test-Dev-0004_01  32" xfId="17786" xr:uid="{00000000-0005-0000-0000-0000DE3A0000}"/>
    <cellStyle name="%_Storage FromTo Bamboo v02 MG_KOP-MUL-Test-Dev-0004_01  33" xfId="17787" xr:uid="{00000000-0005-0000-0000-0000DF3A0000}"/>
    <cellStyle name="%_Storage FromTo Bamboo v02 MG_KOP-MUL-Test-Dev-0004_01  34" xfId="17788" xr:uid="{00000000-0005-0000-0000-0000E03A0000}"/>
    <cellStyle name="%_Storage FromTo Bamboo v02 MG_KOP-MUL-Test-Dev-0004_01  35" xfId="17789" xr:uid="{00000000-0005-0000-0000-0000E13A0000}"/>
    <cellStyle name="%_Storage FromTo Bamboo v02 MG_KOP-MUL-Test-Dev-0004_01  36" xfId="17790" xr:uid="{00000000-0005-0000-0000-0000E23A0000}"/>
    <cellStyle name="%_Storage FromTo Bamboo v02 MG_KOP-MUL-Test-Dev-0004_01  37" xfId="17791" xr:uid="{00000000-0005-0000-0000-0000E33A0000}"/>
    <cellStyle name="%_Storage FromTo Bamboo v02 MG_KOP-MUL-Test-Dev-0004_01  38" xfId="17792" xr:uid="{00000000-0005-0000-0000-0000E43A0000}"/>
    <cellStyle name="%_Storage FromTo Bamboo v02 MG_KOP-MUL-Test-Dev-0004_01  39" xfId="17793" xr:uid="{00000000-0005-0000-0000-0000E53A0000}"/>
    <cellStyle name="%_Storage FromTo Bamboo v02 MG_KOP-MUL-Test-Dev-0004_01  4" xfId="17794" xr:uid="{00000000-0005-0000-0000-0000E63A0000}"/>
    <cellStyle name="%_Storage FromTo Bamboo v02 MG_KOP-MUL-Test-Dev-0004_01  40" xfId="17795" xr:uid="{00000000-0005-0000-0000-0000E73A0000}"/>
    <cellStyle name="%_Storage FromTo Bamboo v02 MG_KOP-MUL-Test-Dev-0004_01  41" xfId="17796" xr:uid="{00000000-0005-0000-0000-0000E83A0000}"/>
    <cellStyle name="%_Storage FromTo Bamboo v02 MG_KOP-MUL-Test-Dev-0004_01  42" xfId="17797" xr:uid="{00000000-0005-0000-0000-0000E93A0000}"/>
    <cellStyle name="%_Storage FromTo Bamboo v02 MG_KOP-MUL-Test-Dev-0004_01  43" xfId="17798" xr:uid="{00000000-0005-0000-0000-0000EA3A0000}"/>
    <cellStyle name="%_Storage FromTo Bamboo v02 MG_KOP-MUL-Test-Dev-0004_01  44" xfId="17799" xr:uid="{00000000-0005-0000-0000-0000EB3A0000}"/>
    <cellStyle name="%_Storage FromTo Bamboo v02 MG_KOP-MUL-Test-Dev-0004_01  45" xfId="17800" xr:uid="{00000000-0005-0000-0000-0000EC3A0000}"/>
    <cellStyle name="%_Storage FromTo Bamboo v02 MG_KOP-MUL-Test-Dev-0004_01  46" xfId="17801" xr:uid="{00000000-0005-0000-0000-0000ED3A0000}"/>
    <cellStyle name="%_Storage FromTo Bamboo v02 MG_KOP-MUL-Test-Dev-0004_01  47" xfId="17802" xr:uid="{00000000-0005-0000-0000-0000EE3A0000}"/>
    <cellStyle name="%_Storage FromTo Bamboo v02 MG_KOP-MUL-Test-Dev-0004_01  48" xfId="17803" xr:uid="{00000000-0005-0000-0000-0000EF3A0000}"/>
    <cellStyle name="%_Storage FromTo Bamboo v02 MG_KOP-MUL-Test-Dev-0004_01  49" xfId="17804" xr:uid="{00000000-0005-0000-0000-0000F03A0000}"/>
    <cellStyle name="%_Storage FromTo Bamboo v02 MG_KOP-MUL-Test-Dev-0004_01  5" xfId="17805" xr:uid="{00000000-0005-0000-0000-0000F13A0000}"/>
    <cellStyle name="%_Storage FromTo Bamboo v02 MG_KOP-MUL-Test-Dev-0004_01  50" xfId="17806" xr:uid="{00000000-0005-0000-0000-0000F23A0000}"/>
    <cellStyle name="%_Storage FromTo Bamboo v02 MG_KOP-MUL-Test-Dev-0004_01  51" xfId="17807" xr:uid="{00000000-0005-0000-0000-0000F33A0000}"/>
    <cellStyle name="%_Storage FromTo Bamboo v02 MG_KOP-MUL-Test-Dev-0004_01  52" xfId="17808" xr:uid="{00000000-0005-0000-0000-0000F43A0000}"/>
    <cellStyle name="%_Storage FromTo Bamboo v02 MG_KOP-MUL-Test-Dev-0004_01  53" xfId="17809" xr:uid="{00000000-0005-0000-0000-0000F53A0000}"/>
    <cellStyle name="%_Storage FromTo Bamboo v02 MG_KOP-MUL-Test-Dev-0004_01  54" xfId="17810" xr:uid="{00000000-0005-0000-0000-0000F63A0000}"/>
    <cellStyle name="%_Storage FromTo Bamboo v02 MG_KOP-MUL-Test-Dev-0004_01  55" xfId="17811" xr:uid="{00000000-0005-0000-0000-0000F73A0000}"/>
    <cellStyle name="%_Storage FromTo Bamboo v02 MG_KOP-MUL-Test-Dev-0004_01  6" xfId="17812" xr:uid="{00000000-0005-0000-0000-0000F83A0000}"/>
    <cellStyle name="%_Storage FromTo Bamboo v02 MG_KOP-MUL-Test-Dev-0004_01  7" xfId="17813" xr:uid="{00000000-0005-0000-0000-0000F93A0000}"/>
    <cellStyle name="%_Storage FromTo Bamboo v02 MG_KOP-MUL-Test-Dev-0004_01  8" xfId="17814" xr:uid="{00000000-0005-0000-0000-0000FA3A0000}"/>
    <cellStyle name="%_Storage FromTo Bamboo v02 MG_KOP-MUL-Test-Dev-0004_01  9" xfId="17815" xr:uid="{00000000-0005-0000-0000-0000FB3A0000}"/>
    <cellStyle name="%_Storage FromTo Bamboo v02 MG_KOP-MUL-Test-Dev-0004_01 _Hour-by-Hour" xfId="17816" xr:uid="{00000000-0005-0000-0000-0000FC3A0000}"/>
    <cellStyle name="%_Storage FromTo Bamboo v02 MG_KOP-MUL-Test-Dev-0004_01 _Pre-Migration" xfId="17817" xr:uid="{00000000-0005-0000-0000-0000FD3A0000}"/>
    <cellStyle name="%_Storage FromTo Bamboo v02 MG_KOP-STD-Test-Dev-0002" xfId="17818" xr:uid="{00000000-0005-0000-0000-0000FE3A0000}"/>
    <cellStyle name="%_Storage FromTo Bamboo v02 MG_KOP-STD-Test-Dev-0002 10" xfId="17819" xr:uid="{00000000-0005-0000-0000-0000FF3A0000}"/>
    <cellStyle name="%_Storage FromTo Bamboo v02 MG_KOP-STD-Test-Dev-0002 11" xfId="17820" xr:uid="{00000000-0005-0000-0000-0000003B0000}"/>
    <cellStyle name="%_Storage FromTo Bamboo v02 MG_KOP-STD-Test-Dev-0002 12" xfId="17821" xr:uid="{00000000-0005-0000-0000-0000013B0000}"/>
    <cellStyle name="%_Storage FromTo Bamboo v02 MG_KOP-STD-Test-Dev-0002 13" xfId="17822" xr:uid="{00000000-0005-0000-0000-0000023B0000}"/>
    <cellStyle name="%_Storage FromTo Bamboo v02 MG_KOP-STD-Test-Dev-0002 14" xfId="17823" xr:uid="{00000000-0005-0000-0000-0000033B0000}"/>
    <cellStyle name="%_Storage FromTo Bamboo v02 MG_KOP-STD-Test-Dev-0002 15" xfId="17824" xr:uid="{00000000-0005-0000-0000-0000043B0000}"/>
    <cellStyle name="%_Storage FromTo Bamboo v02 MG_KOP-STD-Test-Dev-0002 16" xfId="17825" xr:uid="{00000000-0005-0000-0000-0000053B0000}"/>
    <cellStyle name="%_Storage FromTo Bamboo v02 MG_KOP-STD-Test-Dev-0002 17" xfId="17826" xr:uid="{00000000-0005-0000-0000-0000063B0000}"/>
    <cellStyle name="%_Storage FromTo Bamboo v02 MG_KOP-STD-Test-Dev-0002 18" xfId="17827" xr:uid="{00000000-0005-0000-0000-0000073B0000}"/>
    <cellStyle name="%_Storage FromTo Bamboo v02 MG_KOP-STD-Test-Dev-0002 19" xfId="17828" xr:uid="{00000000-0005-0000-0000-0000083B0000}"/>
    <cellStyle name="%_Storage FromTo Bamboo v02 MG_KOP-STD-Test-Dev-0002 2" xfId="17829" xr:uid="{00000000-0005-0000-0000-0000093B0000}"/>
    <cellStyle name="%_Storage FromTo Bamboo v02 MG_KOP-STD-Test-Dev-0002 20" xfId="17830" xr:uid="{00000000-0005-0000-0000-00000A3B0000}"/>
    <cellStyle name="%_Storage FromTo Bamboo v02 MG_KOP-STD-Test-Dev-0002 21" xfId="17831" xr:uid="{00000000-0005-0000-0000-00000B3B0000}"/>
    <cellStyle name="%_Storage FromTo Bamboo v02 MG_KOP-STD-Test-Dev-0002 22" xfId="17832" xr:uid="{00000000-0005-0000-0000-00000C3B0000}"/>
    <cellStyle name="%_Storage FromTo Bamboo v02 MG_KOP-STD-Test-Dev-0002 23" xfId="17833" xr:uid="{00000000-0005-0000-0000-00000D3B0000}"/>
    <cellStyle name="%_Storage FromTo Bamboo v02 MG_KOP-STD-Test-Dev-0002 24" xfId="17834" xr:uid="{00000000-0005-0000-0000-00000E3B0000}"/>
    <cellStyle name="%_Storage FromTo Bamboo v02 MG_KOP-STD-Test-Dev-0002 25" xfId="17835" xr:uid="{00000000-0005-0000-0000-00000F3B0000}"/>
    <cellStyle name="%_Storage FromTo Bamboo v02 MG_KOP-STD-Test-Dev-0002 26" xfId="17836" xr:uid="{00000000-0005-0000-0000-0000103B0000}"/>
    <cellStyle name="%_Storage FromTo Bamboo v02 MG_KOP-STD-Test-Dev-0002 27" xfId="17837" xr:uid="{00000000-0005-0000-0000-0000113B0000}"/>
    <cellStyle name="%_Storage FromTo Bamboo v02 MG_KOP-STD-Test-Dev-0002 28" xfId="17838" xr:uid="{00000000-0005-0000-0000-0000123B0000}"/>
    <cellStyle name="%_Storage FromTo Bamboo v02 MG_KOP-STD-Test-Dev-0002 29" xfId="17839" xr:uid="{00000000-0005-0000-0000-0000133B0000}"/>
    <cellStyle name="%_Storage FromTo Bamboo v02 MG_KOP-STD-Test-Dev-0002 3" xfId="17840" xr:uid="{00000000-0005-0000-0000-0000143B0000}"/>
    <cellStyle name="%_Storage FromTo Bamboo v02 MG_KOP-STD-Test-Dev-0002 30" xfId="17841" xr:uid="{00000000-0005-0000-0000-0000153B0000}"/>
    <cellStyle name="%_Storage FromTo Bamboo v02 MG_KOP-STD-Test-Dev-0002 31" xfId="17842" xr:uid="{00000000-0005-0000-0000-0000163B0000}"/>
    <cellStyle name="%_Storage FromTo Bamboo v02 MG_KOP-STD-Test-Dev-0002 32" xfId="17843" xr:uid="{00000000-0005-0000-0000-0000173B0000}"/>
    <cellStyle name="%_Storage FromTo Bamboo v02 MG_KOP-STD-Test-Dev-0002 33" xfId="17844" xr:uid="{00000000-0005-0000-0000-0000183B0000}"/>
    <cellStyle name="%_Storage FromTo Bamboo v02 MG_KOP-STD-Test-Dev-0002 34" xfId="17845" xr:uid="{00000000-0005-0000-0000-0000193B0000}"/>
    <cellStyle name="%_Storage FromTo Bamboo v02 MG_KOP-STD-Test-Dev-0002 35" xfId="17846" xr:uid="{00000000-0005-0000-0000-00001A3B0000}"/>
    <cellStyle name="%_Storage FromTo Bamboo v02 MG_KOP-STD-Test-Dev-0002 36" xfId="17847" xr:uid="{00000000-0005-0000-0000-00001B3B0000}"/>
    <cellStyle name="%_Storage FromTo Bamboo v02 MG_KOP-STD-Test-Dev-0002 37" xfId="17848" xr:uid="{00000000-0005-0000-0000-00001C3B0000}"/>
    <cellStyle name="%_Storage FromTo Bamboo v02 MG_KOP-STD-Test-Dev-0002 38" xfId="17849" xr:uid="{00000000-0005-0000-0000-00001D3B0000}"/>
    <cellStyle name="%_Storage FromTo Bamboo v02 MG_KOP-STD-Test-Dev-0002 39" xfId="17850" xr:uid="{00000000-0005-0000-0000-00001E3B0000}"/>
    <cellStyle name="%_Storage FromTo Bamboo v02 MG_KOP-STD-Test-Dev-0002 4" xfId="17851" xr:uid="{00000000-0005-0000-0000-00001F3B0000}"/>
    <cellStyle name="%_Storage FromTo Bamboo v02 MG_KOP-STD-Test-Dev-0002 40" xfId="17852" xr:uid="{00000000-0005-0000-0000-0000203B0000}"/>
    <cellStyle name="%_Storage FromTo Bamboo v02 MG_KOP-STD-Test-Dev-0002 41" xfId="17853" xr:uid="{00000000-0005-0000-0000-0000213B0000}"/>
    <cellStyle name="%_Storage FromTo Bamboo v02 MG_KOP-STD-Test-Dev-0002 42" xfId="17854" xr:uid="{00000000-0005-0000-0000-0000223B0000}"/>
    <cellStyle name="%_Storage FromTo Bamboo v02 MG_KOP-STD-Test-Dev-0002 43" xfId="17855" xr:uid="{00000000-0005-0000-0000-0000233B0000}"/>
    <cellStyle name="%_Storage FromTo Bamboo v02 MG_KOP-STD-Test-Dev-0002 44" xfId="17856" xr:uid="{00000000-0005-0000-0000-0000243B0000}"/>
    <cellStyle name="%_Storage FromTo Bamboo v02 MG_KOP-STD-Test-Dev-0002 45" xfId="17857" xr:uid="{00000000-0005-0000-0000-0000253B0000}"/>
    <cellStyle name="%_Storage FromTo Bamboo v02 MG_KOP-STD-Test-Dev-0002 46" xfId="17858" xr:uid="{00000000-0005-0000-0000-0000263B0000}"/>
    <cellStyle name="%_Storage FromTo Bamboo v02 MG_KOP-STD-Test-Dev-0002 47" xfId="17859" xr:uid="{00000000-0005-0000-0000-0000273B0000}"/>
    <cellStyle name="%_Storage FromTo Bamboo v02 MG_KOP-STD-Test-Dev-0002 48" xfId="17860" xr:uid="{00000000-0005-0000-0000-0000283B0000}"/>
    <cellStyle name="%_Storage FromTo Bamboo v02 MG_KOP-STD-Test-Dev-0002 49" xfId="17861" xr:uid="{00000000-0005-0000-0000-0000293B0000}"/>
    <cellStyle name="%_Storage FromTo Bamboo v02 MG_KOP-STD-Test-Dev-0002 5" xfId="17862" xr:uid="{00000000-0005-0000-0000-00002A3B0000}"/>
    <cellStyle name="%_Storage FromTo Bamboo v02 MG_KOP-STD-Test-Dev-0002 50" xfId="17863" xr:uid="{00000000-0005-0000-0000-00002B3B0000}"/>
    <cellStyle name="%_Storage FromTo Bamboo v02 MG_KOP-STD-Test-Dev-0002 51" xfId="17864" xr:uid="{00000000-0005-0000-0000-00002C3B0000}"/>
    <cellStyle name="%_Storage FromTo Bamboo v02 MG_KOP-STD-Test-Dev-0002 52" xfId="17865" xr:uid="{00000000-0005-0000-0000-00002D3B0000}"/>
    <cellStyle name="%_Storage FromTo Bamboo v02 MG_KOP-STD-Test-Dev-0002 53" xfId="17866" xr:uid="{00000000-0005-0000-0000-00002E3B0000}"/>
    <cellStyle name="%_Storage FromTo Bamboo v02 MG_KOP-STD-Test-Dev-0002 54" xfId="17867" xr:uid="{00000000-0005-0000-0000-00002F3B0000}"/>
    <cellStyle name="%_Storage FromTo Bamboo v02 MG_KOP-STD-Test-Dev-0002 55" xfId="17868" xr:uid="{00000000-0005-0000-0000-0000303B0000}"/>
    <cellStyle name="%_Storage FromTo Bamboo v02 MG_KOP-STD-Test-Dev-0002 6" xfId="17869" xr:uid="{00000000-0005-0000-0000-0000313B0000}"/>
    <cellStyle name="%_Storage FromTo Bamboo v02 MG_KOP-STD-Test-Dev-0002 7" xfId="17870" xr:uid="{00000000-0005-0000-0000-0000323B0000}"/>
    <cellStyle name="%_Storage FromTo Bamboo v02 MG_KOP-STD-Test-Dev-0002 8" xfId="17871" xr:uid="{00000000-0005-0000-0000-0000333B0000}"/>
    <cellStyle name="%_Storage FromTo Bamboo v02 MG_KOP-STD-Test-Dev-0002 9" xfId="17872" xr:uid="{00000000-0005-0000-0000-0000343B0000}"/>
    <cellStyle name="%_Storage FromTo Bamboo v02 MG_KOP-STD-Test-Dev-0002_Hour-by-Hour" xfId="17873" xr:uid="{00000000-0005-0000-0000-0000353B0000}"/>
    <cellStyle name="%_Storage FromTo Bamboo v02 MG_KOP-STD-Test-Dev-0002_Pre-Migration" xfId="17874" xr:uid="{00000000-0005-0000-0000-0000363B0000}"/>
    <cellStyle name="%_Storage FromTo Bamboo v02 MG_KOP-STD-Test-Dev-0003" xfId="17875" xr:uid="{00000000-0005-0000-0000-0000373B0000}"/>
    <cellStyle name="%_Storage FromTo Bamboo v02 MG_KOP-STD-Test-Dev-0003 10" xfId="17876" xr:uid="{00000000-0005-0000-0000-0000383B0000}"/>
    <cellStyle name="%_Storage FromTo Bamboo v02 MG_KOP-STD-Test-Dev-0003 11" xfId="17877" xr:uid="{00000000-0005-0000-0000-0000393B0000}"/>
    <cellStyle name="%_Storage FromTo Bamboo v02 MG_KOP-STD-Test-Dev-0003 12" xfId="17878" xr:uid="{00000000-0005-0000-0000-00003A3B0000}"/>
    <cellStyle name="%_Storage FromTo Bamboo v02 MG_KOP-STD-Test-Dev-0003 13" xfId="17879" xr:uid="{00000000-0005-0000-0000-00003B3B0000}"/>
    <cellStyle name="%_Storage FromTo Bamboo v02 MG_KOP-STD-Test-Dev-0003 14" xfId="17880" xr:uid="{00000000-0005-0000-0000-00003C3B0000}"/>
    <cellStyle name="%_Storage FromTo Bamboo v02 MG_KOP-STD-Test-Dev-0003 15" xfId="17881" xr:uid="{00000000-0005-0000-0000-00003D3B0000}"/>
    <cellStyle name="%_Storage FromTo Bamboo v02 MG_KOP-STD-Test-Dev-0003 16" xfId="17882" xr:uid="{00000000-0005-0000-0000-00003E3B0000}"/>
    <cellStyle name="%_Storage FromTo Bamboo v02 MG_KOP-STD-Test-Dev-0003 17" xfId="17883" xr:uid="{00000000-0005-0000-0000-00003F3B0000}"/>
    <cellStyle name="%_Storage FromTo Bamboo v02 MG_KOP-STD-Test-Dev-0003 18" xfId="17884" xr:uid="{00000000-0005-0000-0000-0000403B0000}"/>
    <cellStyle name="%_Storage FromTo Bamboo v02 MG_KOP-STD-Test-Dev-0003 19" xfId="17885" xr:uid="{00000000-0005-0000-0000-0000413B0000}"/>
    <cellStyle name="%_Storage FromTo Bamboo v02 MG_KOP-STD-Test-Dev-0003 2" xfId="17886" xr:uid="{00000000-0005-0000-0000-0000423B0000}"/>
    <cellStyle name="%_Storage FromTo Bamboo v02 MG_KOP-STD-Test-Dev-0003 20" xfId="17887" xr:uid="{00000000-0005-0000-0000-0000433B0000}"/>
    <cellStyle name="%_Storage FromTo Bamboo v02 MG_KOP-STD-Test-Dev-0003 21" xfId="17888" xr:uid="{00000000-0005-0000-0000-0000443B0000}"/>
    <cellStyle name="%_Storage FromTo Bamboo v02 MG_KOP-STD-Test-Dev-0003 22" xfId="17889" xr:uid="{00000000-0005-0000-0000-0000453B0000}"/>
    <cellStyle name="%_Storage FromTo Bamboo v02 MG_KOP-STD-Test-Dev-0003 23" xfId="17890" xr:uid="{00000000-0005-0000-0000-0000463B0000}"/>
    <cellStyle name="%_Storage FromTo Bamboo v02 MG_KOP-STD-Test-Dev-0003 24" xfId="17891" xr:uid="{00000000-0005-0000-0000-0000473B0000}"/>
    <cellStyle name="%_Storage FromTo Bamboo v02 MG_KOP-STD-Test-Dev-0003 25" xfId="17892" xr:uid="{00000000-0005-0000-0000-0000483B0000}"/>
    <cellStyle name="%_Storage FromTo Bamboo v02 MG_KOP-STD-Test-Dev-0003 26" xfId="17893" xr:uid="{00000000-0005-0000-0000-0000493B0000}"/>
    <cellStyle name="%_Storage FromTo Bamboo v02 MG_KOP-STD-Test-Dev-0003 27" xfId="17894" xr:uid="{00000000-0005-0000-0000-00004A3B0000}"/>
    <cellStyle name="%_Storage FromTo Bamboo v02 MG_KOP-STD-Test-Dev-0003 28" xfId="17895" xr:uid="{00000000-0005-0000-0000-00004B3B0000}"/>
    <cellStyle name="%_Storage FromTo Bamboo v02 MG_KOP-STD-Test-Dev-0003 29" xfId="17896" xr:uid="{00000000-0005-0000-0000-00004C3B0000}"/>
    <cellStyle name="%_Storage FromTo Bamboo v02 MG_KOP-STD-Test-Dev-0003 3" xfId="17897" xr:uid="{00000000-0005-0000-0000-00004D3B0000}"/>
    <cellStyle name="%_Storage FromTo Bamboo v02 MG_KOP-STD-Test-Dev-0003 30" xfId="17898" xr:uid="{00000000-0005-0000-0000-00004E3B0000}"/>
    <cellStyle name="%_Storage FromTo Bamboo v02 MG_KOP-STD-Test-Dev-0003 31" xfId="17899" xr:uid="{00000000-0005-0000-0000-00004F3B0000}"/>
    <cellStyle name="%_Storage FromTo Bamboo v02 MG_KOP-STD-Test-Dev-0003 32" xfId="17900" xr:uid="{00000000-0005-0000-0000-0000503B0000}"/>
    <cellStyle name="%_Storage FromTo Bamboo v02 MG_KOP-STD-Test-Dev-0003 33" xfId="17901" xr:uid="{00000000-0005-0000-0000-0000513B0000}"/>
    <cellStyle name="%_Storage FromTo Bamboo v02 MG_KOP-STD-Test-Dev-0003 34" xfId="17902" xr:uid="{00000000-0005-0000-0000-0000523B0000}"/>
    <cellStyle name="%_Storage FromTo Bamboo v02 MG_KOP-STD-Test-Dev-0003 35" xfId="17903" xr:uid="{00000000-0005-0000-0000-0000533B0000}"/>
    <cellStyle name="%_Storage FromTo Bamboo v02 MG_KOP-STD-Test-Dev-0003 36" xfId="17904" xr:uid="{00000000-0005-0000-0000-0000543B0000}"/>
    <cellStyle name="%_Storage FromTo Bamboo v02 MG_KOP-STD-Test-Dev-0003 37" xfId="17905" xr:uid="{00000000-0005-0000-0000-0000553B0000}"/>
    <cellStyle name="%_Storage FromTo Bamboo v02 MG_KOP-STD-Test-Dev-0003 38" xfId="17906" xr:uid="{00000000-0005-0000-0000-0000563B0000}"/>
    <cellStyle name="%_Storage FromTo Bamboo v02 MG_KOP-STD-Test-Dev-0003 39" xfId="17907" xr:uid="{00000000-0005-0000-0000-0000573B0000}"/>
    <cellStyle name="%_Storage FromTo Bamboo v02 MG_KOP-STD-Test-Dev-0003 4" xfId="17908" xr:uid="{00000000-0005-0000-0000-0000583B0000}"/>
    <cellStyle name="%_Storage FromTo Bamboo v02 MG_KOP-STD-Test-Dev-0003 40" xfId="17909" xr:uid="{00000000-0005-0000-0000-0000593B0000}"/>
    <cellStyle name="%_Storage FromTo Bamboo v02 MG_KOP-STD-Test-Dev-0003 41" xfId="17910" xr:uid="{00000000-0005-0000-0000-00005A3B0000}"/>
    <cellStyle name="%_Storage FromTo Bamboo v02 MG_KOP-STD-Test-Dev-0003 42" xfId="17911" xr:uid="{00000000-0005-0000-0000-00005B3B0000}"/>
    <cellStyle name="%_Storage FromTo Bamboo v02 MG_KOP-STD-Test-Dev-0003 43" xfId="17912" xr:uid="{00000000-0005-0000-0000-00005C3B0000}"/>
    <cellStyle name="%_Storage FromTo Bamboo v02 MG_KOP-STD-Test-Dev-0003 44" xfId="17913" xr:uid="{00000000-0005-0000-0000-00005D3B0000}"/>
    <cellStyle name="%_Storage FromTo Bamboo v02 MG_KOP-STD-Test-Dev-0003 45" xfId="17914" xr:uid="{00000000-0005-0000-0000-00005E3B0000}"/>
    <cellStyle name="%_Storage FromTo Bamboo v02 MG_KOP-STD-Test-Dev-0003 46" xfId="17915" xr:uid="{00000000-0005-0000-0000-00005F3B0000}"/>
    <cellStyle name="%_Storage FromTo Bamboo v02 MG_KOP-STD-Test-Dev-0003 47" xfId="17916" xr:uid="{00000000-0005-0000-0000-0000603B0000}"/>
    <cellStyle name="%_Storage FromTo Bamboo v02 MG_KOP-STD-Test-Dev-0003 48" xfId="17917" xr:uid="{00000000-0005-0000-0000-0000613B0000}"/>
    <cellStyle name="%_Storage FromTo Bamboo v02 MG_KOP-STD-Test-Dev-0003 49" xfId="17918" xr:uid="{00000000-0005-0000-0000-0000623B0000}"/>
    <cellStyle name="%_Storage FromTo Bamboo v02 MG_KOP-STD-Test-Dev-0003 5" xfId="17919" xr:uid="{00000000-0005-0000-0000-0000633B0000}"/>
    <cellStyle name="%_Storage FromTo Bamboo v02 MG_KOP-STD-Test-Dev-0003 50" xfId="17920" xr:uid="{00000000-0005-0000-0000-0000643B0000}"/>
    <cellStyle name="%_Storage FromTo Bamboo v02 MG_KOP-STD-Test-Dev-0003 51" xfId="17921" xr:uid="{00000000-0005-0000-0000-0000653B0000}"/>
    <cellStyle name="%_Storage FromTo Bamboo v02 MG_KOP-STD-Test-Dev-0003 52" xfId="17922" xr:uid="{00000000-0005-0000-0000-0000663B0000}"/>
    <cellStyle name="%_Storage FromTo Bamboo v02 MG_KOP-STD-Test-Dev-0003 53" xfId="17923" xr:uid="{00000000-0005-0000-0000-0000673B0000}"/>
    <cellStyle name="%_Storage FromTo Bamboo v02 MG_KOP-STD-Test-Dev-0003 54" xfId="17924" xr:uid="{00000000-0005-0000-0000-0000683B0000}"/>
    <cellStyle name="%_Storage FromTo Bamboo v02 MG_KOP-STD-Test-Dev-0003 55" xfId="17925" xr:uid="{00000000-0005-0000-0000-0000693B0000}"/>
    <cellStyle name="%_Storage FromTo Bamboo v02 MG_KOP-STD-Test-Dev-0003 6" xfId="17926" xr:uid="{00000000-0005-0000-0000-00006A3B0000}"/>
    <cellStyle name="%_Storage FromTo Bamboo v02 MG_KOP-STD-Test-Dev-0003 7" xfId="17927" xr:uid="{00000000-0005-0000-0000-00006B3B0000}"/>
    <cellStyle name="%_Storage FromTo Bamboo v02 MG_KOP-STD-Test-Dev-0003 8" xfId="17928" xr:uid="{00000000-0005-0000-0000-00006C3B0000}"/>
    <cellStyle name="%_Storage FromTo Bamboo v02 MG_KOP-STD-Test-Dev-0003 9" xfId="17929" xr:uid="{00000000-0005-0000-0000-00006D3B0000}"/>
    <cellStyle name="%_Storage FromTo Bamboo v02 MG_KOP-STD-Test-Dev-0003_Hour-by-Hour" xfId="17930" xr:uid="{00000000-0005-0000-0000-00006E3B0000}"/>
    <cellStyle name="%_Storage FromTo Bamboo v02 MG_KOP-STD-Test-Dev-0003_Pre-Migration" xfId="17931" xr:uid="{00000000-0005-0000-0000-00006F3B0000}"/>
    <cellStyle name="%_Storage FromTo Bamboo v02 MG_Pre Migration" xfId="17932" xr:uid="{00000000-0005-0000-0000-0000703B0000}"/>
    <cellStyle name="%_Storage FromTo Bamboo v02 MG_Pre Migration 10" xfId="17933" xr:uid="{00000000-0005-0000-0000-0000713B0000}"/>
    <cellStyle name="%_Storage FromTo Bamboo v02 MG_Pre Migration 11" xfId="17934" xr:uid="{00000000-0005-0000-0000-0000723B0000}"/>
    <cellStyle name="%_Storage FromTo Bamboo v02 MG_Pre Migration 12" xfId="17935" xr:uid="{00000000-0005-0000-0000-0000733B0000}"/>
    <cellStyle name="%_Storage FromTo Bamboo v02 MG_Pre Migration 13" xfId="17936" xr:uid="{00000000-0005-0000-0000-0000743B0000}"/>
    <cellStyle name="%_Storage FromTo Bamboo v02 MG_Pre Migration 14" xfId="17937" xr:uid="{00000000-0005-0000-0000-0000753B0000}"/>
    <cellStyle name="%_Storage FromTo Bamboo v02 MG_Pre Migration 15" xfId="17938" xr:uid="{00000000-0005-0000-0000-0000763B0000}"/>
    <cellStyle name="%_Storage FromTo Bamboo v02 MG_Pre Migration 16" xfId="17939" xr:uid="{00000000-0005-0000-0000-0000773B0000}"/>
    <cellStyle name="%_Storage FromTo Bamboo v02 MG_Pre Migration 17" xfId="17940" xr:uid="{00000000-0005-0000-0000-0000783B0000}"/>
    <cellStyle name="%_Storage FromTo Bamboo v02 MG_Pre Migration 18" xfId="17941" xr:uid="{00000000-0005-0000-0000-0000793B0000}"/>
    <cellStyle name="%_Storage FromTo Bamboo v02 MG_Pre Migration 19" xfId="17942" xr:uid="{00000000-0005-0000-0000-00007A3B0000}"/>
    <cellStyle name="%_Storage FromTo Bamboo v02 MG_Pre Migration 2" xfId="17943" xr:uid="{00000000-0005-0000-0000-00007B3B0000}"/>
    <cellStyle name="%_Storage FromTo Bamboo v02 MG_Pre Migration 20" xfId="17944" xr:uid="{00000000-0005-0000-0000-00007C3B0000}"/>
    <cellStyle name="%_Storage FromTo Bamboo v02 MG_Pre Migration 21" xfId="17945" xr:uid="{00000000-0005-0000-0000-00007D3B0000}"/>
    <cellStyle name="%_Storage FromTo Bamboo v02 MG_Pre Migration 22" xfId="17946" xr:uid="{00000000-0005-0000-0000-00007E3B0000}"/>
    <cellStyle name="%_Storage FromTo Bamboo v02 MG_Pre Migration 23" xfId="17947" xr:uid="{00000000-0005-0000-0000-00007F3B0000}"/>
    <cellStyle name="%_Storage FromTo Bamboo v02 MG_Pre Migration 24" xfId="17948" xr:uid="{00000000-0005-0000-0000-0000803B0000}"/>
    <cellStyle name="%_Storage FromTo Bamboo v02 MG_Pre Migration 25" xfId="17949" xr:uid="{00000000-0005-0000-0000-0000813B0000}"/>
    <cellStyle name="%_Storage FromTo Bamboo v02 MG_Pre Migration 26" xfId="17950" xr:uid="{00000000-0005-0000-0000-0000823B0000}"/>
    <cellStyle name="%_Storage FromTo Bamboo v02 MG_Pre Migration 27" xfId="17951" xr:uid="{00000000-0005-0000-0000-0000833B0000}"/>
    <cellStyle name="%_Storage FromTo Bamboo v02 MG_Pre Migration 28" xfId="17952" xr:uid="{00000000-0005-0000-0000-0000843B0000}"/>
    <cellStyle name="%_Storage FromTo Bamboo v02 MG_Pre Migration 29" xfId="17953" xr:uid="{00000000-0005-0000-0000-0000853B0000}"/>
    <cellStyle name="%_Storage FromTo Bamboo v02 MG_Pre Migration 3" xfId="17954" xr:uid="{00000000-0005-0000-0000-0000863B0000}"/>
    <cellStyle name="%_Storage FromTo Bamboo v02 MG_Pre Migration 30" xfId="17955" xr:uid="{00000000-0005-0000-0000-0000873B0000}"/>
    <cellStyle name="%_Storage FromTo Bamboo v02 MG_Pre Migration 31" xfId="17956" xr:uid="{00000000-0005-0000-0000-0000883B0000}"/>
    <cellStyle name="%_Storage FromTo Bamboo v02 MG_Pre Migration 32" xfId="17957" xr:uid="{00000000-0005-0000-0000-0000893B0000}"/>
    <cellStyle name="%_Storage FromTo Bamboo v02 MG_Pre Migration 33" xfId="17958" xr:uid="{00000000-0005-0000-0000-00008A3B0000}"/>
    <cellStyle name="%_Storage FromTo Bamboo v02 MG_Pre Migration 34" xfId="17959" xr:uid="{00000000-0005-0000-0000-00008B3B0000}"/>
    <cellStyle name="%_Storage FromTo Bamboo v02 MG_Pre Migration 35" xfId="17960" xr:uid="{00000000-0005-0000-0000-00008C3B0000}"/>
    <cellStyle name="%_Storage FromTo Bamboo v02 MG_Pre Migration 36" xfId="17961" xr:uid="{00000000-0005-0000-0000-00008D3B0000}"/>
    <cellStyle name="%_Storage FromTo Bamboo v02 MG_Pre Migration 37" xfId="17962" xr:uid="{00000000-0005-0000-0000-00008E3B0000}"/>
    <cellStyle name="%_Storage FromTo Bamboo v02 MG_Pre Migration 38" xfId="17963" xr:uid="{00000000-0005-0000-0000-00008F3B0000}"/>
    <cellStyle name="%_Storage FromTo Bamboo v02 MG_Pre Migration 39" xfId="17964" xr:uid="{00000000-0005-0000-0000-0000903B0000}"/>
    <cellStyle name="%_Storage FromTo Bamboo v02 MG_Pre Migration 4" xfId="17965" xr:uid="{00000000-0005-0000-0000-0000913B0000}"/>
    <cellStyle name="%_Storage FromTo Bamboo v02 MG_Pre Migration 40" xfId="17966" xr:uid="{00000000-0005-0000-0000-0000923B0000}"/>
    <cellStyle name="%_Storage FromTo Bamboo v02 MG_Pre Migration 41" xfId="17967" xr:uid="{00000000-0005-0000-0000-0000933B0000}"/>
    <cellStyle name="%_Storage FromTo Bamboo v02 MG_Pre Migration 42" xfId="17968" xr:uid="{00000000-0005-0000-0000-0000943B0000}"/>
    <cellStyle name="%_Storage FromTo Bamboo v02 MG_Pre Migration 43" xfId="17969" xr:uid="{00000000-0005-0000-0000-0000953B0000}"/>
    <cellStyle name="%_Storage FromTo Bamboo v02 MG_Pre Migration 44" xfId="17970" xr:uid="{00000000-0005-0000-0000-0000963B0000}"/>
    <cellStyle name="%_Storage FromTo Bamboo v02 MG_Pre Migration 45" xfId="17971" xr:uid="{00000000-0005-0000-0000-0000973B0000}"/>
    <cellStyle name="%_Storage FromTo Bamboo v02 MG_Pre Migration 46" xfId="17972" xr:uid="{00000000-0005-0000-0000-0000983B0000}"/>
    <cellStyle name="%_Storage FromTo Bamboo v02 MG_Pre Migration 47" xfId="17973" xr:uid="{00000000-0005-0000-0000-0000993B0000}"/>
    <cellStyle name="%_Storage FromTo Bamboo v02 MG_Pre Migration 48" xfId="17974" xr:uid="{00000000-0005-0000-0000-00009A3B0000}"/>
    <cellStyle name="%_Storage FromTo Bamboo v02 MG_Pre Migration 49" xfId="17975" xr:uid="{00000000-0005-0000-0000-00009B3B0000}"/>
    <cellStyle name="%_Storage FromTo Bamboo v02 MG_Pre Migration 5" xfId="17976" xr:uid="{00000000-0005-0000-0000-00009C3B0000}"/>
    <cellStyle name="%_Storage FromTo Bamboo v02 MG_Pre Migration 50" xfId="17977" xr:uid="{00000000-0005-0000-0000-00009D3B0000}"/>
    <cellStyle name="%_Storage FromTo Bamboo v02 MG_Pre Migration 51" xfId="17978" xr:uid="{00000000-0005-0000-0000-00009E3B0000}"/>
    <cellStyle name="%_Storage FromTo Bamboo v02 MG_Pre Migration 52" xfId="17979" xr:uid="{00000000-0005-0000-0000-00009F3B0000}"/>
    <cellStyle name="%_Storage FromTo Bamboo v02 MG_Pre Migration 53" xfId="17980" xr:uid="{00000000-0005-0000-0000-0000A03B0000}"/>
    <cellStyle name="%_Storage FromTo Bamboo v02 MG_Pre Migration 54" xfId="17981" xr:uid="{00000000-0005-0000-0000-0000A13B0000}"/>
    <cellStyle name="%_Storage FromTo Bamboo v02 MG_Pre Migration 55" xfId="17982" xr:uid="{00000000-0005-0000-0000-0000A23B0000}"/>
    <cellStyle name="%_Storage FromTo Bamboo v02 MG_Pre Migration 6" xfId="17983" xr:uid="{00000000-0005-0000-0000-0000A33B0000}"/>
    <cellStyle name="%_Storage FromTo Bamboo v02 MG_Pre Migration 7" xfId="17984" xr:uid="{00000000-0005-0000-0000-0000A43B0000}"/>
    <cellStyle name="%_Storage FromTo Bamboo v02 MG_Pre Migration 8" xfId="17985" xr:uid="{00000000-0005-0000-0000-0000A53B0000}"/>
    <cellStyle name="%_Storage FromTo Bamboo v02 MG_Pre Migration 9" xfId="17986" xr:uid="{00000000-0005-0000-0000-0000A63B0000}"/>
    <cellStyle name="%_Storage FromTo Bamboo v02 MG_Pre Migration_Hour-by-Hour" xfId="17987" xr:uid="{00000000-0005-0000-0000-0000A73B0000}"/>
    <cellStyle name="%_Storage FromTo Bamboo v02 MG_Pre Migration_Pre-Migration" xfId="17988" xr:uid="{00000000-0005-0000-0000-0000A83B0000}"/>
    <cellStyle name="%_Storage FromTo Bamboo v02 MG_Pre-Migration" xfId="17989" xr:uid="{00000000-0005-0000-0000-0000A93B0000}"/>
    <cellStyle name="%_Storage FromTo Bamboo v02 MG_RTPN-STD-PROD-SITE-EXP-0001 - new format" xfId="17990" xr:uid="{00000000-0005-0000-0000-0000AA3B0000}"/>
    <cellStyle name="%_Storage FromTo Bamboo v02 MG_Server From To List" xfId="17991" xr:uid="{00000000-0005-0000-0000-0000AB3B0000}"/>
    <cellStyle name="%_Storage FromTo Bamboo v02 MG_Server From To List 10" xfId="17992" xr:uid="{00000000-0005-0000-0000-0000AC3B0000}"/>
    <cellStyle name="%_Storage FromTo Bamboo v02 MG_Server From To List 11" xfId="17993" xr:uid="{00000000-0005-0000-0000-0000AD3B0000}"/>
    <cellStyle name="%_Storage FromTo Bamboo v02 MG_Server From To List 12" xfId="17994" xr:uid="{00000000-0005-0000-0000-0000AE3B0000}"/>
    <cellStyle name="%_Storage FromTo Bamboo v02 MG_Server From To List 13" xfId="17995" xr:uid="{00000000-0005-0000-0000-0000AF3B0000}"/>
    <cellStyle name="%_Storage FromTo Bamboo v02 MG_Server From To List 14" xfId="17996" xr:uid="{00000000-0005-0000-0000-0000B03B0000}"/>
    <cellStyle name="%_Storage FromTo Bamboo v02 MG_Server From To List 15" xfId="17997" xr:uid="{00000000-0005-0000-0000-0000B13B0000}"/>
    <cellStyle name="%_Storage FromTo Bamboo v02 MG_Server From To List 16" xfId="17998" xr:uid="{00000000-0005-0000-0000-0000B23B0000}"/>
    <cellStyle name="%_Storage FromTo Bamboo v02 MG_Server From To List 17" xfId="17999" xr:uid="{00000000-0005-0000-0000-0000B33B0000}"/>
    <cellStyle name="%_Storage FromTo Bamboo v02 MG_Server From To List 18" xfId="18000" xr:uid="{00000000-0005-0000-0000-0000B43B0000}"/>
    <cellStyle name="%_Storage FromTo Bamboo v02 MG_Server From To List 19" xfId="18001" xr:uid="{00000000-0005-0000-0000-0000B53B0000}"/>
    <cellStyle name="%_Storage FromTo Bamboo v02 MG_Server From To List 2" xfId="18002" xr:uid="{00000000-0005-0000-0000-0000B63B0000}"/>
    <cellStyle name="%_Storage FromTo Bamboo v02 MG_Server From To List 20" xfId="18003" xr:uid="{00000000-0005-0000-0000-0000B73B0000}"/>
    <cellStyle name="%_Storage FromTo Bamboo v02 MG_Server From To List 21" xfId="18004" xr:uid="{00000000-0005-0000-0000-0000B83B0000}"/>
    <cellStyle name="%_Storage FromTo Bamboo v02 MG_Server From To List 22" xfId="18005" xr:uid="{00000000-0005-0000-0000-0000B93B0000}"/>
    <cellStyle name="%_Storage FromTo Bamboo v02 MG_Server From To List 23" xfId="18006" xr:uid="{00000000-0005-0000-0000-0000BA3B0000}"/>
    <cellStyle name="%_Storage FromTo Bamboo v02 MG_Server From To List 24" xfId="18007" xr:uid="{00000000-0005-0000-0000-0000BB3B0000}"/>
    <cellStyle name="%_Storage FromTo Bamboo v02 MG_Server From To List 25" xfId="18008" xr:uid="{00000000-0005-0000-0000-0000BC3B0000}"/>
    <cellStyle name="%_Storage FromTo Bamboo v02 MG_Server From To List 26" xfId="18009" xr:uid="{00000000-0005-0000-0000-0000BD3B0000}"/>
    <cellStyle name="%_Storage FromTo Bamboo v02 MG_Server From To List 27" xfId="18010" xr:uid="{00000000-0005-0000-0000-0000BE3B0000}"/>
    <cellStyle name="%_Storage FromTo Bamboo v02 MG_Server From To List 28" xfId="18011" xr:uid="{00000000-0005-0000-0000-0000BF3B0000}"/>
    <cellStyle name="%_Storage FromTo Bamboo v02 MG_Server From To List 29" xfId="18012" xr:uid="{00000000-0005-0000-0000-0000C03B0000}"/>
    <cellStyle name="%_Storage FromTo Bamboo v02 MG_Server From To List 3" xfId="18013" xr:uid="{00000000-0005-0000-0000-0000C13B0000}"/>
    <cellStyle name="%_Storage FromTo Bamboo v02 MG_Server From To List 30" xfId="18014" xr:uid="{00000000-0005-0000-0000-0000C23B0000}"/>
    <cellStyle name="%_Storage FromTo Bamboo v02 MG_Server From To List 31" xfId="18015" xr:uid="{00000000-0005-0000-0000-0000C33B0000}"/>
    <cellStyle name="%_Storage FromTo Bamboo v02 MG_Server From To List 32" xfId="18016" xr:uid="{00000000-0005-0000-0000-0000C43B0000}"/>
    <cellStyle name="%_Storage FromTo Bamboo v02 MG_Server From To List 33" xfId="18017" xr:uid="{00000000-0005-0000-0000-0000C53B0000}"/>
    <cellStyle name="%_Storage FromTo Bamboo v02 MG_Server From To List 34" xfId="18018" xr:uid="{00000000-0005-0000-0000-0000C63B0000}"/>
    <cellStyle name="%_Storage FromTo Bamboo v02 MG_Server From To List 35" xfId="18019" xr:uid="{00000000-0005-0000-0000-0000C73B0000}"/>
    <cellStyle name="%_Storage FromTo Bamboo v02 MG_Server From To List 36" xfId="18020" xr:uid="{00000000-0005-0000-0000-0000C83B0000}"/>
    <cellStyle name="%_Storage FromTo Bamboo v02 MG_Server From To List 37" xfId="18021" xr:uid="{00000000-0005-0000-0000-0000C93B0000}"/>
    <cellStyle name="%_Storage FromTo Bamboo v02 MG_Server From To List 38" xfId="18022" xr:uid="{00000000-0005-0000-0000-0000CA3B0000}"/>
    <cellStyle name="%_Storage FromTo Bamboo v02 MG_Server From To List 39" xfId="18023" xr:uid="{00000000-0005-0000-0000-0000CB3B0000}"/>
    <cellStyle name="%_Storage FromTo Bamboo v02 MG_Server From To List 4" xfId="18024" xr:uid="{00000000-0005-0000-0000-0000CC3B0000}"/>
    <cellStyle name="%_Storage FromTo Bamboo v02 MG_Server From To List 40" xfId="18025" xr:uid="{00000000-0005-0000-0000-0000CD3B0000}"/>
    <cellStyle name="%_Storage FromTo Bamboo v02 MG_Server From To List 41" xfId="18026" xr:uid="{00000000-0005-0000-0000-0000CE3B0000}"/>
    <cellStyle name="%_Storage FromTo Bamboo v02 MG_Server From To List 42" xfId="18027" xr:uid="{00000000-0005-0000-0000-0000CF3B0000}"/>
    <cellStyle name="%_Storage FromTo Bamboo v02 MG_Server From To List 43" xfId="18028" xr:uid="{00000000-0005-0000-0000-0000D03B0000}"/>
    <cellStyle name="%_Storage FromTo Bamboo v02 MG_Server From To List 44" xfId="18029" xr:uid="{00000000-0005-0000-0000-0000D13B0000}"/>
    <cellStyle name="%_Storage FromTo Bamboo v02 MG_Server From To List 45" xfId="18030" xr:uid="{00000000-0005-0000-0000-0000D23B0000}"/>
    <cellStyle name="%_Storage FromTo Bamboo v02 MG_Server From To List 46" xfId="18031" xr:uid="{00000000-0005-0000-0000-0000D33B0000}"/>
    <cellStyle name="%_Storage FromTo Bamboo v02 MG_Server From To List 47" xfId="18032" xr:uid="{00000000-0005-0000-0000-0000D43B0000}"/>
    <cellStyle name="%_Storage FromTo Bamboo v02 MG_Server From To List 48" xfId="18033" xr:uid="{00000000-0005-0000-0000-0000D53B0000}"/>
    <cellStyle name="%_Storage FromTo Bamboo v02 MG_Server From To List 49" xfId="18034" xr:uid="{00000000-0005-0000-0000-0000D63B0000}"/>
    <cellStyle name="%_Storage FromTo Bamboo v02 MG_Server From To List 5" xfId="18035" xr:uid="{00000000-0005-0000-0000-0000D73B0000}"/>
    <cellStyle name="%_Storage FromTo Bamboo v02 MG_Server From To List 50" xfId="18036" xr:uid="{00000000-0005-0000-0000-0000D83B0000}"/>
    <cellStyle name="%_Storage FromTo Bamboo v02 MG_Server From To List 51" xfId="18037" xr:uid="{00000000-0005-0000-0000-0000D93B0000}"/>
    <cellStyle name="%_Storage FromTo Bamboo v02 MG_Server From To List 52" xfId="18038" xr:uid="{00000000-0005-0000-0000-0000DA3B0000}"/>
    <cellStyle name="%_Storage FromTo Bamboo v02 MG_Server From To List 53" xfId="18039" xr:uid="{00000000-0005-0000-0000-0000DB3B0000}"/>
    <cellStyle name="%_Storage FromTo Bamboo v02 MG_Server From To List 54" xfId="18040" xr:uid="{00000000-0005-0000-0000-0000DC3B0000}"/>
    <cellStyle name="%_Storage FromTo Bamboo v02 MG_Server From To List 55" xfId="18041" xr:uid="{00000000-0005-0000-0000-0000DD3B0000}"/>
    <cellStyle name="%_Storage FromTo Bamboo v02 MG_Server From To List 6" xfId="18042" xr:uid="{00000000-0005-0000-0000-0000DE3B0000}"/>
    <cellStyle name="%_Storage FromTo Bamboo v02 MG_Server From To List 7" xfId="18043" xr:uid="{00000000-0005-0000-0000-0000DF3B0000}"/>
    <cellStyle name="%_Storage FromTo Bamboo v02 MG_Server From To List 8" xfId="18044" xr:uid="{00000000-0005-0000-0000-0000E03B0000}"/>
    <cellStyle name="%_Storage FromTo Bamboo v02 MG_Server From To List 9" xfId="18045" xr:uid="{00000000-0005-0000-0000-0000E13B0000}"/>
    <cellStyle name="%_Storage FromTo Bamboo v02 MG_Server From To List_Hour-by-Hour" xfId="18046" xr:uid="{00000000-0005-0000-0000-0000E23B0000}"/>
    <cellStyle name="%_Storage FromTo Bamboo v02 MG_Server From To List_Pre-Migration" xfId="18047" xr:uid="{00000000-0005-0000-0000-0000E33B0000}"/>
    <cellStyle name="%_Storage FromTo Beech_mg_040108" xfId="2360" xr:uid="{00000000-0005-0000-0000-0000E43B0000}"/>
    <cellStyle name="%_Storage FromTo Beech_mg_040108 10" xfId="18048" xr:uid="{00000000-0005-0000-0000-0000E53B0000}"/>
    <cellStyle name="%_Storage FromTo Beech_mg_040108 11" xfId="18049" xr:uid="{00000000-0005-0000-0000-0000E63B0000}"/>
    <cellStyle name="%_Storage FromTo Beech_mg_040108 12" xfId="18050" xr:uid="{00000000-0005-0000-0000-0000E73B0000}"/>
    <cellStyle name="%_Storage FromTo Beech_mg_040108 13" xfId="18051" xr:uid="{00000000-0005-0000-0000-0000E83B0000}"/>
    <cellStyle name="%_Storage FromTo Beech_mg_040108 14" xfId="18052" xr:uid="{00000000-0005-0000-0000-0000E93B0000}"/>
    <cellStyle name="%_Storage FromTo Beech_mg_040108 15" xfId="18053" xr:uid="{00000000-0005-0000-0000-0000EA3B0000}"/>
    <cellStyle name="%_Storage FromTo Beech_mg_040108 16" xfId="18054" xr:uid="{00000000-0005-0000-0000-0000EB3B0000}"/>
    <cellStyle name="%_Storage FromTo Beech_mg_040108 17" xfId="18055" xr:uid="{00000000-0005-0000-0000-0000EC3B0000}"/>
    <cellStyle name="%_Storage FromTo Beech_mg_040108 18" xfId="18056" xr:uid="{00000000-0005-0000-0000-0000ED3B0000}"/>
    <cellStyle name="%_Storage FromTo Beech_mg_040108 19" xfId="18057" xr:uid="{00000000-0005-0000-0000-0000EE3B0000}"/>
    <cellStyle name="%_Storage FromTo Beech_mg_040108 2" xfId="18058" xr:uid="{00000000-0005-0000-0000-0000EF3B0000}"/>
    <cellStyle name="%_Storage FromTo Beech_mg_040108 20" xfId="18059" xr:uid="{00000000-0005-0000-0000-0000F03B0000}"/>
    <cellStyle name="%_Storage FromTo Beech_mg_040108 21" xfId="18060" xr:uid="{00000000-0005-0000-0000-0000F13B0000}"/>
    <cellStyle name="%_Storage FromTo Beech_mg_040108 22" xfId="18061" xr:uid="{00000000-0005-0000-0000-0000F23B0000}"/>
    <cellStyle name="%_Storage FromTo Beech_mg_040108 23" xfId="18062" xr:uid="{00000000-0005-0000-0000-0000F33B0000}"/>
    <cellStyle name="%_Storage FromTo Beech_mg_040108 24" xfId="18063" xr:uid="{00000000-0005-0000-0000-0000F43B0000}"/>
    <cellStyle name="%_Storage FromTo Beech_mg_040108 25" xfId="18064" xr:uid="{00000000-0005-0000-0000-0000F53B0000}"/>
    <cellStyle name="%_Storage FromTo Beech_mg_040108 26" xfId="18065" xr:uid="{00000000-0005-0000-0000-0000F63B0000}"/>
    <cellStyle name="%_Storage FromTo Beech_mg_040108 27" xfId="18066" xr:uid="{00000000-0005-0000-0000-0000F73B0000}"/>
    <cellStyle name="%_Storage FromTo Beech_mg_040108 28" xfId="18067" xr:uid="{00000000-0005-0000-0000-0000F83B0000}"/>
    <cellStyle name="%_Storage FromTo Beech_mg_040108 29" xfId="18068" xr:uid="{00000000-0005-0000-0000-0000F93B0000}"/>
    <cellStyle name="%_Storage FromTo Beech_mg_040108 3" xfId="18069" xr:uid="{00000000-0005-0000-0000-0000FA3B0000}"/>
    <cellStyle name="%_Storage FromTo Beech_mg_040108 30" xfId="18070" xr:uid="{00000000-0005-0000-0000-0000FB3B0000}"/>
    <cellStyle name="%_Storage FromTo Beech_mg_040108 31" xfId="18071" xr:uid="{00000000-0005-0000-0000-0000FC3B0000}"/>
    <cellStyle name="%_Storage FromTo Beech_mg_040108 32" xfId="18072" xr:uid="{00000000-0005-0000-0000-0000FD3B0000}"/>
    <cellStyle name="%_Storage FromTo Beech_mg_040108 33" xfId="18073" xr:uid="{00000000-0005-0000-0000-0000FE3B0000}"/>
    <cellStyle name="%_Storage FromTo Beech_mg_040108 34" xfId="18074" xr:uid="{00000000-0005-0000-0000-0000FF3B0000}"/>
    <cellStyle name="%_Storage FromTo Beech_mg_040108 35" xfId="18075" xr:uid="{00000000-0005-0000-0000-0000003C0000}"/>
    <cellStyle name="%_Storage FromTo Beech_mg_040108 36" xfId="18076" xr:uid="{00000000-0005-0000-0000-0000013C0000}"/>
    <cellStyle name="%_Storage FromTo Beech_mg_040108 37" xfId="18077" xr:uid="{00000000-0005-0000-0000-0000023C0000}"/>
    <cellStyle name="%_Storage FromTo Beech_mg_040108 38" xfId="18078" xr:uid="{00000000-0005-0000-0000-0000033C0000}"/>
    <cellStyle name="%_Storage FromTo Beech_mg_040108 39" xfId="18079" xr:uid="{00000000-0005-0000-0000-0000043C0000}"/>
    <cellStyle name="%_Storage FromTo Beech_mg_040108 4" xfId="18080" xr:uid="{00000000-0005-0000-0000-0000053C0000}"/>
    <cellStyle name="%_Storage FromTo Beech_mg_040108 40" xfId="18081" xr:uid="{00000000-0005-0000-0000-0000063C0000}"/>
    <cellStyle name="%_Storage FromTo Beech_mg_040108 41" xfId="18082" xr:uid="{00000000-0005-0000-0000-0000073C0000}"/>
    <cellStyle name="%_Storage FromTo Beech_mg_040108 42" xfId="18083" xr:uid="{00000000-0005-0000-0000-0000083C0000}"/>
    <cellStyle name="%_Storage FromTo Beech_mg_040108 43" xfId="18084" xr:uid="{00000000-0005-0000-0000-0000093C0000}"/>
    <cellStyle name="%_Storage FromTo Beech_mg_040108 44" xfId="18085" xr:uid="{00000000-0005-0000-0000-00000A3C0000}"/>
    <cellStyle name="%_Storage FromTo Beech_mg_040108 45" xfId="18086" xr:uid="{00000000-0005-0000-0000-00000B3C0000}"/>
    <cellStyle name="%_Storage FromTo Beech_mg_040108 46" xfId="18087" xr:uid="{00000000-0005-0000-0000-00000C3C0000}"/>
    <cellStyle name="%_Storage FromTo Beech_mg_040108 47" xfId="18088" xr:uid="{00000000-0005-0000-0000-00000D3C0000}"/>
    <cellStyle name="%_Storage FromTo Beech_mg_040108 48" xfId="18089" xr:uid="{00000000-0005-0000-0000-00000E3C0000}"/>
    <cellStyle name="%_Storage FromTo Beech_mg_040108 49" xfId="18090" xr:uid="{00000000-0005-0000-0000-00000F3C0000}"/>
    <cellStyle name="%_Storage FromTo Beech_mg_040108 5" xfId="18091" xr:uid="{00000000-0005-0000-0000-0000103C0000}"/>
    <cellStyle name="%_Storage FromTo Beech_mg_040108 50" xfId="18092" xr:uid="{00000000-0005-0000-0000-0000113C0000}"/>
    <cellStyle name="%_Storage FromTo Beech_mg_040108 51" xfId="18093" xr:uid="{00000000-0005-0000-0000-0000123C0000}"/>
    <cellStyle name="%_Storage FromTo Beech_mg_040108 52" xfId="18094" xr:uid="{00000000-0005-0000-0000-0000133C0000}"/>
    <cellStyle name="%_Storage FromTo Beech_mg_040108 53" xfId="18095" xr:uid="{00000000-0005-0000-0000-0000143C0000}"/>
    <cellStyle name="%_Storage FromTo Beech_mg_040108 54" xfId="18096" xr:uid="{00000000-0005-0000-0000-0000153C0000}"/>
    <cellStyle name="%_Storage FromTo Beech_mg_040108 55" xfId="18097" xr:uid="{00000000-0005-0000-0000-0000163C0000}"/>
    <cellStyle name="%_Storage FromTo Beech_mg_040108 6" xfId="18098" xr:uid="{00000000-0005-0000-0000-0000173C0000}"/>
    <cellStyle name="%_Storage FromTo Beech_mg_040108 7" xfId="18099" xr:uid="{00000000-0005-0000-0000-0000183C0000}"/>
    <cellStyle name="%_Storage FromTo Beech_mg_040108 8" xfId="18100" xr:uid="{00000000-0005-0000-0000-0000193C0000}"/>
    <cellStyle name="%_Storage FromTo Beech_mg_040108 9" xfId="18101" xr:uid="{00000000-0005-0000-0000-00001A3C0000}"/>
    <cellStyle name="%_Storage FromTo Beech_mg_040108_Change Control tab_dpn 270709 v1" xfId="18102" xr:uid="{00000000-0005-0000-0000-00001B3C0000}"/>
    <cellStyle name="%_Storage FromTo Beech_mg_040108_Change Control tab_dpn 270709 v1 10" xfId="18103" xr:uid="{00000000-0005-0000-0000-00001C3C0000}"/>
    <cellStyle name="%_Storage FromTo Beech_mg_040108_Change Control tab_dpn 270709 v1 11" xfId="18104" xr:uid="{00000000-0005-0000-0000-00001D3C0000}"/>
    <cellStyle name="%_Storage FromTo Beech_mg_040108_Change Control tab_dpn 270709 v1 12" xfId="18105" xr:uid="{00000000-0005-0000-0000-00001E3C0000}"/>
    <cellStyle name="%_Storage FromTo Beech_mg_040108_Change Control tab_dpn 270709 v1 13" xfId="18106" xr:uid="{00000000-0005-0000-0000-00001F3C0000}"/>
    <cellStyle name="%_Storage FromTo Beech_mg_040108_Change Control tab_dpn 270709 v1 14" xfId="18107" xr:uid="{00000000-0005-0000-0000-0000203C0000}"/>
    <cellStyle name="%_Storage FromTo Beech_mg_040108_Change Control tab_dpn 270709 v1 15" xfId="18108" xr:uid="{00000000-0005-0000-0000-0000213C0000}"/>
    <cellStyle name="%_Storage FromTo Beech_mg_040108_Change Control tab_dpn 270709 v1 16" xfId="18109" xr:uid="{00000000-0005-0000-0000-0000223C0000}"/>
    <cellStyle name="%_Storage FromTo Beech_mg_040108_Change Control tab_dpn 270709 v1 17" xfId="18110" xr:uid="{00000000-0005-0000-0000-0000233C0000}"/>
    <cellStyle name="%_Storage FromTo Beech_mg_040108_Change Control tab_dpn 270709 v1 18" xfId="18111" xr:uid="{00000000-0005-0000-0000-0000243C0000}"/>
    <cellStyle name="%_Storage FromTo Beech_mg_040108_Change Control tab_dpn 270709 v1 19" xfId="18112" xr:uid="{00000000-0005-0000-0000-0000253C0000}"/>
    <cellStyle name="%_Storage FromTo Beech_mg_040108_Change Control tab_dpn 270709 v1 2" xfId="18113" xr:uid="{00000000-0005-0000-0000-0000263C0000}"/>
    <cellStyle name="%_Storage FromTo Beech_mg_040108_Change Control tab_dpn 270709 v1 20" xfId="18114" xr:uid="{00000000-0005-0000-0000-0000273C0000}"/>
    <cellStyle name="%_Storage FromTo Beech_mg_040108_Change Control tab_dpn 270709 v1 21" xfId="18115" xr:uid="{00000000-0005-0000-0000-0000283C0000}"/>
    <cellStyle name="%_Storage FromTo Beech_mg_040108_Change Control tab_dpn 270709 v1 22" xfId="18116" xr:uid="{00000000-0005-0000-0000-0000293C0000}"/>
    <cellStyle name="%_Storage FromTo Beech_mg_040108_Change Control tab_dpn 270709 v1 23" xfId="18117" xr:uid="{00000000-0005-0000-0000-00002A3C0000}"/>
    <cellStyle name="%_Storage FromTo Beech_mg_040108_Change Control tab_dpn 270709 v1 24" xfId="18118" xr:uid="{00000000-0005-0000-0000-00002B3C0000}"/>
    <cellStyle name="%_Storage FromTo Beech_mg_040108_Change Control tab_dpn 270709 v1 25" xfId="18119" xr:uid="{00000000-0005-0000-0000-00002C3C0000}"/>
    <cellStyle name="%_Storage FromTo Beech_mg_040108_Change Control tab_dpn 270709 v1 26" xfId="18120" xr:uid="{00000000-0005-0000-0000-00002D3C0000}"/>
    <cellStyle name="%_Storage FromTo Beech_mg_040108_Change Control tab_dpn 270709 v1 27" xfId="18121" xr:uid="{00000000-0005-0000-0000-00002E3C0000}"/>
    <cellStyle name="%_Storage FromTo Beech_mg_040108_Change Control tab_dpn 270709 v1 28" xfId="18122" xr:uid="{00000000-0005-0000-0000-00002F3C0000}"/>
    <cellStyle name="%_Storage FromTo Beech_mg_040108_Change Control tab_dpn 270709 v1 29" xfId="18123" xr:uid="{00000000-0005-0000-0000-0000303C0000}"/>
    <cellStyle name="%_Storage FromTo Beech_mg_040108_Change Control tab_dpn 270709 v1 3" xfId="18124" xr:uid="{00000000-0005-0000-0000-0000313C0000}"/>
    <cellStyle name="%_Storage FromTo Beech_mg_040108_Change Control tab_dpn 270709 v1 30" xfId="18125" xr:uid="{00000000-0005-0000-0000-0000323C0000}"/>
    <cellStyle name="%_Storage FromTo Beech_mg_040108_Change Control tab_dpn 270709 v1 31" xfId="18126" xr:uid="{00000000-0005-0000-0000-0000333C0000}"/>
    <cellStyle name="%_Storage FromTo Beech_mg_040108_Change Control tab_dpn 270709 v1 32" xfId="18127" xr:uid="{00000000-0005-0000-0000-0000343C0000}"/>
    <cellStyle name="%_Storage FromTo Beech_mg_040108_Change Control tab_dpn 270709 v1 33" xfId="18128" xr:uid="{00000000-0005-0000-0000-0000353C0000}"/>
    <cellStyle name="%_Storage FromTo Beech_mg_040108_Change Control tab_dpn 270709 v1 34" xfId="18129" xr:uid="{00000000-0005-0000-0000-0000363C0000}"/>
    <cellStyle name="%_Storage FromTo Beech_mg_040108_Change Control tab_dpn 270709 v1 35" xfId="18130" xr:uid="{00000000-0005-0000-0000-0000373C0000}"/>
    <cellStyle name="%_Storage FromTo Beech_mg_040108_Change Control tab_dpn 270709 v1 36" xfId="18131" xr:uid="{00000000-0005-0000-0000-0000383C0000}"/>
    <cellStyle name="%_Storage FromTo Beech_mg_040108_Change Control tab_dpn 270709 v1 37" xfId="18132" xr:uid="{00000000-0005-0000-0000-0000393C0000}"/>
    <cellStyle name="%_Storage FromTo Beech_mg_040108_Change Control tab_dpn 270709 v1 38" xfId="18133" xr:uid="{00000000-0005-0000-0000-00003A3C0000}"/>
    <cellStyle name="%_Storage FromTo Beech_mg_040108_Change Control tab_dpn 270709 v1 39" xfId="18134" xr:uid="{00000000-0005-0000-0000-00003B3C0000}"/>
    <cellStyle name="%_Storage FromTo Beech_mg_040108_Change Control tab_dpn 270709 v1 4" xfId="18135" xr:uid="{00000000-0005-0000-0000-00003C3C0000}"/>
    <cellStyle name="%_Storage FromTo Beech_mg_040108_Change Control tab_dpn 270709 v1 40" xfId="18136" xr:uid="{00000000-0005-0000-0000-00003D3C0000}"/>
    <cellStyle name="%_Storage FromTo Beech_mg_040108_Change Control tab_dpn 270709 v1 41" xfId="18137" xr:uid="{00000000-0005-0000-0000-00003E3C0000}"/>
    <cellStyle name="%_Storage FromTo Beech_mg_040108_Change Control tab_dpn 270709 v1 42" xfId="18138" xr:uid="{00000000-0005-0000-0000-00003F3C0000}"/>
    <cellStyle name="%_Storage FromTo Beech_mg_040108_Change Control tab_dpn 270709 v1 43" xfId="18139" xr:uid="{00000000-0005-0000-0000-0000403C0000}"/>
    <cellStyle name="%_Storage FromTo Beech_mg_040108_Change Control tab_dpn 270709 v1 44" xfId="18140" xr:uid="{00000000-0005-0000-0000-0000413C0000}"/>
    <cellStyle name="%_Storage FromTo Beech_mg_040108_Change Control tab_dpn 270709 v1 45" xfId="18141" xr:uid="{00000000-0005-0000-0000-0000423C0000}"/>
    <cellStyle name="%_Storage FromTo Beech_mg_040108_Change Control tab_dpn 270709 v1 46" xfId="18142" xr:uid="{00000000-0005-0000-0000-0000433C0000}"/>
    <cellStyle name="%_Storage FromTo Beech_mg_040108_Change Control tab_dpn 270709 v1 47" xfId="18143" xr:uid="{00000000-0005-0000-0000-0000443C0000}"/>
    <cellStyle name="%_Storage FromTo Beech_mg_040108_Change Control tab_dpn 270709 v1 48" xfId="18144" xr:uid="{00000000-0005-0000-0000-0000453C0000}"/>
    <cellStyle name="%_Storage FromTo Beech_mg_040108_Change Control tab_dpn 270709 v1 49" xfId="18145" xr:uid="{00000000-0005-0000-0000-0000463C0000}"/>
    <cellStyle name="%_Storage FromTo Beech_mg_040108_Change Control tab_dpn 270709 v1 5" xfId="18146" xr:uid="{00000000-0005-0000-0000-0000473C0000}"/>
    <cellStyle name="%_Storage FromTo Beech_mg_040108_Change Control tab_dpn 270709 v1 50" xfId="18147" xr:uid="{00000000-0005-0000-0000-0000483C0000}"/>
    <cellStyle name="%_Storage FromTo Beech_mg_040108_Change Control tab_dpn 270709 v1 51" xfId="18148" xr:uid="{00000000-0005-0000-0000-0000493C0000}"/>
    <cellStyle name="%_Storage FromTo Beech_mg_040108_Change Control tab_dpn 270709 v1 52" xfId="18149" xr:uid="{00000000-0005-0000-0000-00004A3C0000}"/>
    <cellStyle name="%_Storage FromTo Beech_mg_040108_Change Control tab_dpn 270709 v1 53" xfId="18150" xr:uid="{00000000-0005-0000-0000-00004B3C0000}"/>
    <cellStyle name="%_Storage FromTo Beech_mg_040108_Change Control tab_dpn 270709 v1 54" xfId="18151" xr:uid="{00000000-0005-0000-0000-00004C3C0000}"/>
    <cellStyle name="%_Storage FromTo Beech_mg_040108_Change Control tab_dpn 270709 v1 55" xfId="18152" xr:uid="{00000000-0005-0000-0000-00004D3C0000}"/>
    <cellStyle name="%_Storage FromTo Beech_mg_040108_Change Control tab_dpn 270709 v1 6" xfId="18153" xr:uid="{00000000-0005-0000-0000-00004E3C0000}"/>
    <cellStyle name="%_Storage FromTo Beech_mg_040108_Change Control tab_dpn 270709 v1 7" xfId="18154" xr:uid="{00000000-0005-0000-0000-00004F3C0000}"/>
    <cellStyle name="%_Storage FromTo Beech_mg_040108_Change Control tab_dpn 270709 v1 8" xfId="18155" xr:uid="{00000000-0005-0000-0000-0000503C0000}"/>
    <cellStyle name="%_Storage FromTo Beech_mg_040108_Change Control tab_dpn 270709 v1 9" xfId="18156" xr:uid="{00000000-0005-0000-0000-0000513C0000}"/>
    <cellStyle name="%_Storage FromTo Beech_mg_040108_Change Control tab_dpn 270709 v1_Hour-by-Hour" xfId="18157" xr:uid="{00000000-0005-0000-0000-0000523C0000}"/>
    <cellStyle name="%_Storage FromTo Beech_mg_040108_Change Control tab_dpn 270709 v1_Pre-Migration" xfId="18158" xr:uid="{00000000-0005-0000-0000-0000533C0000}"/>
    <cellStyle name="%_Storage FromTo Beech_mg_040108_DB Overview" xfId="18159" xr:uid="{00000000-0005-0000-0000-0000543C0000}"/>
    <cellStyle name="%_Storage FromTo Beech_mg_040108_DB Overview 10" xfId="18160" xr:uid="{00000000-0005-0000-0000-0000553C0000}"/>
    <cellStyle name="%_Storage FromTo Beech_mg_040108_DB Overview 11" xfId="18161" xr:uid="{00000000-0005-0000-0000-0000563C0000}"/>
    <cellStyle name="%_Storage FromTo Beech_mg_040108_DB Overview 12" xfId="18162" xr:uid="{00000000-0005-0000-0000-0000573C0000}"/>
    <cellStyle name="%_Storage FromTo Beech_mg_040108_DB Overview 13" xfId="18163" xr:uid="{00000000-0005-0000-0000-0000583C0000}"/>
    <cellStyle name="%_Storage FromTo Beech_mg_040108_DB Overview 14" xfId="18164" xr:uid="{00000000-0005-0000-0000-0000593C0000}"/>
    <cellStyle name="%_Storage FromTo Beech_mg_040108_DB Overview 15" xfId="18165" xr:uid="{00000000-0005-0000-0000-00005A3C0000}"/>
    <cellStyle name="%_Storage FromTo Beech_mg_040108_DB Overview 16" xfId="18166" xr:uid="{00000000-0005-0000-0000-00005B3C0000}"/>
    <cellStyle name="%_Storage FromTo Beech_mg_040108_DB Overview 17" xfId="18167" xr:uid="{00000000-0005-0000-0000-00005C3C0000}"/>
    <cellStyle name="%_Storage FromTo Beech_mg_040108_DB Overview 18" xfId="18168" xr:uid="{00000000-0005-0000-0000-00005D3C0000}"/>
    <cellStyle name="%_Storage FromTo Beech_mg_040108_DB Overview 19" xfId="18169" xr:uid="{00000000-0005-0000-0000-00005E3C0000}"/>
    <cellStyle name="%_Storage FromTo Beech_mg_040108_DB Overview 2" xfId="18170" xr:uid="{00000000-0005-0000-0000-00005F3C0000}"/>
    <cellStyle name="%_Storage FromTo Beech_mg_040108_DB Overview 20" xfId="18171" xr:uid="{00000000-0005-0000-0000-0000603C0000}"/>
    <cellStyle name="%_Storage FromTo Beech_mg_040108_DB Overview 21" xfId="18172" xr:uid="{00000000-0005-0000-0000-0000613C0000}"/>
    <cellStyle name="%_Storage FromTo Beech_mg_040108_DB Overview 22" xfId="18173" xr:uid="{00000000-0005-0000-0000-0000623C0000}"/>
    <cellStyle name="%_Storage FromTo Beech_mg_040108_DB Overview 23" xfId="18174" xr:uid="{00000000-0005-0000-0000-0000633C0000}"/>
    <cellStyle name="%_Storage FromTo Beech_mg_040108_DB Overview 24" xfId="18175" xr:uid="{00000000-0005-0000-0000-0000643C0000}"/>
    <cellStyle name="%_Storage FromTo Beech_mg_040108_DB Overview 25" xfId="18176" xr:uid="{00000000-0005-0000-0000-0000653C0000}"/>
    <cellStyle name="%_Storage FromTo Beech_mg_040108_DB Overview 26" xfId="18177" xr:uid="{00000000-0005-0000-0000-0000663C0000}"/>
    <cellStyle name="%_Storage FromTo Beech_mg_040108_DB Overview 27" xfId="18178" xr:uid="{00000000-0005-0000-0000-0000673C0000}"/>
    <cellStyle name="%_Storage FromTo Beech_mg_040108_DB Overview 28" xfId="18179" xr:uid="{00000000-0005-0000-0000-0000683C0000}"/>
    <cellStyle name="%_Storage FromTo Beech_mg_040108_DB Overview 29" xfId="18180" xr:uid="{00000000-0005-0000-0000-0000693C0000}"/>
    <cellStyle name="%_Storage FromTo Beech_mg_040108_DB Overview 3" xfId="18181" xr:uid="{00000000-0005-0000-0000-00006A3C0000}"/>
    <cellStyle name="%_Storage FromTo Beech_mg_040108_DB Overview 30" xfId="18182" xr:uid="{00000000-0005-0000-0000-00006B3C0000}"/>
    <cellStyle name="%_Storage FromTo Beech_mg_040108_DB Overview 31" xfId="18183" xr:uid="{00000000-0005-0000-0000-00006C3C0000}"/>
    <cellStyle name="%_Storage FromTo Beech_mg_040108_DB Overview 32" xfId="18184" xr:uid="{00000000-0005-0000-0000-00006D3C0000}"/>
    <cellStyle name="%_Storage FromTo Beech_mg_040108_DB Overview 33" xfId="18185" xr:uid="{00000000-0005-0000-0000-00006E3C0000}"/>
    <cellStyle name="%_Storage FromTo Beech_mg_040108_DB Overview 34" xfId="18186" xr:uid="{00000000-0005-0000-0000-00006F3C0000}"/>
    <cellStyle name="%_Storage FromTo Beech_mg_040108_DB Overview 35" xfId="18187" xr:uid="{00000000-0005-0000-0000-0000703C0000}"/>
    <cellStyle name="%_Storage FromTo Beech_mg_040108_DB Overview 36" xfId="18188" xr:uid="{00000000-0005-0000-0000-0000713C0000}"/>
    <cellStyle name="%_Storage FromTo Beech_mg_040108_DB Overview 37" xfId="18189" xr:uid="{00000000-0005-0000-0000-0000723C0000}"/>
    <cellStyle name="%_Storage FromTo Beech_mg_040108_DB Overview 38" xfId="18190" xr:uid="{00000000-0005-0000-0000-0000733C0000}"/>
    <cellStyle name="%_Storage FromTo Beech_mg_040108_DB Overview 39" xfId="18191" xr:uid="{00000000-0005-0000-0000-0000743C0000}"/>
    <cellStyle name="%_Storage FromTo Beech_mg_040108_DB Overview 4" xfId="18192" xr:uid="{00000000-0005-0000-0000-0000753C0000}"/>
    <cellStyle name="%_Storage FromTo Beech_mg_040108_DB Overview 40" xfId="18193" xr:uid="{00000000-0005-0000-0000-0000763C0000}"/>
    <cellStyle name="%_Storage FromTo Beech_mg_040108_DB Overview 41" xfId="18194" xr:uid="{00000000-0005-0000-0000-0000773C0000}"/>
    <cellStyle name="%_Storage FromTo Beech_mg_040108_DB Overview 42" xfId="18195" xr:uid="{00000000-0005-0000-0000-0000783C0000}"/>
    <cellStyle name="%_Storage FromTo Beech_mg_040108_DB Overview 43" xfId="18196" xr:uid="{00000000-0005-0000-0000-0000793C0000}"/>
    <cellStyle name="%_Storage FromTo Beech_mg_040108_DB Overview 44" xfId="18197" xr:uid="{00000000-0005-0000-0000-00007A3C0000}"/>
    <cellStyle name="%_Storage FromTo Beech_mg_040108_DB Overview 45" xfId="18198" xr:uid="{00000000-0005-0000-0000-00007B3C0000}"/>
    <cellStyle name="%_Storage FromTo Beech_mg_040108_DB Overview 46" xfId="18199" xr:uid="{00000000-0005-0000-0000-00007C3C0000}"/>
    <cellStyle name="%_Storage FromTo Beech_mg_040108_DB Overview 47" xfId="18200" xr:uid="{00000000-0005-0000-0000-00007D3C0000}"/>
    <cellStyle name="%_Storage FromTo Beech_mg_040108_DB Overview 48" xfId="18201" xr:uid="{00000000-0005-0000-0000-00007E3C0000}"/>
    <cellStyle name="%_Storage FromTo Beech_mg_040108_DB Overview 49" xfId="18202" xr:uid="{00000000-0005-0000-0000-00007F3C0000}"/>
    <cellStyle name="%_Storage FromTo Beech_mg_040108_DB Overview 5" xfId="18203" xr:uid="{00000000-0005-0000-0000-0000803C0000}"/>
    <cellStyle name="%_Storage FromTo Beech_mg_040108_DB Overview 50" xfId="18204" xr:uid="{00000000-0005-0000-0000-0000813C0000}"/>
    <cellStyle name="%_Storage FromTo Beech_mg_040108_DB Overview 51" xfId="18205" xr:uid="{00000000-0005-0000-0000-0000823C0000}"/>
    <cellStyle name="%_Storage FromTo Beech_mg_040108_DB Overview 52" xfId="18206" xr:uid="{00000000-0005-0000-0000-0000833C0000}"/>
    <cellStyle name="%_Storage FromTo Beech_mg_040108_DB Overview 53" xfId="18207" xr:uid="{00000000-0005-0000-0000-0000843C0000}"/>
    <cellStyle name="%_Storage FromTo Beech_mg_040108_DB Overview 54" xfId="18208" xr:uid="{00000000-0005-0000-0000-0000853C0000}"/>
    <cellStyle name="%_Storage FromTo Beech_mg_040108_DB Overview 55" xfId="18209" xr:uid="{00000000-0005-0000-0000-0000863C0000}"/>
    <cellStyle name="%_Storage FromTo Beech_mg_040108_DB Overview 6" xfId="18210" xr:uid="{00000000-0005-0000-0000-0000873C0000}"/>
    <cellStyle name="%_Storage FromTo Beech_mg_040108_DB Overview 7" xfId="18211" xr:uid="{00000000-0005-0000-0000-0000883C0000}"/>
    <cellStyle name="%_Storage FromTo Beech_mg_040108_DB Overview 8" xfId="18212" xr:uid="{00000000-0005-0000-0000-0000893C0000}"/>
    <cellStyle name="%_Storage FromTo Beech_mg_040108_DB Overview 9" xfId="18213" xr:uid="{00000000-0005-0000-0000-00008A3C0000}"/>
    <cellStyle name="%_Storage FromTo Beech_mg_040108_DB Overview_Hour-by-Hour" xfId="18214" xr:uid="{00000000-0005-0000-0000-00008B3C0000}"/>
    <cellStyle name="%_Storage FromTo Beech_mg_040108_DB Overview_Pre-Migration" xfId="18215" xr:uid="{00000000-0005-0000-0000-00008C3C0000}"/>
    <cellStyle name="%_Storage FromTo Beech_mg_040108_GSK DCM - Migration Execution Plan - ANTLIA  -  090728 jr v7.0" xfId="18216" xr:uid="{00000000-0005-0000-0000-00008D3C0000}"/>
    <cellStyle name="%_Storage FromTo Beech_mg_040108_GSK DCM - Migration Execution Plan - ANTLIA  -  090729 dpn v6 BASELINE" xfId="18217" xr:uid="{00000000-0005-0000-0000-00008E3C0000}"/>
    <cellStyle name="%_Storage FromTo Beech_mg_040108_GSK DCM - Migration Execution Plan - ANTLIA  -  090729 v7.4.7a BASELINE dpn" xfId="18218" xr:uid="{00000000-0005-0000-0000-00008F3C0000}"/>
    <cellStyle name="%_Storage FromTo Beech_mg_040108_Hour-by-Hour" xfId="18219" xr:uid="{00000000-0005-0000-0000-0000903C0000}"/>
    <cellStyle name="%_Storage FromTo Beech_mg_040108_KOP-MUL-Test-Dev-0004_01 " xfId="18220" xr:uid="{00000000-0005-0000-0000-0000913C0000}"/>
    <cellStyle name="%_Storage FromTo Beech_mg_040108_KOP-MUL-Test-Dev-0004_01  10" xfId="18221" xr:uid="{00000000-0005-0000-0000-0000923C0000}"/>
    <cellStyle name="%_Storage FromTo Beech_mg_040108_KOP-MUL-Test-Dev-0004_01  11" xfId="18222" xr:uid="{00000000-0005-0000-0000-0000933C0000}"/>
    <cellStyle name="%_Storage FromTo Beech_mg_040108_KOP-MUL-Test-Dev-0004_01  12" xfId="18223" xr:uid="{00000000-0005-0000-0000-0000943C0000}"/>
    <cellStyle name="%_Storage FromTo Beech_mg_040108_KOP-MUL-Test-Dev-0004_01  13" xfId="18224" xr:uid="{00000000-0005-0000-0000-0000953C0000}"/>
    <cellStyle name="%_Storage FromTo Beech_mg_040108_KOP-MUL-Test-Dev-0004_01  14" xfId="18225" xr:uid="{00000000-0005-0000-0000-0000963C0000}"/>
    <cellStyle name="%_Storage FromTo Beech_mg_040108_KOP-MUL-Test-Dev-0004_01  15" xfId="18226" xr:uid="{00000000-0005-0000-0000-0000973C0000}"/>
    <cellStyle name="%_Storage FromTo Beech_mg_040108_KOP-MUL-Test-Dev-0004_01  16" xfId="18227" xr:uid="{00000000-0005-0000-0000-0000983C0000}"/>
    <cellStyle name="%_Storage FromTo Beech_mg_040108_KOP-MUL-Test-Dev-0004_01  17" xfId="18228" xr:uid="{00000000-0005-0000-0000-0000993C0000}"/>
    <cellStyle name="%_Storage FromTo Beech_mg_040108_KOP-MUL-Test-Dev-0004_01  18" xfId="18229" xr:uid="{00000000-0005-0000-0000-00009A3C0000}"/>
    <cellStyle name="%_Storage FromTo Beech_mg_040108_KOP-MUL-Test-Dev-0004_01  19" xfId="18230" xr:uid="{00000000-0005-0000-0000-00009B3C0000}"/>
    <cellStyle name="%_Storage FromTo Beech_mg_040108_KOP-MUL-Test-Dev-0004_01  2" xfId="18231" xr:uid="{00000000-0005-0000-0000-00009C3C0000}"/>
    <cellStyle name="%_Storage FromTo Beech_mg_040108_KOP-MUL-Test-Dev-0004_01  20" xfId="18232" xr:uid="{00000000-0005-0000-0000-00009D3C0000}"/>
    <cellStyle name="%_Storage FromTo Beech_mg_040108_KOP-MUL-Test-Dev-0004_01  21" xfId="18233" xr:uid="{00000000-0005-0000-0000-00009E3C0000}"/>
    <cellStyle name="%_Storage FromTo Beech_mg_040108_KOP-MUL-Test-Dev-0004_01  22" xfId="18234" xr:uid="{00000000-0005-0000-0000-00009F3C0000}"/>
    <cellStyle name="%_Storage FromTo Beech_mg_040108_KOP-MUL-Test-Dev-0004_01  23" xfId="18235" xr:uid="{00000000-0005-0000-0000-0000A03C0000}"/>
    <cellStyle name="%_Storage FromTo Beech_mg_040108_KOP-MUL-Test-Dev-0004_01  24" xfId="18236" xr:uid="{00000000-0005-0000-0000-0000A13C0000}"/>
    <cellStyle name="%_Storage FromTo Beech_mg_040108_KOP-MUL-Test-Dev-0004_01  25" xfId="18237" xr:uid="{00000000-0005-0000-0000-0000A23C0000}"/>
    <cellStyle name="%_Storage FromTo Beech_mg_040108_KOP-MUL-Test-Dev-0004_01  26" xfId="18238" xr:uid="{00000000-0005-0000-0000-0000A33C0000}"/>
    <cellStyle name="%_Storage FromTo Beech_mg_040108_KOP-MUL-Test-Dev-0004_01  27" xfId="18239" xr:uid="{00000000-0005-0000-0000-0000A43C0000}"/>
    <cellStyle name="%_Storage FromTo Beech_mg_040108_KOP-MUL-Test-Dev-0004_01  28" xfId="18240" xr:uid="{00000000-0005-0000-0000-0000A53C0000}"/>
    <cellStyle name="%_Storage FromTo Beech_mg_040108_KOP-MUL-Test-Dev-0004_01  29" xfId="18241" xr:uid="{00000000-0005-0000-0000-0000A63C0000}"/>
    <cellStyle name="%_Storage FromTo Beech_mg_040108_KOP-MUL-Test-Dev-0004_01  3" xfId="18242" xr:uid="{00000000-0005-0000-0000-0000A73C0000}"/>
    <cellStyle name="%_Storage FromTo Beech_mg_040108_KOP-MUL-Test-Dev-0004_01  30" xfId="18243" xr:uid="{00000000-0005-0000-0000-0000A83C0000}"/>
    <cellStyle name="%_Storage FromTo Beech_mg_040108_KOP-MUL-Test-Dev-0004_01  31" xfId="18244" xr:uid="{00000000-0005-0000-0000-0000A93C0000}"/>
    <cellStyle name="%_Storage FromTo Beech_mg_040108_KOP-MUL-Test-Dev-0004_01  32" xfId="18245" xr:uid="{00000000-0005-0000-0000-0000AA3C0000}"/>
    <cellStyle name="%_Storage FromTo Beech_mg_040108_KOP-MUL-Test-Dev-0004_01  33" xfId="18246" xr:uid="{00000000-0005-0000-0000-0000AB3C0000}"/>
    <cellStyle name="%_Storage FromTo Beech_mg_040108_KOP-MUL-Test-Dev-0004_01  34" xfId="18247" xr:uid="{00000000-0005-0000-0000-0000AC3C0000}"/>
    <cellStyle name="%_Storage FromTo Beech_mg_040108_KOP-MUL-Test-Dev-0004_01  35" xfId="18248" xr:uid="{00000000-0005-0000-0000-0000AD3C0000}"/>
    <cellStyle name="%_Storage FromTo Beech_mg_040108_KOP-MUL-Test-Dev-0004_01  36" xfId="18249" xr:uid="{00000000-0005-0000-0000-0000AE3C0000}"/>
    <cellStyle name="%_Storage FromTo Beech_mg_040108_KOP-MUL-Test-Dev-0004_01  37" xfId="18250" xr:uid="{00000000-0005-0000-0000-0000AF3C0000}"/>
    <cellStyle name="%_Storage FromTo Beech_mg_040108_KOP-MUL-Test-Dev-0004_01  38" xfId="18251" xr:uid="{00000000-0005-0000-0000-0000B03C0000}"/>
    <cellStyle name="%_Storage FromTo Beech_mg_040108_KOP-MUL-Test-Dev-0004_01  39" xfId="18252" xr:uid="{00000000-0005-0000-0000-0000B13C0000}"/>
    <cellStyle name="%_Storage FromTo Beech_mg_040108_KOP-MUL-Test-Dev-0004_01  4" xfId="18253" xr:uid="{00000000-0005-0000-0000-0000B23C0000}"/>
    <cellStyle name="%_Storage FromTo Beech_mg_040108_KOP-MUL-Test-Dev-0004_01  40" xfId="18254" xr:uid="{00000000-0005-0000-0000-0000B33C0000}"/>
    <cellStyle name="%_Storage FromTo Beech_mg_040108_KOP-MUL-Test-Dev-0004_01  41" xfId="18255" xr:uid="{00000000-0005-0000-0000-0000B43C0000}"/>
    <cellStyle name="%_Storage FromTo Beech_mg_040108_KOP-MUL-Test-Dev-0004_01  42" xfId="18256" xr:uid="{00000000-0005-0000-0000-0000B53C0000}"/>
    <cellStyle name="%_Storage FromTo Beech_mg_040108_KOP-MUL-Test-Dev-0004_01  43" xfId="18257" xr:uid="{00000000-0005-0000-0000-0000B63C0000}"/>
    <cellStyle name="%_Storage FromTo Beech_mg_040108_KOP-MUL-Test-Dev-0004_01  44" xfId="18258" xr:uid="{00000000-0005-0000-0000-0000B73C0000}"/>
    <cellStyle name="%_Storage FromTo Beech_mg_040108_KOP-MUL-Test-Dev-0004_01  45" xfId="18259" xr:uid="{00000000-0005-0000-0000-0000B83C0000}"/>
    <cellStyle name="%_Storage FromTo Beech_mg_040108_KOP-MUL-Test-Dev-0004_01  46" xfId="18260" xr:uid="{00000000-0005-0000-0000-0000B93C0000}"/>
    <cellStyle name="%_Storage FromTo Beech_mg_040108_KOP-MUL-Test-Dev-0004_01  47" xfId="18261" xr:uid="{00000000-0005-0000-0000-0000BA3C0000}"/>
    <cellStyle name="%_Storage FromTo Beech_mg_040108_KOP-MUL-Test-Dev-0004_01  48" xfId="18262" xr:uid="{00000000-0005-0000-0000-0000BB3C0000}"/>
    <cellStyle name="%_Storage FromTo Beech_mg_040108_KOP-MUL-Test-Dev-0004_01  49" xfId="18263" xr:uid="{00000000-0005-0000-0000-0000BC3C0000}"/>
    <cellStyle name="%_Storage FromTo Beech_mg_040108_KOP-MUL-Test-Dev-0004_01  5" xfId="18264" xr:uid="{00000000-0005-0000-0000-0000BD3C0000}"/>
    <cellStyle name="%_Storage FromTo Beech_mg_040108_KOP-MUL-Test-Dev-0004_01  50" xfId="18265" xr:uid="{00000000-0005-0000-0000-0000BE3C0000}"/>
    <cellStyle name="%_Storage FromTo Beech_mg_040108_KOP-MUL-Test-Dev-0004_01  51" xfId="18266" xr:uid="{00000000-0005-0000-0000-0000BF3C0000}"/>
    <cellStyle name="%_Storage FromTo Beech_mg_040108_KOP-MUL-Test-Dev-0004_01  52" xfId="18267" xr:uid="{00000000-0005-0000-0000-0000C03C0000}"/>
    <cellStyle name="%_Storage FromTo Beech_mg_040108_KOP-MUL-Test-Dev-0004_01  53" xfId="18268" xr:uid="{00000000-0005-0000-0000-0000C13C0000}"/>
    <cellStyle name="%_Storage FromTo Beech_mg_040108_KOP-MUL-Test-Dev-0004_01  54" xfId="18269" xr:uid="{00000000-0005-0000-0000-0000C23C0000}"/>
    <cellStyle name="%_Storage FromTo Beech_mg_040108_KOP-MUL-Test-Dev-0004_01  55" xfId="18270" xr:uid="{00000000-0005-0000-0000-0000C33C0000}"/>
    <cellStyle name="%_Storage FromTo Beech_mg_040108_KOP-MUL-Test-Dev-0004_01  6" xfId="18271" xr:uid="{00000000-0005-0000-0000-0000C43C0000}"/>
    <cellStyle name="%_Storage FromTo Beech_mg_040108_KOP-MUL-Test-Dev-0004_01  7" xfId="18272" xr:uid="{00000000-0005-0000-0000-0000C53C0000}"/>
    <cellStyle name="%_Storage FromTo Beech_mg_040108_KOP-MUL-Test-Dev-0004_01  8" xfId="18273" xr:uid="{00000000-0005-0000-0000-0000C63C0000}"/>
    <cellStyle name="%_Storage FromTo Beech_mg_040108_KOP-MUL-Test-Dev-0004_01  9" xfId="18274" xr:uid="{00000000-0005-0000-0000-0000C73C0000}"/>
    <cellStyle name="%_Storage FromTo Beech_mg_040108_KOP-MUL-Test-Dev-0004_01 _Hour-by-Hour" xfId="18275" xr:uid="{00000000-0005-0000-0000-0000C83C0000}"/>
    <cellStyle name="%_Storage FromTo Beech_mg_040108_KOP-MUL-Test-Dev-0004_01 _Pre-Migration" xfId="18276" xr:uid="{00000000-0005-0000-0000-0000C93C0000}"/>
    <cellStyle name="%_Storage FromTo Beech_mg_040108_KOP-STD-Test-Dev-0002" xfId="18277" xr:uid="{00000000-0005-0000-0000-0000CA3C0000}"/>
    <cellStyle name="%_Storage FromTo Beech_mg_040108_KOP-STD-Test-Dev-0002 10" xfId="18278" xr:uid="{00000000-0005-0000-0000-0000CB3C0000}"/>
    <cellStyle name="%_Storage FromTo Beech_mg_040108_KOP-STD-Test-Dev-0002 11" xfId="18279" xr:uid="{00000000-0005-0000-0000-0000CC3C0000}"/>
    <cellStyle name="%_Storage FromTo Beech_mg_040108_KOP-STD-Test-Dev-0002 12" xfId="18280" xr:uid="{00000000-0005-0000-0000-0000CD3C0000}"/>
    <cellStyle name="%_Storage FromTo Beech_mg_040108_KOP-STD-Test-Dev-0002 13" xfId="18281" xr:uid="{00000000-0005-0000-0000-0000CE3C0000}"/>
    <cellStyle name="%_Storage FromTo Beech_mg_040108_KOP-STD-Test-Dev-0002 14" xfId="18282" xr:uid="{00000000-0005-0000-0000-0000CF3C0000}"/>
    <cellStyle name="%_Storage FromTo Beech_mg_040108_KOP-STD-Test-Dev-0002 15" xfId="18283" xr:uid="{00000000-0005-0000-0000-0000D03C0000}"/>
    <cellStyle name="%_Storage FromTo Beech_mg_040108_KOP-STD-Test-Dev-0002 16" xfId="18284" xr:uid="{00000000-0005-0000-0000-0000D13C0000}"/>
    <cellStyle name="%_Storage FromTo Beech_mg_040108_KOP-STD-Test-Dev-0002 17" xfId="18285" xr:uid="{00000000-0005-0000-0000-0000D23C0000}"/>
    <cellStyle name="%_Storage FromTo Beech_mg_040108_KOP-STD-Test-Dev-0002 18" xfId="18286" xr:uid="{00000000-0005-0000-0000-0000D33C0000}"/>
    <cellStyle name="%_Storage FromTo Beech_mg_040108_KOP-STD-Test-Dev-0002 19" xfId="18287" xr:uid="{00000000-0005-0000-0000-0000D43C0000}"/>
    <cellStyle name="%_Storage FromTo Beech_mg_040108_KOP-STD-Test-Dev-0002 2" xfId="18288" xr:uid="{00000000-0005-0000-0000-0000D53C0000}"/>
    <cellStyle name="%_Storage FromTo Beech_mg_040108_KOP-STD-Test-Dev-0002 20" xfId="18289" xr:uid="{00000000-0005-0000-0000-0000D63C0000}"/>
    <cellStyle name="%_Storage FromTo Beech_mg_040108_KOP-STD-Test-Dev-0002 21" xfId="18290" xr:uid="{00000000-0005-0000-0000-0000D73C0000}"/>
    <cellStyle name="%_Storage FromTo Beech_mg_040108_KOP-STD-Test-Dev-0002 22" xfId="18291" xr:uid="{00000000-0005-0000-0000-0000D83C0000}"/>
    <cellStyle name="%_Storage FromTo Beech_mg_040108_KOP-STD-Test-Dev-0002 23" xfId="18292" xr:uid="{00000000-0005-0000-0000-0000D93C0000}"/>
    <cellStyle name="%_Storage FromTo Beech_mg_040108_KOP-STD-Test-Dev-0002 24" xfId="18293" xr:uid="{00000000-0005-0000-0000-0000DA3C0000}"/>
    <cellStyle name="%_Storage FromTo Beech_mg_040108_KOP-STD-Test-Dev-0002 25" xfId="18294" xr:uid="{00000000-0005-0000-0000-0000DB3C0000}"/>
    <cellStyle name="%_Storage FromTo Beech_mg_040108_KOP-STD-Test-Dev-0002 26" xfId="18295" xr:uid="{00000000-0005-0000-0000-0000DC3C0000}"/>
    <cellStyle name="%_Storage FromTo Beech_mg_040108_KOP-STD-Test-Dev-0002 27" xfId="18296" xr:uid="{00000000-0005-0000-0000-0000DD3C0000}"/>
    <cellStyle name="%_Storage FromTo Beech_mg_040108_KOP-STD-Test-Dev-0002 28" xfId="18297" xr:uid="{00000000-0005-0000-0000-0000DE3C0000}"/>
    <cellStyle name="%_Storage FromTo Beech_mg_040108_KOP-STD-Test-Dev-0002 29" xfId="18298" xr:uid="{00000000-0005-0000-0000-0000DF3C0000}"/>
    <cellStyle name="%_Storage FromTo Beech_mg_040108_KOP-STD-Test-Dev-0002 3" xfId="18299" xr:uid="{00000000-0005-0000-0000-0000E03C0000}"/>
    <cellStyle name="%_Storage FromTo Beech_mg_040108_KOP-STD-Test-Dev-0002 30" xfId="18300" xr:uid="{00000000-0005-0000-0000-0000E13C0000}"/>
    <cellStyle name="%_Storage FromTo Beech_mg_040108_KOP-STD-Test-Dev-0002 31" xfId="18301" xr:uid="{00000000-0005-0000-0000-0000E23C0000}"/>
    <cellStyle name="%_Storage FromTo Beech_mg_040108_KOP-STD-Test-Dev-0002 32" xfId="18302" xr:uid="{00000000-0005-0000-0000-0000E33C0000}"/>
    <cellStyle name="%_Storage FromTo Beech_mg_040108_KOP-STD-Test-Dev-0002 33" xfId="18303" xr:uid="{00000000-0005-0000-0000-0000E43C0000}"/>
    <cellStyle name="%_Storage FromTo Beech_mg_040108_KOP-STD-Test-Dev-0002 34" xfId="18304" xr:uid="{00000000-0005-0000-0000-0000E53C0000}"/>
    <cellStyle name="%_Storage FromTo Beech_mg_040108_KOP-STD-Test-Dev-0002 35" xfId="18305" xr:uid="{00000000-0005-0000-0000-0000E63C0000}"/>
    <cellStyle name="%_Storage FromTo Beech_mg_040108_KOP-STD-Test-Dev-0002 36" xfId="18306" xr:uid="{00000000-0005-0000-0000-0000E73C0000}"/>
    <cellStyle name="%_Storage FromTo Beech_mg_040108_KOP-STD-Test-Dev-0002 37" xfId="18307" xr:uid="{00000000-0005-0000-0000-0000E83C0000}"/>
    <cellStyle name="%_Storage FromTo Beech_mg_040108_KOP-STD-Test-Dev-0002 38" xfId="18308" xr:uid="{00000000-0005-0000-0000-0000E93C0000}"/>
    <cellStyle name="%_Storage FromTo Beech_mg_040108_KOP-STD-Test-Dev-0002 39" xfId="18309" xr:uid="{00000000-0005-0000-0000-0000EA3C0000}"/>
    <cellStyle name="%_Storage FromTo Beech_mg_040108_KOP-STD-Test-Dev-0002 4" xfId="18310" xr:uid="{00000000-0005-0000-0000-0000EB3C0000}"/>
    <cellStyle name="%_Storage FromTo Beech_mg_040108_KOP-STD-Test-Dev-0002 40" xfId="18311" xr:uid="{00000000-0005-0000-0000-0000EC3C0000}"/>
    <cellStyle name="%_Storage FromTo Beech_mg_040108_KOP-STD-Test-Dev-0002 41" xfId="18312" xr:uid="{00000000-0005-0000-0000-0000ED3C0000}"/>
    <cellStyle name="%_Storage FromTo Beech_mg_040108_KOP-STD-Test-Dev-0002 42" xfId="18313" xr:uid="{00000000-0005-0000-0000-0000EE3C0000}"/>
    <cellStyle name="%_Storage FromTo Beech_mg_040108_KOP-STD-Test-Dev-0002 43" xfId="18314" xr:uid="{00000000-0005-0000-0000-0000EF3C0000}"/>
    <cellStyle name="%_Storage FromTo Beech_mg_040108_KOP-STD-Test-Dev-0002 44" xfId="18315" xr:uid="{00000000-0005-0000-0000-0000F03C0000}"/>
    <cellStyle name="%_Storage FromTo Beech_mg_040108_KOP-STD-Test-Dev-0002 45" xfId="18316" xr:uid="{00000000-0005-0000-0000-0000F13C0000}"/>
    <cellStyle name="%_Storage FromTo Beech_mg_040108_KOP-STD-Test-Dev-0002 46" xfId="18317" xr:uid="{00000000-0005-0000-0000-0000F23C0000}"/>
    <cellStyle name="%_Storage FromTo Beech_mg_040108_KOP-STD-Test-Dev-0002 47" xfId="18318" xr:uid="{00000000-0005-0000-0000-0000F33C0000}"/>
    <cellStyle name="%_Storage FromTo Beech_mg_040108_KOP-STD-Test-Dev-0002 48" xfId="18319" xr:uid="{00000000-0005-0000-0000-0000F43C0000}"/>
    <cellStyle name="%_Storage FromTo Beech_mg_040108_KOP-STD-Test-Dev-0002 49" xfId="18320" xr:uid="{00000000-0005-0000-0000-0000F53C0000}"/>
    <cellStyle name="%_Storage FromTo Beech_mg_040108_KOP-STD-Test-Dev-0002 5" xfId="18321" xr:uid="{00000000-0005-0000-0000-0000F63C0000}"/>
    <cellStyle name="%_Storage FromTo Beech_mg_040108_KOP-STD-Test-Dev-0002 50" xfId="18322" xr:uid="{00000000-0005-0000-0000-0000F73C0000}"/>
    <cellStyle name="%_Storage FromTo Beech_mg_040108_KOP-STD-Test-Dev-0002 51" xfId="18323" xr:uid="{00000000-0005-0000-0000-0000F83C0000}"/>
    <cellStyle name="%_Storage FromTo Beech_mg_040108_KOP-STD-Test-Dev-0002 52" xfId="18324" xr:uid="{00000000-0005-0000-0000-0000F93C0000}"/>
    <cellStyle name="%_Storage FromTo Beech_mg_040108_KOP-STD-Test-Dev-0002 53" xfId="18325" xr:uid="{00000000-0005-0000-0000-0000FA3C0000}"/>
    <cellStyle name="%_Storage FromTo Beech_mg_040108_KOP-STD-Test-Dev-0002 54" xfId="18326" xr:uid="{00000000-0005-0000-0000-0000FB3C0000}"/>
    <cellStyle name="%_Storage FromTo Beech_mg_040108_KOP-STD-Test-Dev-0002 55" xfId="18327" xr:uid="{00000000-0005-0000-0000-0000FC3C0000}"/>
    <cellStyle name="%_Storage FromTo Beech_mg_040108_KOP-STD-Test-Dev-0002 6" xfId="18328" xr:uid="{00000000-0005-0000-0000-0000FD3C0000}"/>
    <cellStyle name="%_Storage FromTo Beech_mg_040108_KOP-STD-Test-Dev-0002 7" xfId="18329" xr:uid="{00000000-0005-0000-0000-0000FE3C0000}"/>
    <cellStyle name="%_Storage FromTo Beech_mg_040108_KOP-STD-Test-Dev-0002 8" xfId="18330" xr:uid="{00000000-0005-0000-0000-0000FF3C0000}"/>
    <cellStyle name="%_Storage FromTo Beech_mg_040108_KOP-STD-Test-Dev-0002 9" xfId="18331" xr:uid="{00000000-0005-0000-0000-0000003D0000}"/>
    <cellStyle name="%_Storage FromTo Beech_mg_040108_KOP-STD-Test-Dev-0002_Hour-by-Hour" xfId="18332" xr:uid="{00000000-0005-0000-0000-0000013D0000}"/>
    <cellStyle name="%_Storage FromTo Beech_mg_040108_KOP-STD-Test-Dev-0002_Pre-Migration" xfId="18333" xr:uid="{00000000-0005-0000-0000-0000023D0000}"/>
    <cellStyle name="%_Storage FromTo Beech_mg_040108_KOP-STD-Test-Dev-0003" xfId="18334" xr:uid="{00000000-0005-0000-0000-0000033D0000}"/>
    <cellStyle name="%_Storage FromTo Beech_mg_040108_KOP-STD-Test-Dev-0003 10" xfId="18335" xr:uid="{00000000-0005-0000-0000-0000043D0000}"/>
    <cellStyle name="%_Storage FromTo Beech_mg_040108_KOP-STD-Test-Dev-0003 11" xfId="18336" xr:uid="{00000000-0005-0000-0000-0000053D0000}"/>
    <cellStyle name="%_Storage FromTo Beech_mg_040108_KOP-STD-Test-Dev-0003 12" xfId="18337" xr:uid="{00000000-0005-0000-0000-0000063D0000}"/>
    <cellStyle name="%_Storage FromTo Beech_mg_040108_KOP-STD-Test-Dev-0003 13" xfId="18338" xr:uid="{00000000-0005-0000-0000-0000073D0000}"/>
    <cellStyle name="%_Storage FromTo Beech_mg_040108_KOP-STD-Test-Dev-0003 14" xfId="18339" xr:uid="{00000000-0005-0000-0000-0000083D0000}"/>
    <cellStyle name="%_Storage FromTo Beech_mg_040108_KOP-STD-Test-Dev-0003 15" xfId="18340" xr:uid="{00000000-0005-0000-0000-0000093D0000}"/>
    <cellStyle name="%_Storage FromTo Beech_mg_040108_KOP-STD-Test-Dev-0003 16" xfId="18341" xr:uid="{00000000-0005-0000-0000-00000A3D0000}"/>
    <cellStyle name="%_Storage FromTo Beech_mg_040108_KOP-STD-Test-Dev-0003 17" xfId="18342" xr:uid="{00000000-0005-0000-0000-00000B3D0000}"/>
    <cellStyle name="%_Storage FromTo Beech_mg_040108_KOP-STD-Test-Dev-0003 18" xfId="18343" xr:uid="{00000000-0005-0000-0000-00000C3D0000}"/>
    <cellStyle name="%_Storage FromTo Beech_mg_040108_KOP-STD-Test-Dev-0003 19" xfId="18344" xr:uid="{00000000-0005-0000-0000-00000D3D0000}"/>
    <cellStyle name="%_Storage FromTo Beech_mg_040108_KOP-STD-Test-Dev-0003 2" xfId="18345" xr:uid="{00000000-0005-0000-0000-00000E3D0000}"/>
    <cellStyle name="%_Storage FromTo Beech_mg_040108_KOP-STD-Test-Dev-0003 20" xfId="18346" xr:uid="{00000000-0005-0000-0000-00000F3D0000}"/>
    <cellStyle name="%_Storage FromTo Beech_mg_040108_KOP-STD-Test-Dev-0003 21" xfId="18347" xr:uid="{00000000-0005-0000-0000-0000103D0000}"/>
    <cellStyle name="%_Storage FromTo Beech_mg_040108_KOP-STD-Test-Dev-0003 22" xfId="18348" xr:uid="{00000000-0005-0000-0000-0000113D0000}"/>
    <cellStyle name="%_Storage FromTo Beech_mg_040108_KOP-STD-Test-Dev-0003 23" xfId="18349" xr:uid="{00000000-0005-0000-0000-0000123D0000}"/>
    <cellStyle name="%_Storage FromTo Beech_mg_040108_KOP-STD-Test-Dev-0003 24" xfId="18350" xr:uid="{00000000-0005-0000-0000-0000133D0000}"/>
    <cellStyle name="%_Storage FromTo Beech_mg_040108_KOP-STD-Test-Dev-0003 25" xfId="18351" xr:uid="{00000000-0005-0000-0000-0000143D0000}"/>
    <cellStyle name="%_Storage FromTo Beech_mg_040108_KOP-STD-Test-Dev-0003 26" xfId="18352" xr:uid="{00000000-0005-0000-0000-0000153D0000}"/>
    <cellStyle name="%_Storage FromTo Beech_mg_040108_KOP-STD-Test-Dev-0003 27" xfId="18353" xr:uid="{00000000-0005-0000-0000-0000163D0000}"/>
    <cellStyle name="%_Storage FromTo Beech_mg_040108_KOP-STD-Test-Dev-0003 28" xfId="18354" xr:uid="{00000000-0005-0000-0000-0000173D0000}"/>
    <cellStyle name="%_Storage FromTo Beech_mg_040108_KOP-STD-Test-Dev-0003 29" xfId="18355" xr:uid="{00000000-0005-0000-0000-0000183D0000}"/>
    <cellStyle name="%_Storage FromTo Beech_mg_040108_KOP-STD-Test-Dev-0003 3" xfId="18356" xr:uid="{00000000-0005-0000-0000-0000193D0000}"/>
    <cellStyle name="%_Storage FromTo Beech_mg_040108_KOP-STD-Test-Dev-0003 30" xfId="18357" xr:uid="{00000000-0005-0000-0000-00001A3D0000}"/>
    <cellStyle name="%_Storage FromTo Beech_mg_040108_KOP-STD-Test-Dev-0003 31" xfId="18358" xr:uid="{00000000-0005-0000-0000-00001B3D0000}"/>
    <cellStyle name="%_Storage FromTo Beech_mg_040108_KOP-STD-Test-Dev-0003 32" xfId="18359" xr:uid="{00000000-0005-0000-0000-00001C3D0000}"/>
    <cellStyle name="%_Storage FromTo Beech_mg_040108_KOP-STD-Test-Dev-0003 33" xfId="18360" xr:uid="{00000000-0005-0000-0000-00001D3D0000}"/>
    <cellStyle name="%_Storage FromTo Beech_mg_040108_KOP-STD-Test-Dev-0003 34" xfId="18361" xr:uid="{00000000-0005-0000-0000-00001E3D0000}"/>
    <cellStyle name="%_Storage FromTo Beech_mg_040108_KOP-STD-Test-Dev-0003 35" xfId="18362" xr:uid="{00000000-0005-0000-0000-00001F3D0000}"/>
    <cellStyle name="%_Storage FromTo Beech_mg_040108_KOP-STD-Test-Dev-0003 36" xfId="18363" xr:uid="{00000000-0005-0000-0000-0000203D0000}"/>
    <cellStyle name="%_Storage FromTo Beech_mg_040108_KOP-STD-Test-Dev-0003 37" xfId="18364" xr:uid="{00000000-0005-0000-0000-0000213D0000}"/>
    <cellStyle name="%_Storage FromTo Beech_mg_040108_KOP-STD-Test-Dev-0003 38" xfId="18365" xr:uid="{00000000-0005-0000-0000-0000223D0000}"/>
    <cellStyle name="%_Storage FromTo Beech_mg_040108_KOP-STD-Test-Dev-0003 39" xfId="18366" xr:uid="{00000000-0005-0000-0000-0000233D0000}"/>
    <cellStyle name="%_Storage FromTo Beech_mg_040108_KOP-STD-Test-Dev-0003 4" xfId="18367" xr:uid="{00000000-0005-0000-0000-0000243D0000}"/>
    <cellStyle name="%_Storage FromTo Beech_mg_040108_KOP-STD-Test-Dev-0003 40" xfId="18368" xr:uid="{00000000-0005-0000-0000-0000253D0000}"/>
    <cellStyle name="%_Storage FromTo Beech_mg_040108_KOP-STD-Test-Dev-0003 41" xfId="18369" xr:uid="{00000000-0005-0000-0000-0000263D0000}"/>
    <cellStyle name="%_Storage FromTo Beech_mg_040108_KOP-STD-Test-Dev-0003 42" xfId="18370" xr:uid="{00000000-0005-0000-0000-0000273D0000}"/>
    <cellStyle name="%_Storage FromTo Beech_mg_040108_KOP-STD-Test-Dev-0003 43" xfId="18371" xr:uid="{00000000-0005-0000-0000-0000283D0000}"/>
    <cellStyle name="%_Storage FromTo Beech_mg_040108_KOP-STD-Test-Dev-0003 44" xfId="18372" xr:uid="{00000000-0005-0000-0000-0000293D0000}"/>
    <cellStyle name="%_Storage FromTo Beech_mg_040108_KOP-STD-Test-Dev-0003 45" xfId="18373" xr:uid="{00000000-0005-0000-0000-00002A3D0000}"/>
    <cellStyle name="%_Storage FromTo Beech_mg_040108_KOP-STD-Test-Dev-0003 46" xfId="18374" xr:uid="{00000000-0005-0000-0000-00002B3D0000}"/>
    <cellStyle name="%_Storage FromTo Beech_mg_040108_KOP-STD-Test-Dev-0003 47" xfId="18375" xr:uid="{00000000-0005-0000-0000-00002C3D0000}"/>
    <cellStyle name="%_Storage FromTo Beech_mg_040108_KOP-STD-Test-Dev-0003 48" xfId="18376" xr:uid="{00000000-0005-0000-0000-00002D3D0000}"/>
    <cellStyle name="%_Storage FromTo Beech_mg_040108_KOP-STD-Test-Dev-0003 49" xfId="18377" xr:uid="{00000000-0005-0000-0000-00002E3D0000}"/>
    <cellStyle name="%_Storage FromTo Beech_mg_040108_KOP-STD-Test-Dev-0003 5" xfId="18378" xr:uid="{00000000-0005-0000-0000-00002F3D0000}"/>
    <cellStyle name="%_Storage FromTo Beech_mg_040108_KOP-STD-Test-Dev-0003 50" xfId="18379" xr:uid="{00000000-0005-0000-0000-0000303D0000}"/>
    <cellStyle name="%_Storage FromTo Beech_mg_040108_KOP-STD-Test-Dev-0003 51" xfId="18380" xr:uid="{00000000-0005-0000-0000-0000313D0000}"/>
    <cellStyle name="%_Storage FromTo Beech_mg_040108_KOP-STD-Test-Dev-0003 52" xfId="18381" xr:uid="{00000000-0005-0000-0000-0000323D0000}"/>
    <cellStyle name="%_Storage FromTo Beech_mg_040108_KOP-STD-Test-Dev-0003 53" xfId="18382" xr:uid="{00000000-0005-0000-0000-0000333D0000}"/>
    <cellStyle name="%_Storage FromTo Beech_mg_040108_KOP-STD-Test-Dev-0003 54" xfId="18383" xr:uid="{00000000-0005-0000-0000-0000343D0000}"/>
    <cellStyle name="%_Storage FromTo Beech_mg_040108_KOP-STD-Test-Dev-0003 55" xfId="18384" xr:uid="{00000000-0005-0000-0000-0000353D0000}"/>
    <cellStyle name="%_Storage FromTo Beech_mg_040108_KOP-STD-Test-Dev-0003 6" xfId="18385" xr:uid="{00000000-0005-0000-0000-0000363D0000}"/>
    <cellStyle name="%_Storage FromTo Beech_mg_040108_KOP-STD-Test-Dev-0003 7" xfId="18386" xr:uid="{00000000-0005-0000-0000-0000373D0000}"/>
    <cellStyle name="%_Storage FromTo Beech_mg_040108_KOP-STD-Test-Dev-0003 8" xfId="18387" xr:uid="{00000000-0005-0000-0000-0000383D0000}"/>
    <cellStyle name="%_Storage FromTo Beech_mg_040108_KOP-STD-Test-Dev-0003 9" xfId="18388" xr:uid="{00000000-0005-0000-0000-0000393D0000}"/>
    <cellStyle name="%_Storage FromTo Beech_mg_040108_KOP-STD-Test-Dev-0003_Hour-by-Hour" xfId="18389" xr:uid="{00000000-0005-0000-0000-00003A3D0000}"/>
    <cellStyle name="%_Storage FromTo Beech_mg_040108_KOP-STD-Test-Dev-0003_Pre-Migration" xfId="18390" xr:uid="{00000000-0005-0000-0000-00003B3D0000}"/>
    <cellStyle name="%_Storage FromTo Beech_mg_040108_Pre Migration" xfId="18391" xr:uid="{00000000-0005-0000-0000-00003C3D0000}"/>
    <cellStyle name="%_Storage FromTo Beech_mg_040108_Pre Migration 10" xfId="18392" xr:uid="{00000000-0005-0000-0000-00003D3D0000}"/>
    <cellStyle name="%_Storage FromTo Beech_mg_040108_Pre Migration 11" xfId="18393" xr:uid="{00000000-0005-0000-0000-00003E3D0000}"/>
    <cellStyle name="%_Storage FromTo Beech_mg_040108_Pre Migration 12" xfId="18394" xr:uid="{00000000-0005-0000-0000-00003F3D0000}"/>
    <cellStyle name="%_Storage FromTo Beech_mg_040108_Pre Migration 13" xfId="18395" xr:uid="{00000000-0005-0000-0000-0000403D0000}"/>
    <cellStyle name="%_Storage FromTo Beech_mg_040108_Pre Migration 14" xfId="18396" xr:uid="{00000000-0005-0000-0000-0000413D0000}"/>
    <cellStyle name="%_Storage FromTo Beech_mg_040108_Pre Migration 15" xfId="18397" xr:uid="{00000000-0005-0000-0000-0000423D0000}"/>
    <cellStyle name="%_Storage FromTo Beech_mg_040108_Pre Migration 16" xfId="18398" xr:uid="{00000000-0005-0000-0000-0000433D0000}"/>
    <cellStyle name="%_Storage FromTo Beech_mg_040108_Pre Migration 17" xfId="18399" xr:uid="{00000000-0005-0000-0000-0000443D0000}"/>
    <cellStyle name="%_Storage FromTo Beech_mg_040108_Pre Migration 18" xfId="18400" xr:uid="{00000000-0005-0000-0000-0000453D0000}"/>
    <cellStyle name="%_Storage FromTo Beech_mg_040108_Pre Migration 19" xfId="18401" xr:uid="{00000000-0005-0000-0000-0000463D0000}"/>
    <cellStyle name="%_Storage FromTo Beech_mg_040108_Pre Migration 2" xfId="18402" xr:uid="{00000000-0005-0000-0000-0000473D0000}"/>
    <cellStyle name="%_Storage FromTo Beech_mg_040108_Pre Migration 20" xfId="18403" xr:uid="{00000000-0005-0000-0000-0000483D0000}"/>
    <cellStyle name="%_Storage FromTo Beech_mg_040108_Pre Migration 21" xfId="18404" xr:uid="{00000000-0005-0000-0000-0000493D0000}"/>
    <cellStyle name="%_Storage FromTo Beech_mg_040108_Pre Migration 22" xfId="18405" xr:uid="{00000000-0005-0000-0000-00004A3D0000}"/>
    <cellStyle name="%_Storage FromTo Beech_mg_040108_Pre Migration 23" xfId="18406" xr:uid="{00000000-0005-0000-0000-00004B3D0000}"/>
    <cellStyle name="%_Storage FromTo Beech_mg_040108_Pre Migration 24" xfId="18407" xr:uid="{00000000-0005-0000-0000-00004C3D0000}"/>
    <cellStyle name="%_Storage FromTo Beech_mg_040108_Pre Migration 25" xfId="18408" xr:uid="{00000000-0005-0000-0000-00004D3D0000}"/>
    <cellStyle name="%_Storage FromTo Beech_mg_040108_Pre Migration 26" xfId="18409" xr:uid="{00000000-0005-0000-0000-00004E3D0000}"/>
    <cellStyle name="%_Storage FromTo Beech_mg_040108_Pre Migration 27" xfId="18410" xr:uid="{00000000-0005-0000-0000-00004F3D0000}"/>
    <cellStyle name="%_Storage FromTo Beech_mg_040108_Pre Migration 28" xfId="18411" xr:uid="{00000000-0005-0000-0000-0000503D0000}"/>
    <cellStyle name="%_Storage FromTo Beech_mg_040108_Pre Migration 29" xfId="18412" xr:uid="{00000000-0005-0000-0000-0000513D0000}"/>
    <cellStyle name="%_Storage FromTo Beech_mg_040108_Pre Migration 3" xfId="18413" xr:uid="{00000000-0005-0000-0000-0000523D0000}"/>
    <cellStyle name="%_Storage FromTo Beech_mg_040108_Pre Migration 30" xfId="18414" xr:uid="{00000000-0005-0000-0000-0000533D0000}"/>
    <cellStyle name="%_Storage FromTo Beech_mg_040108_Pre Migration 31" xfId="18415" xr:uid="{00000000-0005-0000-0000-0000543D0000}"/>
    <cellStyle name="%_Storage FromTo Beech_mg_040108_Pre Migration 32" xfId="18416" xr:uid="{00000000-0005-0000-0000-0000553D0000}"/>
    <cellStyle name="%_Storage FromTo Beech_mg_040108_Pre Migration 33" xfId="18417" xr:uid="{00000000-0005-0000-0000-0000563D0000}"/>
    <cellStyle name="%_Storage FromTo Beech_mg_040108_Pre Migration 34" xfId="18418" xr:uid="{00000000-0005-0000-0000-0000573D0000}"/>
    <cellStyle name="%_Storage FromTo Beech_mg_040108_Pre Migration 35" xfId="18419" xr:uid="{00000000-0005-0000-0000-0000583D0000}"/>
    <cellStyle name="%_Storage FromTo Beech_mg_040108_Pre Migration 36" xfId="18420" xr:uid="{00000000-0005-0000-0000-0000593D0000}"/>
    <cellStyle name="%_Storage FromTo Beech_mg_040108_Pre Migration 37" xfId="18421" xr:uid="{00000000-0005-0000-0000-00005A3D0000}"/>
    <cellStyle name="%_Storage FromTo Beech_mg_040108_Pre Migration 38" xfId="18422" xr:uid="{00000000-0005-0000-0000-00005B3D0000}"/>
    <cellStyle name="%_Storage FromTo Beech_mg_040108_Pre Migration 39" xfId="18423" xr:uid="{00000000-0005-0000-0000-00005C3D0000}"/>
    <cellStyle name="%_Storage FromTo Beech_mg_040108_Pre Migration 4" xfId="18424" xr:uid="{00000000-0005-0000-0000-00005D3D0000}"/>
    <cellStyle name="%_Storage FromTo Beech_mg_040108_Pre Migration 40" xfId="18425" xr:uid="{00000000-0005-0000-0000-00005E3D0000}"/>
    <cellStyle name="%_Storage FromTo Beech_mg_040108_Pre Migration 41" xfId="18426" xr:uid="{00000000-0005-0000-0000-00005F3D0000}"/>
    <cellStyle name="%_Storage FromTo Beech_mg_040108_Pre Migration 42" xfId="18427" xr:uid="{00000000-0005-0000-0000-0000603D0000}"/>
    <cellStyle name="%_Storage FromTo Beech_mg_040108_Pre Migration 43" xfId="18428" xr:uid="{00000000-0005-0000-0000-0000613D0000}"/>
    <cellStyle name="%_Storage FromTo Beech_mg_040108_Pre Migration 44" xfId="18429" xr:uid="{00000000-0005-0000-0000-0000623D0000}"/>
    <cellStyle name="%_Storage FromTo Beech_mg_040108_Pre Migration 45" xfId="18430" xr:uid="{00000000-0005-0000-0000-0000633D0000}"/>
    <cellStyle name="%_Storage FromTo Beech_mg_040108_Pre Migration 46" xfId="18431" xr:uid="{00000000-0005-0000-0000-0000643D0000}"/>
    <cellStyle name="%_Storage FromTo Beech_mg_040108_Pre Migration 47" xfId="18432" xr:uid="{00000000-0005-0000-0000-0000653D0000}"/>
    <cellStyle name="%_Storage FromTo Beech_mg_040108_Pre Migration 48" xfId="18433" xr:uid="{00000000-0005-0000-0000-0000663D0000}"/>
    <cellStyle name="%_Storage FromTo Beech_mg_040108_Pre Migration 49" xfId="18434" xr:uid="{00000000-0005-0000-0000-0000673D0000}"/>
    <cellStyle name="%_Storage FromTo Beech_mg_040108_Pre Migration 5" xfId="18435" xr:uid="{00000000-0005-0000-0000-0000683D0000}"/>
    <cellStyle name="%_Storage FromTo Beech_mg_040108_Pre Migration 50" xfId="18436" xr:uid="{00000000-0005-0000-0000-0000693D0000}"/>
    <cellStyle name="%_Storage FromTo Beech_mg_040108_Pre Migration 51" xfId="18437" xr:uid="{00000000-0005-0000-0000-00006A3D0000}"/>
    <cellStyle name="%_Storage FromTo Beech_mg_040108_Pre Migration 52" xfId="18438" xr:uid="{00000000-0005-0000-0000-00006B3D0000}"/>
    <cellStyle name="%_Storage FromTo Beech_mg_040108_Pre Migration 53" xfId="18439" xr:uid="{00000000-0005-0000-0000-00006C3D0000}"/>
    <cellStyle name="%_Storage FromTo Beech_mg_040108_Pre Migration 54" xfId="18440" xr:uid="{00000000-0005-0000-0000-00006D3D0000}"/>
    <cellStyle name="%_Storage FromTo Beech_mg_040108_Pre Migration 55" xfId="18441" xr:uid="{00000000-0005-0000-0000-00006E3D0000}"/>
    <cellStyle name="%_Storage FromTo Beech_mg_040108_Pre Migration 6" xfId="18442" xr:uid="{00000000-0005-0000-0000-00006F3D0000}"/>
    <cellStyle name="%_Storage FromTo Beech_mg_040108_Pre Migration 7" xfId="18443" xr:uid="{00000000-0005-0000-0000-0000703D0000}"/>
    <cellStyle name="%_Storage FromTo Beech_mg_040108_Pre Migration 8" xfId="18444" xr:uid="{00000000-0005-0000-0000-0000713D0000}"/>
    <cellStyle name="%_Storage FromTo Beech_mg_040108_Pre Migration 9" xfId="18445" xr:uid="{00000000-0005-0000-0000-0000723D0000}"/>
    <cellStyle name="%_Storage FromTo Beech_mg_040108_Pre Migration_Hour-by-Hour" xfId="18446" xr:uid="{00000000-0005-0000-0000-0000733D0000}"/>
    <cellStyle name="%_Storage FromTo Beech_mg_040108_Pre Migration_Pre-Migration" xfId="18447" xr:uid="{00000000-0005-0000-0000-0000743D0000}"/>
    <cellStyle name="%_Storage FromTo Beech_mg_040108_Pre-Migration" xfId="18448" xr:uid="{00000000-0005-0000-0000-0000753D0000}"/>
    <cellStyle name="%_Storage FromTo Beech_mg_040108_RTPN-STD-PROD-SITE-EXP-0001 - new format" xfId="18449" xr:uid="{00000000-0005-0000-0000-0000763D0000}"/>
    <cellStyle name="%_Storage FromTo Beech_mg_040108_Server From To List" xfId="18450" xr:uid="{00000000-0005-0000-0000-0000773D0000}"/>
    <cellStyle name="%_Storage FromTo Beech_mg_040108_Server From To List 10" xfId="18451" xr:uid="{00000000-0005-0000-0000-0000783D0000}"/>
    <cellStyle name="%_Storage FromTo Beech_mg_040108_Server From To List 11" xfId="18452" xr:uid="{00000000-0005-0000-0000-0000793D0000}"/>
    <cellStyle name="%_Storage FromTo Beech_mg_040108_Server From To List 12" xfId="18453" xr:uid="{00000000-0005-0000-0000-00007A3D0000}"/>
    <cellStyle name="%_Storage FromTo Beech_mg_040108_Server From To List 13" xfId="18454" xr:uid="{00000000-0005-0000-0000-00007B3D0000}"/>
    <cellStyle name="%_Storage FromTo Beech_mg_040108_Server From To List 14" xfId="18455" xr:uid="{00000000-0005-0000-0000-00007C3D0000}"/>
    <cellStyle name="%_Storage FromTo Beech_mg_040108_Server From To List 15" xfId="18456" xr:uid="{00000000-0005-0000-0000-00007D3D0000}"/>
    <cellStyle name="%_Storage FromTo Beech_mg_040108_Server From To List 16" xfId="18457" xr:uid="{00000000-0005-0000-0000-00007E3D0000}"/>
    <cellStyle name="%_Storage FromTo Beech_mg_040108_Server From To List 17" xfId="18458" xr:uid="{00000000-0005-0000-0000-00007F3D0000}"/>
    <cellStyle name="%_Storage FromTo Beech_mg_040108_Server From To List 18" xfId="18459" xr:uid="{00000000-0005-0000-0000-0000803D0000}"/>
    <cellStyle name="%_Storage FromTo Beech_mg_040108_Server From To List 19" xfId="18460" xr:uid="{00000000-0005-0000-0000-0000813D0000}"/>
    <cellStyle name="%_Storage FromTo Beech_mg_040108_Server From To List 2" xfId="18461" xr:uid="{00000000-0005-0000-0000-0000823D0000}"/>
    <cellStyle name="%_Storage FromTo Beech_mg_040108_Server From To List 20" xfId="18462" xr:uid="{00000000-0005-0000-0000-0000833D0000}"/>
    <cellStyle name="%_Storage FromTo Beech_mg_040108_Server From To List 21" xfId="18463" xr:uid="{00000000-0005-0000-0000-0000843D0000}"/>
    <cellStyle name="%_Storage FromTo Beech_mg_040108_Server From To List 22" xfId="18464" xr:uid="{00000000-0005-0000-0000-0000853D0000}"/>
    <cellStyle name="%_Storage FromTo Beech_mg_040108_Server From To List 23" xfId="18465" xr:uid="{00000000-0005-0000-0000-0000863D0000}"/>
    <cellStyle name="%_Storage FromTo Beech_mg_040108_Server From To List 24" xfId="18466" xr:uid="{00000000-0005-0000-0000-0000873D0000}"/>
    <cellStyle name="%_Storage FromTo Beech_mg_040108_Server From To List 25" xfId="18467" xr:uid="{00000000-0005-0000-0000-0000883D0000}"/>
    <cellStyle name="%_Storage FromTo Beech_mg_040108_Server From To List 26" xfId="18468" xr:uid="{00000000-0005-0000-0000-0000893D0000}"/>
    <cellStyle name="%_Storage FromTo Beech_mg_040108_Server From To List 27" xfId="18469" xr:uid="{00000000-0005-0000-0000-00008A3D0000}"/>
    <cellStyle name="%_Storage FromTo Beech_mg_040108_Server From To List 28" xfId="18470" xr:uid="{00000000-0005-0000-0000-00008B3D0000}"/>
    <cellStyle name="%_Storage FromTo Beech_mg_040108_Server From To List 29" xfId="18471" xr:uid="{00000000-0005-0000-0000-00008C3D0000}"/>
    <cellStyle name="%_Storage FromTo Beech_mg_040108_Server From To List 3" xfId="18472" xr:uid="{00000000-0005-0000-0000-00008D3D0000}"/>
    <cellStyle name="%_Storage FromTo Beech_mg_040108_Server From To List 30" xfId="18473" xr:uid="{00000000-0005-0000-0000-00008E3D0000}"/>
    <cellStyle name="%_Storage FromTo Beech_mg_040108_Server From To List 31" xfId="18474" xr:uid="{00000000-0005-0000-0000-00008F3D0000}"/>
    <cellStyle name="%_Storage FromTo Beech_mg_040108_Server From To List 32" xfId="18475" xr:uid="{00000000-0005-0000-0000-0000903D0000}"/>
    <cellStyle name="%_Storage FromTo Beech_mg_040108_Server From To List 33" xfId="18476" xr:uid="{00000000-0005-0000-0000-0000913D0000}"/>
    <cellStyle name="%_Storage FromTo Beech_mg_040108_Server From To List 34" xfId="18477" xr:uid="{00000000-0005-0000-0000-0000923D0000}"/>
    <cellStyle name="%_Storage FromTo Beech_mg_040108_Server From To List 35" xfId="18478" xr:uid="{00000000-0005-0000-0000-0000933D0000}"/>
    <cellStyle name="%_Storage FromTo Beech_mg_040108_Server From To List 36" xfId="18479" xr:uid="{00000000-0005-0000-0000-0000943D0000}"/>
    <cellStyle name="%_Storage FromTo Beech_mg_040108_Server From To List 37" xfId="18480" xr:uid="{00000000-0005-0000-0000-0000953D0000}"/>
    <cellStyle name="%_Storage FromTo Beech_mg_040108_Server From To List 38" xfId="18481" xr:uid="{00000000-0005-0000-0000-0000963D0000}"/>
    <cellStyle name="%_Storage FromTo Beech_mg_040108_Server From To List 39" xfId="18482" xr:uid="{00000000-0005-0000-0000-0000973D0000}"/>
    <cellStyle name="%_Storage FromTo Beech_mg_040108_Server From To List 4" xfId="18483" xr:uid="{00000000-0005-0000-0000-0000983D0000}"/>
    <cellStyle name="%_Storage FromTo Beech_mg_040108_Server From To List 40" xfId="18484" xr:uid="{00000000-0005-0000-0000-0000993D0000}"/>
    <cellStyle name="%_Storage FromTo Beech_mg_040108_Server From To List 41" xfId="18485" xr:uid="{00000000-0005-0000-0000-00009A3D0000}"/>
    <cellStyle name="%_Storage FromTo Beech_mg_040108_Server From To List 42" xfId="18486" xr:uid="{00000000-0005-0000-0000-00009B3D0000}"/>
    <cellStyle name="%_Storage FromTo Beech_mg_040108_Server From To List 43" xfId="18487" xr:uid="{00000000-0005-0000-0000-00009C3D0000}"/>
    <cellStyle name="%_Storage FromTo Beech_mg_040108_Server From To List 44" xfId="18488" xr:uid="{00000000-0005-0000-0000-00009D3D0000}"/>
    <cellStyle name="%_Storage FromTo Beech_mg_040108_Server From To List 45" xfId="18489" xr:uid="{00000000-0005-0000-0000-00009E3D0000}"/>
    <cellStyle name="%_Storage FromTo Beech_mg_040108_Server From To List 46" xfId="18490" xr:uid="{00000000-0005-0000-0000-00009F3D0000}"/>
    <cellStyle name="%_Storage FromTo Beech_mg_040108_Server From To List 47" xfId="18491" xr:uid="{00000000-0005-0000-0000-0000A03D0000}"/>
    <cellStyle name="%_Storage FromTo Beech_mg_040108_Server From To List 48" xfId="18492" xr:uid="{00000000-0005-0000-0000-0000A13D0000}"/>
    <cellStyle name="%_Storage FromTo Beech_mg_040108_Server From To List 49" xfId="18493" xr:uid="{00000000-0005-0000-0000-0000A23D0000}"/>
    <cellStyle name="%_Storage FromTo Beech_mg_040108_Server From To List 5" xfId="18494" xr:uid="{00000000-0005-0000-0000-0000A33D0000}"/>
    <cellStyle name="%_Storage FromTo Beech_mg_040108_Server From To List 50" xfId="18495" xr:uid="{00000000-0005-0000-0000-0000A43D0000}"/>
    <cellStyle name="%_Storage FromTo Beech_mg_040108_Server From To List 51" xfId="18496" xr:uid="{00000000-0005-0000-0000-0000A53D0000}"/>
    <cellStyle name="%_Storage FromTo Beech_mg_040108_Server From To List 52" xfId="18497" xr:uid="{00000000-0005-0000-0000-0000A63D0000}"/>
    <cellStyle name="%_Storage FromTo Beech_mg_040108_Server From To List 53" xfId="18498" xr:uid="{00000000-0005-0000-0000-0000A73D0000}"/>
    <cellStyle name="%_Storage FromTo Beech_mg_040108_Server From To List 54" xfId="18499" xr:uid="{00000000-0005-0000-0000-0000A83D0000}"/>
    <cellStyle name="%_Storage FromTo Beech_mg_040108_Server From To List 55" xfId="18500" xr:uid="{00000000-0005-0000-0000-0000A93D0000}"/>
    <cellStyle name="%_Storage FromTo Beech_mg_040108_Server From To List 6" xfId="18501" xr:uid="{00000000-0005-0000-0000-0000AA3D0000}"/>
    <cellStyle name="%_Storage FromTo Beech_mg_040108_Server From To List 7" xfId="18502" xr:uid="{00000000-0005-0000-0000-0000AB3D0000}"/>
    <cellStyle name="%_Storage FromTo Beech_mg_040108_Server From To List 8" xfId="18503" xr:uid="{00000000-0005-0000-0000-0000AC3D0000}"/>
    <cellStyle name="%_Storage FromTo Beech_mg_040108_Server From To List 9" xfId="18504" xr:uid="{00000000-0005-0000-0000-0000AD3D0000}"/>
    <cellStyle name="%_Storage FromTo Beech_mg_040108_Server From To List_Hour-by-Hour" xfId="18505" xr:uid="{00000000-0005-0000-0000-0000AE3D0000}"/>
    <cellStyle name="%_Storage FromTo Beech_mg_040108_Server From To List_Pre-Migration" xfId="18506" xr:uid="{00000000-0005-0000-0000-0000AF3D0000}"/>
    <cellStyle name="%_Teamsite_8" xfId="2361" xr:uid="{00000000-0005-0000-0000-0000B03D0000}"/>
    <cellStyle name="%_Teamsite_8 10" xfId="18507" xr:uid="{00000000-0005-0000-0000-0000B13D0000}"/>
    <cellStyle name="%_Teamsite_8 11" xfId="18508" xr:uid="{00000000-0005-0000-0000-0000B23D0000}"/>
    <cellStyle name="%_Teamsite_8 12" xfId="18509" xr:uid="{00000000-0005-0000-0000-0000B33D0000}"/>
    <cellStyle name="%_Teamsite_8 13" xfId="18510" xr:uid="{00000000-0005-0000-0000-0000B43D0000}"/>
    <cellStyle name="%_Teamsite_8 14" xfId="18511" xr:uid="{00000000-0005-0000-0000-0000B53D0000}"/>
    <cellStyle name="%_Teamsite_8 15" xfId="18512" xr:uid="{00000000-0005-0000-0000-0000B63D0000}"/>
    <cellStyle name="%_Teamsite_8 16" xfId="18513" xr:uid="{00000000-0005-0000-0000-0000B73D0000}"/>
    <cellStyle name="%_Teamsite_8 17" xfId="18514" xr:uid="{00000000-0005-0000-0000-0000B83D0000}"/>
    <cellStyle name="%_Teamsite_8 18" xfId="18515" xr:uid="{00000000-0005-0000-0000-0000B93D0000}"/>
    <cellStyle name="%_Teamsite_8 19" xfId="18516" xr:uid="{00000000-0005-0000-0000-0000BA3D0000}"/>
    <cellStyle name="%_Teamsite_8 2" xfId="18517" xr:uid="{00000000-0005-0000-0000-0000BB3D0000}"/>
    <cellStyle name="%_Teamsite_8 20" xfId="18518" xr:uid="{00000000-0005-0000-0000-0000BC3D0000}"/>
    <cellStyle name="%_Teamsite_8 21" xfId="18519" xr:uid="{00000000-0005-0000-0000-0000BD3D0000}"/>
    <cellStyle name="%_Teamsite_8 22" xfId="18520" xr:uid="{00000000-0005-0000-0000-0000BE3D0000}"/>
    <cellStyle name="%_Teamsite_8 23" xfId="18521" xr:uid="{00000000-0005-0000-0000-0000BF3D0000}"/>
    <cellStyle name="%_Teamsite_8 24" xfId="18522" xr:uid="{00000000-0005-0000-0000-0000C03D0000}"/>
    <cellStyle name="%_Teamsite_8 25" xfId="18523" xr:uid="{00000000-0005-0000-0000-0000C13D0000}"/>
    <cellStyle name="%_Teamsite_8 26" xfId="18524" xr:uid="{00000000-0005-0000-0000-0000C23D0000}"/>
    <cellStyle name="%_Teamsite_8 27" xfId="18525" xr:uid="{00000000-0005-0000-0000-0000C33D0000}"/>
    <cellStyle name="%_Teamsite_8 28" xfId="18526" xr:uid="{00000000-0005-0000-0000-0000C43D0000}"/>
    <cellStyle name="%_Teamsite_8 29" xfId="18527" xr:uid="{00000000-0005-0000-0000-0000C53D0000}"/>
    <cellStyle name="%_Teamsite_8 3" xfId="18528" xr:uid="{00000000-0005-0000-0000-0000C63D0000}"/>
    <cellStyle name="%_Teamsite_8 30" xfId="18529" xr:uid="{00000000-0005-0000-0000-0000C73D0000}"/>
    <cellStyle name="%_Teamsite_8 31" xfId="18530" xr:uid="{00000000-0005-0000-0000-0000C83D0000}"/>
    <cellStyle name="%_Teamsite_8 32" xfId="18531" xr:uid="{00000000-0005-0000-0000-0000C93D0000}"/>
    <cellStyle name="%_Teamsite_8 33" xfId="18532" xr:uid="{00000000-0005-0000-0000-0000CA3D0000}"/>
    <cellStyle name="%_Teamsite_8 34" xfId="18533" xr:uid="{00000000-0005-0000-0000-0000CB3D0000}"/>
    <cellStyle name="%_Teamsite_8 35" xfId="18534" xr:uid="{00000000-0005-0000-0000-0000CC3D0000}"/>
    <cellStyle name="%_Teamsite_8 36" xfId="18535" xr:uid="{00000000-0005-0000-0000-0000CD3D0000}"/>
    <cellStyle name="%_Teamsite_8 37" xfId="18536" xr:uid="{00000000-0005-0000-0000-0000CE3D0000}"/>
    <cellStyle name="%_Teamsite_8 38" xfId="18537" xr:uid="{00000000-0005-0000-0000-0000CF3D0000}"/>
    <cellStyle name="%_Teamsite_8 39" xfId="18538" xr:uid="{00000000-0005-0000-0000-0000D03D0000}"/>
    <cellStyle name="%_Teamsite_8 4" xfId="18539" xr:uid="{00000000-0005-0000-0000-0000D13D0000}"/>
    <cellStyle name="%_Teamsite_8 40" xfId="18540" xr:uid="{00000000-0005-0000-0000-0000D23D0000}"/>
    <cellStyle name="%_Teamsite_8 41" xfId="18541" xr:uid="{00000000-0005-0000-0000-0000D33D0000}"/>
    <cellStyle name="%_Teamsite_8 42" xfId="18542" xr:uid="{00000000-0005-0000-0000-0000D43D0000}"/>
    <cellStyle name="%_Teamsite_8 43" xfId="18543" xr:uid="{00000000-0005-0000-0000-0000D53D0000}"/>
    <cellStyle name="%_Teamsite_8 44" xfId="18544" xr:uid="{00000000-0005-0000-0000-0000D63D0000}"/>
    <cellStyle name="%_Teamsite_8 45" xfId="18545" xr:uid="{00000000-0005-0000-0000-0000D73D0000}"/>
    <cellStyle name="%_Teamsite_8 46" xfId="18546" xr:uid="{00000000-0005-0000-0000-0000D83D0000}"/>
    <cellStyle name="%_Teamsite_8 47" xfId="18547" xr:uid="{00000000-0005-0000-0000-0000D93D0000}"/>
    <cellStyle name="%_Teamsite_8 48" xfId="18548" xr:uid="{00000000-0005-0000-0000-0000DA3D0000}"/>
    <cellStyle name="%_Teamsite_8 49" xfId="18549" xr:uid="{00000000-0005-0000-0000-0000DB3D0000}"/>
    <cellStyle name="%_Teamsite_8 5" xfId="18550" xr:uid="{00000000-0005-0000-0000-0000DC3D0000}"/>
    <cellStyle name="%_Teamsite_8 50" xfId="18551" xr:uid="{00000000-0005-0000-0000-0000DD3D0000}"/>
    <cellStyle name="%_Teamsite_8 51" xfId="18552" xr:uid="{00000000-0005-0000-0000-0000DE3D0000}"/>
    <cellStyle name="%_Teamsite_8 52" xfId="18553" xr:uid="{00000000-0005-0000-0000-0000DF3D0000}"/>
    <cellStyle name="%_Teamsite_8 53" xfId="18554" xr:uid="{00000000-0005-0000-0000-0000E03D0000}"/>
    <cellStyle name="%_Teamsite_8 54" xfId="18555" xr:uid="{00000000-0005-0000-0000-0000E13D0000}"/>
    <cellStyle name="%_Teamsite_8 55" xfId="18556" xr:uid="{00000000-0005-0000-0000-0000E23D0000}"/>
    <cellStyle name="%_Teamsite_8 6" xfId="18557" xr:uid="{00000000-0005-0000-0000-0000E33D0000}"/>
    <cellStyle name="%_Teamsite_8 7" xfId="18558" xr:uid="{00000000-0005-0000-0000-0000E43D0000}"/>
    <cellStyle name="%_Teamsite_8 8" xfId="18559" xr:uid="{00000000-0005-0000-0000-0000E53D0000}"/>
    <cellStyle name="%_Teamsite_8 9" xfId="18560" xr:uid="{00000000-0005-0000-0000-0000E63D0000}"/>
    <cellStyle name="%_Teamsite_8_####_Wave_Runbook_Bamboo v2" xfId="2362" xr:uid="{00000000-0005-0000-0000-0000E73D0000}"/>
    <cellStyle name="%_Teamsite_8_####_Wave_Runbook_Bamboo v2 10" xfId="18561" xr:uid="{00000000-0005-0000-0000-0000E83D0000}"/>
    <cellStyle name="%_Teamsite_8_####_Wave_Runbook_Bamboo v2 11" xfId="18562" xr:uid="{00000000-0005-0000-0000-0000E93D0000}"/>
    <cellStyle name="%_Teamsite_8_####_Wave_Runbook_Bamboo v2 12" xfId="18563" xr:uid="{00000000-0005-0000-0000-0000EA3D0000}"/>
    <cellStyle name="%_Teamsite_8_####_Wave_Runbook_Bamboo v2 13" xfId="18564" xr:uid="{00000000-0005-0000-0000-0000EB3D0000}"/>
    <cellStyle name="%_Teamsite_8_####_Wave_Runbook_Bamboo v2 14" xfId="18565" xr:uid="{00000000-0005-0000-0000-0000EC3D0000}"/>
    <cellStyle name="%_Teamsite_8_####_Wave_Runbook_Bamboo v2 15" xfId="18566" xr:uid="{00000000-0005-0000-0000-0000ED3D0000}"/>
    <cellStyle name="%_Teamsite_8_####_Wave_Runbook_Bamboo v2 16" xfId="18567" xr:uid="{00000000-0005-0000-0000-0000EE3D0000}"/>
    <cellStyle name="%_Teamsite_8_####_Wave_Runbook_Bamboo v2 17" xfId="18568" xr:uid="{00000000-0005-0000-0000-0000EF3D0000}"/>
    <cellStyle name="%_Teamsite_8_####_Wave_Runbook_Bamboo v2 18" xfId="18569" xr:uid="{00000000-0005-0000-0000-0000F03D0000}"/>
    <cellStyle name="%_Teamsite_8_####_Wave_Runbook_Bamboo v2 19" xfId="18570" xr:uid="{00000000-0005-0000-0000-0000F13D0000}"/>
    <cellStyle name="%_Teamsite_8_####_Wave_Runbook_Bamboo v2 2" xfId="2363" xr:uid="{00000000-0005-0000-0000-0000F23D0000}"/>
    <cellStyle name="%_Teamsite_8_####_Wave_Runbook_Bamboo v2 2_NSLIJH_W01_D_Migration Planning Workbook _SC 120809" xfId="2364" xr:uid="{00000000-0005-0000-0000-0000F33D0000}"/>
    <cellStyle name="%_Teamsite_8_####_Wave_Runbook_Bamboo v2 20" xfId="18571" xr:uid="{00000000-0005-0000-0000-0000F43D0000}"/>
    <cellStyle name="%_Teamsite_8_####_Wave_Runbook_Bamboo v2 21" xfId="18572" xr:uid="{00000000-0005-0000-0000-0000F53D0000}"/>
    <cellStyle name="%_Teamsite_8_####_Wave_Runbook_Bamboo v2 22" xfId="18573" xr:uid="{00000000-0005-0000-0000-0000F63D0000}"/>
    <cellStyle name="%_Teamsite_8_####_Wave_Runbook_Bamboo v2 23" xfId="18574" xr:uid="{00000000-0005-0000-0000-0000F73D0000}"/>
    <cellStyle name="%_Teamsite_8_####_Wave_Runbook_Bamboo v2 24" xfId="18575" xr:uid="{00000000-0005-0000-0000-0000F83D0000}"/>
    <cellStyle name="%_Teamsite_8_####_Wave_Runbook_Bamboo v2 25" xfId="18576" xr:uid="{00000000-0005-0000-0000-0000F93D0000}"/>
    <cellStyle name="%_Teamsite_8_####_Wave_Runbook_Bamboo v2 26" xfId="18577" xr:uid="{00000000-0005-0000-0000-0000FA3D0000}"/>
    <cellStyle name="%_Teamsite_8_####_Wave_Runbook_Bamboo v2 27" xfId="18578" xr:uid="{00000000-0005-0000-0000-0000FB3D0000}"/>
    <cellStyle name="%_Teamsite_8_####_Wave_Runbook_Bamboo v2 28" xfId="18579" xr:uid="{00000000-0005-0000-0000-0000FC3D0000}"/>
    <cellStyle name="%_Teamsite_8_####_Wave_Runbook_Bamboo v2 29" xfId="18580" xr:uid="{00000000-0005-0000-0000-0000FD3D0000}"/>
    <cellStyle name="%_Teamsite_8_####_Wave_Runbook_Bamboo v2 3" xfId="2365" xr:uid="{00000000-0005-0000-0000-0000FE3D0000}"/>
    <cellStyle name="%_Teamsite_8_####_Wave_Runbook_Bamboo v2 3_NSLIJH_W01_D_Migration Planning Workbook _SC 120809" xfId="2366" xr:uid="{00000000-0005-0000-0000-0000FF3D0000}"/>
    <cellStyle name="%_Teamsite_8_####_Wave_Runbook_Bamboo v2 30" xfId="18581" xr:uid="{00000000-0005-0000-0000-0000003E0000}"/>
    <cellStyle name="%_Teamsite_8_####_Wave_Runbook_Bamboo v2 31" xfId="18582" xr:uid="{00000000-0005-0000-0000-0000013E0000}"/>
    <cellStyle name="%_Teamsite_8_####_Wave_Runbook_Bamboo v2 32" xfId="18583" xr:uid="{00000000-0005-0000-0000-0000023E0000}"/>
    <cellStyle name="%_Teamsite_8_####_Wave_Runbook_Bamboo v2 33" xfId="18584" xr:uid="{00000000-0005-0000-0000-0000033E0000}"/>
    <cellStyle name="%_Teamsite_8_####_Wave_Runbook_Bamboo v2 34" xfId="18585" xr:uid="{00000000-0005-0000-0000-0000043E0000}"/>
    <cellStyle name="%_Teamsite_8_####_Wave_Runbook_Bamboo v2 35" xfId="18586" xr:uid="{00000000-0005-0000-0000-0000053E0000}"/>
    <cellStyle name="%_Teamsite_8_####_Wave_Runbook_Bamboo v2 36" xfId="18587" xr:uid="{00000000-0005-0000-0000-0000063E0000}"/>
    <cellStyle name="%_Teamsite_8_####_Wave_Runbook_Bamboo v2 37" xfId="18588" xr:uid="{00000000-0005-0000-0000-0000073E0000}"/>
    <cellStyle name="%_Teamsite_8_####_Wave_Runbook_Bamboo v2 38" xfId="18589" xr:uid="{00000000-0005-0000-0000-0000083E0000}"/>
    <cellStyle name="%_Teamsite_8_####_Wave_Runbook_Bamboo v2 39" xfId="18590" xr:uid="{00000000-0005-0000-0000-0000093E0000}"/>
    <cellStyle name="%_Teamsite_8_####_Wave_Runbook_Bamboo v2 4" xfId="2367" xr:uid="{00000000-0005-0000-0000-00000A3E0000}"/>
    <cellStyle name="%_Teamsite_8_####_Wave_Runbook_Bamboo v2 4_NSLIJH_W01_D_Migration Planning Workbook _SC 120809" xfId="2368" xr:uid="{00000000-0005-0000-0000-00000B3E0000}"/>
    <cellStyle name="%_Teamsite_8_####_Wave_Runbook_Bamboo v2 40" xfId="18591" xr:uid="{00000000-0005-0000-0000-00000C3E0000}"/>
    <cellStyle name="%_Teamsite_8_####_Wave_Runbook_Bamboo v2 41" xfId="18592" xr:uid="{00000000-0005-0000-0000-00000D3E0000}"/>
    <cellStyle name="%_Teamsite_8_####_Wave_Runbook_Bamboo v2 42" xfId="18593" xr:uid="{00000000-0005-0000-0000-00000E3E0000}"/>
    <cellStyle name="%_Teamsite_8_####_Wave_Runbook_Bamboo v2 43" xfId="18594" xr:uid="{00000000-0005-0000-0000-00000F3E0000}"/>
    <cellStyle name="%_Teamsite_8_####_Wave_Runbook_Bamboo v2 44" xfId="18595" xr:uid="{00000000-0005-0000-0000-0000103E0000}"/>
    <cellStyle name="%_Teamsite_8_####_Wave_Runbook_Bamboo v2 45" xfId="18596" xr:uid="{00000000-0005-0000-0000-0000113E0000}"/>
    <cellStyle name="%_Teamsite_8_####_Wave_Runbook_Bamboo v2 46" xfId="18597" xr:uid="{00000000-0005-0000-0000-0000123E0000}"/>
    <cellStyle name="%_Teamsite_8_####_Wave_Runbook_Bamboo v2 47" xfId="18598" xr:uid="{00000000-0005-0000-0000-0000133E0000}"/>
    <cellStyle name="%_Teamsite_8_####_Wave_Runbook_Bamboo v2 48" xfId="18599" xr:uid="{00000000-0005-0000-0000-0000143E0000}"/>
    <cellStyle name="%_Teamsite_8_####_Wave_Runbook_Bamboo v2 49" xfId="18600" xr:uid="{00000000-0005-0000-0000-0000153E0000}"/>
    <cellStyle name="%_Teamsite_8_####_Wave_Runbook_Bamboo v2 5" xfId="2369" xr:uid="{00000000-0005-0000-0000-0000163E0000}"/>
    <cellStyle name="%_Teamsite_8_####_Wave_Runbook_Bamboo v2 5_NSLIJH_W01_D_Migration Planning Workbook _SC 120809" xfId="2370" xr:uid="{00000000-0005-0000-0000-0000173E0000}"/>
    <cellStyle name="%_Teamsite_8_####_Wave_Runbook_Bamboo v2 50" xfId="18601" xr:uid="{00000000-0005-0000-0000-0000183E0000}"/>
    <cellStyle name="%_Teamsite_8_####_Wave_Runbook_Bamboo v2 51" xfId="18602" xr:uid="{00000000-0005-0000-0000-0000193E0000}"/>
    <cellStyle name="%_Teamsite_8_####_Wave_Runbook_Bamboo v2 52" xfId="18603" xr:uid="{00000000-0005-0000-0000-00001A3E0000}"/>
    <cellStyle name="%_Teamsite_8_####_Wave_Runbook_Bamboo v2 53" xfId="18604" xr:uid="{00000000-0005-0000-0000-00001B3E0000}"/>
    <cellStyle name="%_Teamsite_8_####_Wave_Runbook_Bamboo v2 54" xfId="18605" xr:uid="{00000000-0005-0000-0000-00001C3E0000}"/>
    <cellStyle name="%_Teamsite_8_####_Wave_Runbook_Bamboo v2 55" xfId="18606" xr:uid="{00000000-0005-0000-0000-00001D3E0000}"/>
    <cellStyle name="%_Teamsite_8_####_Wave_Runbook_Bamboo v2 6" xfId="2371" xr:uid="{00000000-0005-0000-0000-00001E3E0000}"/>
    <cellStyle name="%_Teamsite_8_####_Wave_Runbook_Bamboo v2 6_NSLIJH_W01_D_Migration Planning Workbook _SC 120809" xfId="2372" xr:uid="{00000000-0005-0000-0000-00001F3E0000}"/>
    <cellStyle name="%_Teamsite_8_####_Wave_Runbook_Bamboo v2 7" xfId="2373" xr:uid="{00000000-0005-0000-0000-0000203E0000}"/>
    <cellStyle name="%_Teamsite_8_####_Wave_Runbook_Bamboo v2 7_NSLIJH_W01_D_Migration Planning Workbook _SC 120809" xfId="2374" xr:uid="{00000000-0005-0000-0000-0000213E0000}"/>
    <cellStyle name="%_Teamsite_8_####_Wave_Runbook_Bamboo v2 8" xfId="2375" xr:uid="{00000000-0005-0000-0000-0000223E0000}"/>
    <cellStyle name="%_Teamsite_8_####_Wave_Runbook_Bamboo v2 9" xfId="18607" xr:uid="{00000000-0005-0000-0000-0000233E0000}"/>
    <cellStyle name="%_Teamsite_8_####_Wave_Runbook_Bamboo v2_1 - KOP-MUL-Test-Dev-0004" xfId="18608" xr:uid="{00000000-0005-0000-0000-0000243E0000}"/>
    <cellStyle name="%_Teamsite_8_####_Wave_Runbook_Bamboo v2_1 - KOP-MUL-Test-Dev-0004 10" xfId="18609" xr:uid="{00000000-0005-0000-0000-0000253E0000}"/>
    <cellStyle name="%_Teamsite_8_####_Wave_Runbook_Bamboo v2_1 - KOP-MUL-Test-Dev-0004 11" xfId="18610" xr:uid="{00000000-0005-0000-0000-0000263E0000}"/>
    <cellStyle name="%_Teamsite_8_####_Wave_Runbook_Bamboo v2_1 - KOP-MUL-Test-Dev-0004 12" xfId="18611" xr:uid="{00000000-0005-0000-0000-0000273E0000}"/>
    <cellStyle name="%_Teamsite_8_####_Wave_Runbook_Bamboo v2_1 - KOP-MUL-Test-Dev-0004 13" xfId="18612" xr:uid="{00000000-0005-0000-0000-0000283E0000}"/>
    <cellStyle name="%_Teamsite_8_####_Wave_Runbook_Bamboo v2_1 - KOP-MUL-Test-Dev-0004 14" xfId="18613" xr:uid="{00000000-0005-0000-0000-0000293E0000}"/>
    <cellStyle name="%_Teamsite_8_####_Wave_Runbook_Bamboo v2_1 - KOP-MUL-Test-Dev-0004 15" xfId="18614" xr:uid="{00000000-0005-0000-0000-00002A3E0000}"/>
    <cellStyle name="%_Teamsite_8_####_Wave_Runbook_Bamboo v2_1 - KOP-MUL-Test-Dev-0004 16" xfId="18615" xr:uid="{00000000-0005-0000-0000-00002B3E0000}"/>
    <cellStyle name="%_Teamsite_8_####_Wave_Runbook_Bamboo v2_1 - KOP-MUL-Test-Dev-0004 17" xfId="18616" xr:uid="{00000000-0005-0000-0000-00002C3E0000}"/>
    <cellStyle name="%_Teamsite_8_####_Wave_Runbook_Bamboo v2_1 - KOP-MUL-Test-Dev-0004 18" xfId="18617" xr:uid="{00000000-0005-0000-0000-00002D3E0000}"/>
    <cellStyle name="%_Teamsite_8_####_Wave_Runbook_Bamboo v2_1 - KOP-MUL-Test-Dev-0004 19" xfId="18618" xr:uid="{00000000-0005-0000-0000-00002E3E0000}"/>
    <cellStyle name="%_Teamsite_8_####_Wave_Runbook_Bamboo v2_1 - KOP-MUL-Test-Dev-0004 2" xfId="18619" xr:uid="{00000000-0005-0000-0000-00002F3E0000}"/>
    <cellStyle name="%_Teamsite_8_####_Wave_Runbook_Bamboo v2_1 - KOP-MUL-Test-Dev-0004 20" xfId="18620" xr:uid="{00000000-0005-0000-0000-0000303E0000}"/>
    <cellStyle name="%_Teamsite_8_####_Wave_Runbook_Bamboo v2_1 - KOP-MUL-Test-Dev-0004 21" xfId="18621" xr:uid="{00000000-0005-0000-0000-0000313E0000}"/>
    <cellStyle name="%_Teamsite_8_####_Wave_Runbook_Bamboo v2_1 - KOP-MUL-Test-Dev-0004 22" xfId="18622" xr:uid="{00000000-0005-0000-0000-0000323E0000}"/>
    <cellStyle name="%_Teamsite_8_####_Wave_Runbook_Bamboo v2_1 - KOP-MUL-Test-Dev-0004 23" xfId="18623" xr:uid="{00000000-0005-0000-0000-0000333E0000}"/>
    <cellStyle name="%_Teamsite_8_####_Wave_Runbook_Bamboo v2_1 - KOP-MUL-Test-Dev-0004 24" xfId="18624" xr:uid="{00000000-0005-0000-0000-0000343E0000}"/>
    <cellStyle name="%_Teamsite_8_####_Wave_Runbook_Bamboo v2_1 - KOP-MUL-Test-Dev-0004 25" xfId="18625" xr:uid="{00000000-0005-0000-0000-0000353E0000}"/>
    <cellStyle name="%_Teamsite_8_####_Wave_Runbook_Bamboo v2_1 - KOP-MUL-Test-Dev-0004 26" xfId="18626" xr:uid="{00000000-0005-0000-0000-0000363E0000}"/>
    <cellStyle name="%_Teamsite_8_####_Wave_Runbook_Bamboo v2_1 - KOP-MUL-Test-Dev-0004 27" xfId="18627" xr:uid="{00000000-0005-0000-0000-0000373E0000}"/>
    <cellStyle name="%_Teamsite_8_####_Wave_Runbook_Bamboo v2_1 - KOP-MUL-Test-Dev-0004 28" xfId="18628" xr:uid="{00000000-0005-0000-0000-0000383E0000}"/>
    <cellStyle name="%_Teamsite_8_####_Wave_Runbook_Bamboo v2_1 - KOP-MUL-Test-Dev-0004 29" xfId="18629" xr:uid="{00000000-0005-0000-0000-0000393E0000}"/>
    <cellStyle name="%_Teamsite_8_####_Wave_Runbook_Bamboo v2_1 - KOP-MUL-Test-Dev-0004 3" xfId="18630" xr:uid="{00000000-0005-0000-0000-00003A3E0000}"/>
    <cellStyle name="%_Teamsite_8_####_Wave_Runbook_Bamboo v2_1 - KOP-MUL-Test-Dev-0004 30" xfId="18631" xr:uid="{00000000-0005-0000-0000-00003B3E0000}"/>
    <cellStyle name="%_Teamsite_8_####_Wave_Runbook_Bamboo v2_1 - KOP-MUL-Test-Dev-0004 31" xfId="18632" xr:uid="{00000000-0005-0000-0000-00003C3E0000}"/>
    <cellStyle name="%_Teamsite_8_####_Wave_Runbook_Bamboo v2_1 - KOP-MUL-Test-Dev-0004 32" xfId="18633" xr:uid="{00000000-0005-0000-0000-00003D3E0000}"/>
    <cellStyle name="%_Teamsite_8_####_Wave_Runbook_Bamboo v2_1 - KOP-MUL-Test-Dev-0004 33" xfId="18634" xr:uid="{00000000-0005-0000-0000-00003E3E0000}"/>
    <cellStyle name="%_Teamsite_8_####_Wave_Runbook_Bamboo v2_1 - KOP-MUL-Test-Dev-0004 34" xfId="18635" xr:uid="{00000000-0005-0000-0000-00003F3E0000}"/>
    <cellStyle name="%_Teamsite_8_####_Wave_Runbook_Bamboo v2_1 - KOP-MUL-Test-Dev-0004 35" xfId="18636" xr:uid="{00000000-0005-0000-0000-0000403E0000}"/>
    <cellStyle name="%_Teamsite_8_####_Wave_Runbook_Bamboo v2_1 - KOP-MUL-Test-Dev-0004 36" xfId="18637" xr:uid="{00000000-0005-0000-0000-0000413E0000}"/>
    <cellStyle name="%_Teamsite_8_####_Wave_Runbook_Bamboo v2_1 - KOP-MUL-Test-Dev-0004 37" xfId="18638" xr:uid="{00000000-0005-0000-0000-0000423E0000}"/>
    <cellStyle name="%_Teamsite_8_####_Wave_Runbook_Bamboo v2_1 - KOP-MUL-Test-Dev-0004 38" xfId="18639" xr:uid="{00000000-0005-0000-0000-0000433E0000}"/>
    <cellStyle name="%_Teamsite_8_####_Wave_Runbook_Bamboo v2_1 - KOP-MUL-Test-Dev-0004 39" xfId="18640" xr:uid="{00000000-0005-0000-0000-0000443E0000}"/>
    <cellStyle name="%_Teamsite_8_####_Wave_Runbook_Bamboo v2_1 - KOP-MUL-Test-Dev-0004 4" xfId="18641" xr:uid="{00000000-0005-0000-0000-0000453E0000}"/>
    <cellStyle name="%_Teamsite_8_####_Wave_Runbook_Bamboo v2_1 - KOP-MUL-Test-Dev-0004 40" xfId="18642" xr:uid="{00000000-0005-0000-0000-0000463E0000}"/>
    <cellStyle name="%_Teamsite_8_####_Wave_Runbook_Bamboo v2_1 - KOP-MUL-Test-Dev-0004 41" xfId="18643" xr:uid="{00000000-0005-0000-0000-0000473E0000}"/>
    <cellStyle name="%_Teamsite_8_####_Wave_Runbook_Bamboo v2_1 - KOP-MUL-Test-Dev-0004 42" xfId="18644" xr:uid="{00000000-0005-0000-0000-0000483E0000}"/>
    <cellStyle name="%_Teamsite_8_####_Wave_Runbook_Bamboo v2_1 - KOP-MUL-Test-Dev-0004 43" xfId="18645" xr:uid="{00000000-0005-0000-0000-0000493E0000}"/>
    <cellStyle name="%_Teamsite_8_####_Wave_Runbook_Bamboo v2_1 - KOP-MUL-Test-Dev-0004 44" xfId="18646" xr:uid="{00000000-0005-0000-0000-00004A3E0000}"/>
    <cellStyle name="%_Teamsite_8_####_Wave_Runbook_Bamboo v2_1 - KOP-MUL-Test-Dev-0004 45" xfId="18647" xr:uid="{00000000-0005-0000-0000-00004B3E0000}"/>
    <cellStyle name="%_Teamsite_8_####_Wave_Runbook_Bamboo v2_1 - KOP-MUL-Test-Dev-0004 46" xfId="18648" xr:uid="{00000000-0005-0000-0000-00004C3E0000}"/>
    <cellStyle name="%_Teamsite_8_####_Wave_Runbook_Bamboo v2_1 - KOP-MUL-Test-Dev-0004 47" xfId="18649" xr:uid="{00000000-0005-0000-0000-00004D3E0000}"/>
    <cellStyle name="%_Teamsite_8_####_Wave_Runbook_Bamboo v2_1 - KOP-MUL-Test-Dev-0004 48" xfId="18650" xr:uid="{00000000-0005-0000-0000-00004E3E0000}"/>
    <cellStyle name="%_Teamsite_8_####_Wave_Runbook_Bamboo v2_1 - KOP-MUL-Test-Dev-0004 49" xfId="18651" xr:uid="{00000000-0005-0000-0000-00004F3E0000}"/>
    <cellStyle name="%_Teamsite_8_####_Wave_Runbook_Bamboo v2_1 - KOP-MUL-Test-Dev-0004 5" xfId="18652" xr:uid="{00000000-0005-0000-0000-0000503E0000}"/>
    <cellStyle name="%_Teamsite_8_####_Wave_Runbook_Bamboo v2_1 - KOP-MUL-Test-Dev-0004 50" xfId="18653" xr:uid="{00000000-0005-0000-0000-0000513E0000}"/>
    <cellStyle name="%_Teamsite_8_####_Wave_Runbook_Bamboo v2_1 - KOP-MUL-Test-Dev-0004 51" xfId="18654" xr:uid="{00000000-0005-0000-0000-0000523E0000}"/>
    <cellStyle name="%_Teamsite_8_####_Wave_Runbook_Bamboo v2_1 - KOP-MUL-Test-Dev-0004 52" xfId="18655" xr:uid="{00000000-0005-0000-0000-0000533E0000}"/>
    <cellStyle name="%_Teamsite_8_####_Wave_Runbook_Bamboo v2_1 - KOP-MUL-Test-Dev-0004 53" xfId="18656" xr:uid="{00000000-0005-0000-0000-0000543E0000}"/>
    <cellStyle name="%_Teamsite_8_####_Wave_Runbook_Bamboo v2_1 - KOP-MUL-Test-Dev-0004 54" xfId="18657" xr:uid="{00000000-0005-0000-0000-0000553E0000}"/>
    <cellStyle name="%_Teamsite_8_####_Wave_Runbook_Bamboo v2_1 - KOP-MUL-Test-Dev-0004 55" xfId="18658" xr:uid="{00000000-0005-0000-0000-0000563E0000}"/>
    <cellStyle name="%_Teamsite_8_####_Wave_Runbook_Bamboo v2_1 - KOP-MUL-Test-Dev-0004 6" xfId="18659" xr:uid="{00000000-0005-0000-0000-0000573E0000}"/>
    <cellStyle name="%_Teamsite_8_####_Wave_Runbook_Bamboo v2_1 - KOP-MUL-Test-Dev-0004 7" xfId="18660" xr:uid="{00000000-0005-0000-0000-0000583E0000}"/>
    <cellStyle name="%_Teamsite_8_####_Wave_Runbook_Bamboo v2_1 - KOP-MUL-Test-Dev-0004 8" xfId="18661" xr:uid="{00000000-0005-0000-0000-0000593E0000}"/>
    <cellStyle name="%_Teamsite_8_####_Wave_Runbook_Bamboo v2_1 - KOP-MUL-Test-Dev-0004 9" xfId="18662" xr:uid="{00000000-0005-0000-0000-00005A3E0000}"/>
    <cellStyle name="%_Teamsite_8_####_Wave_Runbook_Bamboo v2_1 - KOP-MUL-Test-Dev-0004_Hour-by-Hour" xfId="18663" xr:uid="{00000000-0005-0000-0000-00005B3E0000}"/>
    <cellStyle name="%_Teamsite_8_####_Wave_Runbook_Bamboo v2_1 - KOP-MUL-Test-Dev-0004_Pre-Migration" xfId="18664" xr:uid="{00000000-0005-0000-0000-00005C3E0000}"/>
    <cellStyle name="%_Teamsite_8_####_Wave_Runbook_Bamboo v2_Hour-by-Hour" xfId="18665" xr:uid="{00000000-0005-0000-0000-00005D3E0000}"/>
    <cellStyle name="%_Teamsite_8_####_Wave_Runbook_Bamboo v2_Network Details " xfId="2376" xr:uid="{00000000-0005-0000-0000-00005E3E0000}"/>
    <cellStyle name="%_Teamsite_8_####_Wave_Runbook_Bamboo v2_Network Details _NSLIJH_Bundle 4_Migration Planning Workbook _ EW 020810_ DRAFT v1" xfId="2377" xr:uid="{00000000-0005-0000-0000-00005F3E0000}"/>
    <cellStyle name="%_Teamsite_8_####_Wave_Runbook_Bamboo v2_Pre Migration" xfId="18666" xr:uid="{00000000-0005-0000-0000-0000603E0000}"/>
    <cellStyle name="%_Teamsite_8_####_Wave_Runbook_Bamboo v2_Pre Migration 10" xfId="18667" xr:uid="{00000000-0005-0000-0000-0000613E0000}"/>
    <cellStyle name="%_Teamsite_8_####_Wave_Runbook_Bamboo v2_Pre Migration 11" xfId="18668" xr:uid="{00000000-0005-0000-0000-0000623E0000}"/>
    <cellStyle name="%_Teamsite_8_####_Wave_Runbook_Bamboo v2_Pre Migration 12" xfId="18669" xr:uid="{00000000-0005-0000-0000-0000633E0000}"/>
    <cellStyle name="%_Teamsite_8_####_Wave_Runbook_Bamboo v2_Pre Migration 13" xfId="18670" xr:uid="{00000000-0005-0000-0000-0000643E0000}"/>
    <cellStyle name="%_Teamsite_8_####_Wave_Runbook_Bamboo v2_Pre Migration 14" xfId="18671" xr:uid="{00000000-0005-0000-0000-0000653E0000}"/>
    <cellStyle name="%_Teamsite_8_####_Wave_Runbook_Bamboo v2_Pre Migration 15" xfId="18672" xr:uid="{00000000-0005-0000-0000-0000663E0000}"/>
    <cellStyle name="%_Teamsite_8_####_Wave_Runbook_Bamboo v2_Pre Migration 16" xfId="18673" xr:uid="{00000000-0005-0000-0000-0000673E0000}"/>
    <cellStyle name="%_Teamsite_8_####_Wave_Runbook_Bamboo v2_Pre Migration 17" xfId="18674" xr:uid="{00000000-0005-0000-0000-0000683E0000}"/>
    <cellStyle name="%_Teamsite_8_####_Wave_Runbook_Bamboo v2_Pre Migration 18" xfId="18675" xr:uid="{00000000-0005-0000-0000-0000693E0000}"/>
    <cellStyle name="%_Teamsite_8_####_Wave_Runbook_Bamboo v2_Pre Migration 19" xfId="18676" xr:uid="{00000000-0005-0000-0000-00006A3E0000}"/>
    <cellStyle name="%_Teamsite_8_####_Wave_Runbook_Bamboo v2_Pre Migration 2" xfId="18677" xr:uid="{00000000-0005-0000-0000-00006B3E0000}"/>
    <cellStyle name="%_Teamsite_8_####_Wave_Runbook_Bamboo v2_Pre Migration 20" xfId="18678" xr:uid="{00000000-0005-0000-0000-00006C3E0000}"/>
    <cellStyle name="%_Teamsite_8_####_Wave_Runbook_Bamboo v2_Pre Migration 21" xfId="18679" xr:uid="{00000000-0005-0000-0000-00006D3E0000}"/>
    <cellStyle name="%_Teamsite_8_####_Wave_Runbook_Bamboo v2_Pre Migration 22" xfId="18680" xr:uid="{00000000-0005-0000-0000-00006E3E0000}"/>
    <cellStyle name="%_Teamsite_8_####_Wave_Runbook_Bamboo v2_Pre Migration 23" xfId="18681" xr:uid="{00000000-0005-0000-0000-00006F3E0000}"/>
    <cellStyle name="%_Teamsite_8_####_Wave_Runbook_Bamboo v2_Pre Migration 24" xfId="18682" xr:uid="{00000000-0005-0000-0000-0000703E0000}"/>
    <cellStyle name="%_Teamsite_8_####_Wave_Runbook_Bamboo v2_Pre Migration 25" xfId="18683" xr:uid="{00000000-0005-0000-0000-0000713E0000}"/>
    <cellStyle name="%_Teamsite_8_####_Wave_Runbook_Bamboo v2_Pre Migration 26" xfId="18684" xr:uid="{00000000-0005-0000-0000-0000723E0000}"/>
    <cellStyle name="%_Teamsite_8_####_Wave_Runbook_Bamboo v2_Pre Migration 27" xfId="18685" xr:uid="{00000000-0005-0000-0000-0000733E0000}"/>
    <cellStyle name="%_Teamsite_8_####_Wave_Runbook_Bamboo v2_Pre Migration 28" xfId="18686" xr:uid="{00000000-0005-0000-0000-0000743E0000}"/>
    <cellStyle name="%_Teamsite_8_####_Wave_Runbook_Bamboo v2_Pre Migration 29" xfId="18687" xr:uid="{00000000-0005-0000-0000-0000753E0000}"/>
    <cellStyle name="%_Teamsite_8_####_Wave_Runbook_Bamboo v2_Pre Migration 3" xfId="18688" xr:uid="{00000000-0005-0000-0000-0000763E0000}"/>
    <cellStyle name="%_Teamsite_8_####_Wave_Runbook_Bamboo v2_Pre Migration 30" xfId="18689" xr:uid="{00000000-0005-0000-0000-0000773E0000}"/>
    <cellStyle name="%_Teamsite_8_####_Wave_Runbook_Bamboo v2_Pre Migration 31" xfId="18690" xr:uid="{00000000-0005-0000-0000-0000783E0000}"/>
    <cellStyle name="%_Teamsite_8_####_Wave_Runbook_Bamboo v2_Pre Migration 32" xfId="18691" xr:uid="{00000000-0005-0000-0000-0000793E0000}"/>
    <cellStyle name="%_Teamsite_8_####_Wave_Runbook_Bamboo v2_Pre Migration 33" xfId="18692" xr:uid="{00000000-0005-0000-0000-00007A3E0000}"/>
    <cellStyle name="%_Teamsite_8_####_Wave_Runbook_Bamboo v2_Pre Migration 34" xfId="18693" xr:uid="{00000000-0005-0000-0000-00007B3E0000}"/>
    <cellStyle name="%_Teamsite_8_####_Wave_Runbook_Bamboo v2_Pre Migration 35" xfId="18694" xr:uid="{00000000-0005-0000-0000-00007C3E0000}"/>
    <cellStyle name="%_Teamsite_8_####_Wave_Runbook_Bamboo v2_Pre Migration 36" xfId="18695" xr:uid="{00000000-0005-0000-0000-00007D3E0000}"/>
    <cellStyle name="%_Teamsite_8_####_Wave_Runbook_Bamboo v2_Pre Migration 37" xfId="18696" xr:uid="{00000000-0005-0000-0000-00007E3E0000}"/>
    <cellStyle name="%_Teamsite_8_####_Wave_Runbook_Bamboo v2_Pre Migration 38" xfId="18697" xr:uid="{00000000-0005-0000-0000-00007F3E0000}"/>
    <cellStyle name="%_Teamsite_8_####_Wave_Runbook_Bamboo v2_Pre Migration 39" xfId="18698" xr:uid="{00000000-0005-0000-0000-0000803E0000}"/>
    <cellStyle name="%_Teamsite_8_####_Wave_Runbook_Bamboo v2_Pre Migration 4" xfId="18699" xr:uid="{00000000-0005-0000-0000-0000813E0000}"/>
    <cellStyle name="%_Teamsite_8_####_Wave_Runbook_Bamboo v2_Pre Migration 40" xfId="18700" xr:uid="{00000000-0005-0000-0000-0000823E0000}"/>
    <cellStyle name="%_Teamsite_8_####_Wave_Runbook_Bamboo v2_Pre Migration 41" xfId="18701" xr:uid="{00000000-0005-0000-0000-0000833E0000}"/>
    <cellStyle name="%_Teamsite_8_####_Wave_Runbook_Bamboo v2_Pre Migration 42" xfId="18702" xr:uid="{00000000-0005-0000-0000-0000843E0000}"/>
    <cellStyle name="%_Teamsite_8_####_Wave_Runbook_Bamboo v2_Pre Migration 43" xfId="18703" xr:uid="{00000000-0005-0000-0000-0000853E0000}"/>
    <cellStyle name="%_Teamsite_8_####_Wave_Runbook_Bamboo v2_Pre Migration 44" xfId="18704" xr:uid="{00000000-0005-0000-0000-0000863E0000}"/>
    <cellStyle name="%_Teamsite_8_####_Wave_Runbook_Bamboo v2_Pre Migration 45" xfId="18705" xr:uid="{00000000-0005-0000-0000-0000873E0000}"/>
    <cellStyle name="%_Teamsite_8_####_Wave_Runbook_Bamboo v2_Pre Migration 46" xfId="18706" xr:uid="{00000000-0005-0000-0000-0000883E0000}"/>
    <cellStyle name="%_Teamsite_8_####_Wave_Runbook_Bamboo v2_Pre Migration 47" xfId="18707" xr:uid="{00000000-0005-0000-0000-0000893E0000}"/>
    <cellStyle name="%_Teamsite_8_####_Wave_Runbook_Bamboo v2_Pre Migration 48" xfId="18708" xr:uid="{00000000-0005-0000-0000-00008A3E0000}"/>
    <cellStyle name="%_Teamsite_8_####_Wave_Runbook_Bamboo v2_Pre Migration 49" xfId="18709" xr:uid="{00000000-0005-0000-0000-00008B3E0000}"/>
    <cellStyle name="%_Teamsite_8_####_Wave_Runbook_Bamboo v2_Pre Migration 5" xfId="18710" xr:uid="{00000000-0005-0000-0000-00008C3E0000}"/>
    <cellStyle name="%_Teamsite_8_####_Wave_Runbook_Bamboo v2_Pre Migration 50" xfId="18711" xr:uid="{00000000-0005-0000-0000-00008D3E0000}"/>
    <cellStyle name="%_Teamsite_8_####_Wave_Runbook_Bamboo v2_Pre Migration 51" xfId="18712" xr:uid="{00000000-0005-0000-0000-00008E3E0000}"/>
    <cellStyle name="%_Teamsite_8_####_Wave_Runbook_Bamboo v2_Pre Migration 52" xfId="18713" xr:uid="{00000000-0005-0000-0000-00008F3E0000}"/>
    <cellStyle name="%_Teamsite_8_####_Wave_Runbook_Bamboo v2_Pre Migration 53" xfId="18714" xr:uid="{00000000-0005-0000-0000-0000903E0000}"/>
    <cellStyle name="%_Teamsite_8_####_Wave_Runbook_Bamboo v2_Pre Migration 54" xfId="18715" xr:uid="{00000000-0005-0000-0000-0000913E0000}"/>
    <cellStyle name="%_Teamsite_8_####_Wave_Runbook_Bamboo v2_Pre Migration 55" xfId="18716" xr:uid="{00000000-0005-0000-0000-0000923E0000}"/>
    <cellStyle name="%_Teamsite_8_####_Wave_Runbook_Bamboo v2_Pre Migration 6" xfId="18717" xr:uid="{00000000-0005-0000-0000-0000933E0000}"/>
    <cellStyle name="%_Teamsite_8_####_Wave_Runbook_Bamboo v2_Pre Migration 7" xfId="18718" xr:uid="{00000000-0005-0000-0000-0000943E0000}"/>
    <cellStyle name="%_Teamsite_8_####_Wave_Runbook_Bamboo v2_Pre Migration 8" xfId="18719" xr:uid="{00000000-0005-0000-0000-0000953E0000}"/>
    <cellStyle name="%_Teamsite_8_####_Wave_Runbook_Bamboo v2_Pre Migration 9" xfId="18720" xr:uid="{00000000-0005-0000-0000-0000963E0000}"/>
    <cellStyle name="%_Teamsite_8_####_Wave_Runbook_Bamboo v2_Pre Migration_Hour-by-Hour" xfId="18721" xr:uid="{00000000-0005-0000-0000-0000973E0000}"/>
    <cellStyle name="%_Teamsite_8_####_Wave_Runbook_Bamboo v2_Pre Migration_Pre-Migration" xfId="18722" xr:uid="{00000000-0005-0000-0000-0000983E0000}"/>
    <cellStyle name="%_Teamsite_8_####_Wave_Runbook_Bamboo v2_Pre-Migration" xfId="18723" xr:uid="{00000000-0005-0000-0000-0000993E0000}"/>
    <cellStyle name="%_Teamsite_8_####_Wave_Runbook_Bamboo v2_Pre-Migration &amp; Migration Prep" xfId="18724" xr:uid="{00000000-0005-0000-0000-00009A3E0000}"/>
    <cellStyle name="%_Teamsite_8_####_Wave_Runbook_Bamboo v2_Pre-Migration &amp; Migration Prep 10" xfId="18725" xr:uid="{00000000-0005-0000-0000-00009B3E0000}"/>
    <cellStyle name="%_Teamsite_8_####_Wave_Runbook_Bamboo v2_Pre-Migration &amp; Migration Prep 11" xfId="18726" xr:uid="{00000000-0005-0000-0000-00009C3E0000}"/>
    <cellStyle name="%_Teamsite_8_####_Wave_Runbook_Bamboo v2_Pre-Migration &amp; Migration Prep 12" xfId="18727" xr:uid="{00000000-0005-0000-0000-00009D3E0000}"/>
    <cellStyle name="%_Teamsite_8_####_Wave_Runbook_Bamboo v2_Pre-Migration &amp; Migration Prep 13" xfId="18728" xr:uid="{00000000-0005-0000-0000-00009E3E0000}"/>
    <cellStyle name="%_Teamsite_8_####_Wave_Runbook_Bamboo v2_Pre-Migration &amp; Migration Prep 14" xfId="18729" xr:uid="{00000000-0005-0000-0000-00009F3E0000}"/>
    <cellStyle name="%_Teamsite_8_####_Wave_Runbook_Bamboo v2_Pre-Migration &amp; Migration Prep 15" xfId="18730" xr:uid="{00000000-0005-0000-0000-0000A03E0000}"/>
    <cellStyle name="%_Teamsite_8_####_Wave_Runbook_Bamboo v2_Pre-Migration &amp; Migration Prep 16" xfId="18731" xr:uid="{00000000-0005-0000-0000-0000A13E0000}"/>
    <cellStyle name="%_Teamsite_8_####_Wave_Runbook_Bamboo v2_Pre-Migration &amp; Migration Prep 17" xfId="18732" xr:uid="{00000000-0005-0000-0000-0000A23E0000}"/>
    <cellStyle name="%_Teamsite_8_####_Wave_Runbook_Bamboo v2_Pre-Migration &amp; Migration Prep 18" xfId="18733" xr:uid="{00000000-0005-0000-0000-0000A33E0000}"/>
    <cellStyle name="%_Teamsite_8_####_Wave_Runbook_Bamboo v2_Pre-Migration &amp; Migration Prep 19" xfId="18734" xr:uid="{00000000-0005-0000-0000-0000A43E0000}"/>
    <cellStyle name="%_Teamsite_8_####_Wave_Runbook_Bamboo v2_Pre-Migration &amp; Migration Prep 2" xfId="18735" xr:uid="{00000000-0005-0000-0000-0000A53E0000}"/>
    <cellStyle name="%_Teamsite_8_####_Wave_Runbook_Bamboo v2_Pre-Migration &amp; Migration Prep 20" xfId="18736" xr:uid="{00000000-0005-0000-0000-0000A63E0000}"/>
    <cellStyle name="%_Teamsite_8_####_Wave_Runbook_Bamboo v2_Pre-Migration &amp; Migration Prep 21" xfId="18737" xr:uid="{00000000-0005-0000-0000-0000A73E0000}"/>
    <cellStyle name="%_Teamsite_8_####_Wave_Runbook_Bamboo v2_Pre-Migration &amp; Migration Prep 22" xfId="18738" xr:uid="{00000000-0005-0000-0000-0000A83E0000}"/>
    <cellStyle name="%_Teamsite_8_####_Wave_Runbook_Bamboo v2_Pre-Migration &amp; Migration Prep 23" xfId="18739" xr:uid="{00000000-0005-0000-0000-0000A93E0000}"/>
    <cellStyle name="%_Teamsite_8_####_Wave_Runbook_Bamboo v2_Pre-Migration &amp; Migration Prep 24" xfId="18740" xr:uid="{00000000-0005-0000-0000-0000AA3E0000}"/>
    <cellStyle name="%_Teamsite_8_####_Wave_Runbook_Bamboo v2_Pre-Migration &amp; Migration Prep 25" xfId="18741" xr:uid="{00000000-0005-0000-0000-0000AB3E0000}"/>
    <cellStyle name="%_Teamsite_8_####_Wave_Runbook_Bamboo v2_Pre-Migration &amp; Migration Prep 26" xfId="18742" xr:uid="{00000000-0005-0000-0000-0000AC3E0000}"/>
    <cellStyle name="%_Teamsite_8_####_Wave_Runbook_Bamboo v2_Pre-Migration &amp; Migration Prep 27" xfId="18743" xr:uid="{00000000-0005-0000-0000-0000AD3E0000}"/>
    <cellStyle name="%_Teamsite_8_####_Wave_Runbook_Bamboo v2_Pre-Migration &amp; Migration Prep 28" xfId="18744" xr:uid="{00000000-0005-0000-0000-0000AE3E0000}"/>
    <cellStyle name="%_Teamsite_8_####_Wave_Runbook_Bamboo v2_Pre-Migration &amp; Migration Prep 29" xfId="18745" xr:uid="{00000000-0005-0000-0000-0000AF3E0000}"/>
    <cellStyle name="%_Teamsite_8_####_Wave_Runbook_Bamboo v2_Pre-Migration &amp; Migration Prep 3" xfId="18746" xr:uid="{00000000-0005-0000-0000-0000B03E0000}"/>
    <cellStyle name="%_Teamsite_8_####_Wave_Runbook_Bamboo v2_Pre-Migration &amp; Migration Prep 30" xfId="18747" xr:uid="{00000000-0005-0000-0000-0000B13E0000}"/>
    <cellStyle name="%_Teamsite_8_####_Wave_Runbook_Bamboo v2_Pre-Migration &amp; Migration Prep 31" xfId="18748" xr:uid="{00000000-0005-0000-0000-0000B23E0000}"/>
    <cellStyle name="%_Teamsite_8_####_Wave_Runbook_Bamboo v2_Pre-Migration &amp; Migration Prep 32" xfId="18749" xr:uid="{00000000-0005-0000-0000-0000B33E0000}"/>
    <cellStyle name="%_Teamsite_8_####_Wave_Runbook_Bamboo v2_Pre-Migration &amp; Migration Prep 33" xfId="18750" xr:uid="{00000000-0005-0000-0000-0000B43E0000}"/>
    <cellStyle name="%_Teamsite_8_####_Wave_Runbook_Bamboo v2_Pre-Migration &amp; Migration Prep 34" xfId="18751" xr:uid="{00000000-0005-0000-0000-0000B53E0000}"/>
    <cellStyle name="%_Teamsite_8_####_Wave_Runbook_Bamboo v2_Pre-Migration &amp; Migration Prep 35" xfId="18752" xr:uid="{00000000-0005-0000-0000-0000B63E0000}"/>
    <cellStyle name="%_Teamsite_8_####_Wave_Runbook_Bamboo v2_Pre-Migration &amp; Migration Prep 36" xfId="18753" xr:uid="{00000000-0005-0000-0000-0000B73E0000}"/>
    <cellStyle name="%_Teamsite_8_####_Wave_Runbook_Bamboo v2_Pre-Migration &amp; Migration Prep 37" xfId="18754" xr:uid="{00000000-0005-0000-0000-0000B83E0000}"/>
    <cellStyle name="%_Teamsite_8_####_Wave_Runbook_Bamboo v2_Pre-Migration &amp; Migration Prep 38" xfId="18755" xr:uid="{00000000-0005-0000-0000-0000B93E0000}"/>
    <cellStyle name="%_Teamsite_8_####_Wave_Runbook_Bamboo v2_Pre-Migration &amp; Migration Prep 39" xfId="18756" xr:uid="{00000000-0005-0000-0000-0000BA3E0000}"/>
    <cellStyle name="%_Teamsite_8_####_Wave_Runbook_Bamboo v2_Pre-Migration &amp; Migration Prep 4" xfId="18757" xr:uid="{00000000-0005-0000-0000-0000BB3E0000}"/>
    <cellStyle name="%_Teamsite_8_####_Wave_Runbook_Bamboo v2_Pre-Migration &amp; Migration Prep 40" xfId="18758" xr:uid="{00000000-0005-0000-0000-0000BC3E0000}"/>
    <cellStyle name="%_Teamsite_8_####_Wave_Runbook_Bamboo v2_Pre-Migration &amp; Migration Prep 41" xfId="18759" xr:uid="{00000000-0005-0000-0000-0000BD3E0000}"/>
    <cellStyle name="%_Teamsite_8_####_Wave_Runbook_Bamboo v2_Pre-Migration &amp; Migration Prep 42" xfId="18760" xr:uid="{00000000-0005-0000-0000-0000BE3E0000}"/>
    <cellStyle name="%_Teamsite_8_####_Wave_Runbook_Bamboo v2_Pre-Migration &amp; Migration Prep 43" xfId="18761" xr:uid="{00000000-0005-0000-0000-0000BF3E0000}"/>
    <cellStyle name="%_Teamsite_8_####_Wave_Runbook_Bamboo v2_Pre-Migration &amp; Migration Prep 44" xfId="18762" xr:uid="{00000000-0005-0000-0000-0000C03E0000}"/>
    <cellStyle name="%_Teamsite_8_####_Wave_Runbook_Bamboo v2_Pre-Migration &amp; Migration Prep 45" xfId="18763" xr:uid="{00000000-0005-0000-0000-0000C13E0000}"/>
    <cellStyle name="%_Teamsite_8_####_Wave_Runbook_Bamboo v2_Pre-Migration &amp; Migration Prep 46" xfId="18764" xr:uid="{00000000-0005-0000-0000-0000C23E0000}"/>
    <cellStyle name="%_Teamsite_8_####_Wave_Runbook_Bamboo v2_Pre-Migration &amp; Migration Prep 47" xfId="18765" xr:uid="{00000000-0005-0000-0000-0000C33E0000}"/>
    <cellStyle name="%_Teamsite_8_####_Wave_Runbook_Bamboo v2_Pre-Migration &amp; Migration Prep 48" xfId="18766" xr:uid="{00000000-0005-0000-0000-0000C43E0000}"/>
    <cellStyle name="%_Teamsite_8_####_Wave_Runbook_Bamboo v2_Pre-Migration &amp; Migration Prep 49" xfId="18767" xr:uid="{00000000-0005-0000-0000-0000C53E0000}"/>
    <cellStyle name="%_Teamsite_8_####_Wave_Runbook_Bamboo v2_Pre-Migration &amp; Migration Prep 5" xfId="18768" xr:uid="{00000000-0005-0000-0000-0000C63E0000}"/>
    <cellStyle name="%_Teamsite_8_####_Wave_Runbook_Bamboo v2_Pre-Migration &amp; Migration Prep 50" xfId="18769" xr:uid="{00000000-0005-0000-0000-0000C73E0000}"/>
    <cellStyle name="%_Teamsite_8_####_Wave_Runbook_Bamboo v2_Pre-Migration &amp; Migration Prep 51" xfId="18770" xr:uid="{00000000-0005-0000-0000-0000C83E0000}"/>
    <cellStyle name="%_Teamsite_8_####_Wave_Runbook_Bamboo v2_Pre-Migration &amp; Migration Prep 52" xfId="18771" xr:uid="{00000000-0005-0000-0000-0000C93E0000}"/>
    <cellStyle name="%_Teamsite_8_####_Wave_Runbook_Bamboo v2_Pre-Migration &amp; Migration Prep 53" xfId="18772" xr:uid="{00000000-0005-0000-0000-0000CA3E0000}"/>
    <cellStyle name="%_Teamsite_8_####_Wave_Runbook_Bamboo v2_Pre-Migration &amp; Migration Prep 54" xfId="18773" xr:uid="{00000000-0005-0000-0000-0000CB3E0000}"/>
    <cellStyle name="%_Teamsite_8_####_Wave_Runbook_Bamboo v2_Pre-Migration &amp; Migration Prep 55" xfId="18774" xr:uid="{00000000-0005-0000-0000-0000CC3E0000}"/>
    <cellStyle name="%_Teamsite_8_####_Wave_Runbook_Bamboo v2_Pre-Migration &amp; Migration Prep 6" xfId="18775" xr:uid="{00000000-0005-0000-0000-0000CD3E0000}"/>
    <cellStyle name="%_Teamsite_8_####_Wave_Runbook_Bamboo v2_Pre-Migration &amp; Migration Prep 7" xfId="18776" xr:uid="{00000000-0005-0000-0000-0000CE3E0000}"/>
    <cellStyle name="%_Teamsite_8_####_Wave_Runbook_Bamboo v2_Pre-Migration &amp; Migration Prep 8" xfId="18777" xr:uid="{00000000-0005-0000-0000-0000CF3E0000}"/>
    <cellStyle name="%_Teamsite_8_####_Wave_Runbook_Bamboo v2_Pre-Migration &amp; Migration Prep 9" xfId="18778" xr:uid="{00000000-0005-0000-0000-0000D03E0000}"/>
    <cellStyle name="%_Teamsite_8_####_Wave_Runbook_Bamboo v2_Pre-Migration &amp; Migration Prep_Hour-by-Hour" xfId="18779" xr:uid="{00000000-0005-0000-0000-0000D13E0000}"/>
    <cellStyle name="%_Teamsite_8_####_Wave_Runbook_Bamboo v2_Pre-Migration &amp; Migration Prep_Pre-Migration" xfId="18780" xr:uid="{00000000-0005-0000-0000-0000D23E0000}"/>
    <cellStyle name="%_Teamsite_8_Change Control tab_dpn 270709 v1" xfId="18781" xr:uid="{00000000-0005-0000-0000-0000D33E0000}"/>
    <cellStyle name="%_Teamsite_8_Change Control tab_dpn 270709 v1 10" xfId="18782" xr:uid="{00000000-0005-0000-0000-0000D43E0000}"/>
    <cellStyle name="%_Teamsite_8_Change Control tab_dpn 270709 v1 11" xfId="18783" xr:uid="{00000000-0005-0000-0000-0000D53E0000}"/>
    <cellStyle name="%_Teamsite_8_Change Control tab_dpn 270709 v1 12" xfId="18784" xr:uid="{00000000-0005-0000-0000-0000D63E0000}"/>
    <cellStyle name="%_Teamsite_8_Change Control tab_dpn 270709 v1 13" xfId="18785" xr:uid="{00000000-0005-0000-0000-0000D73E0000}"/>
    <cellStyle name="%_Teamsite_8_Change Control tab_dpn 270709 v1 14" xfId="18786" xr:uid="{00000000-0005-0000-0000-0000D83E0000}"/>
    <cellStyle name="%_Teamsite_8_Change Control tab_dpn 270709 v1 15" xfId="18787" xr:uid="{00000000-0005-0000-0000-0000D93E0000}"/>
    <cellStyle name="%_Teamsite_8_Change Control tab_dpn 270709 v1 16" xfId="18788" xr:uid="{00000000-0005-0000-0000-0000DA3E0000}"/>
    <cellStyle name="%_Teamsite_8_Change Control tab_dpn 270709 v1 17" xfId="18789" xr:uid="{00000000-0005-0000-0000-0000DB3E0000}"/>
    <cellStyle name="%_Teamsite_8_Change Control tab_dpn 270709 v1 18" xfId="18790" xr:uid="{00000000-0005-0000-0000-0000DC3E0000}"/>
    <cellStyle name="%_Teamsite_8_Change Control tab_dpn 270709 v1 19" xfId="18791" xr:uid="{00000000-0005-0000-0000-0000DD3E0000}"/>
    <cellStyle name="%_Teamsite_8_Change Control tab_dpn 270709 v1 2" xfId="18792" xr:uid="{00000000-0005-0000-0000-0000DE3E0000}"/>
    <cellStyle name="%_Teamsite_8_Change Control tab_dpn 270709 v1 20" xfId="18793" xr:uid="{00000000-0005-0000-0000-0000DF3E0000}"/>
    <cellStyle name="%_Teamsite_8_Change Control tab_dpn 270709 v1 21" xfId="18794" xr:uid="{00000000-0005-0000-0000-0000E03E0000}"/>
    <cellStyle name="%_Teamsite_8_Change Control tab_dpn 270709 v1 22" xfId="18795" xr:uid="{00000000-0005-0000-0000-0000E13E0000}"/>
    <cellStyle name="%_Teamsite_8_Change Control tab_dpn 270709 v1 23" xfId="18796" xr:uid="{00000000-0005-0000-0000-0000E23E0000}"/>
    <cellStyle name="%_Teamsite_8_Change Control tab_dpn 270709 v1 24" xfId="18797" xr:uid="{00000000-0005-0000-0000-0000E33E0000}"/>
    <cellStyle name="%_Teamsite_8_Change Control tab_dpn 270709 v1 25" xfId="18798" xr:uid="{00000000-0005-0000-0000-0000E43E0000}"/>
    <cellStyle name="%_Teamsite_8_Change Control tab_dpn 270709 v1 26" xfId="18799" xr:uid="{00000000-0005-0000-0000-0000E53E0000}"/>
    <cellStyle name="%_Teamsite_8_Change Control tab_dpn 270709 v1 27" xfId="18800" xr:uid="{00000000-0005-0000-0000-0000E63E0000}"/>
    <cellStyle name="%_Teamsite_8_Change Control tab_dpn 270709 v1 28" xfId="18801" xr:uid="{00000000-0005-0000-0000-0000E73E0000}"/>
    <cellStyle name="%_Teamsite_8_Change Control tab_dpn 270709 v1 29" xfId="18802" xr:uid="{00000000-0005-0000-0000-0000E83E0000}"/>
    <cellStyle name="%_Teamsite_8_Change Control tab_dpn 270709 v1 3" xfId="18803" xr:uid="{00000000-0005-0000-0000-0000E93E0000}"/>
    <cellStyle name="%_Teamsite_8_Change Control tab_dpn 270709 v1 30" xfId="18804" xr:uid="{00000000-0005-0000-0000-0000EA3E0000}"/>
    <cellStyle name="%_Teamsite_8_Change Control tab_dpn 270709 v1 31" xfId="18805" xr:uid="{00000000-0005-0000-0000-0000EB3E0000}"/>
    <cellStyle name="%_Teamsite_8_Change Control tab_dpn 270709 v1 32" xfId="18806" xr:uid="{00000000-0005-0000-0000-0000EC3E0000}"/>
    <cellStyle name="%_Teamsite_8_Change Control tab_dpn 270709 v1 33" xfId="18807" xr:uid="{00000000-0005-0000-0000-0000ED3E0000}"/>
    <cellStyle name="%_Teamsite_8_Change Control tab_dpn 270709 v1 34" xfId="18808" xr:uid="{00000000-0005-0000-0000-0000EE3E0000}"/>
    <cellStyle name="%_Teamsite_8_Change Control tab_dpn 270709 v1 35" xfId="18809" xr:uid="{00000000-0005-0000-0000-0000EF3E0000}"/>
    <cellStyle name="%_Teamsite_8_Change Control tab_dpn 270709 v1 36" xfId="18810" xr:uid="{00000000-0005-0000-0000-0000F03E0000}"/>
    <cellStyle name="%_Teamsite_8_Change Control tab_dpn 270709 v1 37" xfId="18811" xr:uid="{00000000-0005-0000-0000-0000F13E0000}"/>
    <cellStyle name="%_Teamsite_8_Change Control tab_dpn 270709 v1 38" xfId="18812" xr:uid="{00000000-0005-0000-0000-0000F23E0000}"/>
    <cellStyle name="%_Teamsite_8_Change Control tab_dpn 270709 v1 39" xfId="18813" xr:uid="{00000000-0005-0000-0000-0000F33E0000}"/>
    <cellStyle name="%_Teamsite_8_Change Control tab_dpn 270709 v1 4" xfId="18814" xr:uid="{00000000-0005-0000-0000-0000F43E0000}"/>
    <cellStyle name="%_Teamsite_8_Change Control tab_dpn 270709 v1 40" xfId="18815" xr:uid="{00000000-0005-0000-0000-0000F53E0000}"/>
    <cellStyle name="%_Teamsite_8_Change Control tab_dpn 270709 v1 41" xfId="18816" xr:uid="{00000000-0005-0000-0000-0000F63E0000}"/>
    <cellStyle name="%_Teamsite_8_Change Control tab_dpn 270709 v1 42" xfId="18817" xr:uid="{00000000-0005-0000-0000-0000F73E0000}"/>
    <cellStyle name="%_Teamsite_8_Change Control tab_dpn 270709 v1 43" xfId="18818" xr:uid="{00000000-0005-0000-0000-0000F83E0000}"/>
    <cellStyle name="%_Teamsite_8_Change Control tab_dpn 270709 v1 44" xfId="18819" xr:uid="{00000000-0005-0000-0000-0000F93E0000}"/>
    <cellStyle name="%_Teamsite_8_Change Control tab_dpn 270709 v1 45" xfId="18820" xr:uid="{00000000-0005-0000-0000-0000FA3E0000}"/>
    <cellStyle name="%_Teamsite_8_Change Control tab_dpn 270709 v1 46" xfId="18821" xr:uid="{00000000-0005-0000-0000-0000FB3E0000}"/>
    <cellStyle name="%_Teamsite_8_Change Control tab_dpn 270709 v1 47" xfId="18822" xr:uid="{00000000-0005-0000-0000-0000FC3E0000}"/>
    <cellStyle name="%_Teamsite_8_Change Control tab_dpn 270709 v1 48" xfId="18823" xr:uid="{00000000-0005-0000-0000-0000FD3E0000}"/>
    <cellStyle name="%_Teamsite_8_Change Control tab_dpn 270709 v1 49" xfId="18824" xr:uid="{00000000-0005-0000-0000-0000FE3E0000}"/>
    <cellStyle name="%_Teamsite_8_Change Control tab_dpn 270709 v1 5" xfId="18825" xr:uid="{00000000-0005-0000-0000-0000FF3E0000}"/>
    <cellStyle name="%_Teamsite_8_Change Control tab_dpn 270709 v1 50" xfId="18826" xr:uid="{00000000-0005-0000-0000-0000003F0000}"/>
    <cellStyle name="%_Teamsite_8_Change Control tab_dpn 270709 v1 51" xfId="18827" xr:uid="{00000000-0005-0000-0000-0000013F0000}"/>
    <cellStyle name="%_Teamsite_8_Change Control tab_dpn 270709 v1 52" xfId="18828" xr:uid="{00000000-0005-0000-0000-0000023F0000}"/>
    <cellStyle name="%_Teamsite_8_Change Control tab_dpn 270709 v1 53" xfId="18829" xr:uid="{00000000-0005-0000-0000-0000033F0000}"/>
    <cellStyle name="%_Teamsite_8_Change Control tab_dpn 270709 v1 54" xfId="18830" xr:uid="{00000000-0005-0000-0000-0000043F0000}"/>
    <cellStyle name="%_Teamsite_8_Change Control tab_dpn 270709 v1 55" xfId="18831" xr:uid="{00000000-0005-0000-0000-0000053F0000}"/>
    <cellStyle name="%_Teamsite_8_Change Control tab_dpn 270709 v1 6" xfId="18832" xr:uid="{00000000-0005-0000-0000-0000063F0000}"/>
    <cellStyle name="%_Teamsite_8_Change Control tab_dpn 270709 v1 7" xfId="18833" xr:uid="{00000000-0005-0000-0000-0000073F0000}"/>
    <cellStyle name="%_Teamsite_8_Change Control tab_dpn 270709 v1 8" xfId="18834" xr:uid="{00000000-0005-0000-0000-0000083F0000}"/>
    <cellStyle name="%_Teamsite_8_Change Control tab_dpn 270709 v1 9" xfId="18835" xr:uid="{00000000-0005-0000-0000-0000093F0000}"/>
    <cellStyle name="%_Teamsite_8_Change Control tab_dpn 270709 v1_Hour-by-Hour" xfId="18836" xr:uid="{00000000-0005-0000-0000-00000A3F0000}"/>
    <cellStyle name="%_Teamsite_8_Change Control tab_dpn 270709 v1_Pre-Migration" xfId="18837" xr:uid="{00000000-0005-0000-0000-00000B3F0000}"/>
    <cellStyle name="%_Teamsite_8_DB Overview" xfId="18838" xr:uid="{00000000-0005-0000-0000-00000C3F0000}"/>
    <cellStyle name="%_Teamsite_8_DB Overview 10" xfId="18839" xr:uid="{00000000-0005-0000-0000-00000D3F0000}"/>
    <cellStyle name="%_Teamsite_8_DB Overview 11" xfId="18840" xr:uid="{00000000-0005-0000-0000-00000E3F0000}"/>
    <cellStyle name="%_Teamsite_8_DB Overview 12" xfId="18841" xr:uid="{00000000-0005-0000-0000-00000F3F0000}"/>
    <cellStyle name="%_Teamsite_8_DB Overview 13" xfId="18842" xr:uid="{00000000-0005-0000-0000-0000103F0000}"/>
    <cellStyle name="%_Teamsite_8_DB Overview 14" xfId="18843" xr:uid="{00000000-0005-0000-0000-0000113F0000}"/>
    <cellStyle name="%_Teamsite_8_DB Overview 15" xfId="18844" xr:uid="{00000000-0005-0000-0000-0000123F0000}"/>
    <cellStyle name="%_Teamsite_8_DB Overview 16" xfId="18845" xr:uid="{00000000-0005-0000-0000-0000133F0000}"/>
    <cellStyle name="%_Teamsite_8_DB Overview 17" xfId="18846" xr:uid="{00000000-0005-0000-0000-0000143F0000}"/>
    <cellStyle name="%_Teamsite_8_DB Overview 18" xfId="18847" xr:uid="{00000000-0005-0000-0000-0000153F0000}"/>
    <cellStyle name="%_Teamsite_8_DB Overview 19" xfId="18848" xr:uid="{00000000-0005-0000-0000-0000163F0000}"/>
    <cellStyle name="%_Teamsite_8_DB Overview 2" xfId="18849" xr:uid="{00000000-0005-0000-0000-0000173F0000}"/>
    <cellStyle name="%_Teamsite_8_DB Overview 20" xfId="18850" xr:uid="{00000000-0005-0000-0000-0000183F0000}"/>
    <cellStyle name="%_Teamsite_8_DB Overview 21" xfId="18851" xr:uid="{00000000-0005-0000-0000-0000193F0000}"/>
    <cellStyle name="%_Teamsite_8_DB Overview 22" xfId="18852" xr:uid="{00000000-0005-0000-0000-00001A3F0000}"/>
    <cellStyle name="%_Teamsite_8_DB Overview 23" xfId="18853" xr:uid="{00000000-0005-0000-0000-00001B3F0000}"/>
    <cellStyle name="%_Teamsite_8_DB Overview 24" xfId="18854" xr:uid="{00000000-0005-0000-0000-00001C3F0000}"/>
    <cellStyle name="%_Teamsite_8_DB Overview 25" xfId="18855" xr:uid="{00000000-0005-0000-0000-00001D3F0000}"/>
    <cellStyle name="%_Teamsite_8_DB Overview 26" xfId="18856" xr:uid="{00000000-0005-0000-0000-00001E3F0000}"/>
    <cellStyle name="%_Teamsite_8_DB Overview 27" xfId="18857" xr:uid="{00000000-0005-0000-0000-00001F3F0000}"/>
    <cellStyle name="%_Teamsite_8_DB Overview 28" xfId="18858" xr:uid="{00000000-0005-0000-0000-0000203F0000}"/>
    <cellStyle name="%_Teamsite_8_DB Overview 29" xfId="18859" xr:uid="{00000000-0005-0000-0000-0000213F0000}"/>
    <cellStyle name="%_Teamsite_8_DB Overview 3" xfId="18860" xr:uid="{00000000-0005-0000-0000-0000223F0000}"/>
    <cellStyle name="%_Teamsite_8_DB Overview 30" xfId="18861" xr:uid="{00000000-0005-0000-0000-0000233F0000}"/>
    <cellStyle name="%_Teamsite_8_DB Overview 31" xfId="18862" xr:uid="{00000000-0005-0000-0000-0000243F0000}"/>
    <cellStyle name="%_Teamsite_8_DB Overview 32" xfId="18863" xr:uid="{00000000-0005-0000-0000-0000253F0000}"/>
    <cellStyle name="%_Teamsite_8_DB Overview 33" xfId="18864" xr:uid="{00000000-0005-0000-0000-0000263F0000}"/>
    <cellStyle name="%_Teamsite_8_DB Overview 34" xfId="18865" xr:uid="{00000000-0005-0000-0000-0000273F0000}"/>
    <cellStyle name="%_Teamsite_8_DB Overview 35" xfId="18866" xr:uid="{00000000-0005-0000-0000-0000283F0000}"/>
    <cellStyle name="%_Teamsite_8_DB Overview 36" xfId="18867" xr:uid="{00000000-0005-0000-0000-0000293F0000}"/>
    <cellStyle name="%_Teamsite_8_DB Overview 37" xfId="18868" xr:uid="{00000000-0005-0000-0000-00002A3F0000}"/>
    <cellStyle name="%_Teamsite_8_DB Overview 38" xfId="18869" xr:uid="{00000000-0005-0000-0000-00002B3F0000}"/>
    <cellStyle name="%_Teamsite_8_DB Overview 39" xfId="18870" xr:uid="{00000000-0005-0000-0000-00002C3F0000}"/>
    <cellStyle name="%_Teamsite_8_DB Overview 4" xfId="18871" xr:uid="{00000000-0005-0000-0000-00002D3F0000}"/>
    <cellStyle name="%_Teamsite_8_DB Overview 40" xfId="18872" xr:uid="{00000000-0005-0000-0000-00002E3F0000}"/>
    <cellStyle name="%_Teamsite_8_DB Overview 41" xfId="18873" xr:uid="{00000000-0005-0000-0000-00002F3F0000}"/>
    <cellStyle name="%_Teamsite_8_DB Overview 42" xfId="18874" xr:uid="{00000000-0005-0000-0000-0000303F0000}"/>
    <cellStyle name="%_Teamsite_8_DB Overview 43" xfId="18875" xr:uid="{00000000-0005-0000-0000-0000313F0000}"/>
    <cellStyle name="%_Teamsite_8_DB Overview 44" xfId="18876" xr:uid="{00000000-0005-0000-0000-0000323F0000}"/>
    <cellStyle name="%_Teamsite_8_DB Overview 45" xfId="18877" xr:uid="{00000000-0005-0000-0000-0000333F0000}"/>
    <cellStyle name="%_Teamsite_8_DB Overview 46" xfId="18878" xr:uid="{00000000-0005-0000-0000-0000343F0000}"/>
    <cellStyle name="%_Teamsite_8_DB Overview 47" xfId="18879" xr:uid="{00000000-0005-0000-0000-0000353F0000}"/>
    <cellStyle name="%_Teamsite_8_DB Overview 48" xfId="18880" xr:uid="{00000000-0005-0000-0000-0000363F0000}"/>
    <cellStyle name="%_Teamsite_8_DB Overview 49" xfId="18881" xr:uid="{00000000-0005-0000-0000-0000373F0000}"/>
    <cellStyle name="%_Teamsite_8_DB Overview 5" xfId="18882" xr:uid="{00000000-0005-0000-0000-0000383F0000}"/>
    <cellStyle name="%_Teamsite_8_DB Overview 50" xfId="18883" xr:uid="{00000000-0005-0000-0000-0000393F0000}"/>
    <cellStyle name="%_Teamsite_8_DB Overview 51" xfId="18884" xr:uid="{00000000-0005-0000-0000-00003A3F0000}"/>
    <cellStyle name="%_Teamsite_8_DB Overview 52" xfId="18885" xr:uid="{00000000-0005-0000-0000-00003B3F0000}"/>
    <cellStyle name="%_Teamsite_8_DB Overview 53" xfId="18886" xr:uid="{00000000-0005-0000-0000-00003C3F0000}"/>
    <cellStyle name="%_Teamsite_8_DB Overview 54" xfId="18887" xr:uid="{00000000-0005-0000-0000-00003D3F0000}"/>
    <cellStyle name="%_Teamsite_8_DB Overview 55" xfId="18888" xr:uid="{00000000-0005-0000-0000-00003E3F0000}"/>
    <cellStyle name="%_Teamsite_8_DB Overview 6" xfId="18889" xr:uid="{00000000-0005-0000-0000-00003F3F0000}"/>
    <cellStyle name="%_Teamsite_8_DB Overview 7" xfId="18890" xr:uid="{00000000-0005-0000-0000-0000403F0000}"/>
    <cellStyle name="%_Teamsite_8_DB Overview 8" xfId="18891" xr:uid="{00000000-0005-0000-0000-0000413F0000}"/>
    <cellStyle name="%_Teamsite_8_DB Overview 9" xfId="18892" xr:uid="{00000000-0005-0000-0000-0000423F0000}"/>
    <cellStyle name="%_Teamsite_8_DB Overview_Hour-by-Hour" xfId="18893" xr:uid="{00000000-0005-0000-0000-0000433F0000}"/>
    <cellStyle name="%_Teamsite_8_DB Overview_Pre-Migration" xfId="18894" xr:uid="{00000000-0005-0000-0000-0000443F0000}"/>
    <cellStyle name="%_Teamsite_8_GSK DCM - Migration Execution Plan - ANTLIA  -  090728 jr v7.0" xfId="18895" xr:uid="{00000000-0005-0000-0000-0000453F0000}"/>
    <cellStyle name="%_Teamsite_8_GSK DCM - Migration Execution Plan - ANTLIA  -  090729 dpn v6 BASELINE" xfId="18896" xr:uid="{00000000-0005-0000-0000-0000463F0000}"/>
    <cellStyle name="%_Teamsite_8_GSK DCM - Migration Execution Plan - ANTLIA  -  090729 v7.4.7a BASELINE dpn" xfId="18897" xr:uid="{00000000-0005-0000-0000-0000473F0000}"/>
    <cellStyle name="%_Teamsite_8_Hour-by-Hour" xfId="18898" xr:uid="{00000000-0005-0000-0000-0000483F0000}"/>
    <cellStyle name="%_Teamsite_8_Karthik_Bamboo_QA v1 (2)" xfId="2378" xr:uid="{00000000-0005-0000-0000-0000493F0000}"/>
    <cellStyle name="%_Teamsite_8_Karthik_Bamboo_QA v1 (2) 10" xfId="18899" xr:uid="{00000000-0005-0000-0000-00004A3F0000}"/>
    <cellStyle name="%_Teamsite_8_Karthik_Bamboo_QA v1 (2) 11" xfId="18900" xr:uid="{00000000-0005-0000-0000-00004B3F0000}"/>
    <cellStyle name="%_Teamsite_8_Karthik_Bamboo_QA v1 (2) 12" xfId="18901" xr:uid="{00000000-0005-0000-0000-00004C3F0000}"/>
    <cellStyle name="%_Teamsite_8_Karthik_Bamboo_QA v1 (2) 13" xfId="18902" xr:uid="{00000000-0005-0000-0000-00004D3F0000}"/>
    <cellStyle name="%_Teamsite_8_Karthik_Bamboo_QA v1 (2) 14" xfId="18903" xr:uid="{00000000-0005-0000-0000-00004E3F0000}"/>
    <cellStyle name="%_Teamsite_8_Karthik_Bamboo_QA v1 (2) 15" xfId="18904" xr:uid="{00000000-0005-0000-0000-00004F3F0000}"/>
    <cellStyle name="%_Teamsite_8_Karthik_Bamboo_QA v1 (2) 16" xfId="18905" xr:uid="{00000000-0005-0000-0000-0000503F0000}"/>
    <cellStyle name="%_Teamsite_8_Karthik_Bamboo_QA v1 (2) 17" xfId="18906" xr:uid="{00000000-0005-0000-0000-0000513F0000}"/>
    <cellStyle name="%_Teamsite_8_Karthik_Bamboo_QA v1 (2) 18" xfId="18907" xr:uid="{00000000-0005-0000-0000-0000523F0000}"/>
    <cellStyle name="%_Teamsite_8_Karthik_Bamboo_QA v1 (2) 19" xfId="18908" xr:uid="{00000000-0005-0000-0000-0000533F0000}"/>
    <cellStyle name="%_Teamsite_8_Karthik_Bamboo_QA v1 (2) 2" xfId="18909" xr:uid="{00000000-0005-0000-0000-0000543F0000}"/>
    <cellStyle name="%_Teamsite_8_Karthik_Bamboo_QA v1 (2) 20" xfId="18910" xr:uid="{00000000-0005-0000-0000-0000553F0000}"/>
    <cellStyle name="%_Teamsite_8_Karthik_Bamboo_QA v1 (2) 21" xfId="18911" xr:uid="{00000000-0005-0000-0000-0000563F0000}"/>
    <cellStyle name="%_Teamsite_8_Karthik_Bamboo_QA v1 (2) 22" xfId="18912" xr:uid="{00000000-0005-0000-0000-0000573F0000}"/>
    <cellStyle name="%_Teamsite_8_Karthik_Bamboo_QA v1 (2) 23" xfId="18913" xr:uid="{00000000-0005-0000-0000-0000583F0000}"/>
    <cellStyle name="%_Teamsite_8_Karthik_Bamboo_QA v1 (2) 24" xfId="18914" xr:uid="{00000000-0005-0000-0000-0000593F0000}"/>
    <cellStyle name="%_Teamsite_8_Karthik_Bamboo_QA v1 (2) 25" xfId="18915" xr:uid="{00000000-0005-0000-0000-00005A3F0000}"/>
    <cellStyle name="%_Teamsite_8_Karthik_Bamboo_QA v1 (2) 26" xfId="18916" xr:uid="{00000000-0005-0000-0000-00005B3F0000}"/>
    <cellStyle name="%_Teamsite_8_Karthik_Bamboo_QA v1 (2) 27" xfId="18917" xr:uid="{00000000-0005-0000-0000-00005C3F0000}"/>
    <cellStyle name="%_Teamsite_8_Karthik_Bamboo_QA v1 (2) 28" xfId="18918" xr:uid="{00000000-0005-0000-0000-00005D3F0000}"/>
    <cellStyle name="%_Teamsite_8_Karthik_Bamboo_QA v1 (2) 29" xfId="18919" xr:uid="{00000000-0005-0000-0000-00005E3F0000}"/>
    <cellStyle name="%_Teamsite_8_Karthik_Bamboo_QA v1 (2) 3" xfId="18920" xr:uid="{00000000-0005-0000-0000-00005F3F0000}"/>
    <cellStyle name="%_Teamsite_8_Karthik_Bamboo_QA v1 (2) 30" xfId="18921" xr:uid="{00000000-0005-0000-0000-0000603F0000}"/>
    <cellStyle name="%_Teamsite_8_Karthik_Bamboo_QA v1 (2) 31" xfId="18922" xr:uid="{00000000-0005-0000-0000-0000613F0000}"/>
    <cellStyle name="%_Teamsite_8_Karthik_Bamboo_QA v1 (2) 32" xfId="18923" xr:uid="{00000000-0005-0000-0000-0000623F0000}"/>
    <cellStyle name="%_Teamsite_8_Karthik_Bamboo_QA v1 (2) 33" xfId="18924" xr:uid="{00000000-0005-0000-0000-0000633F0000}"/>
    <cellStyle name="%_Teamsite_8_Karthik_Bamboo_QA v1 (2) 34" xfId="18925" xr:uid="{00000000-0005-0000-0000-0000643F0000}"/>
    <cellStyle name="%_Teamsite_8_Karthik_Bamboo_QA v1 (2) 35" xfId="18926" xr:uid="{00000000-0005-0000-0000-0000653F0000}"/>
    <cellStyle name="%_Teamsite_8_Karthik_Bamboo_QA v1 (2) 36" xfId="18927" xr:uid="{00000000-0005-0000-0000-0000663F0000}"/>
    <cellStyle name="%_Teamsite_8_Karthik_Bamboo_QA v1 (2) 37" xfId="18928" xr:uid="{00000000-0005-0000-0000-0000673F0000}"/>
    <cellStyle name="%_Teamsite_8_Karthik_Bamboo_QA v1 (2) 38" xfId="18929" xr:uid="{00000000-0005-0000-0000-0000683F0000}"/>
    <cellStyle name="%_Teamsite_8_Karthik_Bamboo_QA v1 (2) 39" xfId="18930" xr:uid="{00000000-0005-0000-0000-0000693F0000}"/>
    <cellStyle name="%_Teamsite_8_Karthik_Bamboo_QA v1 (2) 4" xfId="18931" xr:uid="{00000000-0005-0000-0000-00006A3F0000}"/>
    <cellStyle name="%_Teamsite_8_Karthik_Bamboo_QA v1 (2) 40" xfId="18932" xr:uid="{00000000-0005-0000-0000-00006B3F0000}"/>
    <cellStyle name="%_Teamsite_8_Karthik_Bamboo_QA v1 (2) 41" xfId="18933" xr:uid="{00000000-0005-0000-0000-00006C3F0000}"/>
    <cellStyle name="%_Teamsite_8_Karthik_Bamboo_QA v1 (2) 42" xfId="18934" xr:uid="{00000000-0005-0000-0000-00006D3F0000}"/>
    <cellStyle name="%_Teamsite_8_Karthik_Bamboo_QA v1 (2) 43" xfId="18935" xr:uid="{00000000-0005-0000-0000-00006E3F0000}"/>
    <cellStyle name="%_Teamsite_8_Karthik_Bamboo_QA v1 (2) 44" xfId="18936" xr:uid="{00000000-0005-0000-0000-00006F3F0000}"/>
    <cellStyle name="%_Teamsite_8_Karthik_Bamboo_QA v1 (2) 45" xfId="18937" xr:uid="{00000000-0005-0000-0000-0000703F0000}"/>
    <cellStyle name="%_Teamsite_8_Karthik_Bamboo_QA v1 (2) 46" xfId="18938" xr:uid="{00000000-0005-0000-0000-0000713F0000}"/>
    <cellStyle name="%_Teamsite_8_Karthik_Bamboo_QA v1 (2) 47" xfId="18939" xr:uid="{00000000-0005-0000-0000-0000723F0000}"/>
    <cellStyle name="%_Teamsite_8_Karthik_Bamboo_QA v1 (2) 48" xfId="18940" xr:uid="{00000000-0005-0000-0000-0000733F0000}"/>
    <cellStyle name="%_Teamsite_8_Karthik_Bamboo_QA v1 (2) 49" xfId="18941" xr:uid="{00000000-0005-0000-0000-0000743F0000}"/>
    <cellStyle name="%_Teamsite_8_Karthik_Bamboo_QA v1 (2) 5" xfId="18942" xr:uid="{00000000-0005-0000-0000-0000753F0000}"/>
    <cellStyle name="%_Teamsite_8_Karthik_Bamboo_QA v1 (2) 50" xfId="18943" xr:uid="{00000000-0005-0000-0000-0000763F0000}"/>
    <cellStyle name="%_Teamsite_8_Karthik_Bamboo_QA v1 (2) 51" xfId="18944" xr:uid="{00000000-0005-0000-0000-0000773F0000}"/>
    <cellStyle name="%_Teamsite_8_Karthik_Bamboo_QA v1 (2) 52" xfId="18945" xr:uid="{00000000-0005-0000-0000-0000783F0000}"/>
    <cellStyle name="%_Teamsite_8_Karthik_Bamboo_QA v1 (2) 53" xfId="18946" xr:uid="{00000000-0005-0000-0000-0000793F0000}"/>
    <cellStyle name="%_Teamsite_8_Karthik_Bamboo_QA v1 (2) 54" xfId="18947" xr:uid="{00000000-0005-0000-0000-00007A3F0000}"/>
    <cellStyle name="%_Teamsite_8_Karthik_Bamboo_QA v1 (2) 55" xfId="18948" xr:uid="{00000000-0005-0000-0000-00007B3F0000}"/>
    <cellStyle name="%_Teamsite_8_Karthik_Bamboo_QA v1 (2) 6" xfId="18949" xr:uid="{00000000-0005-0000-0000-00007C3F0000}"/>
    <cellStyle name="%_Teamsite_8_Karthik_Bamboo_QA v1 (2) 7" xfId="18950" xr:uid="{00000000-0005-0000-0000-00007D3F0000}"/>
    <cellStyle name="%_Teamsite_8_Karthik_Bamboo_QA v1 (2) 8" xfId="18951" xr:uid="{00000000-0005-0000-0000-00007E3F0000}"/>
    <cellStyle name="%_Teamsite_8_Karthik_Bamboo_QA v1 (2) 9" xfId="18952" xr:uid="{00000000-0005-0000-0000-00007F3F0000}"/>
    <cellStyle name="%_Teamsite_8_Karthik_Bamboo_QA v1 (2)_####_Wave_Runbook_Bamboo v2" xfId="2379" xr:uid="{00000000-0005-0000-0000-0000803F0000}"/>
    <cellStyle name="%_Teamsite_8_Karthik_Bamboo_QA v1 (2)_####_Wave_Runbook_Bamboo v2 10" xfId="18953" xr:uid="{00000000-0005-0000-0000-0000813F0000}"/>
    <cellStyle name="%_Teamsite_8_Karthik_Bamboo_QA v1 (2)_####_Wave_Runbook_Bamboo v2 11" xfId="18954" xr:uid="{00000000-0005-0000-0000-0000823F0000}"/>
    <cellStyle name="%_Teamsite_8_Karthik_Bamboo_QA v1 (2)_####_Wave_Runbook_Bamboo v2 12" xfId="18955" xr:uid="{00000000-0005-0000-0000-0000833F0000}"/>
    <cellStyle name="%_Teamsite_8_Karthik_Bamboo_QA v1 (2)_####_Wave_Runbook_Bamboo v2 13" xfId="18956" xr:uid="{00000000-0005-0000-0000-0000843F0000}"/>
    <cellStyle name="%_Teamsite_8_Karthik_Bamboo_QA v1 (2)_####_Wave_Runbook_Bamboo v2 14" xfId="18957" xr:uid="{00000000-0005-0000-0000-0000853F0000}"/>
    <cellStyle name="%_Teamsite_8_Karthik_Bamboo_QA v1 (2)_####_Wave_Runbook_Bamboo v2 15" xfId="18958" xr:uid="{00000000-0005-0000-0000-0000863F0000}"/>
    <cellStyle name="%_Teamsite_8_Karthik_Bamboo_QA v1 (2)_####_Wave_Runbook_Bamboo v2 16" xfId="18959" xr:uid="{00000000-0005-0000-0000-0000873F0000}"/>
    <cellStyle name="%_Teamsite_8_Karthik_Bamboo_QA v1 (2)_####_Wave_Runbook_Bamboo v2 17" xfId="18960" xr:uid="{00000000-0005-0000-0000-0000883F0000}"/>
    <cellStyle name="%_Teamsite_8_Karthik_Bamboo_QA v1 (2)_####_Wave_Runbook_Bamboo v2 18" xfId="18961" xr:uid="{00000000-0005-0000-0000-0000893F0000}"/>
    <cellStyle name="%_Teamsite_8_Karthik_Bamboo_QA v1 (2)_####_Wave_Runbook_Bamboo v2 19" xfId="18962" xr:uid="{00000000-0005-0000-0000-00008A3F0000}"/>
    <cellStyle name="%_Teamsite_8_Karthik_Bamboo_QA v1 (2)_####_Wave_Runbook_Bamboo v2 2" xfId="2380" xr:uid="{00000000-0005-0000-0000-00008B3F0000}"/>
    <cellStyle name="%_Teamsite_8_Karthik_Bamboo_QA v1 (2)_####_Wave_Runbook_Bamboo v2 2_NSLIJH_W01_D_Migration Planning Workbook _SC 120809" xfId="2381" xr:uid="{00000000-0005-0000-0000-00008C3F0000}"/>
    <cellStyle name="%_Teamsite_8_Karthik_Bamboo_QA v1 (2)_####_Wave_Runbook_Bamboo v2 20" xfId="18963" xr:uid="{00000000-0005-0000-0000-00008D3F0000}"/>
    <cellStyle name="%_Teamsite_8_Karthik_Bamboo_QA v1 (2)_####_Wave_Runbook_Bamboo v2 21" xfId="18964" xr:uid="{00000000-0005-0000-0000-00008E3F0000}"/>
    <cellStyle name="%_Teamsite_8_Karthik_Bamboo_QA v1 (2)_####_Wave_Runbook_Bamboo v2 22" xfId="18965" xr:uid="{00000000-0005-0000-0000-00008F3F0000}"/>
    <cellStyle name="%_Teamsite_8_Karthik_Bamboo_QA v1 (2)_####_Wave_Runbook_Bamboo v2 23" xfId="18966" xr:uid="{00000000-0005-0000-0000-0000903F0000}"/>
    <cellStyle name="%_Teamsite_8_Karthik_Bamboo_QA v1 (2)_####_Wave_Runbook_Bamboo v2 24" xfId="18967" xr:uid="{00000000-0005-0000-0000-0000913F0000}"/>
    <cellStyle name="%_Teamsite_8_Karthik_Bamboo_QA v1 (2)_####_Wave_Runbook_Bamboo v2 25" xfId="18968" xr:uid="{00000000-0005-0000-0000-0000923F0000}"/>
    <cellStyle name="%_Teamsite_8_Karthik_Bamboo_QA v1 (2)_####_Wave_Runbook_Bamboo v2 26" xfId="18969" xr:uid="{00000000-0005-0000-0000-0000933F0000}"/>
    <cellStyle name="%_Teamsite_8_Karthik_Bamboo_QA v1 (2)_####_Wave_Runbook_Bamboo v2 27" xfId="18970" xr:uid="{00000000-0005-0000-0000-0000943F0000}"/>
    <cellStyle name="%_Teamsite_8_Karthik_Bamboo_QA v1 (2)_####_Wave_Runbook_Bamboo v2 28" xfId="18971" xr:uid="{00000000-0005-0000-0000-0000953F0000}"/>
    <cellStyle name="%_Teamsite_8_Karthik_Bamboo_QA v1 (2)_####_Wave_Runbook_Bamboo v2 29" xfId="18972" xr:uid="{00000000-0005-0000-0000-0000963F0000}"/>
    <cellStyle name="%_Teamsite_8_Karthik_Bamboo_QA v1 (2)_####_Wave_Runbook_Bamboo v2 3" xfId="2382" xr:uid="{00000000-0005-0000-0000-0000973F0000}"/>
    <cellStyle name="%_Teamsite_8_Karthik_Bamboo_QA v1 (2)_####_Wave_Runbook_Bamboo v2 3_NSLIJH_W01_D_Migration Planning Workbook _SC 120809" xfId="2383" xr:uid="{00000000-0005-0000-0000-0000983F0000}"/>
    <cellStyle name="%_Teamsite_8_Karthik_Bamboo_QA v1 (2)_####_Wave_Runbook_Bamboo v2 30" xfId="18973" xr:uid="{00000000-0005-0000-0000-0000993F0000}"/>
    <cellStyle name="%_Teamsite_8_Karthik_Bamboo_QA v1 (2)_####_Wave_Runbook_Bamboo v2 31" xfId="18974" xr:uid="{00000000-0005-0000-0000-00009A3F0000}"/>
    <cellStyle name="%_Teamsite_8_Karthik_Bamboo_QA v1 (2)_####_Wave_Runbook_Bamboo v2 32" xfId="18975" xr:uid="{00000000-0005-0000-0000-00009B3F0000}"/>
    <cellStyle name="%_Teamsite_8_Karthik_Bamboo_QA v1 (2)_####_Wave_Runbook_Bamboo v2 33" xfId="18976" xr:uid="{00000000-0005-0000-0000-00009C3F0000}"/>
    <cellStyle name="%_Teamsite_8_Karthik_Bamboo_QA v1 (2)_####_Wave_Runbook_Bamboo v2 34" xfId="18977" xr:uid="{00000000-0005-0000-0000-00009D3F0000}"/>
    <cellStyle name="%_Teamsite_8_Karthik_Bamboo_QA v1 (2)_####_Wave_Runbook_Bamboo v2 35" xfId="18978" xr:uid="{00000000-0005-0000-0000-00009E3F0000}"/>
    <cellStyle name="%_Teamsite_8_Karthik_Bamboo_QA v1 (2)_####_Wave_Runbook_Bamboo v2 36" xfId="18979" xr:uid="{00000000-0005-0000-0000-00009F3F0000}"/>
    <cellStyle name="%_Teamsite_8_Karthik_Bamboo_QA v1 (2)_####_Wave_Runbook_Bamboo v2 37" xfId="18980" xr:uid="{00000000-0005-0000-0000-0000A03F0000}"/>
    <cellStyle name="%_Teamsite_8_Karthik_Bamboo_QA v1 (2)_####_Wave_Runbook_Bamboo v2 38" xfId="18981" xr:uid="{00000000-0005-0000-0000-0000A13F0000}"/>
    <cellStyle name="%_Teamsite_8_Karthik_Bamboo_QA v1 (2)_####_Wave_Runbook_Bamboo v2 39" xfId="18982" xr:uid="{00000000-0005-0000-0000-0000A23F0000}"/>
    <cellStyle name="%_Teamsite_8_Karthik_Bamboo_QA v1 (2)_####_Wave_Runbook_Bamboo v2 4" xfId="2384" xr:uid="{00000000-0005-0000-0000-0000A33F0000}"/>
    <cellStyle name="%_Teamsite_8_Karthik_Bamboo_QA v1 (2)_####_Wave_Runbook_Bamboo v2 4_NSLIJH_W01_D_Migration Planning Workbook _SC 120809" xfId="2385" xr:uid="{00000000-0005-0000-0000-0000A43F0000}"/>
    <cellStyle name="%_Teamsite_8_Karthik_Bamboo_QA v1 (2)_####_Wave_Runbook_Bamboo v2 40" xfId="18983" xr:uid="{00000000-0005-0000-0000-0000A53F0000}"/>
    <cellStyle name="%_Teamsite_8_Karthik_Bamboo_QA v1 (2)_####_Wave_Runbook_Bamboo v2 41" xfId="18984" xr:uid="{00000000-0005-0000-0000-0000A63F0000}"/>
    <cellStyle name="%_Teamsite_8_Karthik_Bamboo_QA v1 (2)_####_Wave_Runbook_Bamboo v2 42" xfId="18985" xr:uid="{00000000-0005-0000-0000-0000A73F0000}"/>
    <cellStyle name="%_Teamsite_8_Karthik_Bamboo_QA v1 (2)_####_Wave_Runbook_Bamboo v2 43" xfId="18986" xr:uid="{00000000-0005-0000-0000-0000A83F0000}"/>
    <cellStyle name="%_Teamsite_8_Karthik_Bamboo_QA v1 (2)_####_Wave_Runbook_Bamboo v2 44" xfId="18987" xr:uid="{00000000-0005-0000-0000-0000A93F0000}"/>
    <cellStyle name="%_Teamsite_8_Karthik_Bamboo_QA v1 (2)_####_Wave_Runbook_Bamboo v2 45" xfId="18988" xr:uid="{00000000-0005-0000-0000-0000AA3F0000}"/>
    <cellStyle name="%_Teamsite_8_Karthik_Bamboo_QA v1 (2)_####_Wave_Runbook_Bamboo v2 46" xfId="18989" xr:uid="{00000000-0005-0000-0000-0000AB3F0000}"/>
    <cellStyle name="%_Teamsite_8_Karthik_Bamboo_QA v1 (2)_####_Wave_Runbook_Bamboo v2 47" xfId="18990" xr:uid="{00000000-0005-0000-0000-0000AC3F0000}"/>
    <cellStyle name="%_Teamsite_8_Karthik_Bamboo_QA v1 (2)_####_Wave_Runbook_Bamboo v2 48" xfId="18991" xr:uid="{00000000-0005-0000-0000-0000AD3F0000}"/>
    <cellStyle name="%_Teamsite_8_Karthik_Bamboo_QA v1 (2)_####_Wave_Runbook_Bamboo v2 49" xfId="18992" xr:uid="{00000000-0005-0000-0000-0000AE3F0000}"/>
    <cellStyle name="%_Teamsite_8_Karthik_Bamboo_QA v1 (2)_####_Wave_Runbook_Bamboo v2 5" xfId="2386" xr:uid="{00000000-0005-0000-0000-0000AF3F0000}"/>
    <cellStyle name="%_Teamsite_8_Karthik_Bamboo_QA v1 (2)_####_Wave_Runbook_Bamboo v2 5_NSLIJH_W01_D_Migration Planning Workbook _SC 120809" xfId="2387" xr:uid="{00000000-0005-0000-0000-0000B03F0000}"/>
    <cellStyle name="%_Teamsite_8_Karthik_Bamboo_QA v1 (2)_####_Wave_Runbook_Bamboo v2 50" xfId="18993" xr:uid="{00000000-0005-0000-0000-0000B13F0000}"/>
    <cellStyle name="%_Teamsite_8_Karthik_Bamboo_QA v1 (2)_####_Wave_Runbook_Bamboo v2 51" xfId="18994" xr:uid="{00000000-0005-0000-0000-0000B23F0000}"/>
    <cellStyle name="%_Teamsite_8_Karthik_Bamboo_QA v1 (2)_####_Wave_Runbook_Bamboo v2 52" xfId="18995" xr:uid="{00000000-0005-0000-0000-0000B33F0000}"/>
    <cellStyle name="%_Teamsite_8_Karthik_Bamboo_QA v1 (2)_####_Wave_Runbook_Bamboo v2 53" xfId="18996" xr:uid="{00000000-0005-0000-0000-0000B43F0000}"/>
    <cellStyle name="%_Teamsite_8_Karthik_Bamboo_QA v1 (2)_####_Wave_Runbook_Bamboo v2 54" xfId="18997" xr:uid="{00000000-0005-0000-0000-0000B53F0000}"/>
    <cellStyle name="%_Teamsite_8_Karthik_Bamboo_QA v1 (2)_####_Wave_Runbook_Bamboo v2 55" xfId="18998" xr:uid="{00000000-0005-0000-0000-0000B63F0000}"/>
    <cellStyle name="%_Teamsite_8_Karthik_Bamboo_QA v1 (2)_####_Wave_Runbook_Bamboo v2 6" xfId="2388" xr:uid="{00000000-0005-0000-0000-0000B73F0000}"/>
    <cellStyle name="%_Teamsite_8_Karthik_Bamboo_QA v1 (2)_####_Wave_Runbook_Bamboo v2 6_NSLIJH_W01_D_Migration Planning Workbook _SC 120809" xfId="2389" xr:uid="{00000000-0005-0000-0000-0000B83F0000}"/>
    <cellStyle name="%_Teamsite_8_Karthik_Bamboo_QA v1 (2)_####_Wave_Runbook_Bamboo v2 7" xfId="2390" xr:uid="{00000000-0005-0000-0000-0000B93F0000}"/>
    <cellStyle name="%_Teamsite_8_Karthik_Bamboo_QA v1 (2)_####_Wave_Runbook_Bamboo v2 7_NSLIJH_W01_D_Migration Planning Workbook _SC 120809" xfId="2391" xr:uid="{00000000-0005-0000-0000-0000BA3F0000}"/>
    <cellStyle name="%_Teamsite_8_Karthik_Bamboo_QA v1 (2)_####_Wave_Runbook_Bamboo v2 8" xfId="2392" xr:uid="{00000000-0005-0000-0000-0000BB3F0000}"/>
    <cellStyle name="%_Teamsite_8_Karthik_Bamboo_QA v1 (2)_####_Wave_Runbook_Bamboo v2 9" xfId="18999" xr:uid="{00000000-0005-0000-0000-0000BC3F0000}"/>
    <cellStyle name="%_Teamsite_8_Karthik_Bamboo_QA v1 (2)_####_Wave_Runbook_Bamboo v2_1 - KOP-MUL-Test-Dev-0004" xfId="19000" xr:uid="{00000000-0005-0000-0000-0000BD3F0000}"/>
    <cellStyle name="%_Teamsite_8_Karthik_Bamboo_QA v1 (2)_####_Wave_Runbook_Bamboo v2_1 - KOP-MUL-Test-Dev-0004 10" xfId="19001" xr:uid="{00000000-0005-0000-0000-0000BE3F0000}"/>
    <cellStyle name="%_Teamsite_8_Karthik_Bamboo_QA v1 (2)_####_Wave_Runbook_Bamboo v2_1 - KOP-MUL-Test-Dev-0004 11" xfId="19002" xr:uid="{00000000-0005-0000-0000-0000BF3F0000}"/>
    <cellStyle name="%_Teamsite_8_Karthik_Bamboo_QA v1 (2)_####_Wave_Runbook_Bamboo v2_1 - KOP-MUL-Test-Dev-0004 12" xfId="19003" xr:uid="{00000000-0005-0000-0000-0000C03F0000}"/>
    <cellStyle name="%_Teamsite_8_Karthik_Bamboo_QA v1 (2)_####_Wave_Runbook_Bamboo v2_1 - KOP-MUL-Test-Dev-0004 13" xfId="19004" xr:uid="{00000000-0005-0000-0000-0000C13F0000}"/>
    <cellStyle name="%_Teamsite_8_Karthik_Bamboo_QA v1 (2)_####_Wave_Runbook_Bamboo v2_1 - KOP-MUL-Test-Dev-0004 14" xfId="19005" xr:uid="{00000000-0005-0000-0000-0000C23F0000}"/>
    <cellStyle name="%_Teamsite_8_Karthik_Bamboo_QA v1 (2)_####_Wave_Runbook_Bamboo v2_1 - KOP-MUL-Test-Dev-0004 15" xfId="19006" xr:uid="{00000000-0005-0000-0000-0000C33F0000}"/>
    <cellStyle name="%_Teamsite_8_Karthik_Bamboo_QA v1 (2)_####_Wave_Runbook_Bamboo v2_1 - KOP-MUL-Test-Dev-0004 16" xfId="19007" xr:uid="{00000000-0005-0000-0000-0000C43F0000}"/>
    <cellStyle name="%_Teamsite_8_Karthik_Bamboo_QA v1 (2)_####_Wave_Runbook_Bamboo v2_1 - KOP-MUL-Test-Dev-0004 17" xfId="19008" xr:uid="{00000000-0005-0000-0000-0000C53F0000}"/>
    <cellStyle name="%_Teamsite_8_Karthik_Bamboo_QA v1 (2)_####_Wave_Runbook_Bamboo v2_1 - KOP-MUL-Test-Dev-0004 18" xfId="19009" xr:uid="{00000000-0005-0000-0000-0000C63F0000}"/>
    <cellStyle name="%_Teamsite_8_Karthik_Bamboo_QA v1 (2)_####_Wave_Runbook_Bamboo v2_1 - KOP-MUL-Test-Dev-0004 19" xfId="19010" xr:uid="{00000000-0005-0000-0000-0000C73F0000}"/>
    <cellStyle name="%_Teamsite_8_Karthik_Bamboo_QA v1 (2)_####_Wave_Runbook_Bamboo v2_1 - KOP-MUL-Test-Dev-0004 2" xfId="19011" xr:uid="{00000000-0005-0000-0000-0000C83F0000}"/>
    <cellStyle name="%_Teamsite_8_Karthik_Bamboo_QA v1 (2)_####_Wave_Runbook_Bamboo v2_1 - KOP-MUL-Test-Dev-0004 20" xfId="19012" xr:uid="{00000000-0005-0000-0000-0000C93F0000}"/>
    <cellStyle name="%_Teamsite_8_Karthik_Bamboo_QA v1 (2)_####_Wave_Runbook_Bamboo v2_1 - KOP-MUL-Test-Dev-0004 21" xfId="19013" xr:uid="{00000000-0005-0000-0000-0000CA3F0000}"/>
    <cellStyle name="%_Teamsite_8_Karthik_Bamboo_QA v1 (2)_####_Wave_Runbook_Bamboo v2_1 - KOP-MUL-Test-Dev-0004 22" xfId="19014" xr:uid="{00000000-0005-0000-0000-0000CB3F0000}"/>
    <cellStyle name="%_Teamsite_8_Karthik_Bamboo_QA v1 (2)_####_Wave_Runbook_Bamboo v2_1 - KOP-MUL-Test-Dev-0004 23" xfId="19015" xr:uid="{00000000-0005-0000-0000-0000CC3F0000}"/>
    <cellStyle name="%_Teamsite_8_Karthik_Bamboo_QA v1 (2)_####_Wave_Runbook_Bamboo v2_1 - KOP-MUL-Test-Dev-0004 24" xfId="19016" xr:uid="{00000000-0005-0000-0000-0000CD3F0000}"/>
    <cellStyle name="%_Teamsite_8_Karthik_Bamboo_QA v1 (2)_####_Wave_Runbook_Bamboo v2_1 - KOP-MUL-Test-Dev-0004 25" xfId="19017" xr:uid="{00000000-0005-0000-0000-0000CE3F0000}"/>
    <cellStyle name="%_Teamsite_8_Karthik_Bamboo_QA v1 (2)_####_Wave_Runbook_Bamboo v2_1 - KOP-MUL-Test-Dev-0004 26" xfId="19018" xr:uid="{00000000-0005-0000-0000-0000CF3F0000}"/>
    <cellStyle name="%_Teamsite_8_Karthik_Bamboo_QA v1 (2)_####_Wave_Runbook_Bamboo v2_1 - KOP-MUL-Test-Dev-0004 27" xfId="19019" xr:uid="{00000000-0005-0000-0000-0000D03F0000}"/>
    <cellStyle name="%_Teamsite_8_Karthik_Bamboo_QA v1 (2)_####_Wave_Runbook_Bamboo v2_1 - KOP-MUL-Test-Dev-0004 28" xfId="19020" xr:uid="{00000000-0005-0000-0000-0000D13F0000}"/>
    <cellStyle name="%_Teamsite_8_Karthik_Bamboo_QA v1 (2)_####_Wave_Runbook_Bamboo v2_1 - KOP-MUL-Test-Dev-0004 29" xfId="19021" xr:uid="{00000000-0005-0000-0000-0000D23F0000}"/>
    <cellStyle name="%_Teamsite_8_Karthik_Bamboo_QA v1 (2)_####_Wave_Runbook_Bamboo v2_1 - KOP-MUL-Test-Dev-0004 3" xfId="19022" xr:uid="{00000000-0005-0000-0000-0000D33F0000}"/>
    <cellStyle name="%_Teamsite_8_Karthik_Bamboo_QA v1 (2)_####_Wave_Runbook_Bamboo v2_1 - KOP-MUL-Test-Dev-0004 30" xfId="19023" xr:uid="{00000000-0005-0000-0000-0000D43F0000}"/>
    <cellStyle name="%_Teamsite_8_Karthik_Bamboo_QA v1 (2)_####_Wave_Runbook_Bamboo v2_1 - KOP-MUL-Test-Dev-0004 31" xfId="19024" xr:uid="{00000000-0005-0000-0000-0000D53F0000}"/>
    <cellStyle name="%_Teamsite_8_Karthik_Bamboo_QA v1 (2)_####_Wave_Runbook_Bamboo v2_1 - KOP-MUL-Test-Dev-0004 32" xfId="19025" xr:uid="{00000000-0005-0000-0000-0000D63F0000}"/>
    <cellStyle name="%_Teamsite_8_Karthik_Bamboo_QA v1 (2)_####_Wave_Runbook_Bamboo v2_1 - KOP-MUL-Test-Dev-0004 33" xfId="19026" xr:uid="{00000000-0005-0000-0000-0000D73F0000}"/>
    <cellStyle name="%_Teamsite_8_Karthik_Bamboo_QA v1 (2)_####_Wave_Runbook_Bamboo v2_1 - KOP-MUL-Test-Dev-0004 34" xfId="19027" xr:uid="{00000000-0005-0000-0000-0000D83F0000}"/>
    <cellStyle name="%_Teamsite_8_Karthik_Bamboo_QA v1 (2)_####_Wave_Runbook_Bamboo v2_1 - KOP-MUL-Test-Dev-0004 35" xfId="19028" xr:uid="{00000000-0005-0000-0000-0000D93F0000}"/>
    <cellStyle name="%_Teamsite_8_Karthik_Bamboo_QA v1 (2)_####_Wave_Runbook_Bamboo v2_1 - KOP-MUL-Test-Dev-0004 36" xfId="19029" xr:uid="{00000000-0005-0000-0000-0000DA3F0000}"/>
    <cellStyle name="%_Teamsite_8_Karthik_Bamboo_QA v1 (2)_####_Wave_Runbook_Bamboo v2_1 - KOP-MUL-Test-Dev-0004 37" xfId="19030" xr:uid="{00000000-0005-0000-0000-0000DB3F0000}"/>
    <cellStyle name="%_Teamsite_8_Karthik_Bamboo_QA v1 (2)_####_Wave_Runbook_Bamboo v2_1 - KOP-MUL-Test-Dev-0004 38" xfId="19031" xr:uid="{00000000-0005-0000-0000-0000DC3F0000}"/>
    <cellStyle name="%_Teamsite_8_Karthik_Bamboo_QA v1 (2)_####_Wave_Runbook_Bamboo v2_1 - KOP-MUL-Test-Dev-0004 39" xfId="19032" xr:uid="{00000000-0005-0000-0000-0000DD3F0000}"/>
    <cellStyle name="%_Teamsite_8_Karthik_Bamboo_QA v1 (2)_####_Wave_Runbook_Bamboo v2_1 - KOP-MUL-Test-Dev-0004 4" xfId="19033" xr:uid="{00000000-0005-0000-0000-0000DE3F0000}"/>
    <cellStyle name="%_Teamsite_8_Karthik_Bamboo_QA v1 (2)_####_Wave_Runbook_Bamboo v2_1 - KOP-MUL-Test-Dev-0004 40" xfId="19034" xr:uid="{00000000-0005-0000-0000-0000DF3F0000}"/>
    <cellStyle name="%_Teamsite_8_Karthik_Bamboo_QA v1 (2)_####_Wave_Runbook_Bamboo v2_1 - KOP-MUL-Test-Dev-0004 41" xfId="19035" xr:uid="{00000000-0005-0000-0000-0000E03F0000}"/>
    <cellStyle name="%_Teamsite_8_Karthik_Bamboo_QA v1 (2)_####_Wave_Runbook_Bamboo v2_1 - KOP-MUL-Test-Dev-0004 42" xfId="19036" xr:uid="{00000000-0005-0000-0000-0000E13F0000}"/>
    <cellStyle name="%_Teamsite_8_Karthik_Bamboo_QA v1 (2)_####_Wave_Runbook_Bamboo v2_1 - KOP-MUL-Test-Dev-0004 43" xfId="19037" xr:uid="{00000000-0005-0000-0000-0000E23F0000}"/>
    <cellStyle name="%_Teamsite_8_Karthik_Bamboo_QA v1 (2)_####_Wave_Runbook_Bamboo v2_1 - KOP-MUL-Test-Dev-0004 44" xfId="19038" xr:uid="{00000000-0005-0000-0000-0000E33F0000}"/>
    <cellStyle name="%_Teamsite_8_Karthik_Bamboo_QA v1 (2)_####_Wave_Runbook_Bamboo v2_1 - KOP-MUL-Test-Dev-0004 45" xfId="19039" xr:uid="{00000000-0005-0000-0000-0000E43F0000}"/>
    <cellStyle name="%_Teamsite_8_Karthik_Bamboo_QA v1 (2)_####_Wave_Runbook_Bamboo v2_1 - KOP-MUL-Test-Dev-0004 46" xfId="19040" xr:uid="{00000000-0005-0000-0000-0000E53F0000}"/>
    <cellStyle name="%_Teamsite_8_Karthik_Bamboo_QA v1 (2)_####_Wave_Runbook_Bamboo v2_1 - KOP-MUL-Test-Dev-0004 47" xfId="19041" xr:uid="{00000000-0005-0000-0000-0000E63F0000}"/>
    <cellStyle name="%_Teamsite_8_Karthik_Bamboo_QA v1 (2)_####_Wave_Runbook_Bamboo v2_1 - KOP-MUL-Test-Dev-0004 48" xfId="19042" xr:uid="{00000000-0005-0000-0000-0000E73F0000}"/>
    <cellStyle name="%_Teamsite_8_Karthik_Bamboo_QA v1 (2)_####_Wave_Runbook_Bamboo v2_1 - KOP-MUL-Test-Dev-0004 49" xfId="19043" xr:uid="{00000000-0005-0000-0000-0000E83F0000}"/>
    <cellStyle name="%_Teamsite_8_Karthik_Bamboo_QA v1 (2)_####_Wave_Runbook_Bamboo v2_1 - KOP-MUL-Test-Dev-0004 5" xfId="19044" xr:uid="{00000000-0005-0000-0000-0000E93F0000}"/>
    <cellStyle name="%_Teamsite_8_Karthik_Bamboo_QA v1 (2)_####_Wave_Runbook_Bamboo v2_1 - KOP-MUL-Test-Dev-0004 50" xfId="19045" xr:uid="{00000000-0005-0000-0000-0000EA3F0000}"/>
    <cellStyle name="%_Teamsite_8_Karthik_Bamboo_QA v1 (2)_####_Wave_Runbook_Bamboo v2_1 - KOP-MUL-Test-Dev-0004 51" xfId="19046" xr:uid="{00000000-0005-0000-0000-0000EB3F0000}"/>
    <cellStyle name="%_Teamsite_8_Karthik_Bamboo_QA v1 (2)_####_Wave_Runbook_Bamboo v2_1 - KOP-MUL-Test-Dev-0004 52" xfId="19047" xr:uid="{00000000-0005-0000-0000-0000EC3F0000}"/>
    <cellStyle name="%_Teamsite_8_Karthik_Bamboo_QA v1 (2)_####_Wave_Runbook_Bamboo v2_1 - KOP-MUL-Test-Dev-0004 53" xfId="19048" xr:uid="{00000000-0005-0000-0000-0000ED3F0000}"/>
    <cellStyle name="%_Teamsite_8_Karthik_Bamboo_QA v1 (2)_####_Wave_Runbook_Bamboo v2_1 - KOP-MUL-Test-Dev-0004 54" xfId="19049" xr:uid="{00000000-0005-0000-0000-0000EE3F0000}"/>
    <cellStyle name="%_Teamsite_8_Karthik_Bamboo_QA v1 (2)_####_Wave_Runbook_Bamboo v2_1 - KOP-MUL-Test-Dev-0004 55" xfId="19050" xr:uid="{00000000-0005-0000-0000-0000EF3F0000}"/>
    <cellStyle name="%_Teamsite_8_Karthik_Bamboo_QA v1 (2)_####_Wave_Runbook_Bamboo v2_1 - KOP-MUL-Test-Dev-0004 6" xfId="19051" xr:uid="{00000000-0005-0000-0000-0000F03F0000}"/>
    <cellStyle name="%_Teamsite_8_Karthik_Bamboo_QA v1 (2)_####_Wave_Runbook_Bamboo v2_1 - KOP-MUL-Test-Dev-0004 7" xfId="19052" xr:uid="{00000000-0005-0000-0000-0000F13F0000}"/>
    <cellStyle name="%_Teamsite_8_Karthik_Bamboo_QA v1 (2)_####_Wave_Runbook_Bamboo v2_1 - KOP-MUL-Test-Dev-0004 8" xfId="19053" xr:uid="{00000000-0005-0000-0000-0000F23F0000}"/>
    <cellStyle name="%_Teamsite_8_Karthik_Bamboo_QA v1 (2)_####_Wave_Runbook_Bamboo v2_1 - KOP-MUL-Test-Dev-0004 9" xfId="19054" xr:uid="{00000000-0005-0000-0000-0000F33F0000}"/>
    <cellStyle name="%_Teamsite_8_Karthik_Bamboo_QA v1 (2)_####_Wave_Runbook_Bamboo v2_1 - KOP-MUL-Test-Dev-0004_Hour-by-Hour" xfId="19055" xr:uid="{00000000-0005-0000-0000-0000F43F0000}"/>
    <cellStyle name="%_Teamsite_8_Karthik_Bamboo_QA v1 (2)_####_Wave_Runbook_Bamboo v2_1 - KOP-MUL-Test-Dev-0004_Pre-Migration" xfId="19056" xr:uid="{00000000-0005-0000-0000-0000F53F0000}"/>
    <cellStyle name="%_Teamsite_8_Karthik_Bamboo_QA v1 (2)_####_Wave_Runbook_Bamboo v2_Hour-by-Hour" xfId="19057" xr:uid="{00000000-0005-0000-0000-0000F63F0000}"/>
    <cellStyle name="%_Teamsite_8_Karthik_Bamboo_QA v1 (2)_####_Wave_Runbook_Bamboo v2_Network Details " xfId="2393" xr:uid="{00000000-0005-0000-0000-0000F73F0000}"/>
    <cellStyle name="%_Teamsite_8_Karthik_Bamboo_QA v1 (2)_####_Wave_Runbook_Bamboo v2_Network Details _NSLIJH_Bundle 4_Migration Planning Workbook _ EW 020810_ DRAFT v1" xfId="2394" xr:uid="{00000000-0005-0000-0000-0000F83F0000}"/>
    <cellStyle name="%_Teamsite_8_Karthik_Bamboo_QA v1 (2)_####_Wave_Runbook_Bamboo v2_Pre Migration" xfId="19058" xr:uid="{00000000-0005-0000-0000-0000F93F0000}"/>
    <cellStyle name="%_Teamsite_8_Karthik_Bamboo_QA v1 (2)_####_Wave_Runbook_Bamboo v2_Pre Migration 10" xfId="19059" xr:uid="{00000000-0005-0000-0000-0000FA3F0000}"/>
    <cellStyle name="%_Teamsite_8_Karthik_Bamboo_QA v1 (2)_####_Wave_Runbook_Bamboo v2_Pre Migration 11" xfId="19060" xr:uid="{00000000-0005-0000-0000-0000FB3F0000}"/>
    <cellStyle name="%_Teamsite_8_Karthik_Bamboo_QA v1 (2)_####_Wave_Runbook_Bamboo v2_Pre Migration 12" xfId="19061" xr:uid="{00000000-0005-0000-0000-0000FC3F0000}"/>
    <cellStyle name="%_Teamsite_8_Karthik_Bamboo_QA v1 (2)_####_Wave_Runbook_Bamboo v2_Pre Migration 13" xfId="19062" xr:uid="{00000000-0005-0000-0000-0000FD3F0000}"/>
    <cellStyle name="%_Teamsite_8_Karthik_Bamboo_QA v1 (2)_####_Wave_Runbook_Bamboo v2_Pre Migration 14" xfId="19063" xr:uid="{00000000-0005-0000-0000-0000FE3F0000}"/>
    <cellStyle name="%_Teamsite_8_Karthik_Bamboo_QA v1 (2)_####_Wave_Runbook_Bamboo v2_Pre Migration 15" xfId="19064" xr:uid="{00000000-0005-0000-0000-0000FF3F0000}"/>
    <cellStyle name="%_Teamsite_8_Karthik_Bamboo_QA v1 (2)_####_Wave_Runbook_Bamboo v2_Pre Migration 16" xfId="19065" xr:uid="{00000000-0005-0000-0000-000000400000}"/>
    <cellStyle name="%_Teamsite_8_Karthik_Bamboo_QA v1 (2)_####_Wave_Runbook_Bamboo v2_Pre Migration 17" xfId="19066" xr:uid="{00000000-0005-0000-0000-000001400000}"/>
    <cellStyle name="%_Teamsite_8_Karthik_Bamboo_QA v1 (2)_####_Wave_Runbook_Bamboo v2_Pre Migration 18" xfId="19067" xr:uid="{00000000-0005-0000-0000-000002400000}"/>
    <cellStyle name="%_Teamsite_8_Karthik_Bamboo_QA v1 (2)_####_Wave_Runbook_Bamboo v2_Pre Migration 19" xfId="19068" xr:uid="{00000000-0005-0000-0000-000003400000}"/>
    <cellStyle name="%_Teamsite_8_Karthik_Bamboo_QA v1 (2)_####_Wave_Runbook_Bamboo v2_Pre Migration 2" xfId="19069" xr:uid="{00000000-0005-0000-0000-000004400000}"/>
    <cellStyle name="%_Teamsite_8_Karthik_Bamboo_QA v1 (2)_####_Wave_Runbook_Bamboo v2_Pre Migration 20" xfId="19070" xr:uid="{00000000-0005-0000-0000-000005400000}"/>
    <cellStyle name="%_Teamsite_8_Karthik_Bamboo_QA v1 (2)_####_Wave_Runbook_Bamboo v2_Pre Migration 21" xfId="19071" xr:uid="{00000000-0005-0000-0000-000006400000}"/>
    <cellStyle name="%_Teamsite_8_Karthik_Bamboo_QA v1 (2)_####_Wave_Runbook_Bamboo v2_Pre Migration 22" xfId="19072" xr:uid="{00000000-0005-0000-0000-000007400000}"/>
    <cellStyle name="%_Teamsite_8_Karthik_Bamboo_QA v1 (2)_####_Wave_Runbook_Bamboo v2_Pre Migration 23" xfId="19073" xr:uid="{00000000-0005-0000-0000-000008400000}"/>
    <cellStyle name="%_Teamsite_8_Karthik_Bamboo_QA v1 (2)_####_Wave_Runbook_Bamboo v2_Pre Migration 24" xfId="19074" xr:uid="{00000000-0005-0000-0000-000009400000}"/>
    <cellStyle name="%_Teamsite_8_Karthik_Bamboo_QA v1 (2)_####_Wave_Runbook_Bamboo v2_Pre Migration 25" xfId="19075" xr:uid="{00000000-0005-0000-0000-00000A400000}"/>
    <cellStyle name="%_Teamsite_8_Karthik_Bamboo_QA v1 (2)_####_Wave_Runbook_Bamboo v2_Pre Migration 26" xfId="19076" xr:uid="{00000000-0005-0000-0000-00000B400000}"/>
    <cellStyle name="%_Teamsite_8_Karthik_Bamboo_QA v1 (2)_####_Wave_Runbook_Bamboo v2_Pre Migration 27" xfId="19077" xr:uid="{00000000-0005-0000-0000-00000C400000}"/>
    <cellStyle name="%_Teamsite_8_Karthik_Bamboo_QA v1 (2)_####_Wave_Runbook_Bamboo v2_Pre Migration 28" xfId="19078" xr:uid="{00000000-0005-0000-0000-00000D400000}"/>
    <cellStyle name="%_Teamsite_8_Karthik_Bamboo_QA v1 (2)_####_Wave_Runbook_Bamboo v2_Pre Migration 29" xfId="19079" xr:uid="{00000000-0005-0000-0000-00000E400000}"/>
    <cellStyle name="%_Teamsite_8_Karthik_Bamboo_QA v1 (2)_####_Wave_Runbook_Bamboo v2_Pre Migration 3" xfId="19080" xr:uid="{00000000-0005-0000-0000-00000F400000}"/>
    <cellStyle name="%_Teamsite_8_Karthik_Bamboo_QA v1 (2)_####_Wave_Runbook_Bamboo v2_Pre Migration 30" xfId="19081" xr:uid="{00000000-0005-0000-0000-000010400000}"/>
    <cellStyle name="%_Teamsite_8_Karthik_Bamboo_QA v1 (2)_####_Wave_Runbook_Bamboo v2_Pre Migration 31" xfId="19082" xr:uid="{00000000-0005-0000-0000-000011400000}"/>
    <cellStyle name="%_Teamsite_8_Karthik_Bamboo_QA v1 (2)_####_Wave_Runbook_Bamboo v2_Pre Migration 32" xfId="19083" xr:uid="{00000000-0005-0000-0000-000012400000}"/>
    <cellStyle name="%_Teamsite_8_Karthik_Bamboo_QA v1 (2)_####_Wave_Runbook_Bamboo v2_Pre Migration 33" xfId="19084" xr:uid="{00000000-0005-0000-0000-000013400000}"/>
    <cellStyle name="%_Teamsite_8_Karthik_Bamboo_QA v1 (2)_####_Wave_Runbook_Bamboo v2_Pre Migration 34" xfId="19085" xr:uid="{00000000-0005-0000-0000-000014400000}"/>
    <cellStyle name="%_Teamsite_8_Karthik_Bamboo_QA v1 (2)_####_Wave_Runbook_Bamboo v2_Pre Migration 35" xfId="19086" xr:uid="{00000000-0005-0000-0000-000015400000}"/>
    <cellStyle name="%_Teamsite_8_Karthik_Bamboo_QA v1 (2)_####_Wave_Runbook_Bamboo v2_Pre Migration 36" xfId="19087" xr:uid="{00000000-0005-0000-0000-000016400000}"/>
    <cellStyle name="%_Teamsite_8_Karthik_Bamboo_QA v1 (2)_####_Wave_Runbook_Bamboo v2_Pre Migration 37" xfId="19088" xr:uid="{00000000-0005-0000-0000-000017400000}"/>
    <cellStyle name="%_Teamsite_8_Karthik_Bamboo_QA v1 (2)_####_Wave_Runbook_Bamboo v2_Pre Migration 38" xfId="19089" xr:uid="{00000000-0005-0000-0000-000018400000}"/>
    <cellStyle name="%_Teamsite_8_Karthik_Bamboo_QA v1 (2)_####_Wave_Runbook_Bamboo v2_Pre Migration 39" xfId="19090" xr:uid="{00000000-0005-0000-0000-000019400000}"/>
    <cellStyle name="%_Teamsite_8_Karthik_Bamboo_QA v1 (2)_####_Wave_Runbook_Bamboo v2_Pre Migration 4" xfId="19091" xr:uid="{00000000-0005-0000-0000-00001A400000}"/>
    <cellStyle name="%_Teamsite_8_Karthik_Bamboo_QA v1 (2)_####_Wave_Runbook_Bamboo v2_Pre Migration 40" xfId="19092" xr:uid="{00000000-0005-0000-0000-00001B400000}"/>
    <cellStyle name="%_Teamsite_8_Karthik_Bamboo_QA v1 (2)_####_Wave_Runbook_Bamboo v2_Pre Migration 41" xfId="19093" xr:uid="{00000000-0005-0000-0000-00001C400000}"/>
    <cellStyle name="%_Teamsite_8_Karthik_Bamboo_QA v1 (2)_####_Wave_Runbook_Bamboo v2_Pre Migration 42" xfId="19094" xr:uid="{00000000-0005-0000-0000-00001D400000}"/>
    <cellStyle name="%_Teamsite_8_Karthik_Bamboo_QA v1 (2)_####_Wave_Runbook_Bamboo v2_Pre Migration 43" xfId="19095" xr:uid="{00000000-0005-0000-0000-00001E400000}"/>
    <cellStyle name="%_Teamsite_8_Karthik_Bamboo_QA v1 (2)_####_Wave_Runbook_Bamboo v2_Pre Migration 44" xfId="19096" xr:uid="{00000000-0005-0000-0000-00001F400000}"/>
    <cellStyle name="%_Teamsite_8_Karthik_Bamboo_QA v1 (2)_####_Wave_Runbook_Bamboo v2_Pre Migration 45" xfId="19097" xr:uid="{00000000-0005-0000-0000-000020400000}"/>
    <cellStyle name="%_Teamsite_8_Karthik_Bamboo_QA v1 (2)_####_Wave_Runbook_Bamboo v2_Pre Migration 46" xfId="19098" xr:uid="{00000000-0005-0000-0000-000021400000}"/>
    <cellStyle name="%_Teamsite_8_Karthik_Bamboo_QA v1 (2)_####_Wave_Runbook_Bamboo v2_Pre Migration 47" xfId="19099" xr:uid="{00000000-0005-0000-0000-000022400000}"/>
    <cellStyle name="%_Teamsite_8_Karthik_Bamboo_QA v1 (2)_####_Wave_Runbook_Bamboo v2_Pre Migration 48" xfId="19100" xr:uid="{00000000-0005-0000-0000-000023400000}"/>
    <cellStyle name="%_Teamsite_8_Karthik_Bamboo_QA v1 (2)_####_Wave_Runbook_Bamboo v2_Pre Migration 49" xfId="19101" xr:uid="{00000000-0005-0000-0000-000024400000}"/>
    <cellStyle name="%_Teamsite_8_Karthik_Bamboo_QA v1 (2)_####_Wave_Runbook_Bamboo v2_Pre Migration 5" xfId="19102" xr:uid="{00000000-0005-0000-0000-000025400000}"/>
    <cellStyle name="%_Teamsite_8_Karthik_Bamboo_QA v1 (2)_####_Wave_Runbook_Bamboo v2_Pre Migration 50" xfId="19103" xr:uid="{00000000-0005-0000-0000-000026400000}"/>
    <cellStyle name="%_Teamsite_8_Karthik_Bamboo_QA v1 (2)_####_Wave_Runbook_Bamboo v2_Pre Migration 51" xfId="19104" xr:uid="{00000000-0005-0000-0000-000027400000}"/>
    <cellStyle name="%_Teamsite_8_Karthik_Bamboo_QA v1 (2)_####_Wave_Runbook_Bamboo v2_Pre Migration 52" xfId="19105" xr:uid="{00000000-0005-0000-0000-000028400000}"/>
    <cellStyle name="%_Teamsite_8_Karthik_Bamboo_QA v1 (2)_####_Wave_Runbook_Bamboo v2_Pre Migration 53" xfId="19106" xr:uid="{00000000-0005-0000-0000-000029400000}"/>
    <cellStyle name="%_Teamsite_8_Karthik_Bamboo_QA v1 (2)_####_Wave_Runbook_Bamboo v2_Pre Migration 54" xfId="19107" xr:uid="{00000000-0005-0000-0000-00002A400000}"/>
    <cellStyle name="%_Teamsite_8_Karthik_Bamboo_QA v1 (2)_####_Wave_Runbook_Bamboo v2_Pre Migration 55" xfId="19108" xr:uid="{00000000-0005-0000-0000-00002B400000}"/>
    <cellStyle name="%_Teamsite_8_Karthik_Bamboo_QA v1 (2)_####_Wave_Runbook_Bamboo v2_Pre Migration 6" xfId="19109" xr:uid="{00000000-0005-0000-0000-00002C400000}"/>
    <cellStyle name="%_Teamsite_8_Karthik_Bamboo_QA v1 (2)_####_Wave_Runbook_Bamboo v2_Pre Migration 7" xfId="19110" xr:uid="{00000000-0005-0000-0000-00002D400000}"/>
    <cellStyle name="%_Teamsite_8_Karthik_Bamboo_QA v1 (2)_####_Wave_Runbook_Bamboo v2_Pre Migration 8" xfId="19111" xr:uid="{00000000-0005-0000-0000-00002E400000}"/>
    <cellStyle name="%_Teamsite_8_Karthik_Bamboo_QA v1 (2)_####_Wave_Runbook_Bamboo v2_Pre Migration 9" xfId="19112" xr:uid="{00000000-0005-0000-0000-00002F400000}"/>
    <cellStyle name="%_Teamsite_8_Karthik_Bamboo_QA v1 (2)_####_Wave_Runbook_Bamboo v2_Pre Migration_Hour-by-Hour" xfId="19113" xr:uid="{00000000-0005-0000-0000-000030400000}"/>
    <cellStyle name="%_Teamsite_8_Karthik_Bamboo_QA v1 (2)_####_Wave_Runbook_Bamboo v2_Pre Migration_Pre-Migration" xfId="19114" xr:uid="{00000000-0005-0000-0000-000031400000}"/>
    <cellStyle name="%_Teamsite_8_Karthik_Bamboo_QA v1 (2)_####_Wave_Runbook_Bamboo v2_Pre-Migration" xfId="19115" xr:uid="{00000000-0005-0000-0000-000032400000}"/>
    <cellStyle name="%_Teamsite_8_Karthik_Bamboo_QA v1 (2)_####_Wave_Runbook_Bamboo v2_Pre-Migration &amp; Migration Prep" xfId="19116" xr:uid="{00000000-0005-0000-0000-000033400000}"/>
    <cellStyle name="%_Teamsite_8_Karthik_Bamboo_QA v1 (2)_####_Wave_Runbook_Bamboo v2_Pre-Migration &amp; Migration Prep 10" xfId="19117" xr:uid="{00000000-0005-0000-0000-000034400000}"/>
    <cellStyle name="%_Teamsite_8_Karthik_Bamboo_QA v1 (2)_####_Wave_Runbook_Bamboo v2_Pre-Migration &amp; Migration Prep 11" xfId="19118" xr:uid="{00000000-0005-0000-0000-000035400000}"/>
    <cellStyle name="%_Teamsite_8_Karthik_Bamboo_QA v1 (2)_####_Wave_Runbook_Bamboo v2_Pre-Migration &amp; Migration Prep 12" xfId="19119" xr:uid="{00000000-0005-0000-0000-000036400000}"/>
    <cellStyle name="%_Teamsite_8_Karthik_Bamboo_QA v1 (2)_####_Wave_Runbook_Bamboo v2_Pre-Migration &amp; Migration Prep 13" xfId="19120" xr:uid="{00000000-0005-0000-0000-000037400000}"/>
    <cellStyle name="%_Teamsite_8_Karthik_Bamboo_QA v1 (2)_####_Wave_Runbook_Bamboo v2_Pre-Migration &amp; Migration Prep 14" xfId="19121" xr:uid="{00000000-0005-0000-0000-000038400000}"/>
    <cellStyle name="%_Teamsite_8_Karthik_Bamboo_QA v1 (2)_####_Wave_Runbook_Bamboo v2_Pre-Migration &amp; Migration Prep 15" xfId="19122" xr:uid="{00000000-0005-0000-0000-000039400000}"/>
    <cellStyle name="%_Teamsite_8_Karthik_Bamboo_QA v1 (2)_####_Wave_Runbook_Bamboo v2_Pre-Migration &amp; Migration Prep 16" xfId="19123" xr:uid="{00000000-0005-0000-0000-00003A400000}"/>
    <cellStyle name="%_Teamsite_8_Karthik_Bamboo_QA v1 (2)_####_Wave_Runbook_Bamboo v2_Pre-Migration &amp; Migration Prep 17" xfId="19124" xr:uid="{00000000-0005-0000-0000-00003B400000}"/>
    <cellStyle name="%_Teamsite_8_Karthik_Bamboo_QA v1 (2)_####_Wave_Runbook_Bamboo v2_Pre-Migration &amp; Migration Prep 18" xfId="19125" xr:uid="{00000000-0005-0000-0000-00003C400000}"/>
    <cellStyle name="%_Teamsite_8_Karthik_Bamboo_QA v1 (2)_####_Wave_Runbook_Bamboo v2_Pre-Migration &amp; Migration Prep 19" xfId="19126" xr:uid="{00000000-0005-0000-0000-00003D400000}"/>
    <cellStyle name="%_Teamsite_8_Karthik_Bamboo_QA v1 (2)_####_Wave_Runbook_Bamboo v2_Pre-Migration &amp; Migration Prep 2" xfId="19127" xr:uid="{00000000-0005-0000-0000-00003E400000}"/>
    <cellStyle name="%_Teamsite_8_Karthik_Bamboo_QA v1 (2)_####_Wave_Runbook_Bamboo v2_Pre-Migration &amp; Migration Prep 20" xfId="19128" xr:uid="{00000000-0005-0000-0000-00003F400000}"/>
    <cellStyle name="%_Teamsite_8_Karthik_Bamboo_QA v1 (2)_####_Wave_Runbook_Bamboo v2_Pre-Migration &amp; Migration Prep 21" xfId="19129" xr:uid="{00000000-0005-0000-0000-000040400000}"/>
    <cellStyle name="%_Teamsite_8_Karthik_Bamboo_QA v1 (2)_####_Wave_Runbook_Bamboo v2_Pre-Migration &amp; Migration Prep 22" xfId="19130" xr:uid="{00000000-0005-0000-0000-000041400000}"/>
    <cellStyle name="%_Teamsite_8_Karthik_Bamboo_QA v1 (2)_####_Wave_Runbook_Bamboo v2_Pre-Migration &amp; Migration Prep 23" xfId="19131" xr:uid="{00000000-0005-0000-0000-000042400000}"/>
    <cellStyle name="%_Teamsite_8_Karthik_Bamboo_QA v1 (2)_####_Wave_Runbook_Bamboo v2_Pre-Migration &amp; Migration Prep 24" xfId="19132" xr:uid="{00000000-0005-0000-0000-000043400000}"/>
    <cellStyle name="%_Teamsite_8_Karthik_Bamboo_QA v1 (2)_####_Wave_Runbook_Bamboo v2_Pre-Migration &amp; Migration Prep 25" xfId="19133" xr:uid="{00000000-0005-0000-0000-000044400000}"/>
    <cellStyle name="%_Teamsite_8_Karthik_Bamboo_QA v1 (2)_####_Wave_Runbook_Bamboo v2_Pre-Migration &amp; Migration Prep 26" xfId="19134" xr:uid="{00000000-0005-0000-0000-000045400000}"/>
    <cellStyle name="%_Teamsite_8_Karthik_Bamboo_QA v1 (2)_####_Wave_Runbook_Bamboo v2_Pre-Migration &amp; Migration Prep 27" xfId="19135" xr:uid="{00000000-0005-0000-0000-000046400000}"/>
    <cellStyle name="%_Teamsite_8_Karthik_Bamboo_QA v1 (2)_####_Wave_Runbook_Bamboo v2_Pre-Migration &amp; Migration Prep 28" xfId="19136" xr:uid="{00000000-0005-0000-0000-000047400000}"/>
    <cellStyle name="%_Teamsite_8_Karthik_Bamboo_QA v1 (2)_####_Wave_Runbook_Bamboo v2_Pre-Migration &amp; Migration Prep 29" xfId="19137" xr:uid="{00000000-0005-0000-0000-000048400000}"/>
    <cellStyle name="%_Teamsite_8_Karthik_Bamboo_QA v1 (2)_####_Wave_Runbook_Bamboo v2_Pre-Migration &amp; Migration Prep 3" xfId="19138" xr:uid="{00000000-0005-0000-0000-000049400000}"/>
    <cellStyle name="%_Teamsite_8_Karthik_Bamboo_QA v1 (2)_####_Wave_Runbook_Bamboo v2_Pre-Migration &amp; Migration Prep 30" xfId="19139" xr:uid="{00000000-0005-0000-0000-00004A400000}"/>
    <cellStyle name="%_Teamsite_8_Karthik_Bamboo_QA v1 (2)_####_Wave_Runbook_Bamboo v2_Pre-Migration &amp; Migration Prep 31" xfId="19140" xr:uid="{00000000-0005-0000-0000-00004B400000}"/>
    <cellStyle name="%_Teamsite_8_Karthik_Bamboo_QA v1 (2)_####_Wave_Runbook_Bamboo v2_Pre-Migration &amp; Migration Prep 32" xfId="19141" xr:uid="{00000000-0005-0000-0000-00004C400000}"/>
    <cellStyle name="%_Teamsite_8_Karthik_Bamboo_QA v1 (2)_####_Wave_Runbook_Bamboo v2_Pre-Migration &amp; Migration Prep 33" xfId="19142" xr:uid="{00000000-0005-0000-0000-00004D400000}"/>
    <cellStyle name="%_Teamsite_8_Karthik_Bamboo_QA v1 (2)_####_Wave_Runbook_Bamboo v2_Pre-Migration &amp; Migration Prep 34" xfId="19143" xr:uid="{00000000-0005-0000-0000-00004E400000}"/>
    <cellStyle name="%_Teamsite_8_Karthik_Bamboo_QA v1 (2)_####_Wave_Runbook_Bamboo v2_Pre-Migration &amp; Migration Prep 35" xfId="19144" xr:uid="{00000000-0005-0000-0000-00004F400000}"/>
    <cellStyle name="%_Teamsite_8_Karthik_Bamboo_QA v1 (2)_####_Wave_Runbook_Bamboo v2_Pre-Migration &amp; Migration Prep 36" xfId="19145" xr:uid="{00000000-0005-0000-0000-000050400000}"/>
    <cellStyle name="%_Teamsite_8_Karthik_Bamboo_QA v1 (2)_####_Wave_Runbook_Bamboo v2_Pre-Migration &amp; Migration Prep 37" xfId="19146" xr:uid="{00000000-0005-0000-0000-000051400000}"/>
    <cellStyle name="%_Teamsite_8_Karthik_Bamboo_QA v1 (2)_####_Wave_Runbook_Bamboo v2_Pre-Migration &amp; Migration Prep 38" xfId="19147" xr:uid="{00000000-0005-0000-0000-000052400000}"/>
    <cellStyle name="%_Teamsite_8_Karthik_Bamboo_QA v1 (2)_####_Wave_Runbook_Bamboo v2_Pre-Migration &amp; Migration Prep 39" xfId="19148" xr:uid="{00000000-0005-0000-0000-000053400000}"/>
    <cellStyle name="%_Teamsite_8_Karthik_Bamboo_QA v1 (2)_####_Wave_Runbook_Bamboo v2_Pre-Migration &amp; Migration Prep 4" xfId="19149" xr:uid="{00000000-0005-0000-0000-000054400000}"/>
    <cellStyle name="%_Teamsite_8_Karthik_Bamboo_QA v1 (2)_####_Wave_Runbook_Bamboo v2_Pre-Migration &amp; Migration Prep 40" xfId="19150" xr:uid="{00000000-0005-0000-0000-000055400000}"/>
    <cellStyle name="%_Teamsite_8_Karthik_Bamboo_QA v1 (2)_####_Wave_Runbook_Bamboo v2_Pre-Migration &amp; Migration Prep 41" xfId="19151" xr:uid="{00000000-0005-0000-0000-000056400000}"/>
    <cellStyle name="%_Teamsite_8_Karthik_Bamboo_QA v1 (2)_####_Wave_Runbook_Bamboo v2_Pre-Migration &amp; Migration Prep 42" xfId="19152" xr:uid="{00000000-0005-0000-0000-000057400000}"/>
    <cellStyle name="%_Teamsite_8_Karthik_Bamboo_QA v1 (2)_####_Wave_Runbook_Bamboo v2_Pre-Migration &amp; Migration Prep 43" xfId="19153" xr:uid="{00000000-0005-0000-0000-000058400000}"/>
    <cellStyle name="%_Teamsite_8_Karthik_Bamboo_QA v1 (2)_####_Wave_Runbook_Bamboo v2_Pre-Migration &amp; Migration Prep 44" xfId="19154" xr:uid="{00000000-0005-0000-0000-000059400000}"/>
    <cellStyle name="%_Teamsite_8_Karthik_Bamboo_QA v1 (2)_####_Wave_Runbook_Bamboo v2_Pre-Migration &amp; Migration Prep 45" xfId="19155" xr:uid="{00000000-0005-0000-0000-00005A400000}"/>
    <cellStyle name="%_Teamsite_8_Karthik_Bamboo_QA v1 (2)_####_Wave_Runbook_Bamboo v2_Pre-Migration &amp; Migration Prep 46" xfId="19156" xr:uid="{00000000-0005-0000-0000-00005B400000}"/>
    <cellStyle name="%_Teamsite_8_Karthik_Bamboo_QA v1 (2)_####_Wave_Runbook_Bamboo v2_Pre-Migration &amp; Migration Prep 47" xfId="19157" xr:uid="{00000000-0005-0000-0000-00005C400000}"/>
    <cellStyle name="%_Teamsite_8_Karthik_Bamboo_QA v1 (2)_####_Wave_Runbook_Bamboo v2_Pre-Migration &amp; Migration Prep 48" xfId="19158" xr:uid="{00000000-0005-0000-0000-00005D400000}"/>
    <cellStyle name="%_Teamsite_8_Karthik_Bamboo_QA v1 (2)_####_Wave_Runbook_Bamboo v2_Pre-Migration &amp; Migration Prep 49" xfId="19159" xr:uid="{00000000-0005-0000-0000-00005E400000}"/>
    <cellStyle name="%_Teamsite_8_Karthik_Bamboo_QA v1 (2)_####_Wave_Runbook_Bamboo v2_Pre-Migration &amp; Migration Prep 5" xfId="19160" xr:uid="{00000000-0005-0000-0000-00005F400000}"/>
    <cellStyle name="%_Teamsite_8_Karthik_Bamboo_QA v1 (2)_####_Wave_Runbook_Bamboo v2_Pre-Migration &amp; Migration Prep 50" xfId="19161" xr:uid="{00000000-0005-0000-0000-000060400000}"/>
    <cellStyle name="%_Teamsite_8_Karthik_Bamboo_QA v1 (2)_####_Wave_Runbook_Bamboo v2_Pre-Migration &amp; Migration Prep 51" xfId="19162" xr:uid="{00000000-0005-0000-0000-000061400000}"/>
    <cellStyle name="%_Teamsite_8_Karthik_Bamboo_QA v1 (2)_####_Wave_Runbook_Bamboo v2_Pre-Migration &amp; Migration Prep 52" xfId="19163" xr:uid="{00000000-0005-0000-0000-000062400000}"/>
    <cellStyle name="%_Teamsite_8_Karthik_Bamboo_QA v1 (2)_####_Wave_Runbook_Bamboo v2_Pre-Migration &amp; Migration Prep 53" xfId="19164" xr:uid="{00000000-0005-0000-0000-000063400000}"/>
    <cellStyle name="%_Teamsite_8_Karthik_Bamboo_QA v1 (2)_####_Wave_Runbook_Bamboo v2_Pre-Migration &amp; Migration Prep 54" xfId="19165" xr:uid="{00000000-0005-0000-0000-000064400000}"/>
    <cellStyle name="%_Teamsite_8_Karthik_Bamboo_QA v1 (2)_####_Wave_Runbook_Bamboo v2_Pre-Migration &amp; Migration Prep 55" xfId="19166" xr:uid="{00000000-0005-0000-0000-000065400000}"/>
    <cellStyle name="%_Teamsite_8_Karthik_Bamboo_QA v1 (2)_####_Wave_Runbook_Bamboo v2_Pre-Migration &amp; Migration Prep 6" xfId="19167" xr:uid="{00000000-0005-0000-0000-000066400000}"/>
    <cellStyle name="%_Teamsite_8_Karthik_Bamboo_QA v1 (2)_####_Wave_Runbook_Bamboo v2_Pre-Migration &amp; Migration Prep 7" xfId="19168" xr:uid="{00000000-0005-0000-0000-000067400000}"/>
    <cellStyle name="%_Teamsite_8_Karthik_Bamboo_QA v1 (2)_####_Wave_Runbook_Bamboo v2_Pre-Migration &amp; Migration Prep 8" xfId="19169" xr:uid="{00000000-0005-0000-0000-000068400000}"/>
    <cellStyle name="%_Teamsite_8_Karthik_Bamboo_QA v1 (2)_####_Wave_Runbook_Bamboo v2_Pre-Migration &amp; Migration Prep 9" xfId="19170" xr:uid="{00000000-0005-0000-0000-000069400000}"/>
    <cellStyle name="%_Teamsite_8_Karthik_Bamboo_QA v1 (2)_####_Wave_Runbook_Bamboo v2_Pre-Migration &amp; Migration Prep_Hour-by-Hour" xfId="19171" xr:uid="{00000000-0005-0000-0000-00006A400000}"/>
    <cellStyle name="%_Teamsite_8_Karthik_Bamboo_QA v1 (2)_####_Wave_Runbook_Bamboo v2_Pre-Migration &amp; Migration Prep_Pre-Migration" xfId="19172" xr:uid="{00000000-0005-0000-0000-00006B400000}"/>
    <cellStyle name="%_Teamsite_8_Karthik_Bamboo_QA v1 (2)_Change Control tab_dpn 270709 v1" xfId="19173" xr:uid="{00000000-0005-0000-0000-00006C400000}"/>
    <cellStyle name="%_Teamsite_8_Karthik_Bamboo_QA v1 (2)_Change Control tab_dpn 270709 v1 10" xfId="19174" xr:uid="{00000000-0005-0000-0000-00006D400000}"/>
    <cellStyle name="%_Teamsite_8_Karthik_Bamboo_QA v1 (2)_Change Control tab_dpn 270709 v1 11" xfId="19175" xr:uid="{00000000-0005-0000-0000-00006E400000}"/>
    <cellStyle name="%_Teamsite_8_Karthik_Bamboo_QA v1 (2)_Change Control tab_dpn 270709 v1 12" xfId="19176" xr:uid="{00000000-0005-0000-0000-00006F400000}"/>
    <cellStyle name="%_Teamsite_8_Karthik_Bamboo_QA v1 (2)_Change Control tab_dpn 270709 v1 13" xfId="19177" xr:uid="{00000000-0005-0000-0000-000070400000}"/>
    <cellStyle name="%_Teamsite_8_Karthik_Bamboo_QA v1 (2)_Change Control tab_dpn 270709 v1 14" xfId="19178" xr:uid="{00000000-0005-0000-0000-000071400000}"/>
    <cellStyle name="%_Teamsite_8_Karthik_Bamboo_QA v1 (2)_Change Control tab_dpn 270709 v1 15" xfId="19179" xr:uid="{00000000-0005-0000-0000-000072400000}"/>
    <cellStyle name="%_Teamsite_8_Karthik_Bamboo_QA v1 (2)_Change Control tab_dpn 270709 v1 16" xfId="19180" xr:uid="{00000000-0005-0000-0000-000073400000}"/>
    <cellStyle name="%_Teamsite_8_Karthik_Bamboo_QA v1 (2)_Change Control tab_dpn 270709 v1 17" xfId="19181" xr:uid="{00000000-0005-0000-0000-000074400000}"/>
    <cellStyle name="%_Teamsite_8_Karthik_Bamboo_QA v1 (2)_Change Control tab_dpn 270709 v1 18" xfId="19182" xr:uid="{00000000-0005-0000-0000-000075400000}"/>
    <cellStyle name="%_Teamsite_8_Karthik_Bamboo_QA v1 (2)_Change Control tab_dpn 270709 v1 19" xfId="19183" xr:uid="{00000000-0005-0000-0000-000076400000}"/>
    <cellStyle name="%_Teamsite_8_Karthik_Bamboo_QA v1 (2)_Change Control tab_dpn 270709 v1 2" xfId="19184" xr:uid="{00000000-0005-0000-0000-000077400000}"/>
    <cellStyle name="%_Teamsite_8_Karthik_Bamboo_QA v1 (2)_Change Control tab_dpn 270709 v1 20" xfId="19185" xr:uid="{00000000-0005-0000-0000-000078400000}"/>
    <cellStyle name="%_Teamsite_8_Karthik_Bamboo_QA v1 (2)_Change Control tab_dpn 270709 v1 21" xfId="19186" xr:uid="{00000000-0005-0000-0000-000079400000}"/>
    <cellStyle name="%_Teamsite_8_Karthik_Bamboo_QA v1 (2)_Change Control tab_dpn 270709 v1 22" xfId="19187" xr:uid="{00000000-0005-0000-0000-00007A400000}"/>
    <cellStyle name="%_Teamsite_8_Karthik_Bamboo_QA v1 (2)_Change Control tab_dpn 270709 v1 23" xfId="19188" xr:uid="{00000000-0005-0000-0000-00007B400000}"/>
    <cellStyle name="%_Teamsite_8_Karthik_Bamboo_QA v1 (2)_Change Control tab_dpn 270709 v1 24" xfId="19189" xr:uid="{00000000-0005-0000-0000-00007C400000}"/>
    <cellStyle name="%_Teamsite_8_Karthik_Bamboo_QA v1 (2)_Change Control tab_dpn 270709 v1 25" xfId="19190" xr:uid="{00000000-0005-0000-0000-00007D400000}"/>
    <cellStyle name="%_Teamsite_8_Karthik_Bamboo_QA v1 (2)_Change Control tab_dpn 270709 v1 26" xfId="19191" xr:uid="{00000000-0005-0000-0000-00007E400000}"/>
    <cellStyle name="%_Teamsite_8_Karthik_Bamboo_QA v1 (2)_Change Control tab_dpn 270709 v1 27" xfId="19192" xr:uid="{00000000-0005-0000-0000-00007F400000}"/>
    <cellStyle name="%_Teamsite_8_Karthik_Bamboo_QA v1 (2)_Change Control tab_dpn 270709 v1 28" xfId="19193" xr:uid="{00000000-0005-0000-0000-000080400000}"/>
    <cellStyle name="%_Teamsite_8_Karthik_Bamboo_QA v1 (2)_Change Control tab_dpn 270709 v1 29" xfId="19194" xr:uid="{00000000-0005-0000-0000-000081400000}"/>
    <cellStyle name="%_Teamsite_8_Karthik_Bamboo_QA v1 (2)_Change Control tab_dpn 270709 v1 3" xfId="19195" xr:uid="{00000000-0005-0000-0000-000082400000}"/>
    <cellStyle name="%_Teamsite_8_Karthik_Bamboo_QA v1 (2)_Change Control tab_dpn 270709 v1 30" xfId="19196" xr:uid="{00000000-0005-0000-0000-000083400000}"/>
    <cellStyle name="%_Teamsite_8_Karthik_Bamboo_QA v1 (2)_Change Control tab_dpn 270709 v1 31" xfId="19197" xr:uid="{00000000-0005-0000-0000-000084400000}"/>
    <cellStyle name="%_Teamsite_8_Karthik_Bamboo_QA v1 (2)_Change Control tab_dpn 270709 v1 32" xfId="19198" xr:uid="{00000000-0005-0000-0000-000085400000}"/>
    <cellStyle name="%_Teamsite_8_Karthik_Bamboo_QA v1 (2)_Change Control tab_dpn 270709 v1 33" xfId="19199" xr:uid="{00000000-0005-0000-0000-000086400000}"/>
    <cellStyle name="%_Teamsite_8_Karthik_Bamboo_QA v1 (2)_Change Control tab_dpn 270709 v1 34" xfId="19200" xr:uid="{00000000-0005-0000-0000-000087400000}"/>
    <cellStyle name="%_Teamsite_8_Karthik_Bamboo_QA v1 (2)_Change Control tab_dpn 270709 v1 35" xfId="19201" xr:uid="{00000000-0005-0000-0000-000088400000}"/>
    <cellStyle name="%_Teamsite_8_Karthik_Bamboo_QA v1 (2)_Change Control tab_dpn 270709 v1 36" xfId="19202" xr:uid="{00000000-0005-0000-0000-000089400000}"/>
    <cellStyle name="%_Teamsite_8_Karthik_Bamboo_QA v1 (2)_Change Control tab_dpn 270709 v1 37" xfId="19203" xr:uid="{00000000-0005-0000-0000-00008A400000}"/>
    <cellStyle name="%_Teamsite_8_Karthik_Bamboo_QA v1 (2)_Change Control tab_dpn 270709 v1 38" xfId="19204" xr:uid="{00000000-0005-0000-0000-00008B400000}"/>
    <cellStyle name="%_Teamsite_8_Karthik_Bamboo_QA v1 (2)_Change Control tab_dpn 270709 v1 39" xfId="19205" xr:uid="{00000000-0005-0000-0000-00008C400000}"/>
    <cellStyle name="%_Teamsite_8_Karthik_Bamboo_QA v1 (2)_Change Control tab_dpn 270709 v1 4" xfId="19206" xr:uid="{00000000-0005-0000-0000-00008D400000}"/>
    <cellStyle name="%_Teamsite_8_Karthik_Bamboo_QA v1 (2)_Change Control tab_dpn 270709 v1 40" xfId="19207" xr:uid="{00000000-0005-0000-0000-00008E400000}"/>
    <cellStyle name="%_Teamsite_8_Karthik_Bamboo_QA v1 (2)_Change Control tab_dpn 270709 v1 41" xfId="19208" xr:uid="{00000000-0005-0000-0000-00008F400000}"/>
    <cellStyle name="%_Teamsite_8_Karthik_Bamboo_QA v1 (2)_Change Control tab_dpn 270709 v1 42" xfId="19209" xr:uid="{00000000-0005-0000-0000-000090400000}"/>
    <cellStyle name="%_Teamsite_8_Karthik_Bamboo_QA v1 (2)_Change Control tab_dpn 270709 v1 43" xfId="19210" xr:uid="{00000000-0005-0000-0000-000091400000}"/>
    <cellStyle name="%_Teamsite_8_Karthik_Bamboo_QA v1 (2)_Change Control tab_dpn 270709 v1 44" xfId="19211" xr:uid="{00000000-0005-0000-0000-000092400000}"/>
    <cellStyle name="%_Teamsite_8_Karthik_Bamboo_QA v1 (2)_Change Control tab_dpn 270709 v1 45" xfId="19212" xr:uid="{00000000-0005-0000-0000-000093400000}"/>
    <cellStyle name="%_Teamsite_8_Karthik_Bamboo_QA v1 (2)_Change Control tab_dpn 270709 v1 46" xfId="19213" xr:uid="{00000000-0005-0000-0000-000094400000}"/>
    <cellStyle name="%_Teamsite_8_Karthik_Bamboo_QA v1 (2)_Change Control tab_dpn 270709 v1 47" xfId="19214" xr:uid="{00000000-0005-0000-0000-000095400000}"/>
    <cellStyle name="%_Teamsite_8_Karthik_Bamboo_QA v1 (2)_Change Control tab_dpn 270709 v1 48" xfId="19215" xr:uid="{00000000-0005-0000-0000-000096400000}"/>
    <cellStyle name="%_Teamsite_8_Karthik_Bamboo_QA v1 (2)_Change Control tab_dpn 270709 v1 49" xfId="19216" xr:uid="{00000000-0005-0000-0000-000097400000}"/>
    <cellStyle name="%_Teamsite_8_Karthik_Bamboo_QA v1 (2)_Change Control tab_dpn 270709 v1 5" xfId="19217" xr:uid="{00000000-0005-0000-0000-000098400000}"/>
    <cellStyle name="%_Teamsite_8_Karthik_Bamboo_QA v1 (2)_Change Control tab_dpn 270709 v1 50" xfId="19218" xr:uid="{00000000-0005-0000-0000-000099400000}"/>
    <cellStyle name="%_Teamsite_8_Karthik_Bamboo_QA v1 (2)_Change Control tab_dpn 270709 v1 51" xfId="19219" xr:uid="{00000000-0005-0000-0000-00009A400000}"/>
    <cellStyle name="%_Teamsite_8_Karthik_Bamboo_QA v1 (2)_Change Control tab_dpn 270709 v1 52" xfId="19220" xr:uid="{00000000-0005-0000-0000-00009B400000}"/>
    <cellStyle name="%_Teamsite_8_Karthik_Bamboo_QA v1 (2)_Change Control tab_dpn 270709 v1 53" xfId="19221" xr:uid="{00000000-0005-0000-0000-00009C400000}"/>
    <cellStyle name="%_Teamsite_8_Karthik_Bamboo_QA v1 (2)_Change Control tab_dpn 270709 v1 54" xfId="19222" xr:uid="{00000000-0005-0000-0000-00009D400000}"/>
    <cellStyle name="%_Teamsite_8_Karthik_Bamboo_QA v1 (2)_Change Control tab_dpn 270709 v1 55" xfId="19223" xr:uid="{00000000-0005-0000-0000-00009E400000}"/>
    <cellStyle name="%_Teamsite_8_Karthik_Bamboo_QA v1 (2)_Change Control tab_dpn 270709 v1 6" xfId="19224" xr:uid="{00000000-0005-0000-0000-00009F400000}"/>
    <cellStyle name="%_Teamsite_8_Karthik_Bamboo_QA v1 (2)_Change Control tab_dpn 270709 v1 7" xfId="19225" xr:uid="{00000000-0005-0000-0000-0000A0400000}"/>
    <cellStyle name="%_Teamsite_8_Karthik_Bamboo_QA v1 (2)_Change Control tab_dpn 270709 v1 8" xfId="19226" xr:uid="{00000000-0005-0000-0000-0000A1400000}"/>
    <cellStyle name="%_Teamsite_8_Karthik_Bamboo_QA v1 (2)_Change Control tab_dpn 270709 v1 9" xfId="19227" xr:uid="{00000000-0005-0000-0000-0000A2400000}"/>
    <cellStyle name="%_Teamsite_8_Karthik_Bamboo_QA v1 (2)_Change Control tab_dpn 270709 v1_Hour-by-Hour" xfId="19228" xr:uid="{00000000-0005-0000-0000-0000A3400000}"/>
    <cellStyle name="%_Teamsite_8_Karthik_Bamboo_QA v1 (2)_Change Control tab_dpn 270709 v1_Pre-Migration" xfId="19229" xr:uid="{00000000-0005-0000-0000-0000A4400000}"/>
    <cellStyle name="%_Teamsite_8_Karthik_Bamboo_QA v1 (2)_DB Overview" xfId="19230" xr:uid="{00000000-0005-0000-0000-0000A5400000}"/>
    <cellStyle name="%_Teamsite_8_Karthik_Bamboo_QA v1 (2)_DB Overview 10" xfId="19231" xr:uid="{00000000-0005-0000-0000-0000A6400000}"/>
    <cellStyle name="%_Teamsite_8_Karthik_Bamboo_QA v1 (2)_DB Overview 11" xfId="19232" xr:uid="{00000000-0005-0000-0000-0000A7400000}"/>
    <cellStyle name="%_Teamsite_8_Karthik_Bamboo_QA v1 (2)_DB Overview 12" xfId="19233" xr:uid="{00000000-0005-0000-0000-0000A8400000}"/>
    <cellStyle name="%_Teamsite_8_Karthik_Bamboo_QA v1 (2)_DB Overview 13" xfId="19234" xr:uid="{00000000-0005-0000-0000-0000A9400000}"/>
    <cellStyle name="%_Teamsite_8_Karthik_Bamboo_QA v1 (2)_DB Overview 14" xfId="19235" xr:uid="{00000000-0005-0000-0000-0000AA400000}"/>
    <cellStyle name="%_Teamsite_8_Karthik_Bamboo_QA v1 (2)_DB Overview 15" xfId="19236" xr:uid="{00000000-0005-0000-0000-0000AB400000}"/>
    <cellStyle name="%_Teamsite_8_Karthik_Bamboo_QA v1 (2)_DB Overview 16" xfId="19237" xr:uid="{00000000-0005-0000-0000-0000AC400000}"/>
    <cellStyle name="%_Teamsite_8_Karthik_Bamboo_QA v1 (2)_DB Overview 17" xfId="19238" xr:uid="{00000000-0005-0000-0000-0000AD400000}"/>
    <cellStyle name="%_Teamsite_8_Karthik_Bamboo_QA v1 (2)_DB Overview 18" xfId="19239" xr:uid="{00000000-0005-0000-0000-0000AE400000}"/>
    <cellStyle name="%_Teamsite_8_Karthik_Bamboo_QA v1 (2)_DB Overview 19" xfId="19240" xr:uid="{00000000-0005-0000-0000-0000AF400000}"/>
    <cellStyle name="%_Teamsite_8_Karthik_Bamboo_QA v1 (2)_DB Overview 2" xfId="19241" xr:uid="{00000000-0005-0000-0000-0000B0400000}"/>
    <cellStyle name="%_Teamsite_8_Karthik_Bamboo_QA v1 (2)_DB Overview 20" xfId="19242" xr:uid="{00000000-0005-0000-0000-0000B1400000}"/>
    <cellStyle name="%_Teamsite_8_Karthik_Bamboo_QA v1 (2)_DB Overview 21" xfId="19243" xr:uid="{00000000-0005-0000-0000-0000B2400000}"/>
    <cellStyle name="%_Teamsite_8_Karthik_Bamboo_QA v1 (2)_DB Overview 22" xfId="19244" xr:uid="{00000000-0005-0000-0000-0000B3400000}"/>
    <cellStyle name="%_Teamsite_8_Karthik_Bamboo_QA v1 (2)_DB Overview 23" xfId="19245" xr:uid="{00000000-0005-0000-0000-0000B4400000}"/>
    <cellStyle name="%_Teamsite_8_Karthik_Bamboo_QA v1 (2)_DB Overview 24" xfId="19246" xr:uid="{00000000-0005-0000-0000-0000B5400000}"/>
    <cellStyle name="%_Teamsite_8_Karthik_Bamboo_QA v1 (2)_DB Overview 25" xfId="19247" xr:uid="{00000000-0005-0000-0000-0000B6400000}"/>
    <cellStyle name="%_Teamsite_8_Karthik_Bamboo_QA v1 (2)_DB Overview 26" xfId="19248" xr:uid="{00000000-0005-0000-0000-0000B7400000}"/>
    <cellStyle name="%_Teamsite_8_Karthik_Bamboo_QA v1 (2)_DB Overview 27" xfId="19249" xr:uid="{00000000-0005-0000-0000-0000B8400000}"/>
    <cellStyle name="%_Teamsite_8_Karthik_Bamboo_QA v1 (2)_DB Overview 28" xfId="19250" xr:uid="{00000000-0005-0000-0000-0000B9400000}"/>
    <cellStyle name="%_Teamsite_8_Karthik_Bamboo_QA v1 (2)_DB Overview 29" xfId="19251" xr:uid="{00000000-0005-0000-0000-0000BA400000}"/>
    <cellStyle name="%_Teamsite_8_Karthik_Bamboo_QA v1 (2)_DB Overview 3" xfId="19252" xr:uid="{00000000-0005-0000-0000-0000BB400000}"/>
    <cellStyle name="%_Teamsite_8_Karthik_Bamboo_QA v1 (2)_DB Overview 30" xfId="19253" xr:uid="{00000000-0005-0000-0000-0000BC400000}"/>
    <cellStyle name="%_Teamsite_8_Karthik_Bamboo_QA v1 (2)_DB Overview 31" xfId="19254" xr:uid="{00000000-0005-0000-0000-0000BD400000}"/>
    <cellStyle name="%_Teamsite_8_Karthik_Bamboo_QA v1 (2)_DB Overview 32" xfId="19255" xr:uid="{00000000-0005-0000-0000-0000BE400000}"/>
    <cellStyle name="%_Teamsite_8_Karthik_Bamboo_QA v1 (2)_DB Overview 33" xfId="19256" xr:uid="{00000000-0005-0000-0000-0000BF400000}"/>
    <cellStyle name="%_Teamsite_8_Karthik_Bamboo_QA v1 (2)_DB Overview 34" xfId="19257" xr:uid="{00000000-0005-0000-0000-0000C0400000}"/>
    <cellStyle name="%_Teamsite_8_Karthik_Bamboo_QA v1 (2)_DB Overview 35" xfId="19258" xr:uid="{00000000-0005-0000-0000-0000C1400000}"/>
    <cellStyle name="%_Teamsite_8_Karthik_Bamboo_QA v1 (2)_DB Overview 36" xfId="19259" xr:uid="{00000000-0005-0000-0000-0000C2400000}"/>
    <cellStyle name="%_Teamsite_8_Karthik_Bamboo_QA v1 (2)_DB Overview 37" xfId="19260" xr:uid="{00000000-0005-0000-0000-0000C3400000}"/>
    <cellStyle name="%_Teamsite_8_Karthik_Bamboo_QA v1 (2)_DB Overview 38" xfId="19261" xr:uid="{00000000-0005-0000-0000-0000C4400000}"/>
    <cellStyle name="%_Teamsite_8_Karthik_Bamboo_QA v1 (2)_DB Overview 39" xfId="19262" xr:uid="{00000000-0005-0000-0000-0000C5400000}"/>
    <cellStyle name="%_Teamsite_8_Karthik_Bamboo_QA v1 (2)_DB Overview 4" xfId="19263" xr:uid="{00000000-0005-0000-0000-0000C6400000}"/>
    <cellStyle name="%_Teamsite_8_Karthik_Bamboo_QA v1 (2)_DB Overview 40" xfId="19264" xr:uid="{00000000-0005-0000-0000-0000C7400000}"/>
    <cellStyle name="%_Teamsite_8_Karthik_Bamboo_QA v1 (2)_DB Overview 41" xfId="19265" xr:uid="{00000000-0005-0000-0000-0000C8400000}"/>
    <cellStyle name="%_Teamsite_8_Karthik_Bamboo_QA v1 (2)_DB Overview 42" xfId="19266" xr:uid="{00000000-0005-0000-0000-0000C9400000}"/>
    <cellStyle name="%_Teamsite_8_Karthik_Bamboo_QA v1 (2)_DB Overview 43" xfId="19267" xr:uid="{00000000-0005-0000-0000-0000CA400000}"/>
    <cellStyle name="%_Teamsite_8_Karthik_Bamboo_QA v1 (2)_DB Overview 44" xfId="19268" xr:uid="{00000000-0005-0000-0000-0000CB400000}"/>
    <cellStyle name="%_Teamsite_8_Karthik_Bamboo_QA v1 (2)_DB Overview 45" xfId="19269" xr:uid="{00000000-0005-0000-0000-0000CC400000}"/>
    <cellStyle name="%_Teamsite_8_Karthik_Bamboo_QA v1 (2)_DB Overview 46" xfId="19270" xr:uid="{00000000-0005-0000-0000-0000CD400000}"/>
    <cellStyle name="%_Teamsite_8_Karthik_Bamboo_QA v1 (2)_DB Overview 47" xfId="19271" xr:uid="{00000000-0005-0000-0000-0000CE400000}"/>
    <cellStyle name="%_Teamsite_8_Karthik_Bamboo_QA v1 (2)_DB Overview 48" xfId="19272" xr:uid="{00000000-0005-0000-0000-0000CF400000}"/>
    <cellStyle name="%_Teamsite_8_Karthik_Bamboo_QA v1 (2)_DB Overview 49" xfId="19273" xr:uid="{00000000-0005-0000-0000-0000D0400000}"/>
    <cellStyle name="%_Teamsite_8_Karthik_Bamboo_QA v1 (2)_DB Overview 5" xfId="19274" xr:uid="{00000000-0005-0000-0000-0000D1400000}"/>
    <cellStyle name="%_Teamsite_8_Karthik_Bamboo_QA v1 (2)_DB Overview 50" xfId="19275" xr:uid="{00000000-0005-0000-0000-0000D2400000}"/>
    <cellStyle name="%_Teamsite_8_Karthik_Bamboo_QA v1 (2)_DB Overview 51" xfId="19276" xr:uid="{00000000-0005-0000-0000-0000D3400000}"/>
    <cellStyle name="%_Teamsite_8_Karthik_Bamboo_QA v1 (2)_DB Overview 52" xfId="19277" xr:uid="{00000000-0005-0000-0000-0000D4400000}"/>
    <cellStyle name="%_Teamsite_8_Karthik_Bamboo_QA v1 (2)_DB Overview 53" xfId="19278" xr:uid="{00000000-0005-0000-0000-0000D5400000}"/>
    <cellStyle name="%_Teamsite_8_Karthik_Bamboo_QA v1 (2)_DB Overview 54" xfId="19279" xr:uid="{00000000-0005-0000-0000-0000D6400000}"/>
    <cellStyle name="%_Teamsite_8_Karthik_Bamboo_QA v1 (2)_DB Overview 55" xfId="19280" xr:uid="{00000000-0005-0000-0000-0000D7400000}"/>
    <cellStyle name="%_Teamsite_8_Karthik_Bamboo_QA v1 (2)_DB Overview 6" xfId="19281" xr:uid="{00000000-0005-0000-0000-0000D8400000}"/>
    <cellStyle name="%_Teamsite_8_Karthik_Bamboo_QA v1 (2)_DB Overview 7" xfId="19282" xr:uid="{00000000-0005-0000-0000-0000D9400000}"/>
    <cellStyle name="%_Teamsite_8_Karthik_Bamboo_QA v1 (2)_DB Overview 8" xfId="19283" xr:uid="{00000000-0005-0000-0000-0000DA400000}"/>
    <cellStyle name="%_Teamsite_8_Karthik_Bamboo_QA v1 (2)_DB Overview 9" xfId="19284" xr:uid="{00000000-0005-0000-0000-0000DB400000}"/>
    <cellStyle name="%_Teamsite_8_Karthik_Bamboo_QA v1 (2)_DB Overview_Hour-by-Hour" xfId="19285" xr:uid="{00000000-0005-0000-0000-0000DC400000}"/>
    <cellStyle name="%_Teamsite_8_Karthik_Bamboo_QA v1 (2)_DB Overview_Pre-Migration" xfId="19286" xr:uid="{00000000-0005-0000-0000-0000DD400000}"/>
    <cellStyle name="%_Teamsite_8_Karthik_Bamboo_QA v1 (2)_GSK DCM - Migration Execution Plan - ANTLIA  -  090728 jr v7.0" xfId="19287" xr:uid="{00000000-0005-0000-0000-0000DE400000}"/>
    <cellStyle name="%_Teamsite_8_Karthik_Bamboo_QA v1 (2)_GSK DCM - Migration Execution Plan - ANTLIA  -  090729 dpn v6 BASELINE" xfId="19288" xr:uid="{00000000-0005-0000-0000-0000DF400000}"/>
    <cellStyle name="%_Teamsite_8_Karthik_Bamboo_QA v1 (2)_GSK DCM - Migration Execution Plan - ANTLIA  -  090729 v7.4.7a BASELINE dpn" xfId="19289" xr:uid="{00000000-0005-0000-0000-0000E0400000}"/>
    <cellStyle name="%_Teamsite_8_Karthik_Bamboo_QA v1 (2)_Hour-by-Hour" xfId="19290" xr:uid="{00000000-0005-0000-0000-0000E1400000}"/>
    <cellStyle name="%_Teamsite_8_Karthik_Bamboo_QA v1 (2)_KOP-MUL-Test-Dev-0004_01 " xfId="19291" xr:uid="{00000000-0005-0000-0000-0000E2400000}"/>
    <cellStyle name="%_Teamsite_8_Karthik_Bamboo_QA v1 (2)_KOP-MUL-Test-Dev-0004_01  10" xfId="19292" xr:uid="{00000000-0005-0000-0000-0000E3400000}"/>
    <cellStyle name="%_Teamsite_8_Karthik_Bamboo_QA v1 (2)_KOP-MUL-Test-Dev-0004_01  11" xfId="19293" xr:uid="{00000000-0005-0000-0000-0000E4400000}"/>
    <cellStyle name="%_Teamsite_8_Karthik_Bamboo_QA v1 (2)_KOP-MUL-Test-Dev-0004_01  12" xfId="19294" xr:uid="{00000000-0005-0000-0000-0000E5400000}"/>
    <cellStyle name="%_Teamsite_8_Karthik_Bamboo_QA v1 (2)_KOP-MUL-Test-Dev-0004_01  13" xfId="19295" xr:uid="{00000000-0005-0000-0000-0000E6400000}"/>
    <cellStyle name="%_Teamsite_8_Karthik_Bamboo_QA v1 (2)_KOP-MUL-Test-Dev-0004_01  14" xfId="19296" xr:uid="{00000000-0005-0000-0000-0000E7400000}"/>
    <cellStyle name="%_Teamsite_8_Karthik_Bamboo_QA v1 (2)_KOP-MUL-Test-Dev-0004_01  15" xfId="19297" xr:uid="{00000000-0005-0000-0000-0000E8400000}"/>
    <cellStyle name="%_Teamsite_8_Karthik_Bamboo_QA v1 (2)_KOP-MUL-Test-Dev-0004_01  16" xfId="19298" xr:uid="{00000000-0005-0000-0000-0000E9400000}"/>
    <cellStyle name="%_Teamsite_8_Karthik_Bamboo_QA v1 (2)_KOP-MUL-Test-Dev-0004_01  17" xfId="19299" xr:uid="{00000000-0005-0000-0000-0000EA400000}"/>
    <cellStyle name="%_Teamsite_8_Karthik_Bamboo_QA v1 (2)_KOP-MUL-Test-Dev-0004_01  18" xfId="19300" xr:uid="{00000000-0005-0000-0000-0000EB400000}"/>
    <cellStyle name="%_Teamsite_8_Karthik_Bamboo_QA v1 (2)_KOP-MUL-Test-Dev-0004_01  19" xfId="19301" xr:uid="{00000000-0005-0000-0000-0000EC400000}"/>
    <cellStyle name="%_Teamsite_8_Karthik_Bamboo_QA v1 (2)_KOP-MUL-Test-Dev-0004_01  2" xfId="19302" xr:uid="{00000000-0005-0000-0000-0000ED400000}"/>
    <cellStyle name="%_Teamsite_8_Karthik_Bamboo_QA v1 (2)_KOP-MUL-Test-Dev-0004_01  20" xfId="19303" xr:uid="{00000000-0005-0000-0000-0000EE400000}"/>
    <cellStyle name="%_Teamsite_8_Karthik_Bamboo_QA v1 (2)_KOP-MUL-Test-Dev-0004_01  21" xfId="19304" xr:uid="{00000000-0005-0000-0000-0000EF400000}"/>
    <cellStyle name="%_Teamsite_8_Karthik_Bamboo_QA v1 (2)_KOP-MUL-Test-Dev-0004_01  22" xfId="19305" xr:uid="{00000000-0005-0000-0000-0000F0400000}"/>
    <cellStyle name="%_Teamsite_8_Karthik_Bamboo_QA v1 (2)_KOP-MUL-Test-Dev-0004_01  23" xfId="19306" xr:uid="{00000000-0005-0000-0000-0000F1400000}"/>
    <cellStyle name="%_Teamsite_8_Karthik_Bamboo_QA v1 (2)_KOP-MUL-Test-Dev-0004_01  24" xfId="19307" xr:uid="{00000000-0005-0000-0000-0000F2400000}"/>
    <cellStyle name="%_Teamsite_8_Karthik_Bamboo_QA v1 (2)_KOP-MUL-Test-Dev-0004_01  25" xfId="19308" xr:uid="{00000000-0005-0000-0000-0000F3400000}"/>
    <cellStyle name="%_Teamsite_8_Karthik_Bamboo_QA v1 (2)_KOP-MUL-Test-Dev-0004_01  26" xfId="19309" xr:uid="{00000000-0005-0000-0000-0000F4400000}"/>
    <cellStyle name="%_Teamsite_8_Karthik_Bamboo_QA v1 (2)_KOP-MUL-Test-Dev-0004_01  27" xfId="19310" xr:uid="{00000000-0005-0000-0000-0000F5400000}"/>
    <cellStyle name="%_Teamsite_8_Karthik_Bamboo_QA v1 (2)_KOP-MUL-Test-Dev-0004_01  28" xfId="19311" xr:uid="{00000000-0005-0000-0000-0000F6400000}"/>
    <cellStyle name="%_Teamsite_8_Karthik_Bamboo_QA v1 (2)_KOP-MUL-Test-Dev-0004_01  29" xfId="19312" xr:uid="{00000000-0005-0000-0000-0000F7400000}"/>
    <cellStyle name="%_Teamsite_8_Karthik_Bamboo_QA v1 (2)_KOP-MUL-Test-Dev-0004_01  3" xfId="19313" xr:uid="{00000000-0005-0000-0000-0000F8400000}"/>
    <cellStyle name="%_Teamsite_8_Karthik_Bamboo_QA v1 (2)_KOP-MUL-Test-Dev-0004_01  30" xfId="19314" xr:uid="{00000000-0005-0000-0000-0000F9400000}"/>
    <cellStyle name="%_Teamsite_8_Karthik_Bamboo_QA v1 (2)_KOP-MUL-Test-Dev-0004_01  31" xfId="19315" xr:uid="{00000000-0005-0000-0000-0000FA400000}"/>
    <cellStyle name="%_Teamsite_8_Karthik_Bamboo_QA v1 (2)_KOP-MUL-Test-Dev-0004_01  32" xfId="19316" xr:uid="{00000000-0005-0000-0000-0000FB400000}"/>
    <cellStyle name="%_Teamsite_8_Karthik_Bamboo_QA v1 (2)_KOP-MUL-Test-Dev-0004_01  33" xfId="19317" xr:uid="{00000000-0005-0000-0000-0000FC400000}"/>
    <cellStyle name="%_Teamsite_8_Karthik_Bamboo_QA v1 (2)_KOP-MUL-Test-Dev-0004_01  34" xfId="19318" xr:uid="{00000000-0005-0000-0000-0000FD400000}"/>
    <cellStyle name="%_Teamsite_8_Karthik_Bamboo_QA v1 (2)_KOP-MUL-Test-Dev-0004_01  35" xfId="19319" xr:uid="{00000000-0005-0000-0000-0000FE400000}"/>
    <cellStyle name="%_Teamsite_8_Karthik_Bamboo_QA v1 (2)_KOP-MUL-Test-Dev-0004_01  36" xfId="19320" xr:uid="{00000000-0005-0000-0000-0000FF400000}"/>
    <cellStyle name="%_Teamsite_8_Karthik_Bamboo_QA v1 (2)_KOP-MUL-Test-Dev-0004_01  37" xfId="19321" xr:uid="{00000000-0005-0000-0000-000000410000}"/>
    <cellStyle name="%_Teamsite_8_Karthik_Bamboo_QA v1 (2)_KOP-MUL-Test-Dev-0004_01  38" xfId="19322" xr:uid="{00000000-0005-0000-0000-000001410000}"/>
    <cellStyle name="%_Teamsite_8_Karthik_Bamboo_QA v1 (2)_KOP-MUL-Test-Dev-0004_01  39" xfId="19323" xr:uid="{00000000-0005-0000-0000-000002410000}"/>
    <cellStyle name="%_Teamsite_8_Karthik_Bamboo_QA v1 (2)_KOP-MUL-Test-Dev-0004_01  4" xfId="19324" xr:uid="{00000000-0005-0000-0000-000003410000}"/>
    <cellStyle name="%_Teamsite_8_Karthik_Bamboo_QA v1 (2)_KOP-MUL-Test-Dev-0004_01  40" xfId="19325" xr:uid="{00000000-0005-0000-0000-000004410000}"/>
    <cellStyle name="%_Teamsite_8_Karthik_Bamboo_QA v1 (2)_KOP-MUL-Test-Dev-0004_01  41" xfId="19326" xr:uid="{00000000-0005-0000-0000-000005410000}"/>
    <cellStyle name="%_Teamsite_8_Karthik_Bamboo_QA v1 (2)_KOP-MUL-Test-Dev-0004_01  42" xfId="19327" xr:uid="{00000000-0005-0000-0000-000006410000}"/>
    <cellStyle name="%_Teamsite_8_Karthik_Bamboo_QA v1 (2)_KOP-MUL-Test-Dev-0004_01  43" xfId="19328" xr:uid="{00000000-0005-0000-0000-000007410000}"/>
    <cellStyle name="%_Teamsite_8_Karthik_Bamboo_QA v1 (2)_KOP-MUL-Test-Dev-0004_01  44" xfId="19329" xr:uid="{00000000-0005-0000-0000-000008410000}"/>
    <cellStyle name="%_Teamsite_8_Karthik_Bamboo_QA v1 (2)_KOP-MUL-Test-Dev-0004_01  45" xfId="19330" xr:uid="{00000000-0005-0000-0000-000009410000}"/>
    <cellStyle name="%_Teamsite_8_Karthik_Bamboo_QA v1 (2)_KOP-MUL-Test-Dev-0004_01  46" xfId="19331" xr:uid="{00000000-0005-0000-0000-00000A410000}"/>
    <cellStyle name="%_Teamsite_8_Karthik_Bamboo_QA v1 (2)_KOP-MUL-Test-Dev-0004_01  47" xfId="19332" xr:uid="{00000000-0005-0000-0000-00000B410000}"/>
    <cellStyle name="%_Teamsite_8_Karthik_Bamboo_QA v1 (2)_KOP-MUL-Test-Dev-0004_01  48" xfId="19333" xr:uid="{00000000-0005-0000-0000-00000C410000}"/>
    <cellStyle name="%_Teamsite_8_Karthik_Bamboo_QA v1 (2)_KOP-MUL-Test-Dev-0004_01  49" xfId="19334" xr:uid="{00000000-0005-0000-0000-00000D410000}"/>
    <cellStyle name="%_Teamsite_8_Karthik_Bamboo_QA v1 (2)_KOP-MUL-Test-Dev-0004_01  5" xfId="19335" xr:uid="{00000000-0005-0000-0000-00000E410000}"/>
    <cellStyle name="%_Teamsite_8_Karthik_Bamboo_QA v1 (2)_KOP-MUL-Test-Dev-0004_01  50" xfId="19336" xr:uid="{00000000-0005-0000-0000-00000F410000}"/>
    <cellStyle name="%_Teamsite_8_Karthik_Bamboo_QA v1 (2)_KOP-MUL-Test-Dev-0004_01  51" xfId="19337" xr:uid="{00000000-0005-0000-0000-000010410000}"/>
    <cellStyle name="%_Teamsite_8_Karthik_Bamboo_QA v1 (2)_KOP-MUL-Test-Dev-0004_01  52" xfId="19338" xr:uid="{00000000-0005-0000-0000-000011410000}"/>
    <cellStyle name="%_Teamsite_8_Karthik_Bamboo_QA v1 (2)_KOP-MUL-Test-Dev-0004_01  53" xfId="19339" xr:uid="{00000000-0005-0000-0000-000012410000}"/>
    <cellStyle name="%_Teamsite_8_Karthik_Bamboo_QA v1 (2)_KOP-MUL-Test-Dev-0004_01  54" xfId="19340" xr:uid="{00000000-0005-0000-0000-000013410000}"/>
    <cellStyle name="%_Teamsite_8_Karthik_Bamboo_QA v1 (2)_KOP-MUL-Test-Dev-0004_01  55" xfId="19341" xr:uid="{00000000-0005-0000-0000-000014410000}"/>
    <cellStyle name="%_Teamsite_8_Karthik_Bamboo_QA v1 (2)_KOP-MUL-Test-Dev-0004_01  6" xfId="19342" xr:uid="{00000000-0005-0000-0000-000015410000}"/>
    <cellStyle name="%_Teamsite_8_Karthik_Bamboo_QA v1 (2)_KOP-MUL-Test-Dev-0004_01  7" xfId="19343" xr:uid="{00000000-0005-0000-0000-000016410000}"/>
    <cellStyle name="%_Teamsite_8_Karthik_Bamboo_QA v1 (2)_KOP-MUL-Test-Dev-0004_01  8" xfId="19344" xr:uid="{00000000-0005-0000-0000-000017410000}"/>
    <cellStyle name="%_Teamsite_8_Karthik_Bamboo_QA v1 (2)_KOP-MUL-Test-Dev-0004_01  9" xfId="19345" xr:uid="{00000000-0005-0000-0000-000018410000}"/>
    <cellStyle name="%_Teamsite_8_Karthik_Bamboo_QA v1 (2)_KOP-MUL-Test-Dev-0004_01 _Hour-by-Hour" xfId="19346" xr:uid="{00000000-0005-0000-0000-000019410000}"/>
    <cellStyle name="%_Teamsite_8_Karthik_Bamboo_QA v1 (2)_KOP-MUL-Test-Dev-0004_01 _Pre-Migration" xfId="19347" xr:uid="{00000000-0005-0000-0000-00001A410000}"/>
    <cellStyle name="%_Teamsite_8_Karthik_Bamboo_QA v1 (2)_KOP-STD-Test-Dev-0002" xfId="19348" xr:uid="{00000000-0005-0000-0000-00001B410000}"/>
    <cellStyle name="%_Teamsite_8_Karthik_Bamboo_QA v1 (2)_KOP-STD-Test-Dev-0002 10" xfId="19349" xr:uid="{00000000-0005-0000-0000-00001C410000}"/>
    <cellStyle name="%_Teamsite_8_Karthik_Bamboo_QA v1 (2)_KOP-STD-Test-Dev-0002 11" xfId="19350" xr:uid="{00000000-0005-0000-0000-00001D410000}"/>
    <cellStyle name="%_Teamsite_8_Karthik_Bamboo_QA v1 (2)_KOP-STD-Test-Dev-0002 12" xfId="19351" xr:uid="{00000000-0005-0000-0000-00001E410000}"/>
    <cellStyle name="%_Teamsite_8_Karthik_Bamboo_QA v1 (2)_KOP-STD-Test-Dev-0002 13" xfId="19352" xr:uid="{00000000-0005-0000-0000-00001F410000}"/>
    <cellStyle name="%_Teamsite_8_Karthik_Bamboo_QA v1 (2)_KOP-STD-Test-Dev-0002 14" xfId="19353" xr:uid="{00000000-0005-0000-0000-000020410000}"/>
    <cellStyle name="%_Teamsite_8_Karthik_Bamboo_QA v1 (2)_KOP-STD-Test-Dev-0002 15" xfId="19354" xr:uid="{00000000-0005-0000-0000-000021410000}"/>
    <cellStyle name="%_Teamsite_8_Karthik_Bamboo_QA v1 (2)_KOP-STD-Test-Dev-0002 16" xfId="19355" xr:uid="{00000000-0005-0000-0000-000022410000}"/>
    <cellStyle name="%_Teamsite_8_Karthik_Bamboo_QA v1 (2)_KOP-STD-Test-Dev-0002 17" xfId="19356" xr:uid="{00000000-0005-0000-0000-000023410000}"/>
    <cellStyle name="%_Teamsite_8_Karthik_Bamboo_QA v1 (2)_KOP-STD-Test-Dev-0002 18" xfId="19357" xr:uid="{00000000-0005-0000-0000-000024410000}"/>
    <cellStyle name="%_Teamsite_8_Karthik_Bamboo_QA v1 (2)_KOP-STD-Test-Dev-0002 19" xfId="19358" xr:uid="{00000000-0005-0000-0000-000025410000}"/>
    <cellStyle name="%_Teamsite_8_Karthik_Bamboo_QA v1 (2)_KOP-STD-Test-Dev-0002 2" xfId="19359" xr:uid="{00000000-0005-0000-0000-000026410000}"/>
    <cellStyle name="%_Teamsite_8_Karthik_Bamboo_QA v1 (2)_KOP-STD-Test-Dev-0002 20" xfId="19360" xr:uid="{00000000-0005-0000-0000-000027410000}"/>
    <cellStyle name="%_Teamsite_8_Karthik_Bamboo_QA v1 (2)_KOP-STD-Test-Dev-0002 21" xfId="19361" xr:uid="{00000000-0005-0000-0000-000028410000}"/>
    <cellStyle name="%_Teamsite_8_Karthik_Bamboo_QA v1 (2)_KOP-STD-Test-Dev-0002 22" xfId="19362" xr:uid="{00000000-0005-0000-0000-000029410000}"/>
    <cellStyle name="%_Teamsite_8_Karthik_Bamboo_QA v1 (2)_KOP-STD-Test-Dev-0002 23" xfId="19363" xr:uid="{00000000-0005-0000-0000-00002A410000}"/>
    <cellStyle name="%_Teamsite_8_Karthik_Bamboo_QA v1 (2)_KOP-STD-Test-Dev-0002 24" xfId="19364" xr:uid="{00000000-0005-0000-0000-00002B410000}"/>
    <cellStyle name="%_Teamsite_8_Karthik_Bamboo_QA v1 (2)_KOP-STD-Test-Dev-0002 25" xfId="19365" xr:uid="{00000000-0005-0000-0000-00002C410000}"/>
    <cellStyle name="%_Teamsite_8_Karthik_Bamboo_QA v1 (2)_KOP-STD-Test-Dev-0002 26" xfId="19366" xr:uid="{00000000-0005-0000-0000-00002D410000}"/>
    <cellStyle name="%_Teamsite_8_Karthik_Bamboo_QA v1 (2)_KOP-STD-Test-Dev-0002 27" xfId="19367" xr:uid="{00000000-0005-0000-0000-00002E410000}"/>
    <cellStyle name="%_Teamsite_8_Karthik_Bamboo_QA v1 (2)_KOP-STD-Test-Dev-0002 28" xfId="19368" xr:uid="{00000000-0005-0000-0000-00002F410000}"/>
    <cellStyle name="%_Teamsite_8_Karthik_Bamboo_QA v1 (2)_KOP-STD-Test-Dev-0002 29" xfId="19369" xr:uid="{00000000-0005-0000-0000-000030410000}"/>
    <cellStyle name="%_Teamsite_8_Karthik_Bamboo_QA v1 (2)_KOP-STD-Test-Dev-0002 3" xfId="19370" xr:uid="{00000000-0005-0000-0000-000031410000}"/>
    <cellStyle name="%_Teamsite_8_Karthik_Bamboo_QA v1 (2)_KOP-STD-Test-Dev-0002 30" xfId="19371" xr:uid="{00000000-0005-0000-0000-000032410000}"/>
    <cellStyle name="%_Teamsite_8_Karthik_Bamboo_QA v1 (2)_KOP-STD-Test-Dev-0002 31" xfId="19372" xr:uid="{00000000-0005-0000-0000-000033410000}"/>
    <cellStyle name="%_Teamsite_8_Karthik_Bamboo_QA v1 (2)_KOP-STD-Test-Dev-0002 32" xfId="19373" xr:uid="{00000000-0005-0000-0000-000034410000}"/>
    <cellStyle name="%_Teamsite_8_Karthik_Bamboo_QA v1 (2)_KOP-STD-Test-Dev-0002 33" xfId="19374" xr:uid="{00000000-0005-0000-0000-000035410000}"/>
    <cellStyle name="%_Teamsite_8_Karthik_Bamboo_QA v1 (2)_KOP-STD-Test-Dev-0002 34" xfId="19375" xr:uid="{00000000-0005-0000-0000-000036410000}"/>
    <cellStyle name="%_Teamsite_8_Karthik_Bamboo_QA v1 (2)_KOP-STD-Test-Dev-0002 35" xfId="19376" xr:uid="{00000000-0005-0000-0000-000037410000}"/>
    <cellStyle name="%_Teamsite_8_Karthik_Bamboo_QA v1 (2)_KOP-STD-Test-Dev-0002 36" xfId="19377" xr:uid="{00000000-0005-0000-0000-000038410000}"/>
    <cellStyle name="%_Teamsite_8_Karthik_Bamboo_QA v1 (2)_KOP-STD-Test-Dev-0002 37" xfId="19378" xr:uid="{00000000-0005-0000-0000-000039410000}"/>
    <cellStyle name="%_Teamsite_8_Karthik_Bamboo_QA v1 (2)_KOP-STD-Test-Dev-0002 38" xfId="19379" xr:uid="{00000000-0005-0000-0000-00003A410000}"/>
    <cellStyle name="%_Teamsite_8_Karthik_Bamboo_QA v1 (2)_KOP-STD-Test-Dev-0002 39" xfId="19380" xr:uid="{00000000-0005-0000-0000-00003B410000}"/>
    <cellStyle name="%_Teamsite_8_Karthik_Bamboo_QA v1 (2)_KOP-STD-Test-Dev-0002 4" xfId="19381" xr:uid="{00000000-0005-0000-0000-00003C410000}"/>
    <cellStyle name="%_Teamsite_8_Karthik_Bamboo_QA v1 (2)_KOP-STD-Test-Dev-0002 40" xfId="19382" xr:uid="{00000000-0005-0000-0000-00003D410000}"/>
    <cellStyle name="%_Teamsite_8_Karthik_Bamboo_QA v1 (2)_KOP-STD-Test-Dev-0002 41" xfId="19383" xr:uid="{00000000-0005-0000-0000-00003E410000}"/>
    <cellStyle name="%_Teamsite_8_Karthik_Bamboo_QA v1 (2)_KOP-STD-Test-Dev-0002 42" xfId="19384" xr:uid="{00000000-0005-0000-0000-00003F410000}"/>
    <cellStyle name="%_Teamsite_8_Karthik_Bamboo_QA v1 (2)_KOP-STD-Test-Dev-0002 43" xfId="19385" xr:uid="{00000000-0005-0000-0000-000040410000}"/>
    <cellStyle name="%_Teamsite_8_Karthik_Bamboo_QA v1 (2)_KOP-STD-Test-Dev-0002 44" xfId="19386" xr:uid="{00000000-0005-0000-0000-000041410000}"/>
    <cellStyle name="%_Teamsite_8_Karthik_Bamboo_QA v1 (2)_KOP-STD-Test-Dev-0002 45" xfId="19387" xr:uid="{00000000-0005-0000-0000-000042410000}"/>
    <cellStyle name="%_Teamsite_8_Karthik_Bamboo_QA v1 (2)_KOP-STD-Test-Dev-0002 46" xfId="19388" xr:uid="{00000000-0005-0000-0000-000043410000}"/>
    <cellStyle name="%_Teamsite_8_Karthik_Bamboo_QA v1 (2)_KOP-STD-Test-Dev-0002 47" xfId="19389" xr:uid="{00000000-0005-0000-0000-000044410000}"/>
    <cellStyle name="%_Teamsite_8_Karthik_Bamboo_QA v1 (2)_KOP-STD-Test-Dev-0002 48" xfId="19390" xr:uid="{00000000-0005-0000-0000-000045410000}"/>
    <cellStyle name="%_Teamsite_8_Karthik_Bamboo_QA v1 (2)_KOP-STD-Test-Dev-0002 49" xfId="19391" xr:uid="{00000000-0005-0000-0000-000046410000}"/>
    <cellStyle name="%_Teamsite_8_Karthik_Bamboo_QA v1 (2)_KOP-STD-Test-Dev-0002 5" xfId="19392" xr:uid="{00000000-0005-0000-0000-000047410000}"/>
    <cellStyle name="%_Teamsite_8_Karthik_Bamboo_QA v1 (2)_KOP-STD-Test-Dev-0002 50" xfId="19393" xr:uid="{00000000-0005-0000-0000-000048410000}"/>
    <cellStyle name="%_Teamsite_8_Karthik_Bamboo_QA v1 (2)_KOP-STD-Test-Dev-0002 51" xfId="19394" xr:uid="{00000000-0005-0000-0000-000049410000}"/>
    <cellStyle name="%_Teamsite_8_Karthik_Bamboo_QA v1 (2)_KOP-STD-Test-Dev-0002 52" xfId="19395" xr:uid="{00000000-0005-0000-0000-00004A410000}"/>
    <cellStyle name="%_Teamsite_8_Karthik_Bamboo_QA v1 (2)_KOP-STD-Test-Dev-0002 53" xfId="19396" xr:uid="{00000000-0005-0000-0000-00004B410000}"/>
    <cellStyle name="%_Teamsite_8_Karthik_Bamboo_QA v1 (2)_KOP-STD-Test-Dev-0002 54" xfId="19397" xr:uid="{00000000-0005-0000-0000-00004C410000}"/>
    <cellStyle name="%_Teamsite_8_Karthik_Bamboo_QA v1 (2)_KOP-STD-Test-Dev-0002 55" xfId="19398" xr:uid="{00000000-0005-0000-0000-00004D410000}"/>
    <cellStyle name="%_Teamsite_8_Karthik_Bamboo_QA v1 (2)_KOP-STD-Test-Dev-0002 6" xfId="19399" xr:uid="{00000000-0005-0000-0000-00004E410000}"/>
    <cellStyle name="%_Teamsite_8_Karthik_Bamboo_QA v1 (2)_KOP-STD-Test-Dev-0002 7" xfId="19400" xr:uid="{00000000-0005-0000-0000-00004F410000}"/>
    <cellStyle name="%_Teamsite_8_Karthik_Bamboo_QA v1 (2)_KOP-STD-Test-Dev-0002 8" xfId="19401" xr:uid="{00000000-0005-0000-0000-000050410000}"/>
    <cellStyle name="%_Teamsite_8_Karthik_Bamboo_QA v1 (2)_KOP-STD-Test-Dev-0002 9" xfId="19402" xr:uid="{00000000-0005-0000-0000-000051410000}"/>
    <cellStyle name="%_Teamsite_8_Karthik_Bamboo_QA v1 (2)_KOP-STD-Test-Dev-0002_Hour-by-Hour" xfId="19403" xr:uid="{00000000-0005-0000-0000-000052410000}"/>
    <cellStyle name="%_Teamsite_8_Karthik_Bamboo_QA v1 (2)_KOP-STD-Test-Dev-0002_Pre-Migration" xfId="19404" xr:uid="{00000000-0005-0000-0000-000053410000}"/>
    <cellStyle name="%_Teamsite_8_Karthik_Bamboo_QA v1 (2)_KOP-STD-Test-Dev-0003" xfId="19405" xr:uid="{00000000-0005-0000-0000-000054410000}"/>
    <cellStyle name="%_Teamsite_8_Karthik_Bamboo_QA v1 (2)_KOP-STD-Test-Dev-0003 10" xfId="19406" xr:uid="{00000000-0005-0000-0000-000055410000}"/>
    <cellStyle name="%_Teamsite_8_Karthik_Bamboo_QA v1 (2)_KOP-STD-Test-Dev-0003 11" xfId="19407" xr:uid="{00000000-0005-0000-0000-000056410000}"/>
    <cellStyle name="%_Teamsite_8_Karthik_Bamboo_QA v1 (2)_KOP-STD-Test-Dev-0003 12" xfId="19408" xr:uid="{00000000-0005-0000-0000-000057410000}"/>
    <cellStyle name="%_Teamsite_8_Karthik_Bamboo_QA v1 (2)_KOP-STD-Test-Dev-0003 13" xfId="19409" xr:uid="{00000000-0005-0000-0000-000058410000}"/>
    <cellStyle name="%_Teamsite_8_Karthik_Bamboo_QA v1 (2)_KOP-STD-Test-Dev-0003 14" xfId="19410" xr:uid="{00000000-0005-0000-0000-000059410000}"/>
    <cellStyle name="%_Teamsite_8_Karthik_Bamboo_QA v1 (2)_KOP-STD-Test-Dev-0003 15" xfId="19411" xr:uid="{00000000-0005-0000-0000-00005A410000}"/>
    <cellStyle name="%_Teamsite_8_Karthik_Bamboo_QA v1 (2)_KOP-STD-Test-Dev-0003 16" xfId="19412" xr:uid="{00000000-0005-0000-0000-00005B410000}"/>
    <cellStyle name="%_Teamsite_8_Karthik_Bamboo_QA v1 (2)_KOP-STD-Test-Dev-0003 17" xfId="19413" xr:uid="{00000000-0005-0000-0000-00005C410000}"/>
    <cellStyle name="%_Teamsite_8_Karthik_Bamboo_QA v1 (2)_KOP-STD-Test-Dev-0003 18" xfId="19414" xr:uid="{00000000-0005-0000-0000-00005D410000}"/>
    <cellStyle name="%_Teamsite_8_Karthik_Bamboo_QA v1 (2)_KOP-STD-Test-Dev-0003 19" xfId="19415" xr:uid="{00000000-0005-0000-0000-00005E410000}"/>
    <cellStyle name="%_Teamsite_8_Karthik_Bamboo_QA v1 (2)_KOP-STD-Test-Dev-0003 2" xfId="19416" xr:uid="{00000000-0005-0000-0000-00005F410000}"/>
    <cellStyle name="%_Teamsite_8_Karthik_Bamboo_QA v1 (2)_KOP-STD-Test-Dev-0003 20" xfId="19417" xr:uid="{00000000-0005-0000-0000-000060410000}"/>
    <cellStyle name="%_Teamsite_8_Karthik_Bamboo_QA v1 (2)_KOP-STD-Test-Dev-0003 21" xfId="19418" xr:uid="{00000000-0005-0000-0000-000061410000}"/>
    <cellStyle name="%_Teamsite_8_Karthik_Bamboo_QA v1 (2)_KOP-STD-Test-Dev-0003 22" xfId="19419" xr:uid="{00000000-0005-0000-0000-000062410000}"/>
    <cellStyle name="%_Teamsite_8_Karthik_Bamboo_QA v1 (2)_KOP-STD-Test-Dev-0003 23" xfId="19420" xr:uid="{00000000-0005-0000-0000-000063410000}"/>
    <cellStyle name="%_Teamsite_8_Karthik_Bamboo_QA v1 (2)_KOP-STD-Test-Dev-0003 24" xfId="19421" xr:uid="{00000000-0005-0000-0000-000064410000}"/>
    <cellStyle name="%_Teamsite_8_Karthik_Bamboo_QA v1 (2)_KOP-STD-Test-Dev-0003 25" xfId="19422" xr:uid="{00000000-0005-0000-0000-000065410000}"/>
    <cellStyle name="%_Teamsite_8_Karthik_Bamboo_QA v1 (2)_KOP-STD-Test-Dev-0003 26" xfId="19423" xr:uid="{00000000-0005-0000-0000-000066410000}"/>
    <cellStyle name="%_Teamsite_8_Karthik_Bamboo_QA v1 (2)_KOP-STD-Test-Dev-0003 27" xfId="19424" xr:uid="{00000000-0005-0000-0000-000067410000}"/>
    <cellStyle name="%_Teamsite_8_Karthik_Bamboo_QA v1 (2)_KOP-STD-Test-Dev-0003 28" xfId="19425" xr:uid="{00000000-0005-0000-0000-000068410000}"/>
    <cellStyle name="%_Teamsite_8_Karthik_Bamboo_QA v1 (2)_KOP-STD-Test-Dev-0003 29" xfId="19426" xr:uid="{00000000-0005-0000-0000-000069410000}"/>
    <cellStyle name="%_Teamsite_8_Karthik_Bamboo_QA v1 (2)_KOP-STD-Test-Dev-0003 3" xfId="19427" xr:uid="{00000000-0005-0000-0000-00006A410000}"/>
    <cellStyle name="%_Teamsite_8_Karthik_Bamboo_QA v1 (2)_KOP-STD-Test-Dev-0003 30" xfId="19428" xr:uid="{00000000-0005-0000-0000-00006B410000}"/>
    <cellStyle name="%_Teamsite_8_Karthik_Bamboo_QA v1 (2)_KOP-STD-Test-Dev-0003 31" xfId="19429" xr:uid="{00000000-0005-0000-0000-00006C410000}"/>
    <cellStyle name="%_Teamsite_8_Karthik_Bamboo_QA v1 (2)_KOP-STD-Test-Dev-0003 32" xfId="19430" xr:uid="{00000000-0005-0000-0000-00006D410000}"/>
    <cellStyle name="%_Teamsite_8_Karthik_Bamboo_QA v1 (2)_KOP-STD-Test-Dev-0003 33" xfId="19431" xr:uid="{00000000-0005-0000-0000-00006E410000}"/>
    <cellStyle name="%_Teamsite_8_Karthik_Bamboo_QA v1 (2)_KOP-STD-Test-Dev-0003 34" xfId="19432" xr:uid="{00000000-0005-0000-0000-00006F410000}"/>
    <cellStyle name="%_Teamsite_8_Karthik_Bamboo_QA v1 (2)_KOP-STD-Test-Dev-0003 35" xfId="19433" xr:uid="{00000000-0005-0000-0000-000070410000}"/>
    <cellStyle name="%_Teamsite_8_Karthik_Bamboo_QA v1 (2)_KOP-STD-Test-Dev-0003 36" xfId="19434" xr:uid="{00000000-0005-0000-0000-000071410000}"/>
    <cellStyle name="%_Teamsite_8_Karthik_Bamboo_QA v1 (2)_KOP-STD-Test-Dev-0003 37" xfId="19435" xr:uid="{00000000-0005-0000-0000-000072410000}"/>
    <cellStyle name="%_Teamsite_8_Karthik_Bamboo_QA v1 (2)_KOP-STD-Test-Dev-0003 38" xfId="19436" xr:uid="{00000000-0005-0000-0000-000073410000}"/>
    <cellStyle name="%_Teamsite_8_Karthik_Bamboo_QA v1 (2)_KOP-STD-Test-Dev-0003 39" xfId="19437" xr:uid="{00000000-0005-0000-0000-000074410000}"/>
    <cellStyle name="%_Teamsite_8_Karthik_Bamboo_QA v1 (2)_KOP-STD-Test-Dev-0003 4" xfId="19438" xr:uid="{00000000-0005-0000-0000-000075410000}"/>
    <cellStyle name="%_Teamsite_8_Karthik_Bamboo_QA v1 (2)_KOP-STD-Test-Dev-0003 40" xfId="19439" xr:uid="{00000000-0005-0000-0000-000076410000}"/>
    <cellStyle name="%_Teamsite_8_Karthik_Bamboo_QA v1 (2)_KOP-STD-Test-Dev-0003 41" xfId="19440" xr:uid="{00000000-0005-0000-0000-000077410000}"/>
    <cellStyle name="%_Teamsite_8_Karthik_Bamboo_QA v1 (2)_KOP-STD-Test-Dev-0003 42" xfId="19441" xr:uid="{00000000-0005-0000-0000-000078410000}"/>
    <cellStyle name="%_Teamsite_8_Karthik_Bamboo_QA v1 (2)_KOP-STD-Test-Dev-0003 43" xfId="19442" xr:uid="{00000000-0005-0000-0000-000079410000}"/>
    <cellStyle name="%_Teamsite_8_Karthik_Bamboo_QA v1 (2)_KOP-STD-Test-Dev-0003 44" xfId="19443" xr:uid="{00000000-0005-0000-0000-00007A410000}"/>
    <cellStyle name="%_Teamsite_8_Karthik_Bamboo_QA v1 (2)_KOP-STD-Test-Dev-0003 45" xfId="19444" xr:uid="{00000000-0005-0000-0000-00007B410000}"/>
    <cellStyle name="%_Teamsite_8_Karthik_Bamboo_QA v1 (2)_KOP-STD-Test-Dev-0003 46" xfId="19445" xr:uid="{00000000-0005-0000-0000-00007C410000}"/>
    <cellStyle name="%_Teamsite_8_Karthik_Bamboo_QA v1 (2)_KOP-STD-Test-Dev-0003 47" xfId="19446" xr:uid="{00000000-0005-0000-0000-00007D410000}"/>
    <cellStyle name="%_Teamsite_8_Karthik_Bamboo_QA v1 (2)_KOP-STD-Test-Dev-0003 48" xfId="19447" xr:uid="{00000000-0005-0000-0000-00007E410000}"/>
    <cellStyle name="%_Teamsite_8_Karthik_Bamboo_QA v1 (2)_KOP-STD-Test-Dev-0003 49" xfId="19448" xr:uid="{00000000-0005-0000-0000-00007F410000}"/>
    <cellStyle name="%_Teamsite_8_Karthik_Bamboo_QA v1 (2)_KOP-STD-Test-Dev-0003 5" xfId="19449" xr:uid="{00000000-0005-0000-0000-000080410000}"/>
    <cellStyle name="%_Teamsite_8_Karthik_Bamboo_QA v1 (2)_KOP-STD-Test-Dev-0003 50" xfId="19450" xr:uid="{00000000-0005-0000-0000-000081410000}"/>
    <cellStyle name="%_Teamsite_8_Karthik_Bamboo_QA v1 (2)_KOP-STD-Test-Dev-0003 51" xfId="19451" xr:uid="{00000000-0005-0000-0000-000082410000}"/>
    <cellStyle name="%_Teamsite_8_Karthik_Bamboo_QA v1 (2)_KOP-STD-Test-Dev-0003 52" xfId="19452" xr:uid="{00000000-0005-0000-0000-000083410000}"/>
    <cellStyle name="%_Teamsite_8_Karthik_Bamboo_QA v1 (2)_KOP-STD-Test-Dev-0003 53" xfId="19453" xr:uid="{00000000-0005-0000-0000-000084410000}"/>
    <cellStyle name="%_Teamsite_8_Karthik_Bamboo_QA v1 (2)_KOP-STD-Test-Dev-0003 54" xfId="19454" xr:uid="{00000000-0005-0000-0000-000085410000}"/>
    <cellStyle name="%_Teamsite_8_Karthik_Bamboo_QA v1 (2)_KOP-STD-Test-Dev-0003 55" xfId="19455" xr:uid="{00000000-0005-0000-0000-000086410000}"/>
    <cellStyle name="%_Teamsite_8_Karthik_Bamboo_QA v1 (2)_KOP-STD-Test-Dev-0003 6" xfId="19456" xr:uid="{00000000-0005-0000-0000-000087410000}"/>
    <cellStyle name="%_Teamsite_8_Karthik_Bamboo_QA v1 (2)_KOP-STD-Test-Dev-0003 7" xfId="19457" xr:uid="{00000000-0005-0000-0000-000088410000}"/>
    <cellStyle name="%_Teamsite_8_Karthik_Bamboo_QA v1 (2)_KOP-STD-Test-Dev-0003 8" xfId="19458" xr:uid="{00000000-0005-0000-0000-000089410000}"/>
    <cellStyle name="%_Teamsite_8_Karthik_Bamboo_QA v1 (2)_KOP-STD-Test-Dev-0003 9" xfId="19459" xr:uid="{00000000-0005-0000-0000-00008A410000}"/>
    <cellStyle name="%_Teamsite_8_Karthik_Bamboo_QA v1 (2)_KOP-STD-Test-Dev-0003_Hour-by-Hour" xfId="19460" xr:uid="{00000000-0005-0000-0000-00008B410000}"/>
    <cellStyle name="%_Teamsite_8_Karthik_Bamboo_QA v1 (2)_KOP-STD-Test-Dev-0003_Pre-Migration" xfId="19461" xr:uid="{00000000-0005-0000-0000-00008C410000}"/>
    <cellStyle name="%_Teamsite_8_Karthik_Bamboo_QA v1 (2)_Migration Wave Plan 04-26-10 - Wave 0 - v2.0 (drw)" xfId="2395" xr:uid="{00000000-0005-0000-0000-00008D410000}"/>
    <cellStyle name="%_Teamsite_8_Karthik_Bamboo_QA v1 (2)_Pre Migration" xfId="19462" xr:uid="{00000000-0005-0000-0000-00008E410000}"/>
    <cellStyle name="%_Teamsite_8_Karthik_Bamboo_QA v1 (2)_Pre Migration 10" xfId="19463" xr:uid="{00000000-0005-0000-0000-00008F410000}"/>
    <cellStyle name="%_Teamsite_8_Karthik_Bamboo_QA v1 (2)_Pre Migration 11" xfId="19464" xr:uid="{00000000-0005-0000-0000-000090410000}"/>
    <cellStyle name="%_Teamsite_8_Karthik_Bamboo_QA v1 (2)_Pre Migration 12" xfId="19465" xr:uid="{00000000-0005-0000-0000-000091410000}"/>
    <cellStyle name="%_Teamsite_8_Karthik_Bamboo_QA v1 (2)_Pre Migration 13" xfId="19466" xr:uid="{00000000-0005-0000-0000-000092410000}"/>
    <cellStyle name="%_Teamsite_8_Karthik_Bamboo_QA v1 (2)_Pre Migration 14" xfId="19467" xr:uid="{00000000-0005-0000-0000-000093410000}"/>
    <cellStyle name="%_Teamsite_8_Karthik_Bamboo_QA v1 (2)_Pre Migration 15" xfId="19468" xr:uid="{00000000-0005-0000-0000-000094410000}"/>
    <cellStyle name="%_Teamsite_8_Karthik_Bamboo_QA v1 (2)_Pre Migration 16" xfId="19469" xr:uid="{00000000-0005-0000-0000-000095410000}"/>
    <cellStyle name="%_Teamsite_8_Karthik_Bamboo_QA v1 (2)_Pre Migration 17" xfId="19470" xr:uid="{00000000-0005-0000-0000-000096410000}"/>
    <cellStyle name="%_Teamsite_8_Karthik_Bamboo_QA v1 (2)_Pre Migration 18" xfId="19471" xr:uid="{00000000-0005-0000-0000-000097410000}"/>
    <cellStyle name="%_Teamsite_8_Karthik_Bamboo_QA v1 (2)_Pre Migration 19" xfId="19472" xr:uid="{00000000-0005-0000-0000-000098410000}"/>
    <cellStyle name="%_Teamsite_8_Karthik_Bamboo_QA v1 (2)_Pre Migration 2" xfId="19473" xr:uid="{00000000-0005-0000-0000-000099410000}"/>
    <cellStyle name="%_Teamsite_8_Karthik_Bamboo_QA v1 (2)_Pre Migration 20" xfId="19474" xr:uid="{00000000-0005-0000-0000-00009A410000}"/>
    <cellStyle name="%_Teamsite_8_Karthik_Bamboo_QA v1 (2)_Pre Migration 21" xfId="19475" xr:uid="{00000000-0005-0000-0000-00009B410000}"/>
    <cellStyle name="%_Teamsite_8_Karthik_Bamboo_QA v1 (2)_Pre Migration 22" xfId="19476" xr:uid="{00000000-0005-0000-0000-00009C410000}"/>
    <cellStyle name="%_Teamsite_8_Karthik_Bamboo_QA v1 (2)_Pre Migration 23" xfId="19477" xr:uid="{00000000-0005-0000-0000-00009D410000}"/>
    <cellStyle name="%_Teamsite_8_Karthik_Bamboo_QA v1 (2)_Pre Migration 24" xfId="19478" xr:uid="{00000000-0005-0000-0000-00009E410000}"/>
    <cellStyle name="%_Teamsite_8_Karthik_Bamboo_QA v1 (2)_Pre Migration 25" xfId="19479" xr:uid="{00000000-0005-0000-0000-00009F410000}"/>
    <cellStyle name="%_Teamsite_8_Karthik_Bamboo_QA v1 (2)_Pre Migration 26" xfId="19480" xr:uid="{00000000-0005-0000-0000-0000A0410000}"/>
    <cellStyle name="%_Teamsite_8_Karthik_Bamboo_QA v1 (2)_Pre Migration 27" xfId="19481" xr:uid="{00000000-0005-0000-0000-0000A1410000}"/>
    <cellStyle name="%_Teamsite_8_Karthik_Bamboo_QA v1 (2)_Pre Migration 28" xfId="19482" xr:uid="{00000000-0005-0000-0000-0000A2410000}"/>
    <cellStyle name="%_Teamsite_8_Karthik_Bamboo_QA v1 (2)_Pre Migration 29" xfId="19483" xr:uid="{00000000-0005-0000-0000-0000A3410000}"/>
    <cellStyle name="%_Teamsite_8_Karthik_Bamboo_QA v1 (2)_Pre Migration 3" xfId="19484" xr:uid="{00000000-0005-0000-0000-0000A4410000}"/>
    <cellStyle name="%_Teamsite_8_Karthik_Bamboo_QA v1 (2)_Pre Migration 30" xfId="19485" xr:uid="{00000000-0005-0000-0000-0000A5410000}"/>
    <cellStyle name="%_Teamsite_8_Karthik_Bamboo_QA v1 (2)_Pre Migration 31" xfId="19486" xr:uid="{00000000-0005-0000-0000-0000A6410000}"/>
    <cellStyle name="%_Teamsite_8_Karthik_Bamboo_QA v1 (2)_Pre Migration 32" xfId="19487" xr:uid="{00000000-0005-0000-0000-0000A7410000}"/>
    <cellStyle name="%_Teamsite_8_Karthik_Bamboo_QA v1 (2)_Pre Migration 33" xfId="19488" xr:uid="{00000000-0005-0000-0000-0000A8410000}"/>
    <cellStyle name="%_Teamsite_8_Karthik_Bamboo_QA v1 (2)_Pre Migration 34" xfId="19489" xr:uid="{00000000-0005-0000-0000-0000A9410000}"/>
    <cellStyle name="%_Teamsite_8_Karthik_Bamboo_QA v1 (2)_Pre Migration 35" xfId="19490" xr:uid="{00000000-0005-0000-0000-0000AA410000}"/>
    <cellStyle name="%_Teamsite_8_Karthik_Bamboo_QA v1 (2)_Pre Migration 36" xfId="19491" xr:uid="{00000000-0005-0000-0000-0000AB410000}"/>
    <cellStyle name="%_Teamsite_8_Karthik_Bamboo_QA v1 (2)_Pre Migration 37" xfId="19492" xr:uid="{00000000-0005-0000-0000-0000AC410000}"/>
    <cellStyle name="%_Teamsite_8_Karthik_Bamboo_QA v1 (2)_Pre Migration 38" xfId="19493" xr:uid="{00000000-0005-0000-0000-0000AD410000}"/>
    <cellStyle name="%_Teamsite_8_Karthik_Bamboo_QA v1 (2)_Pre Migration 39" xfId="19494" xr:uid="{00000000-0005-0000-0000-0000AE410000}"/>
    <cellStyle name="%_Teamsite_8_Karthik_Bamboo_QA v1 (2)_Pre Migration 4" xfId="19495" xr:uid="{00000000-0005-0000-0000-0000AF410000}"/>
    <cellStyle name="%_Teamsite_8_Karthik_Bamboo_QA v1 (2)_Pre Migration 40" xfId="19496" xr:uid="{00000000-0005-0000-0000-0000B0410000}"/>
    <cellStyle name="%_Teamsite_8_Karthik_Bamboo_QA v1 (2)_Pre Migration 41" xfId="19497" xr:uid="{00000000-0005-0000-0000-0000B1410000}"/>
    <cellStyle name="%_Teamsite_8_Karthik_Bamboo_QA v1 (2)_Pre Migration 42" xfId="19498" xr:uid="{00000000-0005-0000-0000-0000B2410000}"/>
    <cellStyle name="%_Teamsite_8_Karthik_Bamboo_QA v1 (2)_Pre Migration 43" xfId="19499" xr:uid="{00000000-0005-0000-0000-0000B3410000}"/>
    <cellStyle name="%_Teamsite_8_Karthik_Bamboo_QA v1 (2)_Pre Migration 44" xfId="19500" xr:uid="{00000000-0005-0000-0000-0000B4410000}"/>
    <cellStyle name="%_Teamsite_8_Karthik_Bamboo_QA v1 (2)_Pre Migration 45" xfId="19501" xr:uid="{00000000-0005-0000-0000-0000B5410000}"/>
    <cellStyle name="%_Teamsite_8_Karthik_Bamboo_QA v1 (2)_Pre Migration 46" xfId="19502" xr:uid="{00000000-0005-0000-0000-0000B6410000}"/>
    <cellStyle name="%_Teamsite_8_Karthik_Bamboo_QA v1 (2)_Pre Migration 47" xfId="19503" xr:uid="{00000000-0005-0000-0000-0000B7410000}"/>
    <cellStyle name="%_Teamsite_8_Karthik_Bamboo_QA v1 (2)_Pre Migration 48" xfId="19504" xr:uid="{00000000-0005-0000-0000-0000B8410000}"/>
    <cellStyle name="%_Teamsite_8_Karthik_Bamboo_QA v1 (2)_Pre Migration 49" xfId="19505" xr:uid="{00000000-0005-0000-0000-0000B9410000}"/>
    <cellStyle name="%_Teamsite_8_Karthik_Bamboo_QA v1 (2)_Pre Migration 5" xfId="19506" xr:uid="{00000000-0005-0000-0000-0000BA410000}"/>
    <cellStyle name="%_Teamsite_8_Karthik_Bamboo_QA v1 (2)_Pre Migration 50" xfId="19507" xr:uid="{00000000-0005-0000-0000-0000BB410000}"/>
    <cellStyle name="%_Teamsite_8_Karthik_Bamboo_QA v1 (2)_Pre Migration 51" xfId="19508" xr:uid="{00000000-0005-0000-0000-0000BC410000}"/>
    <cellStyle name="%_Teamsite_8_Karthik_Bamboo_QA v1 (2)_Pre Migration 52" xfId="19509" xr:uid="{00000000-0005-0000-0000-0000BD410000}"/>
    <cellStyle name="%_Teamsite_8_Karthik_Bamboo_QA v1 (2)_Pre Migration 53" xfId="19510" xr:uid="{00000000-0005-0000-0000-0000BE410000}"/>
    <cellStyle name="%_Teamsite_8_Karthik_Bamboo_QA v1 (2)_Pre Migration 54" xfId="19511" xr:uid="{00000000-0005-0000-0000-0000BF410000}"/>
    <cellStyle name="%_Teamsite_8_Karthik_Bamboo_QA v1 (2)_Pre Migration 55" xfId="19512" xr:uid="{00000000-0005-0000-0000-0000C0410000}"/>
    <cellStyle name="%_Teamsite_8_Karthik_Bamboo_QA v1 (2)_Pre Migration 6" xfId="19513" xr:uid="{00000000-0005-0000-0000-0000C1410000}"/>
    <cellStyle name="%_Teamsite_8_Karthik_Bamboo_QA v1 (2)_Pre Migration 7" xfId="19514" xr:uid="{00000000-0005-0000-0000-0000C2410000}"/>
    <cellStyle name="%_Teamsite_8_Karthik_Bamboo_QA v1 (2)_Pre Migration 8" xfId="19515" xr:uid="{00000000-0005-0000-0000-0000C3410000}"/>
    <cellStyle name="%_Teamsite_8_Karthik_Bamboo_QA v1 (2)_Pre Migration 9" xfId="19516" xr:uid="{00000000-0005-0000-0000-0000C4410000}"/>
    <cellStyle name="%_Teamsite_8_Karthik_Bamboo_QA v1 (2)_Pre Migration_Hour-by-Hour" xfId="19517" xr:uid="{00000000-0005-0000-0000-0000C5410000}"/>
    <cellStyle name="%_Teamsite_8_Karthik_Bamboo_QA v1 (2)_Pre Migration_Pre-Migration" xfId="19518" xr:uid="{00000000-0005-0000-0000-0000C6410000}"/>
    <cellStyle name="%_Teamsite_8_Karthik_Bamboo_QA v1 (2)_Pre-Migration" xfId="19519" xr:uid="{00000000-0005-0000-0000-0000C7410000}"/>
    <cellStyle name="%_Teamsite_8_Karthik_Bamboo_QA v1 (2)_RTPN-STD-PROD-SITE-EXP-0001 - new format" xfId="19520" xr:uid="{00000000-0005-0000-0000-0000C8410000}"/>
    <cellStyle name="%_Teamsite_8_Karthik_Bamboo_QA v1 (2)_Server From To List" xfId="19521" xr:uid="{00000000-0005-0000-0000-0000C9410000}"/>
    <cellStyle name="%_Teamsite_8_Karthik_Bamboo_QA v1 (2)_Server From To List 10" xfId="19522" xr:uid="{00000000-0005-0000-0000-0000CA410000}"/>
    <cellStyle name="%_Teamsite_8_Karthik_Bamboo_QA v1 (2)_Server From To List 11" xfId="19523" xr:uid="{00000000-0005-0000-0000-0000CB410000}"/>
    <cellStyle name="%_Teamsite_8_Karthik_Bamboo_QA v1 (2)_Server From To List 12" xfId="19524" xr:uid="{00000000-0005-0000-0000-0000CC410000}"/>
    <cellStyle name="%_Teamsite_8_Karthik_Bamboo_QA v1 (2)_Server From To List 13" xfId="19525" xr:uid="{00000000-0005-0000-0000-0000CD410000}"/>
    <cellStyle name="%_Teamsite_8_Karthik_Bamboo_QA v1 (2)_Server From To List 14" xfId="19526" xr:uid="{00000000-0005-0000-0000-0000CE410000}"/>
    <cellStyle name="%_Teamsite_8_Karthik_Bamboo_QA v1 (2)_Server From To List 15" xfId="19527" xr:uid="{00000000-0005-0000-0000-0000CF410000}"/>
    <cellStyle name="%_Teamsite_8_Karthik_Bamboo_QA v1 (2)_Server From To List 16" xfId="19528" xr:uid="{00000000-0005-0000-0000-0000D0410000}"/>
    <cellStyle name="%_Teamsite_8_Karthik_Bamboo_QA v1 (2)_Server From To List 17" xfId="19529" xr:uid="{00000000-0005-0000-0000-0000D1410000}"/>
    <cellStyle name="%_Teamsite_8_Karthik_Bamboo_QA v1 (2)_Server From To List 18" xfId="19530" xr:uid="{00000000-0005-0000-0000-0000D2410000}"/>
    <cellStyle name="%_Teamsite_8_Karthik_Bamboo_QA v1 (2)_Server From To List 19" xfId="19531" xr:uid="{00000000-0005-0000-0000-0000D3410000}"/>
    <cellStyle name="%_Teamsite_8_Karthik_Bamboo_QA v1 (2)_Server From To List 2" xfId="19532" xr:uid="{00000000-0005-0000-0000-0000D4410000}"/>
    <cellStyle name="%_Teamsite_8_Karthik_Bamboo_QA v1 (2)_Server From To List 20" xfId="19533" xr:uid="{00000000-0005-0000-0000-0000D5410000}"/>
    <cellStyle name="%_Teamsite_8_Karthik_Bamboo_QA v1 (2)_Server From To List 21" xfId="19534" xr:uid="{00000000-0005-0000-0000-0000D6410000}"/>
    <cellStyle name="%_Teamsite_8_Karthik_Bamboo_QA v1 (2)_Server From To List 22" xfId="19535" xr:uid="{00000000-0005-0000-0000-0000D7410000}"/>
    <cellStyle name="%_Teamsite_8_Karthik_Bamboo_QA v1 (2)_Server From To List 23" xfId="19536" xr:uid="{00000000-0005-0000-0000-0000D8410000}"/>
    <cellStyle name="%_Teamsite_8_Karthik_Bamboo_QA v1 (2)_Server From To List 24" xfId="19537" xr:uid="{00000000-0005-0000-0000-0000D9410000}"/>
    <cellStyle name="%_Teamsite_8_Karthik_Bamboo_QA v1 (2)_Server From To List 25" xfId="19538" xr:uid="{00000000-0005-0000-0000-0000DA410000}"/>
    <cellStyle name="%_Teamsite_8_Karthik_Bamboo_QA v1 (2)_Server From To List 26" xfId="19539" xr:uid="{00000000-0005-0000-0000-0000DB410000}"/>
    <cellStyle name="%_Teamsite_8_Karthik_Bamboo_QA v1 (2)_Server From To List 27" xfId="19540" xr:uid="{00000000-0005-0000-0000-0000DC410000}"/>
    <cellStyle name="%_Teamsite_8_Karthik_Bamboo_QA v1 (2)_Server From To List 28" xfId="19541" xr:uid="{00000000-0005-0000-0000-0000DD410000}"/>
    <cellStyle name="%_Teamsite_8_Karthik_Bamboo_QA v1 (2)_Server From To List 29" xfId="19542" xr:uid="{00000000-0005-0000-0000-0000DE410000}"/>
    <cellStyle name="%_Teamsite_8_Karthik_Bamboo_QA v1 (2)_Server From To List 3" xfId="19543" xr:uid="{00000000-0005-0000-0000-0000DF410000}"/>
    <cellStyle name="%_Teamsite_8_Karthik_Bamboo_QA v1 (2)_Server From To List 30" xfId="19544" xr:uid="{00000000-0005-0000-0000-0000E0410000}"/>
    <cellStyle name="%_Teamsite_8_Karthik_Bamboo_QA v1 (2)_Server From To List 31" xfId="19545" xr:uid="{00000000-0005-0000-0000-0000E1410000}"/>
    <cellStyle name="%_Teamsite_8_Karthik_Bamboo_QA v1 (2)_Server From To List 32" xfId="19546" xr:uid="{00000000-0005-0000-0000-0000E2410000}"/>
    <cellStyle name="%_Teamsite_8_Karthik_Bamboo_QA v1 (2)_Server From To List 33" xfId="19547" xr:uid="{00000000-0005-0000-0000-0000E3410000}"/>
    <cellStyle name="%_Teamsite_8_Karthik_Bamboo_QA v1 (2)_Server From To List 34" xfId="19548" xr:uid="{00000000-0005-0000-0000-0000E4410000}"/>
    <cellStyle name="%_Teamsite_8_Karthik_Bamboo_QA v1 (2)_Server From To List 35" xfId="19549" xr:uid="{00000000-0005-0000-0000-0000E5410000}"/>
    <cellStyle name="%_Teamsite_8_Karthik_Bamboo_QA v1 (2)_Server From To List 36" xfId="19550" xr:uid="{00000000-0005-0000-0000-0000E6410000}"/>
    <cellStyle name="%_Teamsite_8_Karthik_Bamboo_QA v1 (2)_Server From To List 37" xfId="19551" xr:uid="{00000000-0005-0000-0000-0000E7410000}"/>
    <cellStyle name="%_Teamsite_8_Karthik_Bamboo_QA v1 (2)_Server From To List 38" xfId="19552" xr:uid="{00000000-0005-0000-0000-0000E8410000}"/>
    <cellStyle name="%_Teamsite_8_Karthik_Bamboo_QA v1 (2)_Server From To List 39" xfId="19553" xr:uid="{00000000-0005-0000-0000-0000E9410000}"/>
    <cellStyle name="%_Teamsite_8_Karthik_Bamboo_QA v1 (2)_Server From To List 4" xfId="19554" xr:uid="{00000000-0005-0000-0000-0000EA410000}"/>
    <cellStyle name="%_Teamsite_8_Karthik_Bamboo_QA v1 (2)_Server From To List 40" xfId="19555" xr:uid="{00000000-0005-0000-0000-0000EB410000}"/>
    <cellStyle name="%_Teamsite_8_Karthik_Bamboo_QA v1 (2)_Server From To List 41" xfId="19556" xr:uid="{00000000-0005-0000-0000-0000EC410000}"/>
    <cellStyle name="%_Teamsite_8_Karthik_Bamboo_QA v1 (2)_Server From To List 42" xfId="19557" xr:uid="{00000000-0005-0000-0000-0000ED410000}"/>
    <cellStyle name="%_Teamsite_8_Karthik_Bamboo_QA v1 (2)_Server From To List 43" xfId="19558" xr:uid="{00000000-0005-0000-0000-0000EE410000}"/>
    <cellStyle name="%_Teamsite_8_Karthik_Bamboo_QA v1 (2)_Server From To List 44" xfId="19559" xr:uid="{00000000-0005-0000-0000-0000EF410000}"/>
    <cellStyle name="%_Teamsite_8_Karthik_Bamboo_QA v1 (2)_Server From To List 45" xfId="19560" xr:uid="{00000000-0005-0000-0000-0000F0410000}"/>
    <cellStyle name="%_Teamsite_8_Karthik_Bamboo_QA v1 (2)_Server From To List 46" xfId="19561" xr:uid="{00000000-0005-0000-0000-0000F1410000}"/>
    <cellStyle name="%_Teamsite_8_Karthik_Bamboo_QA v1 (2)_Server From To List 47" xfId="19562" xr:uid="{00000000-0005-0000-0000-0000F2410000}"/>
    <cellStyle name="%_Teamsite_8_Karthik_Bamboo_QA v1 (2)_Server From To List 48" xfId="19563" xr:uid="{00000000-0005-0000-0000-0000F3410000}"/>
    <cellStyle name="%_Teamsite_8_Karthik_Bamboo_QA v1 (2)_Server From To List 49" xfId="19564" xr:uid="{00000000-0005-0000-0000-0000F4410000}"/>
    <cellStyle name="%_Teamsite_8_Karthik_Bamboo_QA v1 (2)_Server From To List 5" xfId="19565" xr:uid="{00000000-0005-0000-0000-0000F5410000}"/>
    <cellStyle name="%_Teamsite_8_Karthik_Bamboo_QA v1 (2)_Server From To List 50" xfId="19566" xr:uid="{00000000-0005-0000-0000-0000F6410000}"/>
    <cellStyle name="%_Teamsite_8_Karthik_Bamboo_QA v1 (2)_Server From To List 51" xfId="19567" xr:uid="{00000000-0005-0000-0000-0000F7410000}"/>
    <cellStyle name="%_Teamsite_8_Karthik_Bamboo_QA v1 (2)_Server From To List 52" xfId="19568" xr:uid="{00000000-0005-0000-0000-0000F8410000}"/>
    <cellStyle name="%_Teamsite_8_Karthik_Bamboo_QA v1 (2)_Server From To List 53" xfId="19569" xr:uid="{00000000-0005-0000-0000-0000F9410000}"/>
    <cellStyle name="%_Teamsite_8_Karthik_Bamboo_QA v1 (2)_Server From To List 54" xfId="19570" xr:uid="{00000000-0005-0000-0000-0000FA410000}"/>
    <cellStyle name="%_Teamsite_8_Karthik_Bamboo_QA v1 (2)_Server From To List 55" xfId="19571" xr:uid="{00000000-0005-0000-0000-0000FB410000}"/>
    <cellStyle name="%_Teamsite_8_Karthik_Bamboo_QA v1 (2)_Server From To List 6" xfId="19572" xr:uid="{00000000-0005-0000-0000-0000FC410000}"/>
    <cellStyle name="%_Teamsite_8_Karthik_Bamboo_QA v1 (2)_Server From To List 7" xfId="19573" xr:uid="{00000000-0005-0000-0000-0000FD410000}"/>
    <cellStyle name="%_Teamsite_8_Karthik_Bamboo_QA v1 (2)_Server From To List 8" xfId="19574" xr:uid="{00000000-0005-0000-0000-0000FE410000}"/>
    <cellStyle name="%_Teamsite_8_Karthik_Bamboo_QA v1 (2)_Server From To List 9" xfId="19575" xr:uid="{00000000-0005-0000-0000-0000FF410000}"/>
    <cellStyle name="%_Teamsite_8_Karthik_Bamboo_QA v1 (2)_Server From To List_Hour-by-Hour" xfId="19576" xr:uid="{00000000-0005-0000-0000-000000420000}"/>
    <cellStyle name="%_Teamsite_8_Karthik_Bamboo_QA v1 (2)_Server From To List_Pre-Migration" xfId="19577" xr:uid="{00000000-0005-0000-0000-000001420000}"/>
    <cellStyle name="%_Teamsite_8_Karthik_Bamboo_QA v3" xfId="2396" xr:uid="{00000000-0005-0000-0000-000002420000}"/>
    <cellStyle name="%_Teamsite_8_Karthik_Bamboo_QA v3 10" xfId="19578" xr:uid="{00000000-0005-0000-0000-000003420000}"/>
    <cellStyle name="%_Teamsite_8_Karthik_Bamboo_QA v3 11" xfId="19579" xr:uid="{00000000-0005-0000-0000-000004420000}"/>
    <cellStyle name="%_Teamsite_8_Karthik_Bamboo_QA v3 12" xfId="19580" xr:uid="{00000000-0005-0000-0000-000005420000}"/>
    <cellStyle name="%_Teamsite_8_Karthik_Bamboo_QA v3 13" xfId="19581" xr:uid="{00000000-0005-0000-0000-000006420000}"/>
    <cellStyle name="%_Teamsite_8_Karthik_Bamboo_QA v3 14" xfId="19582" xr:uid="{00000000-0005-0000-0000-000007420000}"/>
    <cellStyle name="%_Teamsite_8_Karthik_Bamboo_QA v3 15" xfId="19583" xr:uid="{00000000-0005-0000-0000-000008420000}"/>
    <cellStyle name="%_Teamsite_8_Karthik_Bamboo_QA v3 16" xfId="19584" xr:uid="{00000000-0005-0000-0000-000009420000}"/>
    <cellStyle name="%_Teamsite_8_Karthik_Bamboo_QA v3 17" xfId="19585" xr:uid="{00000000-0005-0000-0000-00000A420000}"/>
    <cellStyle name="%_Teamsite_8_Karthik_Bamboo_QA v3 18" xfId="19586" xr:uid="{00000000-0005-0000-0000-00000B420000}"/>
    <cellStyle name="%_Teamsite_8_Karthik_Bamboo_QA v3 19" xfId="19587" xr:uid="{00000000-0005-0000-0000-00000C420000}"/>
    <cellStyle name="%_Teamsite_8_Karthik_Bamboo_QA v3 2" xfId="19588" xr:uid="{00000000-0005-0000-0000-00000D420000}"/>
    <cellStyle name="%_Teamsite_8_Karthik_Bamboo_QA v3 20" xfId="19589" xr:uid="{00000000-0005-0000-0000-00000E420000}"/>
    <cellStyle name="%_Teamsite_8_Karthik_Bamboo_QA v3 21" xfId="19590" xr:uid="{00000000-0005-0000-0000-00000F420000}"/>
    <cellStyle name="%_Teamsite_8_Karthik_Bamboo_QA v3 22" xfId="19591" xr:uid="{00000000-0005-0000-0000-000010420000}"/>
    <cellStyle name="%_Teamsite_8_Karthik_Bamboo_QA v3 23" xfId="19592" xr:uid="{00000000-0005-0000-0000-000011420000}"/>
    <cellStyle name="%_Teamsite_8_Karthik_Bamboo_QA v3 24" xfId="19593" xr:uid="{00000000-0005-0000-0000-000012420000}"/>
    <cellStyle name="%_Teamsite_8_Karthik_Bamboo_QA v3 25" xfId="19594" xr:uid="{00000000-0005-0000-0000-000013420000}"/>
    <cellStyle name="%_Teamsite_8_Karthik_Bamboo_QA v3 26" xfId="19595" xr:uid="{00000000-0005-0000-0000-000014420000}"/>
    <cellStyle name="%_Teamsite_8_Karthik_Bamboo_QA v3 27" xfId="19596" xr:uid="{00000000-0005-0000-0000-000015420000}"/>
    <cellStyle name="%_Teamsite_8_Karthik_Bamboo_QA v3 28" xfId="19597" xr:uid="{00000000-0005-0000-0000-000016420000}"/>
    <cellStyle name="%_Teamsite_8_Karthik_Bamboo_QA v3 29" xfId="19598" xr:uid="{00000000-0005-0000-0000-000017420000}"/>
    <cellStyle name="%_Teamsite_8_Karthik_Bamboo_QA v3 3" xfId="19599" xr:uid="{00000000-0005-0000-0000-000018420000}"/>
    <cellStyle name="%_Teamsite_8_Karthik_Bamboo_QA v3 30" xfId="19600" xr:uid="{00000000-0005-0000-0000-000019420000}"/>
    <cellStyle name="%_Teamsite_8_Karthik_Bamboo_QA v3 31" xfId="19601" xr:uid="{00000000-0005-0000-0000-00001A420000}"/>
    <cellStyle name="%_Teamsite_8_Karthik_Bamboo_QA v3 32" xfId="19602" xr:uid="{00000000-0005-0000-0000-00001B420000}"/>
    <cellStyle name="%_Teamsite_8_Karthik_Bamboo_QA v3 33" xfId="19603" xr:uid="{00000000-0005-0000-0000-00001C420000}"/>
    <cellStyle name="%_Teamsite_8_Karthik_Bamboo_QA v3 34" xfId="19604" xr:uid="{00000000-0005-0000-0000-00001D420000}"/>
    <cellStyle name="%_Teamsite_8_Karthik_Bamboo_QA v3 35" xfId="19605" xr:uid="{00000000-0005-0000-0000-00001E420000}"/>
    <cellStyle name="%_Teamsite_8_Karthik_Bamboo_QA v3 36" xfId="19606" xr:uid="{00000000-0005-0000-0000-00001F420000}"/>
    <cellStyle name="%_Teamsite_8_Karthik_Bamboo_QA v3 37" xfId="19607" xr:uid="{00000000-0005-0000-0000-000020420000}"/>
    <cellStyle name="%_Teamsite_8_Karthik_Bamboo_QA v3 38" xfId="19608" xr:uid="{00000000-0005-0000-0000-000021420000}"/>
    <cellStyle name="%_Teamsite_8_Karthik_Bamboo_QA v3 39" xfId="19609" xr:uid="{00000000-0005-0000-0000-000022420000}"/>
    <cellStyle name="%_Teamsite_8_Karthik_Bamboo_QA v3 4" xfId="19610" xr:uid="{00000000-0005-0000-0000-000023420000}"/>
    <cellStyle name="%_Teamsite_8_Karthik_Bamboo_QA v3 40" xfId="19611" xr:uid="{00000000-0005-0000-0000-000024420000}"/>
    <cellStyle name="%_Teamsite_8_Karthik_Bamboo_QA v3 41" xfId="19612" xr:uid="{00000000-0005-0000-0000-000025420000}"/>
    <cellStyle name="%_Teamsite_8_Karthik_Bamboo_QA v3 42" xfId="19613" xr:uid="{00000000-0005-0000-0000-000026420000}"/>
    <cellStyle name="%_Teamsite_8_Karthik_Bamboo_QA v3 43" xfId="19614" xr:uid="{00000000-0005-0000-0000-000027420000}"/>
    <cellStyle name="%_Teamsite_8_Karthik_Bamboo_QA v3 44" xfId="19615" xr:uid="{00000000-0005-0000-0000-000028420000}"/>
    <cellStyle name="%_Teamsite_8_Karthik_Bamboo_QA v3 45" xfId="19616" xr:uid="{00000000-0005-0000-0000-000029420000}"/>
    <cellStyle name="%_Teamsite_8_Karthik_Bamboo_QA v3 46" xfId="19617" xr:uid="{00000000-0005-0000-0000-00002A420000}"/>
    <cellStyle name="%_Teamsite_8_Karthik_Bamboo_QA v3 47" xfId="19618" xr:uid="{00000000-0005-0000-0000-00002B420000}"/>
    <cellStyle name="%_Teamsite_8_Karthik_Bamboo_QA v3 48" xfId="19619" xr:uid="{00000000-0005-0000-0000-00002C420000}"/>
    <cellStyle name="%_Teamsite_8_Karthik_Bamboo_QA v3 49" xfId="19620" xr:uid="{00000000-0005-0000-0000-00002D420000}"/>
    <cellStyle name="%_Teamsite_8_Karthik_Bamboo_QA v3 5" xfId="19621" xr:uid="{00000000-0005-0000-0000-00002E420000}"/>
    <cellStyle name="%_Teamsite_8_Karthik_Bamboo_QA v3 50" xfId="19622" xr:uid="{00000000-0005-0000-0000-00002F420000}"/>
    <cellStyle name="%_Teamsite_8_Karthik_Bamboo_QA v3 51" xfId="19623" xr:uid="{00000000-0005-0000-0000-000030420000}"/>
    <cellStyle name="%_Teamsite_8_Karthik_Bamboo_QA v3 52" xfId="19624" xr:uid="{00000000-0005-0000-0000-000031420000}"/>
    <cellStyle name="%_Teamsite_8_Karthik_Bamboo_QA v3 53" xfId="19625" xr:uid="{00000000-0005-0000-0000-000032420000}"/>
    <cellStyle name="%_Teamsite_8_Karthik_Bamboo_QA v3 54" xfId="19626" xr:uid="{00000000-0005-0000-0000-000033420000}"/>
    <cellStyle name="%_Teamsite_8_Karthik_Bamboo_QA v3 55" xfId="19627" xr:uid="{00000000-0005-0000-0000-000034420000}"/>
    <cellStyle name="%_Teamsite_8_Karthik_Bamboo_QA v3 6" xfId="19628" xr:uid="{00000000-0005-0000-0000-000035420000}"/>
    <cellStyle name="%_Teamsite_8_Karthik_Bamboo_QA v3 7" xfId="19629" xr:uid="{00000000-0005-0000-0000-000036420000}"/>
    <cellStyle name="%_Teamsite_8_Karthik_Bamboo_QA v3 8" xfId="19630" xr:uid="{00000000-0005-0000-0000-000037420000}"/>
    <cellStyle name="%_Teamsite_8_Karthik_Bamboo_QA v3 9" xfId="19631" xr:uid="{00000000-0005-0000-0000-000038420000}"/>
    <cellStyle name="%_Teamsite_8_Karthik_Bamboo_QA v3_####_Wave_Runbook_Bamboo v2" xfId="2397" xr:uid="{00000000-0005-0000-0000-000039420000}"/>
    <cellStyle name="%_Teamsite_8_Karthik_Bamboo_QA v3_####_Wave_Runbook_Bamboo v2 10" xfId="19632" xr:uid="{00000000-0005-0000-0000-00003A420000}"/>
    <cellStyle name="%_Teamsite_8_Karthik_Bamboo_QA v3_####_Wave_Runbook_Bamboo v2 11" xfId="19633" xr:uid="{00000000-0005-0000-0000-00003B420000}"/>
    <cellStyle name="%_Teamsite_8_Karthik_Bamboo_QA v3_####_Wave_Runbook_Bamboo v2 12" xfId="19634" xr:uid="{00000000-0005-0000-0000-00003C420000}"/>
    <cellStyle name="%_Teamsite_8_Karthik_Bamboo_QA v3_####_Wave_Runbook_Bamboo v2 13" xfId="19635" xr:uid="{00000000-0005-0000-0000-00003D420000}"/>
    <cellStyle name="%_Teamsite_8_Karthik_Bamboo_QA v3_####_Wave_Runbook_Bamboo v2 14" xfId="19636" xr:uid="{00000000-0005-0000-0000-00003E420000}"/>
    <cellStyle name="%_Teamsite_8_Karthik_Bamboo_QA v3_####_Wave_Runbook_Bamboo v2 15" xfId="19637" xr:uid="{00000000-0005-0000-0000-00003F420000}"/>
    <cellStyle name="%_Teamsite_8_Karthik_Bamboo_QA v3_####_Wave_Runbook_Bamboo v2 16" xfId="19638" xr:uid="{00000000-0005-0000-0000-000040420000}"/>
    <cellStyle name="%_Teamsite_8_Karthik_Bamboo_QA v3_####_Wave_Runbook_Bamboo v2 17" xfId="19639" xr:uid="{00000000-0005-0000-0000-000041420000}"/>
    <cellStyle name="%_Teamsite_8_Karthik_Bamboo_QA v3_####_Wave_Runbook_Bamboo v2 18" xfId="19640" xr:uid="{00000000-0005-0000-0000-000042420000}"/>
    <cellStyle name="%_Teamsite_8_Karthik_Bamboo_QA v3_####_Wave_Runbook_Bamboo v2 19" xfId="19641" xr:uid="{00000000-0005-0000-0000-000043420000}"/>
    <cellStyle name="%_Teamsite_8_Karthik_Bamboo_QA v3_####_Wave_Runbook_Bamboo v2 2" xfId="2398" xr:uid="{00000000-0005-0000-0000-000044420000}"/>
    <cellStyle name="%_Teamsite_8_Karthik_Bamboo_QA v3_####_Wave_Runbook_Bamboo v2 2_NSLIJH_W01_D_Migration Planning Workbook _SC 120809" xfId="2399" xr:uid="{00000000-0005-0000-0000-000045420000}"/>
    <cellStyle name="%_Teamsite_8_Karthik_Bamboo_QA v3_####_Wave_Runbook_Bamboo v2 20" xfId="19642" xr:uid="{00000000-0005-0000-0000-000046420000}"/>
    <cellStyle name="%_Teamsite_8_Karthik_Bamboo_QA v3_####_Wave_Runbook_Bamboo v2 21" xfId="19643" xr:uid="{00000000-0005-0000-0000-000047420000}"/>
    <cellStyle name="%_Teamsite_8_Karthik_Bamboo_QA v3_####_Wave_Runbook_Bamboo v2 22" xfId="19644" xr:uid="{00000000-0005-0000-0000-000048420000}"/>
    <cellStyle name="%_Teamsite_8_Karthik_Bamboo_QA v3_####_Wave_Runbook_Bamboo v2 23" xfId="19645" xr:uid="{00000000-0005-0000-0000-000049420000}"/>
    <cellStyle name="%_Teamsite_8_Karthik_Bamboo_QA v3_####_Wave_Runbook_Bamboo v2 24" xfId="19646" xr:uid="{00000000-0005-0000-0000-00004A420000}"/>
    <cellStyle name="%_Teamsite_8_Karthik_Bamboo_QA v3_####_Wave_Runbook_Bamboo v2 25" xfId="19647" xr:uid="{00000000-0005-0000-0000-00004B420000}"/>
    <cellStyle name="%_Teamsite_8_Karthik_Bamboo_QA v3_####_Wave_Runbook_Bamboo v2 26" xfId="19648" xr:uid="{00000000-0005-0000-0000-00004C420000}"/>
    <cellStyle name="%_Teamsite_8_Karthik_Bamboo_QA v3_####_Wave_Runbook_Bamboo v2 27" xfId="19649" xr:uid="{00000000-0005-0000-0000-00004D420000}"/>
    <cellStyle name="%_Teamsite_8_Karthik_Bamboo_QA v3_####_Wave_Runbook_Bamboo v2 28" xfId="19650" xr:uid="{00000000-0005-0000-0000-00004E420000}"/>
    <cellStyle name="%_Teamsite_8_Karthik_Bamboo_QA v3_####_Wave_Runbook_Bamboo v2 29" xfId="19651" xr:uid="{00000000-0005-0000-0000-00004F420000}"/>
    <cellStyle name="%_Teamsite_8_Karthik_Bamboo_QA v3_####_Wave_Runbook_Bamboo v2 3" xfId="2400" xr:uid="{00000000-0005-0000-0000-000050420000}"/>
    <cellStyle name="%_Teamsite_8_Karthik_Bamboo_QA v3_####_Wave_Runbook_Bamboo v2 3_NSLIJH_W01_D_Migration Planning Workbook _SC 120809" xfId="2401" xr:uid="{00000000-0005-0000-0000-000051420000}"/>
    <cellStyle name="%_Teamsite_8_Karthik_Bamboo_QA v3_####_Wave_Runbook_Bamboo v2 30" xfId="19652" xr:uid="{00000000-0005-0000-0000-000052420000}"/>
    <cellStyle name="%_Teamsite_8_Karthik_Bamboo_QA v3_####_Wave_Runbook_Bamboo v2 31" xfId="19653" xr:uid="{00000000-0005-0000-0000-000053420000}"/>
    <cellStyle name="%_Teamsite_8_Karthik_Bamboo_QA v3_####_Wave_Runbook_Bamboo v2 32" xfId="19654" xr:uid="{00000000-0005-0000-0000-000054420000}"/>
    <cellStyle name="%_Teamsite_8_Karthik_Bamboo_QA v3_####_Wave_Runbook_Bamboo v2 33" xfId="19655" xr:uid="{00000000-0005-0000-0000-000055420000}"/>
    <cellStyle name="%_Teamsite_8_Karthik_Bamboo_QA v3_####_Wave_Runbook_Bamboo v2 34" xfId="19656" xr:uid="{00000000-0005-0000-0000-000056420000}"/>
    <cellStyle name="%_Teamsite_8_Karthik_Bamboo_QA v3_####_Wave_Runbook_Bamboo v2 35" xfId="19657" xr:uid="{00000000-0005-0000-0000-000057420000}"/>
    <cellStyle name="%_Teamsite_8_Karthik_Bamboo_QA v3_####_Wave_Runbook_Bamboo v2 36" xfId="19658" xr:uid="{00000000-0005-0000-0000-000058420000}"/>
    <cellStyle name="%_Teamsite_8_Karthik_Bamboo_QA v3_####_Wave_Runbook_Bamboo v2 37" xfId="19659" xr:uid="{00000000-0005-0000-0000-000059420000}"/>
    <cellStyle name="%_Teamsite_8_Karthik_Bamboo_QA v3_####_Wave_Runbook_Bamboo v2 38" xfId="19660" xr:uid="{00000000-0005-0000-0000-00005A420000}"/>
    <cellStyle name="%_Teamsite_8_Karthik_Bamboo_QA v3_####_Wave_Runbook_Bamboo v2 39" xfId="19661" xr:uid="{00000000-0005-0000-0000-00005B420000}"/>
    <cellStyle name="%_Teamsite_8_Karthik_Bamboo_QA v3_####_Wave_Runbook_Bamboo v2 4" xfId="2402" xr:uid="{00000000-0005-0000-0000-00005C420000}"/>
    <cellStyle name="%_Teamsite_8_Karthik_Bamboo_QA v3_####_Wave_Runbook_Bamboo v2 4_NSLIJH_W01_D_Migration Planning Workbook _SC 120809" xfId="2403" xr:uid="{00000000-0005-0000-0000-00005D420000}"/>
    <cellStyle name="%_Teamsite_8_Karthik_Bamboo_QA v3_####_Wave_Runbook_Bamboo v2 40" xfId="19662" xr:uid="{00000000-0005-0000-0000-00005E420000}"/>
    <cellStyle name="%_Teamsite_8_Karthik_Bamboo_QA v3_####_Wave_Runbook_Bamboo v2 41" xfId="19663" xr:uid="{00000000-0005-0000-0000-00005F420000}"/>
    <cellStyle name="%_Teamsite_8_Karthik_Bamboo_QA v3_####_Wave_Runbook_Bamboo v2 42" xfId="19664" xr:uid="{00000000-0005-0000-0000-000060420000}"/>
    <cellStyle name="%_Teamsite_8_Karthik_Bamboo_QA v3_####_Wave_Runbook_Bamboo v2 43" xfId="19665" xr:uid="{00000000-0005-0000-0000-000061420000}"/>
    <cellStyle name="%_Teamsite_8_Karthik_Bamboo_QA v3_####_Wave_Runbook_Bamboo v2 44" xfId="19666" xr:uid="{00000000-0005-0000-0000-000062420000}"/>
    <cellStyle name="%_Teamsite_8_Karthik_Bamboo_QA v3_####_Wave_Runbook_Bamboo v2 45" xfId="19667" xr:uid="{00000000-0005-0000-0000-000063420000}"/>
    <cellStyle name="%_Teamsite_8_Karthik_Bamboo_QA v3_####_Wave_Runbook_Bamboo v2 46" xfId="19668" xr:uid="{00000000-0005-0000-0000-000064420000}"/>
    <cellStyle name="%_Teamsite_8_Karthik_Bamboo_QA v3_####_Wave_Runbook_Bamboo v2 47" xfId="19669" xr:uid="{00000000-0005-0000-0000-000065420000}"/>
    <cellStyle name="%_Teamsite_8_Karthik_Bamboo_QA v3_####_Wave_Runbook_Bamboo v2 48" xfId="19670" xr:uid="{00000000-0005-0000-0000-000066420000}"/>
    <cellStyle name="%_Teamsite_8_Karthik_Bamboo_QA v3_####_Wave_Runbook_Bamboo v2 49" xfId="19671" xr:uid="{00000000-0005-0000-0000-000067420000}"/>
    <cellStyle name="%_Teamsite_8_Karthik_Bamboo_QA v3_####_Wave_Runbook_Bamboo v2 5" xfId="2404" xr:uid="{00000000-0005-0000-0000-000068420000}"/>
    <cellStyle name="%_Teamsite_8_Karthik_Bamboo_QA v3_####_Wave_Runbook_Bamboo v2 5_NSLIJH_W01_D_Migration Planning Workbook _SC 120809" xfId="2405" xr:uid="{00000000-0005-0000-0000-000069420000}"/>
    <cellStyle name="%_Teamsite_8_Karthik_Bamboo_QA v3_####_Wave_Runbook_Bamboo v2 50" xfId="19672" xr:uid="{00000000-0005-0000-0000-00006A420000}"/>
    <cellStyle name="%_Teamsite_8_Karthik_Bamboo_QA v3_####_Wave_Runbook_Bamboo v2 51" xfId="19673" xr:uid="{00000000-0005-0000-0000-00006B420000}"/>
    <cellStyle name="%_Teamsite_8_Karthik_Bamboo_QA v3_####_Wave_Runbook_Bamboo v2 52" xfId="19674" xr:uid="{00000000-0005-0000-0000-00006C420000}"/>
    <cellStyle name="%_Teamsite_8_Karthik_Bamboo_QA v3_####_Wave_Runbook_Bamboo v2 53" xfId="19675" xr:uid="{00000000-0005-0000-0000-00006D420000}"/>
    <cellStyle name="%_Teamsite_8_Karthik_Bamboo_QA v3_####_Wave_Runbook_Bamboo v2 54" xfId="19676" xr:uid="{00000000-0005-0000-0000-00006E420000}"/>
    <cellStyle name="%_Teamsite_8_Karthik_Bamboo_QA v3_####_Wave_Runbook_Bamboo v2 55" xfId="19677" xr:uid="{00000000-0005-0000-0000-00006F420000}"/>
    <cellStyle name="%_Teamsite_8_Karthik_Bamboo_QA v3_####_Wave_Runbook_Bamboo v2 6" xfId="2406" xr:uid="{00000000-0005-0000-0000-000070420000}"/>
    <cellStyle name="%_Teamsite_8_Karthik_Bamboo_QA v3_####_Wave_Runbook_Bamboo v2 6_NSLIJH_W01_D_Migration Planning Workbook _SC 120809" xfId="2407" xr:uid="{00000000-0005-0000-0000-000071420000}"/>
    <cellStyle name="%_Teamsite_8_Karthik_Bamboo_QA v3_####_Wave_Runbook_Bamboo v2 7" xfId="2408" xr:uid="{00000000-0005-0000-0000-000072420000}"/>
    <cellStyle name="%_Teamsite_8_Karthik_Bamboo_QA v3_####_Wave_Runbook_Bamboo v2 7_NSLIJH_W01_D_Migration Planning Workbook _SC 120809" xfId="2409" xr:uid="{00000000-0005-0000-0000-000073420000}"/>
    <cellStyle name="%_Teamsite_8_Karthik_Bamboo_QA v3_####_Wave_Runbook_Bamboo v2 8" xfId="2410" xr:uid="{00000000-0005-0000-0000-000074420000}"/>
    <cellStyle name="%_Teamsite_8_Karthik_Bamboo_QA v3_####_Wave_Runbook_Bamboo v2 9" xfId="19678" xr:uid="{00000000-0005-0000-0000-000075420000}"/>
    <cellStyle name="%_Teamsite_8_Karthik_Bamboo_QA v3_####_Wave_Runbook_Bamboo v2_1 - KOP-MUL-Test-Dev-0004" xfId="19679" xr:uid="{00000000-0005-0000-0000-000076420000}"/>
    <cellStyle name="%_Teamsite_8_Karthik_Bamboo_QA v3_####_Wave_Runbook_Bamboo v2_1 - KOP-MUL-Test-Dev-0004 10" xfId="19680" xr:uid="{00000000-0005-0000-0000-000077420000}"/>
    <cellStyle name="%_Teamsite_8_Karthik_Bamboo_QA v3_####_Wave_Runbook_Bamboo v2_1 - KOP-MUL-Test-Dev-0004 11" xfId="19681" xr:uid="{00000000-0005-0000-0000-000078420000}"/>
    <cellStyle name="%_Teamsite_8_Karthik_Bamboo_QA v3_####_Wave_Runbook_Bamboo v2_1 - KOP-MUL-Test-Dev-0004 12" xfId="19682" xr:uid="{00000000-0005-0000-0000-000079420000}"/>
    <cellStyle name="%_Teamsite_8_Karthik_Bamboo_QA v3_####_Wave_Runbook_Bamboo v2_1 - KOP-MUL-Test-Dev-0004 13" xfId="19683" xr:uid="{00000000-0005-0000-0000-00007A420000}"/>
    <cellStyle name="%_Teamsite_8_Karthik_Bamboo_QA v3_####_Wave_Runbook_Bamboo v2_1 - KOP-MUL-Test-Dev-0004 14" xfId="19684" xr:uid="{00000000-0005-0000-0000-00007B420000}"/>
    <cellStyle name="%_Teamsite_8_Karthik_Bamboo_QA v3_####_Wave_Runbook_Bamboo v2_1 - KOP-MUL-Test-Dev-0004 15" xfId="19685" xr:uid="{00000000-0005-0000-0000-00007C420000}"/>
    <cellStyle name="%_Teamsite_8_Karthik_Bamboo_QA v3_####_Wave_Runbook_Bamboo v2_1 - KOP-MUL-Test-Dev-0004 16" xfId="19686" xr:uid="{00000000-0005-0000-0000-00007D420000}"/>
    <cellStyle name="%_Teamsite_8_Karthik_Bamboo_QA v3_####_Wave_Runbook_Bamboo v2_1 - KOP-MUL-Test-Dev-0004 17" xfId="19687" xr:uid="{00000000-0005-0000-0000-00007E420000}"/>
    <cellStyle name="%_Teamsite_8_Karthik_Bamboo_QA v3_####_Wave_Runbook_Bamboo v2_1 - KOP-MUL-Test-Dev-0004 18" xfId="19688" xr:uid="{00000000-0005-0000-0000-00007F420000}"/>
    <cellStyle name="%_Teamsite_8_Karthik_Bamboo_QA v3_####_Wave_Runbook_Bamboo v2_1 - KOP-MUL-Test-Dev-0004 19" xfId="19689" xr:uid="{00000000-0005-0000-0000-000080420000}"/>
    <cellStyle name="%_Teamsite_8_Karthik_Bamboo_QA v3_####_Wave_Runbook_Bamboo v2_1 - KOP-MUL-Test-Dev-0004 2" xfId="19690" xr:uid="{00000000-0005-0000-0000-000081420000}"/>
    <cellStyle name="%_Teamsite_8_Karthik_Bamboo_QA v3_####_Wave_Runbook_Bamboo v2_1 - KOP-MUL-Test-Dev-0004 20" xfId="19691" xr:uid="{00000000-0005-0000-0000-000082420000}"/>
    <cellStyle name="%_Teamsite_8_Karthik_Bamboo_QA v3_####_Wave_Runbook_Bamboo v2_1 - KOP-MUL-Test-Dev-0004 21" xfId="19692" xr:uid="{00000000-0005-0000-0000-000083420000}"/>
    <cellStyle name="%_Teamsite_8_Karthik_Bamboo_QA v3_####_Wave_Runbook_Bamboo v2_1 - KOP-MUL-Test-Dev-0004 22" xfId="19693" xr:uid="{00000000-0005-0000-0000-000084420000}"/>
    <cellStyle name="%_Teamsite_8_Karthik_Bamboo_QA v3_####_Wave_Runbook_Bamboo v2_1 - KOP-MUL-Test-Dev-0004 23" xfId="19694" xr:uid="{00000000-0005-0000-0000-000085420000}"/>
    <cellStyle name="%_Teamsite_8_Karthik_Bamboo_QA v3_####_Wave_Runbook_Bamboo v2_1 - KOP-MUL-Test-Dev-0004 24" xfId="19695" xr:uid="{00000000-0005-0000-0000-000086420000}"/>
    <cellStyle name="%_Teamsite_8_Karthik_Bamboo_QA v3_####_Wave_Runbook_Bamboo v2_1 - KOP-MUL-Test-Dev-0004 25" xfId="19696" xr:uid="{00000000-0005-0000-0000-000087420000}"/>
    <cellStyle name="%_Teamsite_8_Karthik_Bamboo_QA v3_####_Wave_Runbook_Bamboo v2_1 - KOP-MUL-Test-Dev-0004 26" xfId="19697" xr:uid="{00000000-0005-0000-0000-000088420000}"/>
    <cellStyle name="%_Teamsite_8_Karthik_Bamboo_QA v3_####_Wave_Runbook_Bamboo v2_1 - KOP-MUL-Test-Dev-0004 27" xfId="19698" xr:uid="{00000000-0005-0000-0000-000089420000}"/>
    <cellStyle name="%_Teamsite_8_Karthik_Bamboo_QA v3_####_Wave_Runbook_Bamboo v2_1 - KOP-MUL-Test-Dev-0004 28" xfId="19699" xr:uid="{00000000-0005-0000-0000-00008A420000}"/>
    <cellStyle name="%_Teamsite_8_Karthik_Bamboo_QA v3_####_Wave_Runbook_Bamboo v2_1 - KOP-MUL-Test-Dev-0004 29" xfId="19700" xr:uid="{00000000-0005-0000-0000-00008B420000}"/>
    <cellStyle name="%_Teamsite_8_Karthik_Bamboo_QA v3_####_Wave_Runbook_Bamboo v2_1 - KOP-MUL-Test-Dev-0004 3" xfId="19701" xr:uid="{00000000-0005-0000-0000-00008C420000}"/>
    <cellStyle name="%_Teamsite_8_Karthik_Bamboo_QA v3_####_Wave_Runbook_Bamboo v2_1 - KOP-MUL-Test-Dev-0004 30" xfId="19702" xr:uid="{00000000-0005-0000-0000-00008D420000}"/>
    <cellStyle name="%_Teamsite_8_Karthik_Bamboo_QA v3_####_Wave_Runbook_Bamboo v2_1 - KOP-MUL-Test-Dev-0004 31" xfId="19703" xr:uid="{00000000-0005-0000-0000-00008E420000}"/>
    <cellStyle name="%_Teamsite_8_Karthik_Bamboo_QA v3_####_Wave_Runbook_Bamboo v2_1 - KOP-MUL-Test-Dev-0004 32" xfId="19704" xr:uid="{00000000-0005-0000-0000-00008F420000}"/>
    <cellStyle name="%_Teamsite_8_Karthik_Bamboo_QA v3_####_Wave_Runbook_Bamboo v2_1 - KOP-MUL-Test-Dev-0004 33" xfId="19705" xr:uid="{00000000-0005-0000-0000-000090420000}"/>
    <cellStyle name="%_Teamsite_8_Karthik_Bamboo_QA v3_####_Wave_Runbook_Bamboo v2_1 - KOP-MUL-Test-Dev-0004 34" xfId="19706" xr:uid="{00000000-0005-0000-0000-000091420000}"/>
    <cellStyle name="%_Teamsite_8_Karthik_Bamboo_QA v3_####_Wave_Runbook_Bamboo v2_1 - KOP-MUL-Test-Dev-0004 35" xfId="19707" xr:uid="{00000000-0005-0000-0000-000092420000}"/>
    <cellStyle name="%_Teamsite_8_Karthik_Bamboo_QA v3_####_Wave_Runbook_Bamboo v2_1 - KOP-MUL-Test-Dev-0004 36" xfId="19708" xr:uid="{00000000-0005-0000-0000-000093420000}"/>
    <cellStyle name="%_Teamsite_8_Karthik_Bamboo_QA v3_####_Wave_Runbook_Bamboo v2_1 - KOP-MUL-Test-Dev-0004 37" xfId="19709" xr:uid="{00000000-0005-0000-0000-000094420000}"/>
    <cellStyle name="%_Teamsite_8_Karthik_Bamboo_QA v3_####_Wave_Runbook_Bamboo v2_1 - KOP-MUL-Test-Dev-0004 38" xfId="19710" xr:uid="{00000000-0005-0000-0000-000095420000}"/>
    <cellStyle name="%_Teamsite_8_Karthik_Bamboo_QA v3_####_Wave_Runbook_Bamboo v2_1 - KOP-MUL-Test-Dev-0004 39" xfId="19711" xr:uid="{00000000-0005-0000-0000-000096420000}"/>
    <cellStyle name="%_Teamsite_8_Karthik_Bamboo_QA v3_####_Wave_Runbook_Bamboo v2_1 - KOP-MUL-Test-Dev-0004 4" xfId="19712" xr:uid="{00000000-0005-0000-0000-000097420000}"/>
    <cellStyle name="%_Teamsite_8_Karthik_Bamboo_QA v3_####_Wave_Runbook_Bamboo v2_1 - KOP-MUL-Test-Dev-0004 40" xfId="19713" xr:uid="{00000000-0005-0000-0000-000098420000}"/>
    <cellStyle name="%_Teamsite_8_Karthik_Bamboo_QA v3_####_Wave_Runbook_Bamboo v2_1 - KOP-MUL-Test-Dev-0004 41" xfId="19714" xr:uid="{00000000-0005-0000-0000-000099420000}"/>
    <cellStyle name="%_Teamsite_8_Karthik_Bamboo_QA v3_####_Wave_Runbook_Bamboo v2_1 - KOP-MUL-Test-Dev-0004 42" xfId="19715" xr:uid="{00000000-0005-0000-0000-00009A420000}"/>
    <cellStyle name="%_Teamsite_8_Karthik_Bamboo_QA v3_####_Wave_Runbook_Bamboo v2_1 - KOP-MUL-Test-Dev-0004 43" xfId="19716" xr:uid="{00000000-0005-0000-0000-00009B420000}"/>
    <cellStyle name="%_Teamsite_8_Karthik_Bamboo_QA v3_####_Wave_Runbook_Bamboo v2_1 - KOP-MUL-Test-Dev-0004 44" xfId="19717" xr:uid="{00000000-0005-0000-0000-00009C420000}"/>
    <cellStyle name="%_Teamsite_8_Karthik_Bamboo_QA v3_####_Wave_Runbook_Bamboo v2_1 - KOP-MUL-Test-Dev-0004 45" xfId="19718" xr:uid="{00000000-0005-0000-0000-00009D420000}"/>
    <cellStyle name="%_Teamsite_8_Karthik_Bamboo_QA v3_####_Wave_Runbook_Bamboo v2_1 - KOP-MUL-Test-Dev-0004 46" xfId="19719" xr:uid="{00000000-0005-0000-0000-00009E420000}"/>
    <cellStyle name="%_Teamsite_8_Karthik_Bamboo_QA v3_####_Wave_Runbook_Bamboo v2_1 - KOP-MUL-Test-Dev-0004 47" xfId="19720" xr:uid="{00000000-0005-0000-0000-00009F420000}"/>
    <cellStyle name="%_Teamsite_8_Karthik_Bamboo_QA v3_####_Wave_Runbook_Bamboo v2_1 - KOP-MUL-Test-Dev-0004 48" xfId="19721" xr:uid="{00000000-0005-0000-0000-0000A0420000}"/>
    <cellStyle name="%_Teamsite_8_Karthik_Bamboo_QA v3_####_Wave_Runbook_Bamboo v2_1 - KOP-MUL-Test-Dev-0004 49" xfId="19722" xr:uid="{00000000-0005-0000-0000-0000A1420000}"/>
    <cellStyle name="%_Teamsite_8_Karthik_Bamboo_QA v3_####_Wave_Runbook_Bamboo v2_1 - KOP-MUL-Test-Dev-0004 5" xfId="19723" xr:uid="{00000000-0005-0000-0000-0000A2420000}"/>
    <cellStyle name="%_Teamsite_8_Karthik_Bamboo_QA v3_####_Wave_Runbook_Bamboo v2_1 - KOP-MUL-Test-Dev-0004 50" xfId="19724" xr:uid="{00000000-0005-0000-0000-0000A3420000}"/>
    <cellStyle name="%_Teamsite_8_Karthik_Bamboo_QA v3_####_Wave_Runbook_Bamboo v2_1 - KOP-MUL-Test-Dev-0004 51" xfId="19725" xr:uid="{00000000-0005-0000-0000-0000A4420000}"/>
    <cellStyle name="%_Teamsite_8_Karthik_Bamboo_QA v3_####_Wave_Runbook_Bamboo v2_1 - KOP-MUL-Test-Dev-0004 52" xfId="19726" xr:uid="{00000000-0005-0000-0000-0000A5420000}"/>
    <cellStyle name="%_Teamsite_8_Karthik_Bamboo_QA v3_####_Wave_Runbook_Bamboo v2_1 - KOP-MUL-Test-Dev-0004 53" xfId="19727" xr:uid="{00000000-0005-0000-0000-0000A6420000}"/>
    <cellStyle name="%_Teamsite_8_Karthik_Bamboo_QA v3_####_Wave_Runbook_Bamboo v2_1 - KOP-MUL-Test-Dev-0004 54" xfId="19728" xr:uid="{00000000-0005-0000-0000-0000A7420000}"/>
    <cellStyle name="%_Teamsite_8_Karthik_Bamboo_QA v3_####_Wave_Runbook_Bamboo v2_1 - KOP-MUL-Test-Dev-0004 55" xfId="19729" xr:uid="{00000000-0005-0000-0000-0000A8420000}"/>
    <cellStyle name="%_Teamsite_8_Karthik_Bamboo_QA v3_####_Wave_Runbook_Bamboo v2_1 - KOP-MUL-Test-Dev-0004 6" xfId="19730" xr:uid="{00000000-0005-0000-0000-0000A9420000}"/>
    <cellStyle name="%_Teamsite_8_Karthik_Bamboo_QA v3_####_Wave_Runbook_Bamboo v2_1 - KOP-MUL-Test-Dev-0004 7" xfId="19731" xr:uid="{00000000-0005-0000-0000-0000AA420000}"/>
    <cellStyle name="%_Teamsite_8_Karthik_Bamboo_QA v3_####_Wave_Runbook_Bamboo v2_1 - KOP-MUL-Test-Dev-0004 8" xfId="19732" xr:uid="{00000000-0005-0000-0000-0000AB420000}"/>
    <cellStyle name="%_Teamsite_8_Karthik_Bamboo_QA v3_####_Wave_Runbook_Bamboo v2_1 - KOP-MUL-Test-Dev-0004 9" xfId="19733" xr:uid="{00000000-0005-0000-0000-0000AC420000}"/>
    <cellStyle name="%_Teamsite_8_Karthik_Bamboo_QA v3_####_Wave_Runbook_Bamboo v2_1 - KOP-MUL-Test-Dev-0004_Hour-by-Hour" xfId="19734" xr:uid="{00000000-0005-0000-0000-0000AD420000}"/>
    <cellStyle name="%_Teamsite_8_Karthik_Bamboo_QA v3_####_Wave_Runbook_Bamboo v2_1 - KOP-MUL-Test-Dev-0004_Pre-Migration" xfId="19735" xr:uid="{00000000-0005-0000-0000-0000AE420000}"/>
    <cellStyle name="%_Teamsite_8_Karthik_Bamboo_QA v3_####_Wave_Runbook_Bamboo v2_Hour-by-Hour" xfId="19736" xr:uid="{00000000-0005-0000-0000-0000AF420000}"/>
    <cellStyle name="%_Teamsite_8_Karthik_Bamboo_QA v3_####_Wave_Runbook_Bamboo v2_Network Details " xfId="2411" xr:uid="{00000000-0005-0000-0000-0000B0420000}"/>
    <cellStyle name="%_Teamsite_8_Karthik_Bamboo_QA v3_####_Wave_Runbook_Bamboo v2_Network Details _NSLIJH_Bundle 4_Migration Planning Workbook _ EW 020810_ DRAFT v1" xfId="2412" xr:uid="{00000000-0005-0000-0000-0000B1420000}"/>
    <cellStyle name="%_Teamsite_8_Karthik_Bamboo_QA v3_####_Wave_Runbook_Bamboo v2_Pre Migration" xfId="19737" xr:uid="{00000000-0005-0000-0000-0000B2420000}"/>
    <cellStyle name="%_Teamsite_8_Karthik_Bamboo_QA v3_####_Wave_Runbook_Bamboo v2_Pre Migration 10" xfId="19738" xr:uid="{00000000-0005-0000-0000-0000B3420000}"/>
    <cellStyle name="%_Teamsite_8_Karthik_Bamboo_QA v3_####_Wave_Runbook_Bamboo v2_Pre Migration 11" xfId="19739" xr:uid="{00000000-0005-0000-0000-0000B4420000}"/>
    <cellStyle name="%_Teamsite_8_Karthik_Bamboo_QA v3_####_Wave_Runbook_Bamboo v2_Pre Migration 12" xfId="19740" xr:uid="{00000000-0005-0000-0000-0000B5420000}"/>
    <cellStyle name="%_Teamsite_8_Karthik_Bamboo_QA v3_####_Wave_Runbook_Bamboo v2_Pre Migration 13" xfId="19741" xr:uid="{00000000-0005-0000-0000-0000B6420000}"/>
    <cellStyle name="%_Teamsite_8_Karthik_Bamboo_QA v3_####_Wave_Runbook_Bamboo v2_Pre Migration 14" xfId="19742" xr:uid="{00000000-0005-0000-0000-0000B7420000}"/>
    <cellStyle name="%_Teamsite_8_Karthik_Bamboo_QA v3_####_Wave_Runbook_Bamboo v2_Pre Migration 15" xfId="19743" xr:uid="{00000000-0005-0000-0000-0000B8420000}"/>
    <cellStyle name="%_Teamsite_8_Karthik_Bamboo_QA v3_####_Wave_Runbook_Bamboo v2_Pre Migration 16" xfId="19744" xr:uid="{00000000-0005-0000-0000-0000B9420000}"/>
    <cellStyle name="%_Teamsite_8_Karthik_Bamboo_QA v3_####_Wave_Runbook_Bamboo v2_Pre Migration 17" xfId="19745" xr:uid="{00000000-0005-0000-0000-0000BA420000}"/>
    <cellStyle name="%_Teamsite_8_Karthik_Bamboo_QA v3_####_Wave_Runbook_Bamboo v2_Pre Migration 18" xfId="19746" xr:uid="{00000000-0005-0000-0000-0000BB420000}"/>
    <cellStyle name="%_Teamsite_8_Karthik_Bamboo_QA v3_####_Wave_Runbook_Bamboo v2_Pre Migration 19" xfId="19747" xr:uid="{00000000-0005-0000-0000-0000BC420000}"/>
    <cellStyle name="%_Teamsite_8_Karthik_Bamboo_QA v3_####_Wave_Runbook_Bamboo v2_Pre Migration 2" xfId="19748" xr:uid="{00000000-0005-0000-0000-0000BD420000}"/>
    <cellStyle name="%_Teamsite_8_Karthik_Bamboo_QA v3_####_Wave_Runbook_Bamboo v2_Pre Migration 20" xfId="19749" xr:uid="{00000000-0005-0000-0000-0000BE420000}"/>
    <cellStyle name="%_Teamsite_8_Karthik_Bamboo_QA v3_####_Wave_Runbook_Bamboo v2_Pre Migration 21" xfId="19750" xr:uid="{00000000-0005-0000-0000-0000BF420000}"/>
    <cellStyle name="%_Teamsite_8_Karthik_Bamboo_QA v3_####_Wave_Runbook_Bamboo v2_Pre Migration 22" xfId="19751" xr:uid="{00000000-0005-0000-0000-0000C0420000}"/>
    <cellStyle name="%_Teamsite_8_Karthik_Bamboo_QA v3_####_Wave_Runbook_Bamboo v2_Pre Migration 23" xfId="19752" xr:uid="{00000000-0005-0000-0000-0000C1420000}"/>
    <cellStyle name="%_Teamsite_8_Karthik_Bamboo_QA v3_####_Wave_Runbook_Bamboo v2_Pre Migration 24" xfId="19753" xr:uid="{00000000-0005-0000-0000-0000C2420000}"/>
    <cellStyle name="%_Teamsite_8_Karthik_Bamboo_QA v3_####_Wave_Runbook_Bamboo v2_Pre Migration 25" xfId="19754" xr:uid="{00000000-0005-0000-0000-0000C3420000}"/>
    <cellStyle name="%_Teamsite_8_Karthik_Bamboo_QA v3_####_Wave_Runbook_Bamboo v2_Pre Migration 26" xfId="19755" xr:uid="{00000000-0005-0000-0000-0000C4420000}"/>
    <cellStyle name="%_Teamsite_8_Karthik_Bamboo_QA v3_####_Wave_Runbook_Bamboo v2_Pre Migration 27" xfId="19756" xr:uid="{00000000-0005-0000-0000-0000C5420000}"/>
    <cellStyle name="%_Teamsite_8_Karthik_Bamboo_QA v3_####_Wave_Runbook_Bamboo v2_Pre Migration 28" xfId="19757" xr:uid="{00000000-0005-0000-0000-0000C6420000}"/>
    <cellStyle name="%_Teamsite_8_Karthik_Bamboo_QA v3_####_Wave_Runbook_Bamboo v2_Pre Migration 29" xfId="19758" xr:uid="{00000000-0005-0000-0000-0000C7420000}"/>
    <cellStyle name="%_Teamsite_8_Karthik_Bamboo_QA v3_####_Wave_Runbook_Bamboo v2_Pre Migration 3" xfId="19759" xr:uid="{00000000-0005-0000-0000-0000C8420000}"/>
    <cellStyle name="%_Teamsite_8_Karthik_Bamboo_QA v3_####_Wave_Runbook_Bamboo v2_Pre Migration 30" xfId="19760" xr:uid="{00000000-0005-0000-0000-0000C9420000}"/>
    <cellStyle name="%_Teamsite_8_Karthik_Bamboo_QA v3_####_Wave_Runbook_Bamboo v2_Pre Migration 31" xfId="19761" xr:uid="{00000000-0005-0000-0000-0000CA420000}"/>
    <cellStyle name="%_Teamsite_8_Karthik_Bamboo_QA v3_####_Wave_Runbook_Bamboo v2_Pre Migration 32" xfId="19762" xr:uid="{00000000-0005-0000-0000-0000CB420000}"/>
    <cellStyle name="%_Teamsite_8_Karthik_Bamboo_QA v3_####_Wave_Runbook_Bamboo v2_Pre Migration 33" xfId="19763" xr:uid="{00000000-0005-0000-0000-0000CC420000}"/>
    <cellStyle name="%_Teamsite_8_Karthik_Bamboo_QA v3_####_Wave_Runbook_Bamboo v2_Pre Migration 34" xfId="19764" xr:uid="{00000000-0005-0000-0000-0000CD420000}"/>
    <cellStyle name="%_Teamsite_8_Karthik_Bamboo_QA v3_####_Wave_Runbook_Bamboo v2_Pre Migration 35" xfId="19765" xr:uid="{00000000-0005-0000-0000-0000CE420000}"/>
    <cellStyle name="%_Teamsite_8_Karthik_Bamboo_QA v3_####_Wave_Runbook_Bamboo v2_Pre Migration 36" xfId="19766" xr:uid="{00000000-0005-0000-0000-0000CF420000}"/>
    <cellStyle name="%_Teamsite_8_Karthik_Bamboo_QA v3_####_Wave_Runbook_Bamboo v2_Pre Migration 37" xfId="19767" xr:uid="{00000000-0005-0000-0000-0000D0420000}"/>
    <cellStyle name="%_Teamsite_8_Karthik_Bamboo_QA v3_####_Wave_Runbook_Bamboo v2_Pre Migration 38" xfId="19768" xr:uid="{00000000-0005-0000-0000-0000D1420000}"/>
    <cellStyle name="%_Teamsite_8_Karthik_Bamboo_QA v3_####_Wave_Runbook_Bamboo v2_Pre Migration 39" xfId="19769" xr:uid="{00000000-0005-0000-0000-0000D2420000}"/>
    <cellStyle name="%_Teamsite_8_Karthik_Bamboo_QA v3_####_Wave_Runbook_Bamboo v2_Pre Migration 4" xfId="19770" xr:uid="{00000000-0005-0000-0000-0000D3420000}"/>
    <cellStyle name="%_Teamsite_8_Karthik_Bamboo_QA v3_####_Wave_Runbook_Bamboo v2_Pre Migration 40" xfId="19771" xr:uid="{00000000-0005-0000-0000-0000D4420000}"/>
    <cellStyle name="%_Teamsite_8_Karthik_Bamboo_QA v3_####_Wave_Runbook_Bamboo v2_Pre Migration 41" xfId="19772" xr:uid="{00000000-0005-0000-0000-0000D5420000}"/>
    <cellStyle name="%_Teamsite_8_Karthik_Bamboo_QA v3_####_Wave_Runbook_Bamboo v2_Pre Migration 42" xfId="19773" xr:uid="{00000000-0005-0000-0000-0000D6420000}"/>
    <cellStyle name="%_Teamsite_8_Karthik_Bamboo_QA v3_####_Wave_Runbook_Bamboo v2_Pre Migration 43" xfId="19774" xr:uid="{00000000-0005-0000-0000-0000D7420000}"/>
    <cellStyle name="%_Teamsite_8_Karthik_Bamboo_QA v3_####_Wave_Runbook_Bamboo v2_Pre Migration 44" xfId="19775" xr:uid="{00000000-0005-0000-0000-0000D8420000}"/>
    <cellStyle name="%_Teamsite_8_Karthik_Bamboo_QA v3_####_Wave_Runbook_Bamboo v2_Pre Migration 45" xfId="19776" xr:uid="{00000000-0005-0000-0000-0000D9420000}"/>
    <cellStyle name="%_Teamsite_8_Karthik_Bamboo_QA v3_####_Wave_Runbook_Bamboo v2_Pre Migration 46" xfId="19777" xr:uid="{00000000-0005-0000-0000-0000DA420000}"/>
    <cellStyle name="%_Teamsite_8_Karthik_Bamboo_QA v3_####_Wave_Runbook_Bamboo v2_Pre Migration 47" xfId="19778" xr:uid="{00000000-0005-0000-0000-0000DB420000}"/>
    <cellStyle name="%_Teamsite_8_Karthik_Bamboo_QA v3_####_Wave_Runbook_Bamboo v2_Pre Migration 48" xfId="19779" xr:uid="{00000000-0005-0000-0000-0000DC420000}"/>
    <cellStyle name="%_Teamsite_8_Karthik_Bamboo_QA v3_####_Wave_Runbook_Bamboo v2_Pre Migration 49" xfId="19780" xr:uid="{00000000-0005-0000-0000-0000DD420000}"/>
    <cellStyle name="%_Teamsite_8_Karthik_Bamboo_QA v3_####_Wave_Runbook_Bamboo v2_Pre Migration 5" xfId="19781" xr:uid="{00000000-0005-0000-0000-0000DE420000}"/>
    <cellStyle name="%_Teamsite_8_Karthik_Bamboo_QA v3_####_Wave_Runbook_Bamboo v2_Pre Migration 50" xfId="19782" xr:uid="{00000000-0005-0000-0000-0000DF420000}"/>
    <cellStyle name="%_Teamsite_8_Karthik_Bamboo_QA v3_####_Wave_Runbook_Bamboo v2_Pre Migration 51" xfId="19783" xr:uid="{00000000-0005-0000-0000-0000E0420000}"/>
    <cellStyle name="%_Teamsite_8_Karthik_Bamboo_QA v3_####_Wave_Runbook_Bamboo v2_Pre Migration 52" xfId="19784" xr:uid="{00000000-0005-0000-0000-0000E1420000}"/>
    <cellStyle name="%_Teamsite_8_Karthik_Bamboo_QA v3_####_Wave_Runbook_Bamboo v2_Pre Migration 53" xfId="19785" xr:uid="{00000000-0005-0000-0000-0000E2420000}"/>
    <cellStyle name="%_Teamsite_8_Karthik_Bamboo_QA v3_####_Wave_Runbook_Bamboo v2_Pre Migration 54" xfId="19786" xr:uid="{00000000-0005-0000-0000-0000E3420000}"/>
    <cellStyle name="%_Teamsite_8_Karthik_Bamboo_QA v3_####_Wave_Runbook_Bamboo v2_Pre Migration 55" xfId="19787" xr:uid="{00000000-0005-0000-0000-0000E4420000}"/>
    <cellStyle name="%_Teamsite_8_Karthik_Bamboo_QA v3_####_Wave_Runbook_Bamboo v2_Pre Migration 6" xfId="19788" xr:uid="{00000000-0005-0000-0000-0000E5420000}"/>
    <cellStyle name="%_Teamsite_8_Karthik_Bamboo_QA v3_####_Wave_Runbook_Bamboo v2_Pre Migration 7" xfId="19789" xr:uid="{00000000-0005-0000-0000-0000E6420000}"/>
    <cellStyle name="%_Teamsite_8_Karthik_Bamboo_QA v3_####_Wave_Runbook_Bamboo v2_Pre Migration 8" xfId="19790" xr:uid="{00000000-0005-0000-0000-0000E7420000}"/>
    <cellStyle name="%_Teamsite_8_Karthik_Bamboo_QA v3_####_Wave_Runbook_Bamboo v2_Pre Migration 9" xfId="19791" xr:uid="{00000000-0005-0000-0000-0000E8420000}"/>
    <cellStyle name="%_Teamsite_8_Karthik_Bamboo_QA v3_####_Wave_Runbook_Bamboo v2_Pre Migration_Hour-by-Hour" xfId="19792" xr:uid="{00000000-0005-0000-0000-0000E9420000}"/>
    <cellStyle name="%_Teamsite_8_Karthik_Bamboo_QA v3_####_Wave_Runbook_Bamboo v2_Pre Migration_Pre-Migration" xfId="19793" xr:uid="{00000000-0005-0000-0000-0000EA420000}"/>
    <cellStyle name="%_Teamsite_8_Karthik_Bamboo_QA v3_####_Wave_Runbook_Bamboo v2_Pre-Migration" xfId="19794" xr:uid="{00000000-0005-0000-0000-0000EB420000}"/>
    <cellStyle name="%_Teamsite_8_Karthik_Bamboo_QA v3_####_Wave_Runbook_Bamboo v2_Pre-Migration &amp; Migration Prep" xfId="19795" xr:uid="{00000000-0005-0000-0000-0000EC420000}"/>
    <cellStyle name="%_Teamsite_8_Karthik_Bamboo_QA v3_####_Wave_Runbook_Bamboo v2_Pre-Migration &amp; Migration Prep 10" xfId="19796" xr:uid="{00000000-0005-0000-0000-0000ED420000}"/>
    <cellStyle name="%_Teamsite_8_Karthik_Bamboo_QA v3_####_Wave_Runbook_Bamboo v2_Pre-Migration &amp; Migration Prep 11" xfId="19797" xr:uid="{00000000-0005-0000-0000-0000EE420000}"/>
    <cellStyle name="%_Teamsite_8_Karthik_Bamboo_QA v3_####_Wave_Runbook_Bamboo v2_Pre-Migration &amp; Migration Prep 12" xfId="19798" xr:uid="{00000000-0005-0000-0000-0000EF420000}"/>
    <cellStyle name="%_Teamsite_8_Karthik_Bamboo_QA v3_####_Wave_Runbook_Bamboo v2_Pre-Migration &amp; Migration Prep 13" xfId="19799" xr:uid="{00000000-0005-0000-0000-0000F0420000}"/>
    <cellStyle name="%_Teamsite_8_Karthik_Bamboo_QA v3_####_Wave_Runbook_Bamboo v2_Pre-Migration &amp; Migration Prep 14" xfId="19800" xr:uid="{00000000-0005-0000-0000-0000F1420000}"/>
    <cellStyle name="%_Teamsite_8_Karthik_Bamboo_QA v3_####_Wave_Runbook_Bamboo v2_Pre-Migration &amp; Migration Prep 15" xfId="19801" xr:uid="{00000000-0005-0000-0000-0000F2420000}"/>
    <cellStyle name="%_Teamsite_8_Karthik_Bamboo_QA v3_####_Wave_Runbook_Bamboo v2_Pre-Migration &amp; Migration Prep 16" xfId="19802" xr:uid="{00000000-0005-0000-0000-0000F3420000}"/>
    <cellStyle name="%_Teamsite_8_Karthik_Bamboo_QA v3_####_Wave_Runbook_Bamboo v2_Pre-Migration &amp; Migration Prep 17" xfId="19803" xr:uid="{00000000-0005-0000-0000-0000F4420000}"/>
    <cellStyle name="%_Teamsite_8_Karthik_Bamboo_QA v3_####_Wave_Runbook_Bamboo v2_Pre-Migration &amp; Migration Prep 18" xfId="19804" xr:uid="{00000000-0005-0000-0000-0000F5420000}"/>
    <cellStyle name="%_Teamsite_8_Karthik_Bamboo_QA v3_####_Wave_Runbook_Bamboo v2_Pre-Migration &amp; Migration Prep 19" xfId="19805" xr:uid="{00000000-0005-0000-0000-0000F6420000}"/>
    <cellStyle name="%_Teamsite_8_Karthik_Bamboo_QA v3_####_Wave_Runbook_Bamboo v2_Pre-Migration &amp; Migration Prep 2" xfId="19806" xr:uid="{00000000-0005-0000-0000-0000F7420000}"/>
    <cellStyle name="%_Teamsite_8_Karthik_Bamboo_QA v3_####_Wave_Runbook_Bamboo v2_Pre-Migration &amp; Migration Prep 20" xfId="19807" xr:uid="{00000000-0005-0000-0000-0000F8420000}"/>
    <cellStyle name="%_Teamsite_8_Karthik_Bamboo_QA v3_####_Wave_Runbook_Bamboo v2_Pre-Migration &amp; Migration Prep 21" xfId="19808" xr:uid="{00000000-0005-0000-0000-0000F9420000}"/>
    <cellStyle name="%_Teamsite_8_Karthik_Bamboo_QA v3_####_Wave_Runbook_Bamboo v2_Pre-Migration &amp; Migration Prep 22" xfId="19809" xr:uid="{00000000-0005-0000-0000-0000FA420000}"/>
    <cellStyle name="%_Teamsite_8_Karthik_Bamboo_QA v3_####_Wave_Runbook_Bamboo v2_Pre-Migration &amp; Migration Prep 23" xfId="19810" xr:uid="{00000000-0005-0000-0000-0000FB420000}"/>
    <cellStyle name="%_Teamsite_8_Karthik_Bamboo_QA v3_####_Wave_Runbook_Bamboo v2_Pre-Migration &amp; Migration Prep 24" xfId="19811" xr:uid="{00000000-0005-0000-0000-0000FC420000}"/>
    <cellStyle name="%_Teamsite_8_Karthik_Bamboo_QA v3_####_Wave_Runbook_Bamboo v2_Pre-Migration &amp; Migration Prep 25" xfId="19812" xr:uid="{00000000-0005-0000-0000-0000FD420000}"/>
    <cellStyle name="%_Teamsite_8_Karthik_Bamboo_QA v3_####_Wave_Runbook_Bamboo v2_Pre-Migration &amp; Migration Prep 26" xfId="19813" xr:uid="{00000000-0005-0000-0000-0000FE420000}"/>
    <cellStyle name="%_Teamsite_8_Karthik_Bamboo_QA v3_####_Wave_Runbook_Bamboo v2_Pre-Migration &amp; Migration Prep 27" xfId="19814" xr:uid="{00000000-0005-0000-0000-0000FF420000}"/>
    <cellStyle name="%_Teamsite_8_Karthik_Bamboo_QA v3_####_Wave_Runbook_Bamboo v2_Pre-Migration &amp; Migration Prep 28" xfId="19815" xr:uid="{00000000-0005-0000-0000-000000430000}"/>
    <cellStyle name="%_Teamsite_8_Karthik_Bamboo_QA v3_####_Wave_Runbook_Bamboo v2_Pre-Migration &amp; Migration Prep 29" xfId="19816" xr:uid="{00000000-0005-0000-0000-000001430000}"/>
    <cellStyle name="%_Teamsite_8_Karthik_Bamboo_QA v3_####_Wave_Runbook_Bamboo v2_Pre-Migration &amp; Migration Prep 3" xfId="19817" xr:uid="{00000000-0005-0000-0000-000002430000}"/>
    <cellStyle name="%_Teamsite_8_Karthik_Bamboo_QA v3_####_Wave_Runbook_Bamboo v2_Pre-Migration &amp; Migration Prep 30" xfId="19818" xr:uid="{00000000-0005-0000-0000-000003430000}"/>
    <cellStyle name="%_Teamsite_8_Karthik_Bamboo_QA v3_####_Wave_Runbook_Bamboo v2_Pre-Migration &amp; Migration Prep 31" xfId="19819" xr:uid="{00000000-0005-0000-0000-000004430000}"/>
    <cellStyle name="%_Teamsite_8_Karthik_Bamboo_QA v3_####_Wave_Runbook_Bamboo v2_Pre-Migration &amp; Migration Prep 32" xfId="19820" xr:uid="{00000000-0005-0000-0000-000005430000}"/>
    <cellStyle name="%_Teamsite_8_Karthik_Bamboo_QA v3_####_Wave_Runbook_Bamboo v2_Pre-Migration &amp; Migration Prep 33" xfId="19821" xr:uid="{00000000-0005-0000-0000-000006430000}"/>
    <cellStyle name="%_Teamsite_8_Karthik_Bamboo_QA v3_####_Wave_Runbook_Bamboo v2_Pre-Migration &amp; Migration Prep 34" xfId="19822" xr:uid="{00000000-0005-0000-0000-000007430000}"/>
    <cellStyle name="%_Teamsite_8_Karthik_Bamboo_QA v3_####_Wave_Runbook_Bamboo v2_Pre-Migration &amp; Migration Prep 35" xfId="19823" xr:uid="{00000000-0005-0000-0000-000008430000}"/>
    <cellStyle name="%_Teamsite_8_Karthik_Bamboo_QA v3_####_Wave_Runbook_Bamboo v2_Pre-Migration &amp; Migration Prep 36" xfId="19824" xr:uid="{00000000-0005-0000-0000-000009430000}"/>
    <cellStyle name="%_Teamsite_8_Karthik_Bamboo_QA v3_####_Wave_Runbook_Bamboo v2_Pre-Migration &amp; Migration Prep 37" xfId="19825" xr:uid="{00000000-0005-0000-0000-00000A430000}"/>
    <cellStyle name="%_Teamsite_8_Karthik_Bamboo_QA v3_####_Wave_Runbook_Bamboo v2_Pre-Migration &amp; Migration Prep 38" xfId="19826" xr:uid="{00000000-0005-0000-0000-00000B430000}"/>
    <cellStyle name="%_Teamsite_8_Karthik_Bamboo_QA v3_####_Wave_Runbook_Bamboo v2_Pre-Migration &amp; Migration Prep 39" xfId="19827" xr:uid="{00000000-0005-0000-0000-00000C430000}"/>
    <cellStyle name="%_Teamsite_8_Karthik_Bamboo_QA v3_####_Wave_Runbook_Bamboo v2_Pre-Migration &amp; Migration Prep 4" xfId="19828" xr:uid="{00000000-0005-0000-0000-00000D430000}"/>
    <cellStyle name="%_Teamsite_8_Karthik_Bamboo_QA v3_####_Wave_Runbook_Bamboo v2_Pre-Migration &amp; Migration Prep 40" xfId="19829" xr:uid="{00000000-0005-0000-0000-00000E430000}"/>
    <cellStyle name="%_Teamsite_8_Karthik_Bamboo_QA v3_####_Wave_Runbook_Bamboo v2_Pre-Migration &amp; Migration Prep 41" xfId="19830" xr:uid="{00000000-0005-0000-0000-00000F430000}"/>
    <cellStyle name="%_Teamsite_8_Karthik_Bamboo_QA v3_####_Wave_Runbook_Bamboo v2_Pre-Migration &amp; Migration Prep 42" xfId="19831" xr:uid="{00000000-0005-0000-0000-000010430000}"/>
    <cellStyle name="%_Teamsite_8_Karthik_Bamboo_QA v3_####_Wave_Runbook_Bamboo v2_Pre-Migration &amp; Migration Prep 43" xfId="19832" xr:uid="{00000000-0005-0000-0000-000011430000}"/>
    <cellStyle name="%_Teamsite_8_Karthik_Bamboo_QA v3_####_Wave_Runbook_Bamboo v2_Pre-Migration &amp; Migration Prep 44" xfId="19833" xr:uid="{00000000-0005-0000-0000-000012430000}"/>
    <cellStyle name="%_Teamsite_8_Karthik_Bamboo_QA v3_####_Wave_Runbook_Bamboo v2_Pre-Migration &amp; Migration Prep 45" xfId="19834" xr:uid="{00000000-0005-0000-0000-000013430000}"/>
    <cellStyle name="%_Teamsite_8_Karthik_Bamboo_QA v3_####_Wave_Runbook_Bamboo v2_Pre-Migration &amp; Migration Prep 46" xfId="19835" xr:uid="{00000000-0005-0000-0000-000014430000}"/>
    <cellStyle name="%_Teamsite_8_Karthik_Bamboo_QA v3_####_Wave_Runbook_Bamboo v2_Pre-Migration &amp; Migration Prep 47" xfId="19836" xr:uid="{00000000-0005-0000-0000-000015430000}"/>
    <cellStyle name="%_Teamsite_8_Karthik_Bamboo_QA v3_####_Wave_Runbook_Bamboo v2_Pre-Migration &amp; Migration Prep 48" xfId="19837" xr:uid="{00000000-0005-0000-0000-000016430000}"/>
    <cellStyle name="%_Teamsite_8_Karthik_Bamboo_QA v3_####_Wave_Runbook_Bamboo v2_Pre-Migration &amp; Migration Prep 49" xfId="19838" xr:uid="{00000000-0005-0000-0000-000017430000}"/>
    <cellStyle name="%_Teamsite_8_Karthik_Bamboo_QA v3_####_Wave_Runbook_Bamboo v2_Pre-Migration &amp; Migration Prep 5" xfId="19839" xr:uid="{00000000-0005-0000-0000-000018430000}"/>
    <cellStyle name="%_Teamsite_8_Karthik_Bamboo_QA v3_####_Wave_Runbook_Bamboo v2_Pre-Migration &amp; Migration Prep 50" xfId="19840" xr:uid="{00000000-0005-0000-0000-000019430000}"/>
    <cellStyle name="%_Teamsite_8_Karthik_Bamboo_QA v3_####_Wave_Runbook_Bamboo v2_Pre-Migration &amp; Migration Prep 51" xfId="19841" xr:uid="{00000000-0005-0000-0000-00001A430000}"/>
    <cellStyle name="%_Teamsite_8_Karthik_Bamboo_QA v3_####_Wave_Runbook_Bamboo v2_Pre-Migration &amp; Migration Prep 52" xfId="19842" xr:uid="{00000000-0005-0000-0000-00001B430000}"/>
    <cellStyle name="%_Teamsite_8_Karthik_Bamboo_QA v3_####_Wave_Runbook_Bamboo v2_Pre-Migration &amp; Migration Prep 53" xfId="19843" xr:uid="{00000000-0005-0000-0000-00001C430000}"/>
    <cellStyle name="%_Teamsite_8_Karthik_Bamboo_QA v3_####_Wave_Runbook_Bamboo v2_Pre-Migration &amp; Migration Prep 54" xfId="19844" xr:uid="{00000000-0005-0000-0000-00001D430000}"/>
    <cellStyle name="%_Teamsite_8_Karthik_Bamboo_QA v3_####_Wave_Runbook_Bamboo v2_Pre-Migration &amp; Migration Prep 55" xfId="19845" xr:uid="{00000000-0005-0000-0000-00001E430000}"/>
    <cellStyle name="%_Teamsite_8_Karthik_Bamboo_QA v3_####_Wave_Runbook_Bamboo v2_Pre-Migration &amp; Migration Prep 6" xfId="19846" xr:uid="{00000000-0005-0000-0000-00001F430000}"/>
    <cellStyle name="%_Teamsite_8_Karthik_Bamboo_QA v3_####_Wave_Runbook_Bamboo v2_Pre-Migration &amp; Migration Prep 7" xfId="19847" xr:uid="{00000000-0005-0000-0000-000020430000}"/>
    <cellStyle name="%_Teamsite_8_Karthik_Bamboo_QA v3_####_Wave_Runbook_Bamboo v2_Pre-Migration &amp; Migration Prep 8" xfId="19848" xr:uid="{00000000-0005-0000-0000-000021430000}"/>
    <cellStyle name="%_Teamsite_8_Karthik_Bamboo_QA v3_####_Wave_Runbook_Bamboo v2_Pre-Migration &amp; Migration Prep 9" xfId="19849" xr:uid="{00000000-0005-0000-0000-000022430000}"/>
    <cellStyle name="%_Teamsite_8_Karthik_Bamboo_QA v3_####_Wave_Runbook_Bamboo v2_Pre-Migration &amp; Migration Prep_Hour-by-Hour" xfId="19850" xr:uid="{00000000-0005-0000-0000-000023430000}"/>
    <cellStyle name="%_Teamsite_8_Karthik_Bamboo_QA v3_####_Wave_Runbook_Bamboo v2_Pre-Migration &amp; Migration Prep_Pre-Migration" xfId="19851" xr:uid="{00000000-0005-0000-0000-000024430000}"/>
    <cellStyle name="%_Teamsite_8_Karthik_Bamboo_QA v3_Change Control tab_dpn 270709 v1" xfId="19852" xr:uid="{00000000-0005-0000-0000-000025430000}"/>
    <cellStyle name="%_Teamsite_8_Karthik_Bamboo_QA v3_Change Control tab_dpn 270709 v1 10" xfId="19853" xr:uid="{00000000-0005-0000-0000-000026430000}"/>
    <cellStyle name="%_Teamsite_8_Karthik_Bamboo_QA v3_Change Control tab_dpn 270709 v1 11" xfId="19854" xr:uid="{00000000-0005-0000-0000-000027430000}"/>
    <cellStyle name="%_Teamsite_8_Karthik_Bamboo_QA v3_Change Control tab_dpn 270709 v1 12" xfId="19855" xr:uid="{00000000-0005-0000-0000-000028430000}"/>
    <cellStyle name="%_Teamsite_8_Karthik_Bamboo_QA v3_Change Control tab_dpn 270709 v1 13" xfId="19856" xr:uid="{00000000-0005-0000-0000-000029430000}"/>
    <cellStyle name="%_Teamsite_8_Karthik_Bamboo_QA v3_Change Control tab_dpn 270709 v1 14" xfId="19857" xr:uid="{00000000-0005-0000-0000-00002A430000}"/>
    <cellStyle name="%_Teamsite_8_Karthik_Bamboo_QA v3_Change Control tab_dpn 270709 v1 15" xfId="19858" xr:uid="{00000000-0005-0000-0000-00002B430000}"/>
    <cellStyle name="%_Teamsite_8_Karthik_Bamboo_QA v3_Change Control tab_dpn 270709 v1 16" xfId="19859" xr:uid="{00000000-0005-0000-0000-00002C430000}"/>
    <cellStyle name="%_Teamsite_8_Karthik_Bamboo_QA v3_Change Control tab_dpn 270709 v1 17" xfId="19860" xr:uid="{00000000-0005-0000-0000-00002D430000}"/>
    <cellStyle name="%_Teamsite_8_Karthik_Bamboo_QA v3_Change Control tab_dpn 270709 v1 18" xfId="19861" xr:uid="{00000000-0005-0000-0000-00002E430000}"/>
    <cellStyle name="%_Teamsite_8_Karthik_Bamboo_QA v3_Change Control tab_dpn 270709 v1 19" xfId="19862" xr:uid="{00000000-0005-0000-0000-00002F430000}"/>
    <cellStyle name="%_Teamsite_8_Karthik_Bamboo_QA v3_Change Control tab_dpn 270709 v1 2" xfId="19863" xr:uid="{00000000-0005-0000-0000-000030430000}"/>
    <cellStyle name="%_Teamsite_8_Karthik_Bamboo_QA v3_Change Control tab_dpn 270709 v1 20" xfId="19864" xr:uid="{00000000-0005-0000-0000-000031430000}"/>
    <cellStyle name="%_Teamsite_8_Karthik_Bamboo_QA v3_Change Control tab_dpn 270709 v1 21" xfId="19865" xr:uid="{00000000-0005-0000-0000-000032430000}"/>
    <cellStyle name="%_Teamsite_8_Karthik_Bamboo_QA v3_Change Control tab_dpn 270709 v1 22" xfId="19866" xr:uid="{00000000-0005-0000-0000-000033430000}"/>
    <cellStyle name="%_Teamsite_8_Karthik_Bamboo_QA v3_Change Control tab_dpn 270709 v1 23" xfId="19867" xr:uid="{00000000-0005-0000-0000-000034430000}"/>
    <cellStyle name="%_Teamsite_8_Karthik_Bamboo_QA v3_Change Control tab_dpn 270709 v1 24" xfId="19868" xr:uid="{00000000-0005-0000-0000-000035430000}"/>
    <cellStyle name="%_Teamsite_8_Karthik_Bamboo_QA v3_Change Control tab_dpn 270709 v1 25" xfId="19869" xr:uid="{00000000-0005-0000-0000-000036430000}"/>
    <cellStyle name="%_Teamsite_8_Karthik_Bamboo_QA v3_Change Control tab_dpn 270709 v1 26" xfId="19870" xr:uid="{00000000-0005-0000-0000-000037430000}"/>
    <cellStyle name="%_Teamsite_8_Karthik_Bamboo_QA v3_Change Control tab_dpn 270709 v1 27" xfId="19871" xr:uid="{00000000-0005-0000-0000-000038430000}"/>
    <cellStyle name="%_Teamsite_8_Karthik_Bamboo_QA v3_Change Control tab_dpn 270709 v1 28" xfId="19872" xr:uid="{00000000-0005-0000-0000-000039430000}"/>
    <cellStyle name="%_Teamsite_8_Karthik_Bamboo_QA v3_Change Control tab_dpn 270709 v1 29" xfId="19873" xr:uid="{00000000-0005-0000-0000-00003A430000}"/>
    <cellStyle name="%_Teamsite_8_Karthik_Bamboo_QA v3_Change Control tab_dpn 270709 v1 3" xfId="19874" xr:uid="{00000000-0005-0000-0000-00003B430000}"/>
    <cellStyle name="%_Teamsite_8_Karthik_Bamboo_QA v3_Change Control tab_dpn 270709 v1 30" xfId="19875" xr:uid="{00000000-0005-0000-0000-00003C430000}"/>
    <cellStyle name="%_Teamsite_8_Karthik_Bamboo_QA v3_Change Control tab_dpn 270709 v1 31" xfId="19876" xr:uid="{00000000-0005-0000-0000-00003D430000}"/>
    <cellStyle name="%_Teamsite_8_Karthik_Bamboo_QA v3_Change Control tab_dpn 270709 v1 32" xfId="19877" xr:uid="{00000000-0005-0000-0000-00003E430000}"/>
    <cellStyle name="%_Teamsite_8_Karthik_Bamboo_QA v3_Change Control tab_dpn 270709 v1 33" xfId="19878" xr:uid="{00000000-0005-0000-0000-00003F430000}"/>
    <cellStyle name="%_Teamsite_8_Karthik_Bamboo_QA v3_Change Control tab_dpn 270709 v1 34" xfId="19879" xr:uid="{00000000-0005-0000-0000-000040430000}"/>
    <cellStyle name="%_Teamsite_8_Karthik_Bamboo_QA v3_Change Control tab_dpn 270709 v1 35" xfId="19880" xr:uid="{00000000-0005-0000-0000-000041430000}"/>
    <cellStyle name="%_Teamsite_8_Karthik_Bamboo_QA v3_Change Control tab_dpn 270709 v1 36" xfId="19881" xr:uid="{00000000-0005-0000-0000-000042430000}"/>
    <cellStyle name="%_Teamsite_8_Karthik_Bamboo_QA v3_Change Control tab_dpn 270709 v1 37" xfId="19882" xr:uid="{00000000-0005-0000-0000-000043430000}"/>
    <cellStyle name="%_Teamsite_8_Karthik_Bamboo_QA v3_Change Control tab_dpn 270709 v1 38" xfId="19883" xr:uid="{00000000-0005-0000-0000-000044430000}"/>
    <cellStyle name="%_Teamsite_8_Karthik_Bamboo_QA v3_Change Control tab_dpn 270709 v1 39" xfId="19884" xr:uid="{00000000-0005-0000-0000-000045430000}"/>
    <cellStyle name="%_Teamsite_8_Karthik_Bamboo_QA v3_Change Control tab_dpn 270709 v1 4" xfId="19885" xr:uid="{00000000-0005-0000-0000-000046430000}"/>
    <cellStyle name="%_Teamsite_8_Karthik_Bamboo_QA v3_Change Control tab_dpn 270709 v1 40" xfId="19886" xr:uid="{00000000-0005-0000-0000-000047430000}"/>
    <cellStyle name="%_Teamsite_8_Karthik_Bamboo_QA v3_Change Control tab_dpn 270709 v1 41" xfId="19887" xr:uid="{00000000-0005-0000-0000-000048430000}"/>
    <cellStyle name="%_Teamsite_8_Karthik_Bamboo_QA v3_Change Control tab_dpn 270709 v1 42" xfId="19888" xr:uid="{00000000-0005-0000-0000-000049430000}"/>
    <cellStyle name="%_Teamsite_8_Karthik_Bamboo_QA v3_Change Control tab_dpn 270709 v1 43" xfId="19889" xr:uid="{00000000-0005-0000-0000-00004A430000}"/>
    <cellStyle name="%_Teamsite_8_Karthik_Bamboo_QA v3_Change Control tab_dpn 270709 v1 44" xfId="19890" xr:uid="{00000000-0005-0000-0000-00004B430000}"/>
    <cellStyle name="%_Teamsite_8_Karthik_Bamboo_QA v3_Change Control tab_dpn 270709 v1 45" xfId="19891" xr:uid="{00000000-0005-0000-0000-00004C430000}"/>
    <cellStyle name="%_Teamsite_8_Karthik_Bamboo_QA v3_Change Control tab_dpn 270709 v1 46" xfId="19892" xr:uid="{00000000-0005-0000-0000-00004D430000}"/>
    <cellStyle name="%_Teamsite_8_Karthik_Bamboo_QA v3_Change Control tab_dpn 270709 v1 47" xfId="19893" xr:uid="{00000000-0005-0000-0000-00004E430000}"/>
    <cellStyle name="%_Teamsite_8_Karthik_Bamboo_QA v3_Change Control tab_dpn 270709 v1 48" xfId="19894" xr:uid="{00000000-0005-0000-0000-00004F430000}"/>
    <cellStyle name="%_Teamsite_8_Karthik_Bamboo_QA v3_Change Control tab_dpn 270709 v1 49" xfId="19895" xr:uid="{00000000-0005-0000-0000-000050430000}"/>
    <cellStyle name="%_Teamsite_8_Karthik_Bamboo_QA v3_Change Control tab_dpn 270709 v1 5" xfId="19896" xr:uid="{00000000-0005-0000-0000-000051430000}"/>
    <cellStyle name="%_Teamsite_8_Karthik_Bamboo_QA v3_Change Control tab_dpn 270709 v1 50" xfId="19897" xr:uid="{00000000-0005-0000-0000-000052430000}"/>
    <cellStyle name="%_Teamsite_8_Karthik_Bamboo_QA v3_Change Control tab_dpn 270709 v1 51" xfId="19898" xr:uid="{00000000-0005-0000-0000-000053430000}"/>
    <cellStyle name="%_Teamsite_8_Karthik_Bamboo_QA v3_Change Control tab_dpn 270709 v1 52" xfId="19899" xr:uid="{00000000-0005-0000-0000-000054430000}"/>
    <cellStyle name="%_Teamsite_8_Karthik_Bamboo_QA v3_Change Control tab_dpn 270709 v1 53" xfId="19900" xr:uid="{00000000-0005-0000-0000-000055430000}"/>
    <cellStyle name="%_Teamsite_8_Karthik_Bamboo_QA v3_Change Control tab_dpn 270709 v1 54" xfId="19901" xr:uid="{00000000-0005-0000-0000-000056430000}"/>
    <cellStyle name="%_Teamsite_8_Karthik_Bamboo_QA v3_Change Control tab_dpn 270709 v1 55" xfId="19902" xr:uid="{00000000-0005-0000-0000-000057430000}"/>
    <cellStyle name="%_Teamsite_8_Karthik_Bamboo_QA v3_Change Control tab_dpn 270709 v1 6" xfId="19903" xr:uid="{00000000-0005-0000-0000-000058430000}"/>
    <cellStyle name="%_Teamsite_8_Karthik_Bamboo_QA v3_Change Control tab_dpn 270709 v1 7" xfId="19904" xr:uid="{00000000-0005-0000-0000-000059430000}"/>
    <cellStyle name="%_Teamsite_8_Karthik_Bamboo_QA v3_Change Control tab_dpn 270709 v1 8" xfId="19905" xr:uid="{00000000-0005-0000-0000-00005A430000}"/>
    <cellStyle name="%_Teamsite_8_Karthik_Bamboo_QA v3_Change Control tab_dpn 270709 v1 9" xfId="19906" xr:uid="{00000000-0005-0000-0000-00005B430000}"/>
    <cellStyle name="%_Teamsite_8_Karthik_Bamboo_QA v3_Change Control tab_dpn 270709 v1_Hour-by-Hour" xfId="19907" xr:uid="{00000000-0005-0000-0000-00005C430000}"/>
    <cellStyle name="%_Teamsite_8_Karthik_Bamboo_QA v3_Change Control tab_dpn 270709 v1_Pre-Migration" xfId="19908" xr:uid="{00000000-0005-0000-0000-00005D430000}"/>
    <cellStyle name="%_Teamsite_8_Karthik_Bamboo_QA v3_DB Overview" xfId="19909" xr:uid="{00000000-0005-0000-0000-00005E430000}"/>
    <cellStyle name="%_Teamsite_8_Karthik_Bamboo_QA v3_DB Overview 10" xfId="19910" xr:uid="{00000000-0005-0000-0000-00005F430000}"/>
    <cellStyle name="%_Teamsite_8_Karthik_Bamboo_QA v3_DB Overview 11" xfId="19911" xr:uid="{00000000-0005-0000-0000-000060430000}"/>
    <cellStyle name="%_Teamsite_8_Karthik_Bamboo_QA v3_DB Overview 12" xfId="19912" xr:uid="{00000000-0005-0000-0000-000061430000}"/>
    <cellStyle name="%_Teamsite_8_Karthik_Bamboo_QA v3_DB Overview 13" xfId="19913" xr:uid="{00000000-0005-0000-0000-000062430000}"/>
    <cellStyle name="%_Teamsite_8_Karthik_Bamboo_QA v3_DB Overview 14" xfId="19914" xr:uid="{00000000-0005-0000-0000-000063430000}"/>
    <cellStyle name="%_Teamsite_8_Karthik_Bamboo_QA v3_DB Overview 15" xfId="19915" xr:uid="{00000000-0005-0000-0000-000064430000}"/>
    <cellStyle name="%_Teamsite_8_Karthik_Bamboo_QA v3_DB Overview 16" xfId="19916" xr:uid="{00000000-0005-0000-0000-000065430000}"/>
    <cellStyle name="%_Teamsite_8_Karthik_Bamboo_QA v3_DB Overview 17" xfId="19917" xr:uid="{00000000-0005-0000-0000-000066430000}"/>
    <cellStyle name="%_Teamsite_8_Karthik_Bamboo_QA v3_DB Overview 18" xfId="19918" xr:uid="{00000000-0005-0000-0000-000067430000}"/>
    <cellStyle name="%_Teamsite_8_Karthik_Bamboo_QA v3_DB Overview 19" xfId="19919" xr:uid="{00000000-0005-0000-0000-000068430000}"/>
    <cellStyle name="%_Teamsite_8_Karthik_Bamboo_QA v3_DB Overview 2" xfId="19920" xr:uid="{00000000-0005-0000-0000-000069430000}"/>
    <cellStyle name="%_Teamsite_8_Karthik_Bamboo_QA v3_DB Overview 20" xfId="19921" xr:uid="{00000000-0005-0000-0000-00006A430000}"/>
    <cellStyle name="%_Teamsite_8_Karthik_Bamboo_QA v3_DB Overview 21" xfId="19922" xr:uid="{00000000-0005-0000-0000-00006B430000}"/>
    <cellStyle name="%_Teamsite_8_Karthik_Bamboo_QA v3_DB Overview 22" xfId="19923" xr:uid="{00000000-0005-0000-0000-00006C430000}"/>
    <cellStyle name="%_Teamsite_8_Karthik_Bamboo_QA v3_DB Overview 23" xfId="19924" xr:uid="{00000000-0005-0000-0000-00006D430000}"/>
    <cellStyle name="%_Teamsite_8_Karthik_Bamboo_QA v3_DB Overview 24" xfId="19925" xr:uid="{00000000-0005-0000-0000-00006E430000}"/>
    <cellStyle name="%_Teamsite_8_Karthik_Bamboo_QA v3_DB Overview 25" xfId="19926" xr:uid="{00000000-0005-0000-0000-00006F430000}"/>
    <cellStyle name="%_Teamsite_8_Karthik_Bamboo_QA v3_DB Overview 26" xfId="19927" xr:uid="{00000000-0005-0000-0000-000070430000}"/>
    <cellStyle name="%_Teamsite_8_Karthik_Bamboo_QA v3_DB Overview 27" xfId="19928" xr:uid="{00000000-0005-0000-0000-000071430000}"/>
    <cellStyle name="%_Teamsite_8_Karthik_Bamboo_QA v3_DB Overview 28" xfId="19929" xr:uid="{00000000-0005-0000-0000-000072430000}"/>
    <cellStyle name="%_Teamsite_8_Karthik_Bamboo_QA v3_DB Overview 29" xfId="19930" xr:uid="{00000000-0005-0000-0000-000073430000}"/>
    <cellStyle name="%_Teamsite_8_Karthik_Bamboo_QA v3_DB Overview 3" xfId="19931" xr:uid="{00000000-0005-0000-0000-000074430000}"/>
    <cellStyle name="%_Teamsite_8_Karthik_Bamboo_QA v3_DB Overview 30" xfId="19932" xr:uid="{00000000-0005-0000-0000-000075430000}"/>
    <cellStyle name="%_Teamsite_8_Karthik_Bamboo_QA v3_DB Overview 31" xfId="19933" xr:uid="{00000000-0005-0000-0000-000076430000}"/>
    <cellStyle name="%_Teamsite_8_Karthik_Bamboo_QA v3_DB Overview 32" xfId="19934" xr:uid="{00000000-0005-0000-0000-000077430000}"/>
    <cellStyle name="%_Teamsite_8_Karthik_Bamboo_QA v3_DB Overview 33" xfId="19935" xr:uid="{00000000-0005-0000-0000-000078430000}"/>
    <cellStyle name="%_Teamsite_8_Karthik_Bamboo_QA v3_DB Overview 34" xfId="19936" xr:uid="{00000000-0005-0000-0000-000079430000}"/>
    <cellStyle name="%_Teamsite_8_Karthik_Bamboo_QA v3_DB Overview 35" xfId="19937" xr:uid="{00000000-0005-0000-0000-00007A430000}"/>
    <cellStyle name="%_Teamsite_8_Karthik_Bamboo_QA v3_DB Overview 36" xfId="19938" xr:uid="{00000000-0005-0000-0000-00007B430000}"/>
    <cellStyle name="%_Teamsite_8_Karthik_Bamboo_QA v3_DB Overview 37" xfId="19939" xr:uid="{00000000-0005-0000-0000-00007C430000}"/>
    <cellStyle name="%_Teamsite_8_Karthik_Bamboo_QA v3_DB Overview 38" xfId="19940" xr:uid="{00000000-0005-0000-0000-00007D430000}"/>
    <cellStyle name="%_Teamsite_8_Karthik_Bamboo_QA v3_DB Overview 39" xfId="19941" xr:uid="{00000000-0005-0000-0000-00007E430000}"/>
    <cellStyle name="%_Teamsite_8_Karthik_Bamboo_QA v3_DB Overview 4" xfId="19942" xr:uid="{00000000-0005-0000-0000-00007F430000}"/>
    <cellStyle name="%_Teamsite_8_Karthik_Bamboo_QA v3_DB Overview 40" xfId="19943" xr:uid="{00000000-0005-0000-0000-000080430000}"/>
    <cellStyle name="%_Teamsite_8_Karthik_Bamboo_QA v3_DB Overview 41" xfId="19944" xr:uid="{00000000-0005-0000-0000-000081430000}"/>
    <cellStyle name="%_Teamsite_8_Karthik_Bamboo_QA v3_DB Overview 42" xfId="19945" xr:uid="{00000000-0005-0000-0000-000082430000}"/>
    <cellStyle name="%_Teamsite_8_Karthik_Bamboo_QA v3_DB Overview 43" xfId="19946" xr:uid="{00000000-0005-0000-0000-000083430000}"/>
    <cellStyle name="%_Teamsite_8_Karthik_Bamboo_QA v3_DB Overview 44" xfId="19947" xr:uid="{00000000-0005-0000-0000-000084430000}"/>
    <cellStyle name="%_Teamsite_8_Karthik_Bamboo_QA v3_DB Overview 45" xfId="19948" xr:uid="{00000000-0005-0000-0000-000085430000}"/>
    <cellStyle name="%_Teamsite_8_Karthik_Bamboo_QA v3_DB Overview 46" xfId="19949" xr:uid="{00000000-0005-0000-0000-000086430000}"/>
    <cellStyle name="%_Teamsite_8_Karthik_Bamboo_QA v3_DB Overview 47" xfId="19950" xr:uid="{00000000-0005-0000-0000-000087430000}"/>
    <cellStyle name="%_Teamsite_8_Karthik_Bamboo_QA v3_DB Overview 48" xfId="19951" xr:uid="{00000000-0005-0000-0000-000088430000}"/>
    <cellStyle name="%_Teamsite_8_Karthik_Bamboo_QA v3_DB Overview 49" xfId="19952" xr:uid="{00000000-0005-0000-0000-000089430000}"/>
    <cellStyle name="%_Teamsite_8_Karthik_Bamboo_QA v3_DB Overview 5" xfId="19953" xr:uid="{00000000-0005-0000-0000-00008A430000}"/>
    <cellStyle name="%_Teamsite_8_Karthik_Bamboo_QA v3_DB Overview 50" xfId="19954" xr:uid="{00000000-0005-0000-0000-00008B430000}"/>
    <cellStyle name="%_Teamsite_8_Karthik_Bamboo_QA v3_DB Overview 51" xfId="19955" xr:uid="{00000000-0005-0000-0000-00008C430000}"/>
    <cellStyle name="%_Teamsite_8_Karthik_Bamboo_QA v3_DB Overview 52" xfId="19956" xr:uid="{00000000-0005-0000-0000-00008D430000}"/>
    <cellStyle name="%_Teamsite_8_Karthik_Bamboo_QA v3_DB Overview 53" xfId="19957" xr:uid="{00000000-0005-0000-0000-00008E430000}"/>
    <cellStyle name="%_Teamsite_8_Karthik_Bamboo_QA v3_DB Overview 54" xfId="19958" xr:uid="{00000000-0005-0000-0000-00008F430000}"/>
    <cellStyle name="%_Teamsite_8_Karthik_Bamboo_QA v3_DB Overview 55" xfId="19959" xr:uid="{00000000-0005-0000-0000-000090430000}"/>
    <cellStyle name="%_Teamsite_8_Karthik_Bamboo_QA v3_DB Overview 6" xfId="19960" xr:uid="{00000000-0005-0000-0000-000091430000}"/>
    <cellStyle name="%_Teamsite_8_Karthik_Bamboo_QA v3_DB Overview 7" xfId="19961" xr:uid="{00000000-0005-0000-0000-000092430000}"/>
    <cellStyle name="%_Teamsite_8_Karthik_Bamboo_QA v3_DB Overview 8" xfId="19962" xr:uid="{00000000-0005-0000-0000-000093430000}"/>
    <cellStyle name="%_Teamsite_8_Karthik_Bamboo_QA v3_DB Overview 9" xfId="19963" xr:uid="{00000000-0005-0000-0000-000094430000}"/>
    <cellStyle name="%_Teamsite_8_Karthik_Bamboo_QA v3_DB Overview_Hour-by-Hour" xfId="19964" xr:uid="{00000000-0005-0000-0000-000095430000}"/>
    <cellStyle name="%_Teamsite_8_Karthik_Bamboo_QA v3_DB Overview_Pre-Migration" xfId="19965" xr:uid="{00000000-0005-0000-0000-000096430000}"/>
    <cellStyle name="%_Teamsite_8_Karthik_Bamboo_QA v3_GSK DCM - Migration Execution Plan - ANTLIA  -  090728 jr v7.0" xfId="19966" xr:uid="{00000000-0005-0000-0000-000097430000}"/>
    <cellStyle name="%_Teamsite_8_Karthik_Bamboo_QA v3_GSK DCM - Migration Execution Plan - ANTLIA  -  090729 dpn v6 BASELINE" xfId="19967" xr:uid="{00000000-0005-0000-0000-000098430000}"/>
    <cellStyle name="%_Teamsite_8_Karthik_Bamboo_QA v3_GSK DCM - Migration Execution Plan - ANTLIA  -  090729 v7.4.7a BASELINE dpn" xfId="19968" xr:uid="{00000000-0005-0000-0000-000099430000}"/>
    <cellStyle name="%_Teamsite_8_Karthik_Bamboo_QA v3_Hour-by-Hour" xfId="19969" xr:uid="{00000000-0005-0000-0000-00009A430000}"/>
    <cellStyle name="%_Teamsite_8_Karthik_Bamboo_QA v3_KOP-MUL-Test-Dev-0004_01 " xfId="19970" xr:uid="{00000000-0005-0000-0000-00009B430000}"/>
    <cellStyle name="%_Teamsite_8_Karthik_Bamboo_QA v3_KOP-MUL-Test-Dev-0004_01  10" xfId="19971" xr:uid="{00000000-0005-0000-0000-00009C430000}"/>
    <cellStyle name="%_Teamsite_8_Karthik_Bamboo_QA v3_KOP-MUL-Test-Dev-0004_01  11" xfId="19972" xr:uid="{00000000-0005-0000-0000-00009D430000}"/>
    <cellStyle name="%_Teamsite_8_Karthik_Bamboo_QA v3_KOP-MUL-Test-Dev-0004_01  12" xfId="19973" xr:uid="{00000000-0005-0000-0000-00009E430000}"/>
    <cellStyle name="%_Teamsite_8_Karthik_Bamboo_QA v3_KOP-MUL-Test-Dev-0004_01  13" xfId="19974" xr:uid="{00000000-0005-0000-0000-00009F430000}"/>
    <cellStyle name="%_Teamsite_8_Karthik_Bamboo_QA v3_KOP-MUL-Test-Dev-0004_01  14" xfId="19975" xr:uid="{00000000-0005-0000-0000-0000A0430000}"/>
    <cellStyle name="%_Teamsite_8_Karthik_Bamboo_QA v3_KOP-MUL-Test-Dev-0004_01  15" xfId="19976" xr:uid="{00000000-0005-0000-0000-0000A1430000}"/>
    <cellStyle name="%_Teamsite_8_Karthik_Bamboo_QA v3_KOP-MUL-Test-Dev-0004_01  16" xfId="19977" xr:uid="{00000000-0005-0000-0000-0000A2430000}"/>
    <cellStyle name="%_Teamsite_8_Karthik_Bamboo_QA v3_KOP-MUL-Test-Dev-0004_01  17" xfId="19978" xr:uid="{00000000-0005-0000-0000-0000A3430000}"/>
    <cellStyle name="%_Teamsite_8_Karthik_Bamboo_QA v3_KOP-MUL-Test-Dev-0004_01  18" xfId="19979" xr:uid="{00000000-0005-0000-0000-0000A4430000}"/>
    <cellStyle name="%_Teamsite_8_Karthik_Bamboo_QA v3_KOP-MUL-Test-Dev-0004_01  19" xfId="19980" xr:uid="{00000000-0005-0000-0000-0000A5430000}"/>
    <cellStyle name="%_Teamsite_8_Karthik_Bamboo_QA v3_KOP-MUL-Test-Dev-0004_01  2" xfId="19981" xr:uid="{00000000-0005-0000-0000-0000A6430000}"/>
    <cellStyle name="%_Teamsite_8_Karthik_Bamboo_QA v3_KOP-MUL-Test-Dev-0004_01  20" xfId="19982" xr:uid="{00000000-0005-0000-0000-0000A7430000}"/>
    <cellStyle name="%_Teamsite_8_Karthik_Bamboo_QA v3_KOP-MUL-Test-Dev-0004_01  21" xfId="19983" xr:uid="{00000000-0005-0000-0000-0000A8430000}"/>
    <cellStyle name="%_Teamsite_8_Karthik_Bamboo_QA v3_KOP-MUL-Test-Dev-0004_01  22" xfId="19984" xr:uid="{00000000-0005-0000-0000-0000A9430000}"/>
    <cellStyle name="%_Teamsite_8_Karthik_Bamboo_QA v3_KOP-MUL-Test-Dev-0004_01  23" xfId="19985" xr:uid="{00000000-0005-0000-0000-0000AA430000}"/>
    <cellStyle name="%_Teamsite_8_Karthik_Bamboo_QA v3_KOP-MUL-Test-Dev-0004_01  24" xfId="19986" xr:uid="{00000000-0005-0000-0000-0000AB430000}"/>
    <cellStyle name="%_Teamsite_8_Karthik_Bamboo_QA v3_KOP-MUL-Test-Dev-0004_01  25" xfId="19987" xr:uid="{00000000-0005-0000-0000-0000AC430000}"/>
    <cellStyle name="%_Teamsite_8_Karthik_Bamboo_QA v3_KOP-MUL-Test-Dev-0004_01  26" xfId="19988" xr:uid="{00000000-0005-0000-0000-0000AD430000}"/>
    <cellStyle name="%_Teamsite_8_Karthik_Bamboo_QA v3_KOP-MUL-Test-Dev-0004_01  27" xfId="19989" xr:uid="{00000000-0005-0000-0000-0000AE430000}"/>
    <cellStyle name="%_Teamsite_8_Karthik_Bamboo_QA v3_KOP-MUL-Test-Dev-0004_01  28" xfId="19990" xr:uid="{00000000-0005-0000-0000-0000AF430000}"/>
    <cellStyle name="%_Teamsite_8_Karthik_Bamboo_QA v3_KOP-MUL-Test-Dev-0004_01  29" xfId="19991" xr:uid="{00000000-0005-0000-0000-0000B0430000}"/>
    <cellStyle name="%_Teamsite_8_Karthik_Bamboo_QA v3_KOP-MUL-Test-Dev-0004_01  3" xfId="19992" xr:uid="{00000000-0005-0000-0000-0000B1430000}"/>
    <cellStyle name="%_Teamsite_8_Karthik_Bamboo_QA v3_KOP-MUL-Test-Dev-0004_01  30" xfId="19993" xr:uid="{00000000-0005-0000-0000-0000B2430000}"/>
    <cellStyle name="%_Teamsite_8_Karthik_Bamboo_QA v3_KOP-MUL-Test-Dev-0004_01  31" xfId="19994" xr:uid="{00000000-0005-0000-0000-0000B3430000}"/>
    <cellStyle name="%_Teamsite_8_Karthik_Bamboo_QA v3_KOP-MUL-Test-Dev-0004_01  32" xfId="19995" xr:uid="{00000000-0005-0000-0000-0000B4430000}"/>
    <cellStyle name="%_Teamsite_8_Karthik_Bamboo_QA v3_KOP-MUL-Test-Dev-0004_01  33" xfId="19996" xr:uid="{00000000-0005-0000-0000-0000B5430000}"/>
    <cellStyle name="%_Teamsite_8_Karthik_Bamboo_QA v3_KOP-MUL-Test-Dev-0004_01  34" xfId="19997" xr:uid="{00000000-0005-0000-0000-0000B6430000}"/>
    <cellStyle name="%_Teamsite_8_Karthik_Bamboo_QA v3_KOP-MUL-Test-Dev-0004_01  35" xfId="19998" xr:uid="{00000000-0005-0000-0000-0000B7430000}"/>
    <cellStyle name="%_Teamsite_8_Karthik_Bamboo_QA v3_KOP-MUL-Test-Dev-0004_01  36" xfId="19999" xr:uid="{00000000-0005-0000-0000-0000B8430000}"/>
    <cellStyle name="%_Teamsite_8_Karthik_Bamboo_QA v3_KOP-MUL-Test-Dev-0004_01  37" xfId="20000" xr:uid="{00000000-0005-0000-0000-0000B9430000}"/>
    <cellStyle name="%_Teamsite_8_Karthik_Bamboo_QA v3_KOP-MUL-Test-Dev-0004_01  38" xfId="20001" xr:uid="{00000000-0005-0000-0000-0000BA430000}"/>
    <cellStyle name="%_Teamsite_8_Karthik_Bamboo_QA v3_KOP-MUL-Test-Dev-0004_01  39" xfId="20002" xr:uid="{00000000-0005-0000-0000-0000BB430000}"/>
    <cellStyle name="%_Teamsite_8_Karthik_Bamboo_QA v3_KOP-MUL-Test-Dev-0004_01  4" xfId="20003" xr:uid="{00000000-0005-0000-0000-0000BC430000}"/>
    <cellStyle name="%_Teamsite_8_Karthik_Bamboo_QA v3_KOP-MUL-Test-Dev-0004_01  40" xfId="20004" xr:uid="{00000000-0005-0000-0000-0000BD430000}"/>
    <cellStyle name="%_Teamsite_8_Karthik_Bamboo_QA v3_KOP-MUL-Test-Dev-0004_01  41" xfId="20005" xr:uid="{00000000-0005-0000-0000-0000BE430000}"/>
    <cellStyle name="%_Teamsite_8_Karthik_Bamboo_QA v3_KOP-MUL-Test-Dev-0004_01  42" xfId="20006" xr:uid="{00000000-0005-0000-0000-0000BF430000}"/>
    <cellStyle name="%_Teamsite_8_Karthik_Bamboo_QA v3_KOP-MUL-Test-Dev-0004_01  43" xfId="20007" xr:uid="{00000000-0005-0000-0000-0000C0430000}"/>
    <cellStyle name="%_Teamsite_8_Karthik_Bamboo_QA v3_KOP-MUL-Test-Dev-0004_01  44" xfId="20008" xr:uid="{00000000-0005-0000-0000-0000C1430000}"/>
    <cellStyle name="%_Teamsite_8_Karthik_Bamboo_QA v3_KOP-MUL-Test-Dev-0004_01  45" xfId="20009" xr:uid="{00000000-0005-0000-0000-0000C2430000}"/>
    <cellStyle name="%_Teamsite_8_Karthik_Bamboo_QA v3_KOP-MUL-Test-Dev-0004_01  46" xfId="20010" xr:uid="{00000000-0005-0000-0000-0000C3430000}"/>
    <cellStyle name="%_Teamsite_8_Karthik_Bamboo_QA v3_KOP-MUL-Test-Dev-0004_01  47" xfId="20011" xr:uid="{00000000-0005-0000-0000-0000C4430000}"/>
    <cellStyle name="%_Teamsite_8_Karthik_Bamboo_QA v3_KOP-MUL-Test-Dev-0004_01  48" xfId="20012" xr:uid="{00000000-0005-0000-0000-0000C5430000}"/>
    <cellStyle name="%_Teamsite_8_Karthik_Bamboo_QA v3_KOP-MUL-Test-Dev-0004_01  49" xfId="20013" xr:uid="{00000000-0005-0000-0000-0000C6430000}"/>
    <cellStyle name="%_Teamsite_8_Karthik_Bamboo_QA v3_KOP-MUL-Test-Dev-0004_01  5" xfId="20014" xr:uid="{00000000-0005-0000-0000-0000C7430000}"/>
    <cellStyle name="%_Teamsite_8_Karthik_Bamboo_QA v3_KOP-MUL-Test-Dev-0004_01  50" xfId="20015" xr:uid="{00000000-0005-0000-0000-0000C8430000}"/>
    <cellStyle name="%_Teamsite_8_Karthik_Bamboo_QA v3_KOP-MUL-Test-Dev-0004_01  51" xfId="20016" xr:uid="{00000000-0005-0000-0000-0000C9430000}"/>
    <cellStyle name="%_Teamsite_8_Karthik_Bamboo_QA v3_KOP-MUL-Test-Dev-0004_01  52" xfId="20017" xr:uid="{00000000-0005-0000-0000-0000CA430000}"/>
    <cellStyle name="%_Teamsite_8_Karthik_Bamboo_QA v3_KOP-MUL-Test-Dev-0004_01  53" xfId="20018" xr:uid="{00000000-0005-0000-0000-0000CB430000}"/>
    <cellStyle name="%_Teamsite_8_Karthik_Bamboo_QA v3_KOP-MUL-Test-Dev-0004_01  54" xfId="20019" xr:uid="{00000000-0005-0000-0000-0000CC430000}"/>
    <cellStyle name="%_Teamsite_8_Karthik_Bamboo_QA v3_KOP-MUL-Test-Dev-0004_01  55" xfId="20020" xr:uid="{00000000-0005-0000-0000-0000CD430000}"/>
    <cellStyle name="%_Teamsite_8_Karthik_Bamboo_QA v3_KOP-MUL-Test-Dev-0004_01  6" xfId="20021" xr:uid="{00000000-0005-0000-0000-0000CE430000}"/>
    <cellStyle name="%_Teamsite_8_Karthik_Bamboo_QA v3_KOP-MUL-Test-Dev-0004_01  7" xfId="20022" xr:uid="{00000000-0005-0000-0000-0000CF430000}"/>
    <cellStyle name="%_Teamsite_8_Karthik_Bamboo_QA v3_KOP-MUL-Test-Dev-0004_01  8" xfId="20023" xr:uid="{00000000-0005-0000-0000-0000D0430000}"/>
    <cellStyle name="%_Teamsite_8_Karthik_Bamboo_QA v3_KOP-MUL-Test-Dev-0004_01  9" xfId="20024" xr:uid="{00000000-0005-0000-0000-0000D1430000}"/>
    <cellStyle name="%_Teamsite_8_Karthik_Bamboo_QA v3_KOP-MUL-Test-Dev-0004_01 _Hour-by-Hour" xfId="20025" xr:uid="{00000000-0005-0000-0000-0000D2430000}"/>
    <cellStyle name="%_Teamsite_8_Karthik_Bamboo_QA v3_KOP-MUL-Test-Dev-0004_01 _Pre-Migration" xfId="20026" xr:uid="{00000000-0005-0000-0000-0000D3430000}"/>
    <cellStyle name="%_Teamsite_8_Karthik_Bamboo_QA v3_KOP-STD-Test-Dev-0002" xfId="20027" xr:uid="{00000000-0005-0000-0000-0000D4430000}"/>
    <cellStyle name="%_Teamsite_8_Karthik_Bamboo_QA v3_KOP-STD-Test-Dev-0002 10" xfId="20028" xr:uid="{00000000-0005-0000-0000-0000D5430000}"/>
    <cellStyle name="%_Teamsite_8_Karthik_Bamboo_QA v3_KOP-STD-Test-Dev-0002 11" xfId="20029" xr:uid="{00000000-0005-0000-0000-0000D6430000}"/>
    <cellStyle name="%_Teamsite_8_Karthik_Bamboo_QA v3_KOP-STD-Test-Dev-0002 12" xfId="20030" xr:uid="{00000000-0005-0000-0000-0000D7430000}"/>
    <cellStyle name="%_Teamsite_8_Karthik_Bamboo_QA v3_KOP-STD-Test-Dev-0002 13" xfId="20031" xr:uid="{00000000-0005-0000-0000-0000D8430000}"/>
    <cellStyle name="%_Teamsite_8_Karthik_Bamboo_QA v3_KOP-STD-Test-Dev-0002 14" xfId="20032" xr:uid="{00000000-0005-0000-0000-0000D9430000}"/>
    <cellStyle name="%_Teamsite_8_Karthik_Bamboo_QA v3_KOP-STD-Test-Dev-0002 15" xfId="20033" xr:uid="{00000000-0005-0000-0000-0000DA430000}"/>
    <cellStyle name="%_Teamsite_8_Karthik_Bamboo_QA v3_KOP-STD-Test-Dev-0002 16" xfId="20034" xr:uid="{00000000-0005-0000-0000-0000DB430000}"/>
    <cellStyle name="%_Teamsite_8_Karthik_Bamboo_QA v3_KOP-STD-Test-Dev-0002 17" xfId="20035" xr:uid="{00000000-0005-0000-0000-0000DC430000}"/>
    <cellStyle name="%_Teamsite_8_Karthik_Bamboo_QA v3_KOP-STD-Test-Dev-0002 18" xfId="20036" xr:uid="{00000000-0005-0000-0000-0000DD430000}"/>
    <cellStyle name="%_Teamsite_8_Karthik_Bamboo_QA v3_KOP-STD-Test-Dev-0002 19" xfId="20037" xr:uid="{00000000-0005-0000-0000-0000DE430000}"/>
    <cellStyle name="%_Teamsite_8_Karthik_Bamboo_QA v3_KOP-STD-Test-Dev-0002 2" xfId="20038" xr:uid="{00000000-0005-0000-0000-0000DF430000}"/>
    <cellStyle name="%_Teamsite_8_Karthik_Bamboo_QA v3_KOP-STD-Test-Dev-0002 20" xfId="20039" xr:uid="{00000000-0005-0000-0000-0000E0430000}"/>
    <cellStyle name="%_Teamsite_8_Karthik_Bamboo_QA v3_KOP-STD-Test-Dev-0002 21" xfId="20040" xr:uid="{00000000-0005-0000-0000-0000E1430000}"/>
    <cellStyle name="%_Teamsite_8_Karthik_Bamboo_QA v3_KOP-STD-Test-Dev-0002 22" xfId="20041" xr:uid="{00000000-0005-0000-0000-0000E2430000}"/>
    <cellStyle name="%_Teamsite_8_Karthik_Bamboo_QA v3_KOP-STD-Test-Dev-0002 23" xfId="20042" xr:uid="{00000000-0005-0000-0000-0000E3430000}"/>
    <cellStyle name="%_Teamsite_8_Karthik_Bamboo_QA v3_KOP-STD-Test-Dev-0002 24" xfId="20043" xr:uid="{00000000-0005-0000-0000-0000E4430000}"/>
    <cellStyle name="%_Teamsite_8_Karthik_Bamboo_QA v3_KOP-STD-Test-Dev-0002 25" xfId="20044" xr:uid="{00000000-0005-0000-0000-0000E5430000}"/>
    <cellStyle name="%_Teamsite_8_Karthik_Bamboo_QA v3_KOP-STD-Test-Dev-0002 26" xfId="20045" xr:uid="{00000000-0005-0000-0000-0000E6430000}"/>
    <cellStyle name="%_Teamsite_8_Karthik_Bamboo_QA v3_KOP-STD-Test-Dev-0002 27" xfId="20046" xr:uid="{00000000-0005-0000-0000-0000E7430000}"/>
    <cellStyle name="%_Teamsite_8_Karthik_Bamboo_QA v3_KOP-STD-Test-Dev-0002 28" xfId="20047" xr:uid="{00000000-0005-0000-0000-0000E8430000}"/>
    <cellStyle name="%_Teamsite_8_Karthik_Bamboo_QA v3_KOP-STD-Test-Dev-0002 29" xfId="20048" xr:uid="{00000000-0005-0000-0000-0000E9430000}"/>
    <cellStyle name="%_Teamsite_8_Karthik_Bamboo_QA v3_KOP-STD-Test-Dev-0002 3" xfId="20049" xr:uid="{00000000-0005-0000-0000-0000EA430000}"/>
    <cellStyle name="%_Teamsite_8_Karthik_Bamboo_QA v3_KOP-STD-Test-Dev-0002 30" xfId="20050" xr:uid="{00000000-0005-0000-0000-0000EB430000}"/>
    <cellStyle name="%_Teamsite_8_Karthik_Bamboo_QA v3_KOP-STD-Test-Dev-0002 31" xfId="20051" xr:uid="{00000000-0005-0000-0000-0000EC430000}"/>
    <cellStyle name="%_Teamsite_8_Karthik_Bamboo_QA v3_KOP-STD-Test-Dev-0002 32" xfId="20052" xr:uid="{00000000-0005-0000-0000-0000ED430000}"/>
    <cellStyle name="%_Teamsite_8_Karthik_Bamboo_QA v3_KOP-STD-Test-Dev-0002 33" xfId="20053" xr:uid="{00000000-0005-0000-0000-0000EE430000}"/>
    <cellStyle name="%_Teamsite_8_Karthik_Bamboo_QA v3_KOP-STD-Test-Dev-0002 34" xfId="20054" xr:uid="{00000000-0005-0000-0000-0000EF430000}"/>
    <cellStyle name="%_Teamsite_8_Karthik_Bamboo_QA v3_KOP-STD-Test-Dev-0002 35" xfId="20055" xr:uid="{00000000-0005-0000-0000-0000F0430000}"/>
    <cellStyle name="%_Teamsite_8_Karthik_Bamboo_QA v3_KOP-STD-Test-Dev-0002 36" xfId="20056" xr:uid="{00000000-0005-0000-0000-0000F1430000}"/>
    <cellStyle name="%_Teamsite_8_Karthik_Bamboo_QA v3_KOP-STD-Test-Dev-0002 37" xfId="20057" xr:uid="{00000000-0005-0000-0000-0000F2430000}"/>
    <cellStyle name="%_Teamsite_8_Karthik_Bamboo_QA v3_KOP-STD-Test-Dev-0002 38" xfId="20058" xr:uid="{00000000-0005-0000-0000-0000F3430000}"/>
    <cellStyle name="%_Teamsite_8_Karthik_Bamboo_QA v3_KOP-STD-Test-Dev-0002 39" xfId="20059" xr:uid="{00000000-0005-0000-0000-0000F4430000}"/>
    <cellStyle name="%_Teamsite_8_Karthik_Bamboo_QA v3_KOP-STD-Test-Dev-0002 4" xfId="20060" xr:uid="{00000000-0005-0000-0000-0000F5430000}"/>
    <cellStyle name="%_Teamsite_8_Karthik_Bamboo_QA v3_KOP-STD-Test-Dev-0002 40" xfId="20061" xr:uid="{00000000-0005-0000-0000-0000F6430000}"/>
    <cellStyle name="%_Teamsite_8_Karthik_Bamboo_QA v3_KOP-STD-Test-Dev-0002 41" xfId="20062" xr:uid="{00000000-0005-0000-0000-0000F7430000}"/>
    <cellStyle name="%_Teamsite_8_Karthik_Bamboo_QA v3_KOP-STD-Test-Dev-0002 42" xfId="20063" xr:uid="{00000000-0005-0000-0000-0000F8430000}"/>
    <cellStyle name="%_Teamsite_8_Karthik_Bamboo_QA v3_KOP-STD-Test-Dev-0002 43" xfId="20064" xr:uid="{00000000-0005-0000-0000-0000F9430000}"/>
    <cellStyle name="%_Teamsite_8_Karthik_Bamboo_QA v3_KOP-STD-Test-Dev-0002 44" xfId="20065" xr:uid="{00000000-0005-0000-0000-0000FA430000}"/>
    <cellStyle name="%_Teamsite_8_Karthik_Bamboo_QA v3_KOP-STD-Test-Dev-0002 45" xfId="20066" xr:uid="{00000000-0005-0000-0000-0000FB430000}"/>
    <cellStyle name="%_Teamsite_8_Karthik_Bamboo_QA v3_KOP-STD-Test-Dev-0002 46" xfId="20067" xr:uid="{00000000-0005-0000-0000-0000FC430000}"/>
    <cellStyle name="%_Teamsite_8_Karthik_Bamboo_QA v3_KOP-STD-Test-Dev-0002 47" xfId="20068" xr:uid="{00000000-0005-0000-0000-0000FD430000}"/>
    <cellStyle name="%_Teamsite_8_Karthik_Bamboo_QA v3_KOP-STD-Test-Dev-0002 48" xfId="20069" xr:uid="{00000000-0005-0000-0000-0000FE430000}"/>
    <cellStyle name="%_Teamsite_8_Karthik_Bamboo_QA v3_KOP-STD-Test-Dev-0002 49" xfId="20070" xr:uid="{00000000-0005-0000-0000-0000FF430000}"/>
    <cellStyle name="%_Teamsite_8_Karthik_Bamboo_QA v3_KOP-STD-Test-Dev-0002 5" xfId="20071" xr:uid="{00000000-0005-0000-0000-000000440000}"/>
    <cellStyle name="%_Teamsite_8_Karthik_Bamboo_QA v3_KOP-STD-Test-Dev-0002 50" xfId="20072" xr:uid="{00000000-0005-0000-0000-000001440000}"/>
    <cellStyle name="%_Teamsite_8_Karthik_Bamboo_QA v3_KOP-STD-Test-Dev-0002 51" xfId="20073" xr:uid="{00000000-0005-0000-0000-000002440000}"/>
    <cellStyle name="%_Teamsite_8_Karthik_Bamboo_QA v3_KOP-STD-Test-Dev-0002 52" xfId="20074" xr:uid="{00000000-0005-0000-0000-000003440000}"/>
    <cellStyle name="%_Teamsite_8_Karthik_Bamboo_QA v3_KOP-STD-Test-Dev-0002 53" xfId="20075" xr:uid="{00000000-0005-0000-0000-000004440000}"/>
    <cellStyle name="%_Teamsite_8_Karthik_Bamboo_QA v3_KOP-STD-Test-Dev-0002 54" xfId="20076" xr:uid="{00000000-0005-0000-0000-000005440000}"/>
    <cellStyle name="%_Teamsite_8_Karthik_Bamboo_QA v3_KOP-STD-Test-Dev-0002 55" xfId="20077" xr:uid="{00000000-0005-0000-0000-000006440000}"/>
    <cellStyle name="%_Teamsite_8_Karthik_Bamboo_QA v3_KOP-STD-Test-Dev-0002 6" xfId="20078" xr:uid="{00000000-0005-0000-0000-000007440000}"/>
    <cellStyle name="%_Teamsite_8_Karthik_Bamboo_QA v3_KOP-STD-Test-Dev-0002 7" xfId="20079" xr:uid="{00000000-0005-0000-0000-000008440000}"/>
    <cellStyle name="%_Teamsite_8_Karthik_Bamboo_QA v3_KOP-STD-Test-Dev-0002 8" xfId="20080" xr:uid="{00000000-0005-0000-0000-000009440000}"/>
    <cellStyle name="%_Teamsite_8_Karthik_Bamboo_QA v3_KOP-STD-Test-Dev-0002 9" xfId="20081" xr:uid="{00000000-0005-0000-0000-00000A440000}"/>
    <cellStyle name="%_Teamsite_8_Karthik_Bamboo_QA v3_KOP-STD-Test-Dev-0002_Hour-by-Hour" xfId="20082" xr:uid="{00000000-0005-0000-0000-00000B440000}"/>
    <cellStyle name="%_Teamsite_8_Karthik_Bamboo_QA v3_KOP-STD-Test-Dev-0002_Pre-Migration" xfId="20083" xr:uid="{00000000-0005-0000-0000-00000C440000}"/>
    <cellStyle name="%_Teamsite_8_Karthik_Bamboo_QA v3_KOP-STD-Test-Dev-0003" xfId="20084" xr:uid="{00000000-0005-0000-0000-00000D440000}"/>
    <cellStyle name="%_Teamsite_8_Karthik_Bamboo_QA v3_KOP-STD-Test-Dev-0003 10" xfId="20085" xr:uid="{00000000-0005-0000-0000-00000E440000}"/>
    <cellStyle name="%_Teamsite_8_Karthik_Bamboo_QA v3_KOP-STD-Test-Dev-0003 11" xfId="20086" xr:uid="{00000000-0005-0000-0000-00000F440000}"/>
    <cellStyle name="%_Teamsite_8_Karthik_Bamboo_QA v3_KOP-STD-Test-Dev-0003 12" xfId="20087" xr:uid="{00000000-0005-0000-0000-000010440000}"/>
    <cellStyle name="%_Teamsite_8_Karthik_Bamboo_QA v3_KOP-STD-Test-Dev-0003 13" xfId="20088" xr:uid="{00000000-0005-0000-0000-000011440000}"/>
    <cellStyle name="%_Teamsite_8_Karthik_Bamboo_QA v3_KOP-STD-Test-Dev-0003 14" xfId="20089" xr:uid="{00000000-0005-0000-0000-000012440000}"/>
    <cellStyle name="%_Teamsite_8_Karthik_Bamboo_QA v3_KOP-STD-Test-Dev-0003 15" xfId="20090" xr:uid="{00000000-0005-0000-0000-000013440000}"/>
    <cellStyle name="%_Teamsite_8_Karthik_Bamboo_QA v3_KOP-STD-Test-Dev-0003 16" xfId="20091" xr:uid="{00000000-0005-0000-0000-000014440000}"/>
    <cellStyle name="%_Teamsite_8_Karthik_Bamboo_QA v3_KOP-STD-Test-Dev-0003 17" xfId="20092" xr:uid="{00000000-0005-0000-0000-000015440000}"/>
    <cellStyle name="%_Teamsite_8_Karthik_Bamboo_QA v3_KOP-STD-Test-Dev-0003 18" xfId="20093" xr:uid="{00000000-0005-0000-0000-000016440000}"/>
    <cellStyle name="%_Teamsite_8_Karthik_Bamboo_QA v3_KOP-STD-Test-Dev-0003 19" xfId="20094" xr:uid="{00000000-0005-0000-0000-000017440000}"/>
    <cellStyle name="%_Teamsite_8_Karthik_Bamboo_QA v3_KOP-STD-Test-Dev-0003 2" xfId="20095" xr:uid="{00000000-0005-0000-0000-000018440000}"/>
    <cellStyle name="%_Teamsite_8_Karthik_Bamboo_QA v3_KOP-STD-Test-Dev-0003 20" xfId="20096" xr:uid="{00000000-0005-0000-0000-000019440000}"/>
    <cellStyle name="%_Teamsite_8_Karthik_Bamboo_QA v3_KOP-STD-Test-Dev-0003 21" xfId="20097" xr:uid="{00000000-0005-0000-0000-00001A440000}"/>
    <cellStyle name="%_Teamsite_8_Karthik_Bamboo_QA v3_KOP-STD-Test-Dev-0003 22" xfId="20098" xr:uid="{00000000-0005-0000-0000-00001B440000}"/>
    <cellStyle name="%_Teamsite_8_Karthik_Bamboo_QA v3_KOP-STD-Test-Dev-0003 23" xfId="20099" xr:uid="{00000000-0005-0000-0000-00001C440000}"/>
    <cellStyle name="%_Teamsite_8_Karthik_Bamboo_QA v3_KOP-STD-Test-Dev-0003 24" xfId="20100" xr:uid="{00000000-0005-0000-0000-00001D440000}"/>
    <cellStyle name="%_Teamsite_8_Karthik_Bamboo_QA v3_KOP-STD-Test-Dev-0003 25" xfId="20101" xr:uid="{00000000-0005-0000-0000-00001E440000}"/>
    <cellStyle name="%_Teamsite_8_Karthik_Bamboo_QA v3_KOP-STD-Test-Dev-0003 26" xfId="20102" xr:uid="{00000000-0005-0000-0000-00001F440000}"/>
    <cellStyle name="%_Teamsite_8_Karthik_Bamboo_QA v3_KOP-STD-Test-Dev-0003 27" xfId="20103" xr:uid="{00000000-0005-0000-0000-000020440000}"/>
    <cellStyle name="%_Teamsite_8_Karthik_Bamboo_QA v3_KOP-STD-Test-Dev-0003 28" xfId="20104" xr:uid="{00000000-0005-0000-0000-000021440000}"/>
    <cellStyle name="%_Teamsite_8_Karthik_Bamboo_QA v3_KOP-STD-Test-Dev-0003 29" xfId="20105" xr:uid="{00000000-0005-0000-0000-000022440000}"/>
    <cellStyle name="%_Teamsite_8_Karthik_Bamboo_QA v3_KOP-STD-Test-Dev-0003 3" xfId="20106" xr:uid="{00000000-0005-0000-0000-000023440000}"/>
    <cellStyle name="%_Teamsite_8_Karthik_Bamboo_QA v3_KOP-STD-Test-Dev-0003 30" xfId="20107" xr:uid="{00000000-0005-0000-0000-000024440000}"/>
    <cellStyle name="%_Teamsite_8_Karthik_Bamboo_QA v3_KOP-STD-Test-Dev-0003 31" xfId="20108" xr:uid="{00000000-0005-0000-0000-000025440000}"/>
    <cellStyle name="%_Teamsite_8_Karthik_Bamboo_QA v3_KOP-STD-Test-Dev-0003 32" xfId="20109" xr:uid="{00000000-0005-0000-0000-000026440000}"/>
    <cellStyle name="%_Teamsite_8_Karthik_Bamboo_QA v3_KOP-STD-Test-Dev-0003 33" xfId="20110" xr:uid="{00000000-0005-0000-0000-000027440000}"/>
    <cellStyle name="%_Teamsite_8_Karthik_Bamboo_QA v3_KOP-STD-Test-Dev-0003 34" xfId="20111" xr:uid="{00000000-0005-0000-0000-000028440000}"/>
    <cellStyle name="%_Teamsite_8_Karthik_Bamboo_QA v3_KOP-STD-Test-Dev-0003 35" xfId="20112" xr:uid="{00000000-0005-0000-0000-000029440000}"/>
    <cellStyle name="%_Teamsite_8_Karthik_Bamboo_QA v3_KOP-STD-Test-Dev-0003 36" xfId="20113" xr:uid="{00000000-0005-0000-0000-00002A440000}"/>
    <cellStyle name="%_Teamsite_8_Karthik_Bamboo_QA v3_KOP-STD-Test-Dev-0003 37" xfId="20114" xr:uid="{00000000-0005-0000-0000-00002B440000}"/>
    <cellStyle name="%_Teamsite_8_Karthik_Bamboo_QA v3_KOP-STD-Test-Dev-0003 38" xfId="20115" xr:uid="{00000000-0005-0000-0000-00002C440000}"/>
    <cellStyle name="%_Teamsite_8_Karthik_Bamboo_QA v3_KOP-STD-Test-Dev-0003 39" xfId="20116" xr:uid="{00000000-0005-0000-0000-00002D440000}"/>
    <cellStyle name="%_Teamsite_8_Karthik_Bamboo_QA v3_KOP-STD-Test-Dev-0003 4" xfId="20117" xr:uid="{00000000-0005-0000-0000-00002E440000}"/>
    <cellStyle name="%_Teamsite_8_Karthik_Bamboo_QA v3_KOP-STD-Test-Dev-0003 40" xfId="20118" xr:uid="{00000000-0005-0000-0000-00002F440000}"/>
    <cellStyle name="%_Teamsite_8_Karthik_Bamboo_QA v3_KOP-STD-Test-Dev-0003 41" xfId="20119" xr:uid="{00000000-0005-0000-0000-000030440000}"/>
    <cellStyle name="%_Teamsite_8_Karthik_Bamboo_QA v3_KOP-STD-Test-Dev-0003 42" xfId="20120" xr:uid="{00000000-0005-0000-0000-000031440000}"/>
    <cellStyle name="%_Teamsite_8_Karthik_Bamboo_QA v3_KOP-STD-Test-Dev-0003 43" xfId="20121" xr:uid="{00000000-0005-0000-0000-000032440000}"/>
    <cellStyle name="%_Teamsite_8_Karthik_Bamboo_QA v3_KOP-STD-Test-Dev-0003 44" xfId="20122" xr:uid="{00000000-0005-0000-0000-000033440000}"/>
    <cellStyle name="%_Teamsite_8_Karthik_Bamboo_QA v3_KOP-STD-Test-Dev-0003 45" xfId="20123" xr:uid="{00000000-0005-0000-0000-000034440000}"/>
    <cellStyle name="%_Teamsite_8_Karthik_Bamboo_QA v3_KOP-STD-Test-Dev-0003 46" xfId="20124" xr:uid="{00000000-0005-0000-0000-000035440000}"/>
    <cellStyle name="%_Teamsite_8_Karthik_Bamboo_QA v3_KOP-STD-Test-Dev-0003 47" xfId="20125" xr:uid="{00000000-0005-0000-0000-000036440000}"/>
    <cellStyle name="%_Teamsite_8_Karthik_Bamboo_QA v3_KOP-STD-Test-Dev-0003 48" xfId="20126" xr:uid="{00000000-0005-0000-0000-000037440000}"/>
    <cellStyle name="%_Teamsite_8_Karthik_Bamboo_QA v3_KOP-STD-Test-Dev-0003 49" xfId="20127" xr:uid="{00000000-0005-0000-0000-000038440000}"/>
    <cellStyle name="%_Teamsite_8_Karthik_Bamboo_QA v3_KOP-STD-Test-Dev-0003 5" xfId="20128" xr:uid="{00000000-0005-0000-0000-000039440000}"/>
    <cellStyle name="%_Teamsite_8_Karthik_Bamboo_QA v3_KOP-STD-Test-Dev-0003 50" xfId="20129" xr:uid="{00000000-0005-0000-0000-00003A440000}"/>
    <cellStyle name="%_Teamsite_8_Karthik_Bamboo_QA v3_KOP-STD-Test-Dev-0003 51" xfId="20130" xr:uid="{00000000-0005-0000-0000-00003B440000}"/>
    <cellStyle name="%_Teamsite_8_Karthik_Bamboo_QA v3_KOP-STD-Test-Dev-0003 52" xfId="20131" xr:uid="{00000000-0005-0000-0000-00003C440000}"/>
    <cellStyle name="%_Teamsite_8_Karthik_Bamboo_QA v3_KOP-STD-Test-Dev-0003 53" xfId="20132" xr:uid="{00000000-0005-0000-0000-00003D440000}"/>
    <cellStyle name="%_Teamsite_8_Karthik_Bamboo_QA v3_KOP-STD-Test-Dev-0003 54" xfId="20133" xr:uid="{00000000-0005-0000-0000-00003E440000}"/>
    <cellStyle name="%_Teamsite_8_Karthik_Bamboo_QA v3_KOP-STD-Test-Dev-0003 55" xfId="20134" xr:uid="{00000000-0005-0000-0000-00003F440000}"/>
    <cellStyle name="%_Teamsite_8_Karthik_Bamboo_QA v3_KOP-STD-Test-Dev-0003 6" xfId="20135" xr:uid="{00000000-0005-0000-0000-000040440000}"/>
    <cellStyle name="%_Teamsite_8_Karthik_Bamboo_QA v3_KOP-STD-Test-Dev-0003 7" xfId="20136" xr:uid="{00000000-0005-0000-0000-000041440000}"/>
    <cellStyle name="%_Teamsite_8_Karthik_Bamboo_QA v3_KOP-STD-Test-Dev-0003 8" xfId="20137" xr:uid="{00000000-0005-0000-0000-000042440000}"/>
    <cellStyle name="%_Teamsite_8_Karthik_Bamboo_QA v3_KOP-STD-Test-Dev-0003 9" xfId="20138" xr:uid="{00000000-0005-0000-0000-000043440000}"/>
    <cellStyle name="%_Teamsite_8_Karthik_Bamboo_QA v3_KOP-STD-Test-Dev-0003_Hour-by-Hour" xfId="20139" xr:uid="{00000000-0005-0000-0000-000044440000}"/>
    <cellStyle name="%_Teamsite_8_Karthik_Bamboo_QA v3_KOP-STD-Test-Dev-0003_Pre-Migration" xfId="20140" xr:uid="{00000000-0005-0000-0000-000045440000}"/>
    <cellStyle name="%_Teamsite_8_Karthik_Bamboo_QA v3_Migration Wave Plan 04-26-10 - Wave 0 - v2.0 (drw)" xfId="2413" xr:uid="{00000000-0005-0000-0000-000046440000}"/>
    <cellStyle name="%_Teamsite_8_Karthik_Bamboo_QA v3_Pre Migration" xfId="20141" xr:uid="{00000000-0005-0000-0000-000047440000}"/>
    <cellStyle name="%_Teamsite_8_Karthik_Bamboo_QA v3_Pre Migration 10" xfId="20142" xr:uid="{00000000-0005-0000-0000-000048440000}"/>
    <cellStyle name="%_Teamsite_8_Karthik_Bamboo_QA v3_Pre Migration 11" xfId="20143" xr:uid="{00000000-0005-0000-0000-000049440000}"/>
    <cellStyle name="%_Teamsite_8_Karthik_Bamboo_QA v3_Pre Migration 12" xfId="20144" xr:uid="{00000000-0005-0000-0000-00004A440000}"/>
    <cellStyle name="%_Teamsite_8_Karthik_Bamboo_QA v3_Pre Migration 13" xfId="20145" xr:uid="{00000000-0005-0000-0000-00004B440000}"/>
    <cellStyle name="%_Teamsite_8_Karthik_Bamboo_QA v3_Pre Migration 14" xfId="20146" xr:uid="{00000000-0005-0000-0000-00004C440000}"/>
    <cellStyle name="%_Teamsite_8_Karthik_Bamboo_QA v3_Pre Migration 15" xfId="20147" xr:uid="{00000000-0005-0000-0000-00004D440000}"/>
    <cellStyle name="%_Teamsite_8_Karthik_Bamboo_QA v3_Pre Migration 16" xfId="20148" xr:uid="{00000000-0005-0000-0000-00004E440000}"/>
    <cellStyle name="%_Teamsite_8_Karthik_Bamboo_QA v3_Pre Migration 17" xfId="20149" xr:uid="{00000000-0005-0000-0000-00004F440000}"/>
    <cellStyle name="%_Teamsite_8_Karthik_Bamboo_QA v3_Pre Migration 18" xfId="20150" xr:uid="{00000000-0005-0000-0000-000050440000}"/>
    <cellStyle name="%_Teamsite_8_Karthik_Bamboo_QA v3_Pre Migration 19" xfId="20151" xr:uid="{00000000-0005-0000-0000-000051440000}"/>
    <cellStyle name="%_Teamsite_8_Karthik_Bamboo_QA v3_Pre Migration 2" xfId="20152" xr:uid="{00000000-0005-0000-0000-000052440000}"/>
    <cellStyle name="%_Teamsite_8_Karthik_Bamboo_QA v3_Pre Migration 20" xfId="20153" xr:uid="{00000000-0005-0000-0000-000053440000}"/>
    <cellStyle name="%_Teamsite_8_Karthik_Bamboo_QA v3_Pre Migration 21" xfId="20154" xr:uid="{00000000-0005-0000-0000-000054440000}"/>
    <cellStyle name="%_Teamsite_8_Karthik_Bamboo_QA v3_Pre Migration 22" xfId="20155" xr:uid="{00000000-0005-0000-0000-000055440000}"/>
    <cellStyle name="%_Teamsite_8_Karthik_Bamboo_QA v3_Pre Migration 23" xfId="20156" xr:uid="{00000000-0005-0000-0000-000056440000}"/>
    <cellStyle name="%_Teamsite_8_Karthik_Bamboo_QA v3_Pre Migration 24" xfId="20157" xr:uid="{00000000-0005-0000-0000-000057440000}"/>
    <cellStyle name="%_Teamsite_8_Karthik_Bamboo_QA v3_Pre Migration 25" xfId="20158" xr:uid="{00000000-0005-0000-0000-000058440000}"/>
    <cellStyle name="%_Teamsite_8_Karthik_Bamboo_QA v3_Pre Migration 26" xfId="20159" xr:uid="{00000000-0005-0000-0000-000059440000}"/>
    <cellStyle name="%_Teamsite_8_Karthik_Bamboo_QA v3_Pre Migration 27" xfId="20160" xr:uid="{00000000-0005-0000-0000-00005A440000}"/>
    <cellStyle name="%_Teamsite_8_Karthik_Bamboo_QA v3_Pre Migration 28" xfId="20161" xr:uid="{00000000-0005-0000-0000-00005B440000}"/>
    <cellStyle name="%_Teamsite_8_Karthik_Bamboo_QA v3_Pre Migration 29" xfId="20162" xr:uid="{00000000-0005-0000-0000-00005C440000}"/>
    <cellStyle name="%_Teamsite_8_Karthik_Bamboo_QA v3_Pre Migration 3" xfId="20163" xr:uid="{00000000-0005-0000-0000-00005D440000}"/>
    <cellStyle name="%_Teamsite_8_Karthik_Bamboo_QA v3_Pre Migration 30" xfId="20164" xr:uid="{00000000-0005-0000-0000-00005E440000}"/>
    <cellStyle name="%_Teamsite_8_Karthik_Bamboo_QA v3_Pre Migration 31" xfId="20165" xr:uid="{00000000-0005-0000-0000-00005F440000}"/>
    <cellStyle name="%_Teamsite_8_Karthik_Bamboo_QA v3_Pre Migration 32" xfId="20166" xr:uid="{00000000-0005-0000-0000-000060440000}"/>
    <cellStyle name="%_Teamsite_8_Karthik_Bamboo_QA v3_Pre Migration 33" xfId="20167" xr:uid="{00000000-0005-0000-0000-000061440000}"/>
    <cellStyle name="%_Teamsite_8_Karthik_Bamboo_QA v3_Pre Migration 34" xfId="20168" xr:uid="{00000000-0005-0000-0000-000062440000}"/>
    <cellStyle name="%_Teamsite_8_Karthik_Bamboo_QA v3_Pre Migration 35" xfId="20169" xr:uid="{00000000-0005-0000-0000-000063440000}"/>
    <cellStyle name="%_Teamsite_8_Karthik_Bamboo_QA v3_Pre Migration 36" xfId="20170" xr:uid="{00000000-0005-0000-0000-000064440000}"/>
    <cellStyle name="%_Teamsite_8_Karthik_Bamboo_QA v3_Pre Migration 37" xfId="20171" xr:uid="{00000000-0005-0000-0000-000065440000}"/>
    <cellStyle name="%_Teamsite_8_Karthik_Bamboo_QA v3_Pre Migration 38" xfId="20172" xr:uid="{00000000-0005-0000-0000-000066440000}"/>
    <cellStyle name="%_Teamsite_8_Karthik_Bamboo_QA v3_Pre Migration 39" xfId="20173" xr:uid="{00000000-0005-0000-0000-000067440000}"/>
    <cellStyle name="%_Teamsite_8_Karthik_Bamboo_QA v3_Pre Migration 4" xfId="20174" xr:uid="{00000000-0005-0000-0000-000068440000}"/>
    <cellStyle name="%_Teamsite_8_Karthik_Bamboo_QA v3_Pre Migration 40" xfId="20175" xr:uid="{00000000-0005-0000-0000-000069440000}"/>
    <cellStyle name="%_Teamsite_8_Karthik_Bamboo_QA v3_Pre Migration 41" xfId="20176" xr:uid="{00000000-0005-0000-0000-00006A440000}"/>
    <cellStyle name="%_Teamsite_8_Karthik_Bamboo_QA v3_Pre Migration 42" xfId="20177" xr:uid="{00000000-0005-0000-0000-00006B440000}"/>
    <cellStyle name="%_Teamsite_8_Karthik_Bamboo_QA v3_Pre Migration 43" xfId="20178" xr:uid="{00000000-0005-0000-0000-00006C440000}"/>
    <cellStyle name="%_Teamsite_8_Karthik_Bamboo_QA v3_Pre Migration 44" xfId="20179" xr:uid="{00000000-0005-0000-0000-00006D440000}"/>
    <cellStyle name="%_Teamsite_8_Karthik_Bamboo_QA v3_Pre Migration 45" xfId="20180" xr:uid="{00000000-0005-0000-0000-00006E440000}"/>
    <cellStyle name="%_Teamsite_8_Karthik_Bamboo_QA v3_Pre Migration 46" xfId="20181" xr:uid="{00000000-0005-0000-0000-00006F440000}"/>
    <cellStyle name="%_Teamsite_8_Karthik_Bamboo_QA v3_Pre Migration 47" xfId="20182" xr:uid="{00000000-0005-0000-0000-000070440000}"/>
    <cellStyle name="%_Teamsite_8_Karthik_Bamboo_QA v3_Pre Migration 48" xfId="20183" xr:uid="{00000000-0005-0000-0000-000071440000}"/>
    <cellStyle name="%_Teamsite_8_Karthik_Bamboo_QA v3_Pre Migration 49" xfId="20184" xr:uid="{00000000-0005-0000-0000-000072440000}"/>
    <cellStyle name="%_Teamsite_8_Karthik_Bamboo_QA v3_Pre Migration 5" xfId="20185" xr:uid="{00000000-0005-0000-0000-000073440000}"/>
    <cellStyle name="%_Teamsite_8_Karthik_Bamboo_QA v3_Pre Migration 50" xfId="20186" xr:uid="{00000000-0005-0000-0000-000074440000}"/>
    <cellStyle name="%_Teamsite_8_Karthik_Bamboo_QA v3_Pre Migration 51" xfId="20187" xr:uid="{00000000-0005-0000-0000-000075440000}"/>
    <cellStyle name="%_Teamsite_8_Karthik_Bamboo_QA v3_Pre Migration 52" xfId="20188" xr:uid="{00000000-0005-0000-0000-000076440000}"/>
    <cellStyle name="%_Teamsite_8_Karthik_Bamboo_QA v3_Pre Migration 53" xfId="20189" xr:uid="{00000000-0005-0000-0000-000077440000}"/>
    <cellStyle name="%_Teamsite_8_Karthik_Bamboo_QA v3_Pre Migration 54" xfId="20190" xr:uid="{00000000-0005-0000-0000-000078440000}"/>
    <cellStyle name="%_Teamsite_8_Karthik_Bamboo_QA v3_Pre Migration 55" xfId="20191" xr:uid="{00000000-0005-0000-0000-000079440000}"/>
    <cellStyle name="%_Teamsite_8_Karthik_Bamboo_QA v3_Pre Migration 6" xfId="20192" xr:uid="{00000000-0005-0000-0000-00007A440000}"/>
    <cellStyle name="%_Teamsite_8_Karthik_Bamboo_QA v3_Pre Migration 7" xfId="20193" xr:uid="{00000000-0005-0000-0000-00007B440000}"/>
    <cellStyle name="%_Teamsite_8_Karthik_Bamboo_QA v3_Pre Migration 8" xfId="20194" xr:uid="{00000000-0005-0000-0000-00007C440000}"/>
    <cellStyle name="%_Teamsite_8_Karthik_Bamboo_QA v3_Pre Migration 9" xfId="20195" xr:uid="{00000000-0005-0000-0000-00007D440000}"/>
    <cellStyle name="%_Teamsite_8_Karthik_Bamboo_QA v3_Pre Migration_Hour-by-Hour" xfId="20196" xr:uid="{00000000-0005-0000-0000-00007E440000}"/>
    <cellStyle name="%_Teamsite_8_Karthik_Bamboo_QA v3_Pre Migration_Pre-Migration" xfId="20197" xr:uid="{00000000-0005-0000-0000-00007F440000}"/>
    <cellStyle name="%_Teamsite_8_Karthik_Bamboo_QA v3_Pre-Migration" xfId="20198" xr:uid="{00000000-0005-0000-0000-000080440000}"/>
    <cellStyle name="%_Teamsite_8_Karthik_Bamboo_QA v3_RTPN-STD-PROD-SITE-EXP-0001 - new format" xfId="20199" xr:uid="{00000000-0005-0000-0000-000081440000}"/>
    <cellStyle name="%_Teamsite_8_Karthik_Bamboo_QA v3_Server From To List" xfId="20200" xr:uid="{00000000-0005-0000-0000-000082440000}"/>
    <cellStyle name="%_Teamsite_8_Karthik_Bamboo_QA v3_Server From To List 10" xfId="20201" xr:uid="{00000000-0005-0000-0000-000083440000}"/>
    <cellStyle name="%_Teamsite_8_Karthik_Bamboo_QA v3_Server From To List 11" xfId="20202" xr:uid="{00000000-0005-0000-0000-000084440000}"/>
    <cellStyle name="%_Teamsite_8_Karthik_Bamboo_QA v3_Server From To List 12" xfId="20203" xr:uid="{00000000-0005-0000-0000-000085440000}"/>
    <cellStyle name="%_Teamsite_8_Karthik_Bamboo_QA v3_Server From To List 13" xfId="20204" xr:uid="{00000000-0005-0000-0000-000086440000}"/>
    <cellStyle name="%_Teamsite_8_Karthik_Bamboo_QA v3_Server From To List 14" xfId="20205" xr:uid="{00000000-0005-0000-0000-000087440000}"/>
    <cellStyle name="%_Teamsite_8_Karthik_Bamboo_QA v3_Server From To List 15" xfId="20206" xr:uid="{00000000-0005-0000-0000-000088440000}"/>
    <cellStyle name="%_Teamsite_8_Karthik_Bamboo_QA v3_Server From To List 16" xfId="20207" xr:uid="{00000000-0005-0000-0000-000089440000}"/>
    <cellStyle name="%_Teamsite_8_Karthik_Bamboo_QA v3_Server From To List 17" xfId="20208" xr:uid="{00000000-0005-0000-0000-00008A440000}"/>
    <cellStyle name="%_Teamsite_8_Karthik_Bamboo_QA v3_Server From To List 18" xfId="20209" xr:uid="{00000000-0005-0000-0000-00008B440000}"/>
    <cellStyle name="%_Teamsite_8_Karthik_Bamboo_QA v3_Server From To List 19" xfId="20210" xr:uid="{00000000-0005-0000-0000-00008C440000}"/>
    <cellStyle name="%_Teamsite_8_Karthik_Bamboo_QA v3_Server From To List 2" xfId="20211" xr:uid="{00000000-0005-0000-0000-00008D440000}"/>
    <cellStyle name="%_Teamsite_8_Karthik_Bamboo_QA v3_Server From To List 20" xfId="20212" xr:uid="{00000000-0005-0000-0000-00008E440000}"/>
    <cellStyle name="%_Teamsite_8_Karthik_Bamboo_QA v3_Server From To List 21" xfId="20213" xr:uid="{00000000-0005-0000-0000-00008F440000}"/>
    <cellStyle name="%_Teamsite_8_Karthik_Bamboo_QA v3_Server From To List 22" xfId="20214" xr:uid="{00000000-0005-0000-0000-000090440000}"/>
    <cellStyle name="%_Teamsite_8_Karthik_Bamboo_QA v3_Server From To List 23" xfId="20215" xr:uid="{00000000-0005-0000-0000-000091440000}"/>
    <cellStyle name="%_Teamsite_8_Karthik_Bamboo_QA v3_Server From To List 24" xfId="20216" xr:uid="{00000000-0005-0000-0000-000092440000}"/>
    <cellStyle name="%_Teamsite_8_Karthik_Bamboo_QA v3_Server From To List 25" xfId="20217" xr:uid="{00000000-0005-0000-0000-000093440000}"/>
    <cellStyle name="%_Teamsite_8_Karthik_Bamboo_QA v3_Server From To List 26" xfId="20218" xr:uid="{00000000-0005-0000-0000-000094440000}"/>
    <cellStyle name="%_Teamsite_8_Karthik_Bamboo_QA v3_Server From To List 27" xfId="20219" xr:uid="{00000000-0005-0000-0000-000095440000}"/>
    <cellStyle name="%_Teamsite_8_Karthik_Bamboo_QA v3_Server From To List 28" xfId="20220" xr:uid="{00000000-0005-0000-0000-000096440000}"/>
    <cellStyle name="%_Teamsite_8_Karthik_Bamboo_QA v3_Server From To List 29" xfId="20221" xr:uid="{00000000-0005-0000-0000-000097440000}"/>
    <cellStyle name="%_Teamsite_8_Karthik_Bamboo_QA v3_Server From To List 3" xfId="20222" xr:uid="{00000000-0005-0000-0000-000098440000}"/>
    <cellStyle name="%_Teamsite_8_Karthik_Bamboo_QA v3_Server From To List 30" xfId="20223" xr:uid="{00000000-0005-0000-0000-000099440000}"/>
    <cellStyle name="%_Teamsite_8_Karthik_Bamboo_QA v3_Server From To List 31" xfId="20224" xr:uid="{00000000-0005-0000-0000-00009A440000}"/>
    <cellStyle name="%_Teamsite_8_Karthik_Bamboo_QA v3_Server From To List 32" xfId="20225" xr:uid="{00000000-0005-0000-0000-00009B440000}"/>
    <cellStyle name="%_Teamsite_8_Karthik_Bamboo_QA v3_Server From To List 33" xfId="20226" xr:uid="{00000000-0005-0000-0000-00009C440000}"/>
    <cellStyle name="%_Teamsite_8_Karthik_Bamboo_QA v3_Server From To List 34" xfId="20227" xr:uid="{00000000-0005-0000-0000-00009D440000}"/>
    <cellStyle name="%_Teamsite_8_Karthik_Bamboo_QA v3_Server From To List 35" xfId="20228" xr:uid="{00000000-0005-0000-0000-00009E440000}"/>
    <cellStyle name="%_Teamsite_8_Karthik_Bamboo_QA v3_Server From To List 36" xfId="20229" xr:uid="{00000000-0005-0000-0000-00009F440000}"/>
    <cellStyle name="%_Teamsite_8_Karthik_Bamboo_QA v3_Server From To List 37" xfId="20230" xr:uid="{00000000-0005-0000-0000-0000A0440000}"/>
    <cellStyle name="%_Teamsite_8_Karthik_Bamboo_QA v3_Server From To List 38" xfId="20231" xr:uid="{00000000-0005-0000-0000-0000A1440000}"/>
    <cellStyle name="%_Teamsite_8_Karthik_Bamboo_QA v3_Server From To List 39" xfId="20232" xr:uid="{00000000-0005-0000-0000-0000A2440000}"/>
    <cellStyle name="%_Teamsite_8_Karthik_Bamboo_QA v3_Server From To List 4" xfId="20233" xr:uid="{00000000-0005-0000-0000-0000A3440000}"/>
    <cellStyle name="%_Teamsite_8_Karthik_Bamboo_QA v3_Server From To List 40" xfId="20234" xr:uid="{00000000-0005-0000-0000-0000A4440000}"/>
    <cellStyle name="%_Teamsite_8_Karthik_Bamboo_QA v3_Server From To List 41" xfId="20235" xr:uid="{00000000-0005-0000-0000-0000A5440000}"/>
    <cellStyle name="%_Teamsite_8_Karthik_Bamboo_QA v3_Server From To List 42" xfId="20236" xr:uid="{00000000-0005-0000-0000-0000A6440000}"/>
    <cellStyle name="%_Teamsite_8_Karthik_Bamboo_QA v3_Server From To List 43" xfId="20237" xr:uid="{00000000-0005-0000-0000-0000A7440000}"/>
    <cellStyle name="%_Teamsite_8_Karthik_Bamboo_QA v3_Server From To List 44" xfId="20238" xr:uid="{00000000-0005-0000-0000-0000A8440000}"/>
    <cellStyle name="%_Teamsite_8_Karthik_Bamboo_QA v3_Server From To List 45" xfId="20239" xr:uid="{00000000-0005-0000-0000-0000A9440000}"/>
    <cellStyle name="%_Teamsite_8_Karthik_Bamboo_QA v3_Server From To List 46" xfId="20240" xr:uid="{00000000-0005-0000-0000-0000AA440000}"/>
    <cellStyle name="%_Teamsite_8_Karthik_Bamboo_QA v3_Server From To List 47" xfId="20241" xr:uid="{00000000-0005-0000-0000-0000AB440000}"/>
    <cellStyle name="%_Teamsite_8_Karthik_Bamboo_QA v3_Server From To List 48" xfId="20242" xr:uid="{00000000-0005-0000-0000-0000AC440000}"/>
    <cellStyle name="%_Teamsite_8_Karthik_Bamboo_QA v3_Server From To List 49" xfId="20243" xr:uid="{00000000-0005-0000-0000-0000AD440000}"/>
    <cellStyle name="%_Teamsite_8_Karthik_Bamboo_QA v3_Server From To List 5" xfId="20244" xr:uid="{00000000-0005-0000-0000-0000AE440000}"/>
    <cellStyle name="%_Teamsite_8_Karthik_Bamboo_QA v3_Server From To List 50" xfId="20245" xr:uid="{00000000-0005-0000-0000-0000AF440000}"/>
    <cellStyle name="%_Teamsite_8_Karthik_Bamboo_QA v3_Server From To List 51" xfId="20246" xr:uid="{00000000-0005-0000-0000-0000B0440000}"/>
    <cellStyle name="%_Teamsite_8_Karthik_Bamboo_QA v3_Server From To List 52" xfId="20247" xr:uid="{00000000-0005-0000-0000-0000B1440000}"/>
    <cellStyle name="%_Teamsite_8_Karthik_Bamboo_QA v3_Server From To List 53" xfId="20248" xr:uid="{00000000-0005-0000-0000-0000B2440000}"/>
    <cellStyle name="%_Teamsite_8_Karthik_Bamboo_QA v3_Server From To List 54" xfId="20249" xr:uid="{00000000-0005-0000-0000-0000B3440000}"/>
    <cellStyle name="%_Teamsite_8_Karthik_Bamboo_QA v3_Server From To List 55" xfId="20250" xr:uid="{00000000-0005-0000-0000-0000B4440000}"/>
    <cellStyle name="%_Teamsite_8_Karthik_Bamboo_QA v3_Server From To List 6" xfId="20251" xr:uid="{00000000-0005-0000-0000-0000B5440000}"/>
    <cellStyle name="%_Teamsite_8_Karthik_Bamboo_QA v3_Server From To List 7" xfId="20252" xr:uid="{00000000-0005-0000-0000-0000B6440000}"/>
    <cellStyle name="%_Teamsite_8_Karthik_Bamboo_QA v3_Server From To List 8" xfId="20253" xr:uid="{00000000-0005-0000-0000-0000B7440000}"/>
    <cellStyle name="%_Teamsite_8_Karthik_Bamboo_QA v3_Server From To List 9" xfId="20254" xr:uid="{00000000-0005-0000-0000-0000B8440000}"/>
    <cellStyle name="%_Teamsite_8_Karthik_Bamboo_QA v3_Server From To List_Hour-by-Hour" xfId="20255" xr:uid="{00000000-0005-0000-0000-0000B9440000}"/>
    <cellStyle name="%_Teamsite_8_Karthik_Bamboo_QA v3_Server From To List_Pre-Migration" xfId="20256" xr:uid="{00000000-0005-0000-0000-0000BA440000}"/>
    <cellStyle name="%_Teamsite_8_KOP-MUL-Test-Dev-0004_01 " xfId="20257" xr:uid="{00000000-0005-0000-0000-0000BB440000}"/>
    <cellStyle name="%_Teamsite_8_KOP-MUL-Test-Dev-0004_01  10" xfId="20258" xr:uid="{00000000-0005-0000-0000-0000BC440000}"/>
    <cellStyle name="%_Teamsite_8_KOP-MUL-Test-Dev-0004_01  11" xfId="20259" xr:uid="{00000000-0005-0000-0000-0000BD440000}"/>
    <cellStyle name="%_Teamsite_8_KOP-MUL-Test-Dev-0004_01  12" xfId="20260" xr:uid="{00000000-0005-0000-0000-0000BE440000}"/>
    <cellStyle name="%_Teamsite_8_KOP-MUL-Test-Dev-0004_01  13" xfId="20261" xr:uid="{00000000-0005-0000-0000-0000BF440000}"/>
    <cellStyle name="%_Teamsite_8_KOP-MUL-Test-Dev-0004_01  14" xfId="20262" xr:uid="{00000000-0005-0000-0000-0000C0440000}"/>
    <cellStyle name="%_Teamsite_8_KOP-MUL-Test-Dev-0004_01  15" xfId="20263" xr:uid="{00000000-0005-0000-0000-0000C1440000}"/>
    <cellStyle name="%_Teamsite_8_KOP-MUL-Test-Dev-0004_01  16" xfId="20264" xr:uid="{00000000-0005-0000-0000-0000C2440000}"/>
    <cellStyle name="%_Teamsite_8_KOP-MUL-Test-Dev-0004_01  17" xfId="20265" xr:uid="{00000000-0005-0000-0000-0000C3440000}"/>
    <cellStyle name="%_Teamsite_8_KOP-MUL-Test-Dev-0004_01  18" xfId="20266" xr:uid="{00000000-0005-0000-0000-0000C4440000}"/>
    <cellStyle name="%_Teamsite_8_KOP-MUL-Test-Dev-0004_01  19" xfId="20267" xr:uid="{00000000-0005-0000-0000-0000C5440000}"/>
    <cellStyle name="%_Teamsite_8_KOP-MUL-Test-Dev-0004_01  2" xfId="20268" xr:uid="{00000000-0005-0000-0000-0000C6440000}"/>
    <cellStyle name="%_Teamsite_8_KOP-MUL-Test-Dev-0004_01  20" xfId="20269" xr:uid="{00000000-0005-0000-0000-0000C7440000}"/>
    <cellStyle name="%_Teamsite_8_KOP-MUL-Test-Dev-0004_01  21" xfId="20270" xr:uid="{00000000-0005-0000-0000-0000C8440000}"/>
    <cellStyle name="%_Teamsite_8_KOP-MUL-Test-Dev-0004_01  22" xfId="20271" xr:uid="{00000000-0005-0000-0000-0000C9440000}"/>
    <cellStyle name="%_Teamsite_8_KOP-MUL-Test-Dev-0004_01  23" xfId="20272" xr:uid="{00000000-0005-0000-0000-0000CA440000}"/>
    <cellStyle name="%_Teamsite_8_KOP-MUL-Test-Dev-0004_01  24" xfId="20273" xr:uid="{00000000-0005-0000-0000-0000CB440000}"/>
    <cellStyle name="%_Teamsite_8_KOP-MUL-Test-Dev-0004_01  25" xfId="20274" xr:uid="{00000000-0005-0000-0000-0000CC440000}"/>
    <cellStyle name="%_Teamsite_8_KOP-MUL-Test-Dev-0004_01  26" xfId="20275" xr:uid="{00000000-0005-0000-0000-0000CD440000}"/>
    <cellStyle name="%_Teamsite_8_KOP-MUL-Test-Dev-0004_01  27" xfId="20276" xr:uid="{00000000-0005-0000-0000-0000CE440000}"/>
    <cellStyle name="%_Teamsite_8_KOP-MUL-Test-Dev-0004_01  28" xfId="20277" xr:uid="{00000000-0005-0000-0000-0000CF440000}"/>
    <cellStyle name="%_Teamsite_8_KOP-MUL-Test-Dev-0004_01  29" xfId="20278" xr:uid="{00000000-0005-0000-0000-0000D0440000}"/>
    <cellStyle name="%_Teamsite_8_KOP-MUL-Test-Dev-0004_01  3" xfId="20279" xr:uid="{00000000-0005-0000-0000-0000D1440000}"/>
    <cellStyle name="%_Teamsite_8_KOP-MUL-Test-Dev-0004_01  30" xfId="20280" xr:uid="{00000000-0005-0000-0000-0000D2440000}"/>
    <cellStyle name="%_Teamsite_8_KOP-MUL-Test-Dev-0004_01  31" xfId="20281" xr:uid="{00000000-0005-0000-0000-0000D3440000}"/>
    <cellStyle name="%_Teamsite_8_KOP-MUL-Test-Dev-0004_01  32" xfId="20282" xr:uid="{00000000-0005-0000-0000-0000D4440000}"/>
    <cellStyle name="%_Teamsite_8_KOP-MUL-Test-Dev-0004_01  33" xfId="20283" xr:uid="{00000000-0005-0000-0000-0000D5440000}"/>
    <cellStyle name="%_Teamsite_8_KOP-MUL-Test-Dev-0004_01  34" xfId="20284" xr:uid="{00000000-0005-0000-0000-0000D6440000}"/>
    <cellStyle name="%_Teamsite_8_KOP-MUL-Test-Dev-0004_01  35" xfId="20285" xr:uid="{00000000-0005-0000-0000-0000D7440000}"/>
    <cellStyle name="%_Teamsite_8_KOP-MUL-Test-Dev-0004_01  36" xfId="20286" xr:uid="{00000000-0005-0000-0000-0000D8440000}"/>
    <cellStyle name="%_Teamsite_8_KOP-MUL-Test-Dev-0004_01  37" xfId="20287" xr:uid="{00000000-0005-0000-0000-0000D9440000}"/>
    <cellStyle name="%_Teamsite_8_KOP-MUL-Test-Dev-0004_01  38" xfId="20288" xr:uid="{00000000-0005-0000-0000-0000DA440000}"/>
    <cellStyle name="%_Teamsite_8_KOP-MUL-Test-Dev-0004_01  39" xfId="20289" xr:uid="{00000000-0005-0000-0000-0000DB440000}"/>
    <cellStyle name="%_Teamsite_8_KOP-MUL-Test-Dev-0004_01  4" xfId="20290" xr:uid="{00000000-0005-0000-0000-0000DC440000}"/>
    <cellStyle name="%_Teamsite_8_KOP-MUL-Test-Dev-0004_01  40" xfId="20291" xr:uid="{00000000-0005-0000-0000-0000DD440000}"/>
    <cellStyle name="%_Teamsite_8_KOP-MUL-Test-Dev-0004_01  41" xfId="20292" xr:uid="{00000000-0005-0000-0000-0000DE440000}"/>
    <cellStyle name="%_Teamsite_8_KOP-MUL-Test-Dev-0004_01  42" xfId="20293" xr:uid="{00000000-0005-0000-0000-0000DF440000}"/>
    <cellStyle name="%_Teamsite_8_KOP-MUL-Test-Dev-0004_01  43" xfId="20294" xr:uid="{00000000-0005-0000-0000-0000E0440000}"/>
    <cellStyle name="%_Teamsite_8_KOP-MUL-Test-Dev-0004_01  44" xfId="20295" xr:uid="{00000000-0005-0000-0000-0000E1440000}"/>
    <cellStyle name="%_Teamsite_8_KOP-MUL-Test-Dev-0004_01  45" xfId="20296" xr:uid="{00000000-0005-0000-0000-0000E2440000}"/>
    <cellStyle name="%_Teamsite_8_KOP-MUL-Test-Dev-0004_01  46" xfId="20297" xr:uid="{00000000-0005-0000-0000-0000E3440000}"/>
    <cellStyle name="%_Teamsite_8_KOP-MUL-Test-Dev-0004_01  47" xfId="20298" xr:uid="{00000000-0005-0000-0000-0000E4440000}"/>
    <cellStyle name="%_Teamsite_8_KOP-MUL-Test-Dev-0004_01  48" xfId="20299" xr:uid="{00000000-0005-0000-0000-0000E5440000}"/>
    <cellStyle name="%_Teamsite_8_KOP-MUL-Test-Dev-0004_01  49" xfId="20300" xr:uid="{00000000-0005-0000-0000-0000E6440000}"/>
    <cellStyle name="%_Teamsite_8_KOP-MUL-Test-Dev-0004_01  5" xfId="20301" xr:uid="{00000000-0005-0000-0000-0000E7440000}"/>
    <cellStyle name="%_Teamsite_8_KOP-MUL-Test-Dev-0004_01  50" xfId="20302" xr:uid="{00000000-0005-0000-0000-0000E8440000}"/>
    <cellStyle name="%_Teamsite_8_KOP-MUL-Test-Dev-0004_01  51" xfId="20303" xr:uid="{00000000-0005-0000-0000-0000E9440000}"/>
    <cellStyle name="%_Teamsite_8_KOP-MUL-Test-Dev-0004_01  52" xfId="20304" xr:uid="{00000000-0005-0000-0000-0000EA440000}"/>
    <cellStyle name="%_Teamsite_8_KOP-MUL-Test-Dev-0004_01  53" xfId="20305" xr:uid="{00000000-0005-0000-0000-0000EB440000}"/>
    <cellStyle name="%_Teamsite_8_KOP-MUL-Test-Dev-0004_01  54" xfId="20306" xr:uid="{00000000-0005-0000-0000-0000EC440000}"/>
    <cellStyle name="%_Teamsite_8_KOP-MUL-Test-Dev-0004_01  55" xfId="20307" xr:uid="{00000000-0005-0000-0000-0000ED440000}"/>
    <cellStyle name="%_Teamsite_8_KOP-MUL-Test-Dev-0004_01  6" xfId="20308" xr:uid="{00000000-0005-0000-0000-0000EE440000}"/>
    <cellStyle name="%_Teamsite_8_KOP-MUL-Test-Dev-0004_01  7" xfId="20309" xr:uid="{00000000-0005-0000-0000-0000EF440000}"/>
    <cellStyle name="%_Teamsite_8_KOP-MUL-Test-Dev-0004_01  8" xfId="20310" xr:uid="{00000000-0005-0000-0000-0000F0440000}"/>
    <cellStyle name="%_Teamsite_8_KOP-MUL-Test-Dev-0004_01  9" xfId="20311" xr:uid="{00000000-0005-0000-0000-0000F1440000}"/>
    <cellStyle name="%_Teamsite_8_KOP-MUL-Test-Dev-0004_01 _Hour-by-Hour" xfId="20312" xr:uid="{00000000-0005-0000-0000-0000F2440000}"/>
    <cellStyle name="%_Teamsite_8_KOP-MUL-Test-Dev-0004_01 _Pre-Migration" xfId="20313" xr:uid="{00000000-0005-0000-0000-0000F3440000}"/>
    <cellStyle name="%_Teamsite_8_KOP-STD-Test-Dev-0002" xfId="20314" xr:uid="{00000000-0005-0000-0000-0000F4440000}"/>
    <cellStyle name="%_Teamsite_8_KOP-STD-Test-Dev-0002 10" xfId="20315" xr:uid="{00000000-0005-0000-0000-0000F5440000}"/>
    <cellStyle name="%_Teamsite_8_KOP-STD-Test-Dev-0002 11" xfId="20316" xr:uid="{00000000-0005-0000-0000-0000F6440000}"/>
    <cellStyle name="%_Teamsite_8_KOP-STD-Test-Dev-0002 12" xfId="20317" xr:uid="{00000000-0005-0000-0000-0000F7440000}"/>
    <cellStyle name="%_Teamsite_8_KOP-STD-Test-Dev-0002 13" xfId="20318" xr:uid="{00000000-0005-0000-0000-0000F8440000}"/>
    <cellStyle name="%_Teamsite_8_KOP-STD-Test-Dev-0002 14" xfId="20319" xr:uid="{00000000-0005-0000-0000-0000F9440000}"/>
    <cellStyle name="%_Teamsite_8_KOP-STD-Test-Dev-0002 15" xfId="20320" xr:uid="{00000000-0005-0000-0000-0000FA440000}"/>
    <cellStyle name="%_Teamsite_8_KOP-STD-Test-Dev-0002 16" xfId="20321" xr:uid="{00000000-0005-0000-0000-0000FB440000}"/>
    <cellStyle name="%_Teamsite_8_KOP-STD-Test-Dev-0002 17" xfId="20322" xr:uid="{00000000-0005-0000-0000-0000FC440000}"/>
    <cellStyle name="%_Teamsite_8_KOP-STD-Test-Dev-0002 18" xfId="20323" xr:uid="{00000000-0005-0000-0000-0000FD440000}"/>
    <cellStyle name="%_Teamsite_8_KOP-STD-Test-Dev-0002 19" xfId="20324" xr:uid="{00000000-0005-0000-0000-0000FE440000}"/>
    <cellStyle name="%_Teamsite_8_KOP-STD-Test-Dev-0002 2" xfId="20325" xr:uid="{00000000-0005-0000-0000-0000FF440000}"/>
    <cellStyle name="%_Teamsite_8_KOP-STD-Test-Dev-0002 20" xfId="20326" xr:uid="{00000000-0005-0000-0000-000000450000}"/>
    <cellStyle name="%_Teamsite_8_KOP-STD-Test-Dev-0002 21" xfId="20327" xr:uid="{00000000-0005-0000-0000-000001450000}"/>
    <cellStyle name="%_Teamsite_8_KOP-STD-Test-Dev-0002 22" xfId="20328" xr:uid="{00000000-0005-0000-0000-000002450000}"/>
    <cellStyle name="%_Teamsite_8_KOP-STD-Test-Dev-0002 23" xfId="20329" xr:uid="{00000000-0005-0000-0000-000003450000}"/>
    <cellStyle name="%_Teamsite_8_KOP-STD-Test-Dev-0002 24" xfId="20330" xr:uid="{00000000-0005-0000-0000-000004450000}"/>
    <cellStyle name="%_Teamsite_8_KOP-STD-Test-Dev-0002 25" xfId="20331" xr:uid="{00000000-0005-0000-0000-000005450000}"/>
    <cellStyle name="%_Teamsite_8_KOP-STD-Test-Dev-0002 26" xfId="20332" xr:uid="{00000000-0005-0000-0000-000006450000}"/>
    <cellStyle name="%_Teamsite_8_KOP-STD-Test-Dev-0002 27" xfId="20333" xr:uid="{00000000-0005-0000-0000-000007450000}"/>
    <cellStyle name="%_Teamsite_8_KOP-STD-Test-Dev-0002 28" xfId="20334" xr:uid="{00000000-0005-0000-0000-000008450000}"/>
    <cellStyle name="%_Teamsite_8_KOP-STD-Test-Dev-0002 29" xfId="20335" xr:uid="{00000000-0005-0000-0000-000009450000}"/>
    <cellStyle name="%_Teamsite_8_KOP-STD-Test-Dev-0002 3" xfId="20336" xr:uid="{00000000-0005-0000-0000-00000A450000}"/>
    <cellStyle name="%_Teamsite_8_KOP-STD-Test-Dev-0002 30" xfId="20337" xr:uid="{00000000-0005-0000-0000-00000B450000}"/>
    <cellStyle name="%_Teamsite_8_KOP-STD-Test-Dev-0002 31" xfId="20338" xr:uid="{00000000-0005-0000-0000-00000C450000}"/>
    <cellStyle name="%_Teamsite_8_KOP-STD-Test-Dev-0002 32" xfId="20339" xr:uid="{00000000-0005-0000-0000-00000D450000}"/>
    <cellStyle name="%_Teamsite_8_KOP-STD-Test-Dev-0002 33" xfId="20340" xr:uid="{00000000-0005-0000-0000-00000E450000}"/>
    <cellStyle name="%_Teamsite_8_KOP-STD-Test-Dev-0002 34" xfId="20341" xr:uid="{00000000-0005-0000-0000-00000F450000}"/>
    <cellStyle name="%_Teamsite_8_KOP-STD-Test-Dev-0002 35" xfId="20342" xr:uid="{00000000-0005-0000-0000-000010450000}"/>
    <cellStyle name="%_Teamsite_8_KOP-STD-Test-Dev-0002 36" xfId="20343" xr:uid="{00000000-0005-0000-0000-000011450000}"/>
    <cellStyle name="%_Teamsite_8_KOP-STD-Test-Dev-0002 37" xfId="20344" xr:uid="{00000000-0005-0000-0000-000012450000}"/>
    <cellStyle name="%_Teamsite_8_KOP-STD-Test-Dev-0002 38" xfId="20345" xr:uid="{00000000-0005-0000-0000-000013450000}"/>
    <cellStyle name="%_Teamsite_8_KOP-STD-Test-Dev-0002 39" xfId="20346" xr:uid="{00000000-0005-0000-0000-000014450000}"/>
    <cellStyle name="%_Teamsite_8_KOP-STD-Test-Dev-0002 4" xfId="20347" xr:uid="{00000000-0005-0000-0000-000015450000}"/>
    <cellStyle name="%_Teamsite_8_KOP-STD-Test-Dev-0002 40" xfId="20348" xr:uid="{00000000-0005-0000-0000-000016450000}"/>
    <cellStyle name="%_Teamsite_8_KOP-STD-Test-Dev-0002 41" xfId="20349" xr:uid="{00000000-0005-0000-0000-000017450000}"/>
    <cellStyle name="%_Teamsite_8_KOP-STD-Test-Dev-0002 42" xfId="20350" xr:uid="{00000000-0005-0000-0000-000018450000}"/>
    <cellStyle name="%_Teamsite_8_KOP-STD-Test-Dev-0002 43" xfId="20351" xr:uid="{00000000-0005-0000-0000-000019450000}"/>
    <cellStyle name="%_Teamsite_8_KOP-STD-Test-Dev-0002 44" xfId="20352" xr:uid="{00000000-0005-0000-0000-00001A450000}"/>
    <cellStyle name="%_Teamsite_8_KOP-STD-Test-Dev-0002 45" xfId="20353" xr:uid="{00000000-0005-0000-0000-00001B450000}"/>
    <cellStyle name="%_Teamsite_8_KOP-STD-Test-Dev-0002 46" xfId="20354" xr:uid="{00000000-0005-0000-0000-00001C450000}"/>
    <cellStyle name="%_Teamsite_8_KOP-STD-Test-Dev-0002 47" xfId="20355" xr:uid="{00000000-0005-0000-0000-00001D450000}"/>
    <cellStyle name="%_Teamsite_8_KOP-STD-Test-Dev-0002 48" xfId="20356" xr:uid="{00000000-0005-0000-0000-00001E450000}"/>
    <cellStyle name="%_Teamsite_8_KOP-STD-Test-Dev-0002 49" xfId="20357" xr:uid="{00000000-0005-0000-0000-00001F450000}"/>
    <cellStyle name="%_Teamsite_8_KOP-STD-Test-Dev-0002 5" xfId="20358" xr:uid="{00000000-0005-0000-0000-000020450000}"/>
    <cellStyle name="%_Teamsite_8_KOP-STD-Test-Dev-0002 50" xfId="20359" xr:uid="{00000000-0005-0000-0000-000021450000}"/>
    <cellStyle name="%_Teamsite_8_KOP-STD-Test-Dev-0002 51" xfId="20360" xr:uid="{00000000-0005-0000-0000-000022450000}"/>
    <cellStyle name="%_Teamsite_8_KOP-STD-Test-Dev-0002 52" xfId="20361" xr:uid="{00000000-0005-0000-0000-000023450000}"/>
    <cellStyle name="%_Teamsite_8_KOP-STD-Test-Dev-0002 53" xfId="20362" xr:uid="{00000000-0005-0000-0000-000024450000}"/>
    <cellStyle name="%_Teamsite_8_KOP-STD-Test-Dev-0002 54" xfId="20363" xr:uid="{00000000-0005-0000-0000-000025450000}"/>
    <cellStyle name="%_Teamsite_8_KOP-STD-Test-Dev-0002 55" xfId="20364" xr:uid="{00000000-0005-0000-0000-000026450000}"/>
    <cellStyle name="%_Teamsite_8_KOP-STD-Test-Dev-0002 6" xfId="20365" xr:uid="{00000000-0005-0000-0000-000027450000}"/>
    <cellStyle name="%_Teamsite_8_KOP-STD-Test-Dev-0002 7" xfId="20366" xr:uid="{00000000-0005-0000-0000-000028450000}"/>
    <cellStyle name="%_Teamsite_8_KOP-STD-Test-Dev-0002 8" xfId="20367" xr:uid="{00000000-0005-0000-0000-000029450000}"/>
    <cellStyle name="%_Teamsite_8_KOP-STD-Test-Dev-0002 9" xfId="20368" xr:uid="{00000000-0005-0000-0000-00002A450000}"/>
    <cellStyle name="%_Teamsite_8_KOP-STD-Test-Dev-0002_Hour-by-Hour" xfId="20369" xr:uid="{00000000-0005-0000-0000-00002B450000}"/>
    <cellStyle name="%_Teamsite_8_KOP-STD-Test-Dev-0002_Pre-Migration" xfId="20370" xr:uid="{00000000-0005-0000-0000-00002C450000}"/>
    <cellStyle name="%_Teamsite_8_KOP-STD-Test-Dev-0003" xfId="20371" xr:uid="{00000000-0005-0000-0000-00002D450000}"/>
    <cellStyle name="%_Teamsite_8_KOP-STD-Test-Dev-0003 10" xfId="20372" xr:uid="{00000000-0005-0000-0000-00002E450000}"/>
    <cellStyle name="%_Teamsite_8_KOP-STD-Test-Dev-0003 11" xfId="20373" xr:uid="{00000000-0005-0000-0000-00002F450000}"/>
    <cellStyle name="%_Teamsite_8_KOP-STD-Test-Dev-0003 12" xfId="20374" xr:uid="{00000000-0005-0000-0000-000030450000}"/>
    <cellStyle name="%_Teamsite_8_KOP-STD-Test-Dev-0003 13" xfId="20375" xr:uid="{00000000-0005-0000-0000-000031450000}"/>
    <cellStyle name="%_Teamsite_8_KOP-STD-Test-Dev-0003 14" xfId="20376" xr:uid="{00000000-0005-0000-0000-000032450000}"/>
    <cellStyle name="%_Teamsite_8_KOP-STD-Test-Dev-0003 15" xfId="20377" xr:uid="{00000000-0005-0000-0000-000033450000}"/>
    <cellStyle name="%_Teamsite_8_KOP-STD-Test-Dev-0003 16" xfId="20378" xr:uid="{00000000-0005-0000-0000-000034450000}"/>
    <cellStyle name="%_Teamsite_8_KOP-STD-Test-Dev-0003 17" xfId="20379" xr:uid="{00000000-0005-0000-0000-000035450000}"/>
    <cellStyle name="%_Teamsite_8_KOP-STD-Test-Dev-0003 18" xfId="20380" xr:uid="{00000000-0005-0000-0000-000036450000}"/>
    <cellStyle name="%_Teamsite_8_KOP-STD-Test-Dev-0003 19" xfId="20381" xr:uid="{00000000-0005-0000-0000-000037450000}"/>
    <cellStyle name="%_Teamsite_8_KOP-STD-Test-Dev-0003 2" xfId="20382" xr:uid="{00000000-0005-0000-0000-000038450000}"/>
    <cellStyle name="%_Teamsite_8_KOP-STD-Test-Dev-0003 20" xfId="20383" xr:uid="{00000000-0005-0000-0000-000039450000}"/>
    <cellStyle name="%_Teamsite_8_KOP-STD-Test-Dev-0003 21" xfId="20384" xr:uid="{00000000-0005-0000-0000-00003A450000}"/>
    <cellStyle name="%_Teamsite_8_KOP-STD-Test-Dev-0003 22" xfId="20385" xr:uid="{00000000-0005-0000-0000-00003B450000}"/>
    <cellStyle name="%_Teamsite_8_KOP-STD-Test-Dev-0003 23" xfId="20386" xr:uid="{00000000-0005-0000-0000-00003C450000}"/>
    <cellStyle name="%_Teamsite_8_KOP-STD-Test-Dev-0003 24" xfId="20387" xr:uid="{00000000-0005-0000-0000-00003D450000}"/>
    <cellStyle name="%_Teamsite_8_KOP-STD-Test-Dev-0003 25" xfId="20388" xr:uid="{00000000-0005-0000-0000-00003E450000}"/>
    <cellStyle name="%_Teamsite_8_KOP-STD-Test-Dev-0003 26" xfId="20389" xr:uid="{00000000-0005-0000-0000-00003F450000}"/>
    <cellStyle name="%_Teamsite_8_KOP-STD-Test-Dev-0003 27" xfId="20390" xr:uid="{00000000-0005-0000-0000-000040450000}"/>
    <cellStyle name="%_Teamsite_8_KOP-STD-Test-Dev-0003 28" xfId="20391" xr:uid="{00000000-0005-0000-0000-000041450000}"/>
    <cellStyle name="%_Teamsite_8_KOP-STD-Test-Dev-0003 29" xfId="20392" xr:uid="{00000000-0005-0000-0000-000042450000}"/>
    <cellStyle name="%_Teamsite_8_KOP-STD-Test-Dev-0003 3" xfId="20393" xr:uid="{00000000-0005-0000-0000-000043450000}"/>
    <cellStyle name="%_Teamsite_8_KOP-STD-Test-Dev-0003 30" xfId="20394" xr:uid="{00000000-0005-0000-0000-000044450000}"/>
    <cellStyle name="%_Teamsite_8_KOP-STD-Test-Dev-0003 31" xfId="20395" xr:uid="{00000000-0005-0000-0000-000045450000}"/>
    <cellStyle name="%_Teamsite_8_KOP-STD-Test-Dev-0003 32" xfId="20396" xr:uid="{00000000-0005-0000-0000-000046450000}"/>
    <cellStyle name="%_Teamsite_8_KOP-STD-Test-Dev-0003 33" xfId="20397" xr:uid="{00000000-0005-0000-0000-000047450000}"/>
    <cellStyle name="%_Teamsite_8_KOP-STD-Test-Dev-0003 34" xfId="20398" xr:uid="{00000000-0005-0000-0000-000048450000}"/>
    <cellStyle name="%_Teamsite_8_KOP-STD-Test-Dev-0003 35" xfId="20399" xr:uid="{00000000-0005-0000-0000-000049450000}"/>
    <cellStyle name="%_Teamsite_8_KOP-STD-Test-Dev-0003 36" xfId="20400" xr:uid="{00000000-0005-0000-0000-00004A450000}"/>
    <cellStyle name="%_Teamsite_8_KOP-STD-Test-Dev-0003 37" xfId="20401" xr:uid="{00000000-0005-0000-0000-00004B450000}"/>
    <cellStyle name="%_Teamsite_8_KOP-STD-Test-Dev-0003 38" xfId="20402" xr:uid="{00000000-0005-0000-0000-00004C450000}"/>
    <cellStyle name="%_Teamsite_8_KOP-STD-Test-Dev-0003 39" xfId="20403" xr:uid="{00000000-0005-0000-0000-00004D450000}"/>
    <cellStyle name="%_Teamsite_8_KOP-STD-Test-Dev-0003 4" xfId="20404" xr:uid="{00000000-0005-0000-0000-00004E450000}"/>
    <cellStyle name="%_Teamsite_8_KOP-STD-Test-Dev-0003 40" xfId="20405" xr:uid="{00000000-0005-0000-0000-00004F450000}"/>
    <cellStyle name="%_Teamsite_8_KOP-STD-Test-Dev-0003 41" xfId="20406" xr:uid="{00000000-0005-0000-0000-000050450000}"/>
    <cellStyle name="%_Teamsite_8_KOP-STD-Test-Dev-0003 42" xfId="20407" xr:uid="{00000000-0005-0000-0000-000051450000}"/>
    <cellStyle name="%_Teamsite_8_KOP-STD-Test-Dev-0003 43" xfId="20408" xr:uid="{00000000-0005-0000-0000-000052450000}"/>
    <cellStyle name="%_Teamsite_8_KOP-STD-Test-Dev-0003 44" xfId="20409" xr:uid="{00000000-0005-0000-0000-000053450000}"/>
    <cellStyle name="%_Teamsite_8_KOP-STD-Test-Dev-0003 45" xfId="20410" xr:uid="{00000000-0005-0000-0000-000054450000}"/>
    <cellStyle name="%_Teamsite_8_KOP-STD-Test-Dev-0003 46" xfId="20411" xr:uid="{00000000-0005-0000-0000-000055450000}"/>
    <cellStyle name="%_Teamsite_8_KOP-STD-Test-Dev-0003 47" xfId="20412" xr:uid="{00000000-0005-0000-0000-000056450000}"/>
    <cellStyle name="%_Teamsite_8_KOP-STD-Test-Dev-0003 48" xfId="20413" xr:uid="{00000000-0005-0000-0000-000057450000}"/>
    <cellStyle name="%_Teamsite_8_KOP-STD-Test-Dev-0003 49" xfId="20414" xr:uid="{00000000-0005-0000-0000-000058450000}"/>
    <cellStyle name="%_Teamsite_8_KOP-STD-Test-Dev-0003 5" xfId="20415" xr:uid="{00000000-0005-0000-0000-000059450000}"/>
    <cellStyle name="%_Teamsite_8_KOP-STD-Test-Dev-0003 50" xfId="20416" xr:uid="{00000000-0005-0000-0000-00005A450000}"/>
    <cellStyle name="%_Teamsite_8_KOP-STD-Test-Dev-0003 51" xfId="20417" xr:uid="{00000000-0005-0000-0000-00005B450000}"/>
    <cellStyle name="%_Teamsite_8_KOP-STD-Test-Dev-0003 52" xfId="20418" xr:uid="{00000000-0005-0000-0000-00005C450000}"/>
    <cellStyle name="%_Teamsite_8_KOP-STD-Test-Dev-0003 53" xfId="20419" xr:uid="{00000000-0005-0000-0000-00005D450000}"/>
    <cellStyle name="%_Teamsite_8_KOP-STD-Test-Dev-0003 54" xfId="20420" xr:uid="{00000000-0005-0000-0000-00005E450000}"/>
    <cellStyle name="%_Teamsite_8_KOP-STD-Test-Dev-0003 55" xfId="20421" xr:uid="{00000000-0005-0000-0000-00005F450000}"/>
    <cellStyle name="%_Teamsite_8_KOP-STD-Test-Dev-0003 6" xfId="20422" xr:uid="{00000000-0005-0000-0000-000060450000}"/>
    <cellStyle name="%_Teamsite_8_KOP-STD-Test-Dev-0003 7" xfId="20423" xr:uid="{00000000-0005-0000-0000-000061450000}"/>
    <cellStyle name="%_Teamsite_8_KOP-STD-Test-Dev-0003 8" xfId="20424" xr:uid="{00000000-0005-0000-0000-000062450000}"/>
    <cellStyle name="%_Teamsite_8_KOP-STD-Test-Dev-0003 9" xfId="20425" xr:uid="{00000000-0005-0000-0000-000063450000}"/>
    <cellStyle name="%_Teamsite_8_KOP-STD-Test-Dev-0003_Hour-by-Hour" xfId="20426" xr:uid="{00000000-0005-0000-0000-000064450000}"/>
    <cellStyle name="%_Teamsite_8_KOP-STD-Test-Dev-0003_Pre-Migration" xfId="20427" xr:uid="{00000000-0005-0000-0000-000065450000}"/>
    <cellStyle name="%_Teamsite_8_Migration Wave Plan 04-26-10 - Wave 0 - v2.0 (drw)" xfId="2414" xr:uid="{00000000-0005-0000-0000-000066450000}"/>
    <cellStyle name="%_Teamsite_8_Pre Migration" xfId="20428" xr:uid="{00000000-0005-0000-0000-000067450000}"/>
    <cellStyle name="%_Teamsite_8_Pre Migration 10" xfId="20429" xr:uid="{00000000-0005-0000-0000-000068450000}"/>
    <cellStyle name="%_Teamsite_8_Pre Migration 11" xfId="20430" xr:uid="{00000000-0005-0000-0000-000069450000}"/>
    <cellStyle name="%_Teamsite_8_Pre Migration 12" xfId="20431" xr:uid="{00000000-0005-0000-0000-00006A450000}"/>
    <cellStyle name="%_Teamsite_8_Pre Migration 13" xfId="20432" xr:uid="{00000000-0005-0000-0000-00006B450000}"/>
    <cellStyle name="%_Teamsite_8_Pre Migration 14" xfId="20433" xr:uid="{00000000-0005-0000-0000-00006C450000}"/>
    <cellStyle name="%_Teamsite_8_Pre Migration 15" xfId="20434" xr:uid="{00000000-0005-0000-0000-00006D450000}"/>
    <cellStyle name="%_Teamsite_8_Pre Migration 16" xfId="20435" xr:uid="{00000000-0005-0000-0000-00006E450000}"/>
    <cellStyle name="%_Teamsite_8_Pre Migration 17" xfId="20436" xr:uid="{00000000-0005-0000-0000-00006F450000}"/>
    <cellStyle name="%_Teamsite_8_Pre Migration 18" xfId="20437" xr:uid="{00000000-0005-0000-0000-000070450000}"/>
    <cellStyle name="%_Teamsite_8_Pre Migration 19" xfId="20438" xr:uid="{00000000-0005-0000-0000-000071450000}"/>
    <cellStyle name="%_Teamsite_8_Pre Migration 2" xfId="20439" xr:uid="{00000000-0005-0000-0000-000072450000}"/>
    <cellStyle name="%_Teamsite_8_Pre Migration 20" xfId="20440" xr:uid="{00000000-0005-0000-0000-000073450000}"/>
    <cellStyle name="%_Teamsite_8_Pre Migration 21" xfId="20441" xr:uid="{00000000-0005-0000-0000-000074450000}"/>
    <cellStyle name="%_Teamsite_8_Pre Migration 22" xfId="20442" xr:uid="{00000000-0005-0000-0000-000075450000}"/>
    <cellStyle name="%_Teamsite_8_Pre Migration 23" xfId="20443" xr:uid="{00000000-0005-0000-0000-000076450000}"/>
    <cellStyle name="%_Teamsite_8_Pre Migration 24" xfId="20444" xr:uid="{00000000-0005-0000-0000-000077450000}"/>
    <cellStyle name="%_Teamsite_8_Pre Migration 25" xfId="20445" xr:uid="{00000000-0005-0000-0000-000078450000}"/>
    <cellStyle name="%_Teamsite_8_Pre Migration 26" xfId="20446" xr:uid="{00000000-0005-0000-0000-000079450000}"/>
    <cellStyle name="%_Teamsite_8_Pre Migration 27" xfId="20447" xr:uid="{00000000-0005-0000-0000-00007A450000}"/>
    <cellStyle name="%_Teamsite_8_Pre Migration 28" xfId="20448" xr:uid="{00000000-0005-0000-0000-00007B450000}"/>
    <cellStyle name="%_Teamsite_8_Pre Migration 29" xfId="20449" xr:uid="{00000000-0005-0000-0000-00007C450000}"/>
    <cellStyle name="%_Teamsite_8_Pre Migration 3" xfId="20450" xr:uid="{00000000-0005-0000-0000-00007D450000}"/>
    <cellStyle name="%_Teamsite_8_Pre Migration 30" xfId="20451" xr:uid="{00000000-0005-0000-0000-00007E450000}"/>
    <cellStyle name="%_Teamsite_8_Pre Migration 31" xfId="20452" xr:uid="{00000000-0005-0000-0000-00007F450000}"/>
    <cellStyle name="%_Teamsite_8_Pre Migration 32" xfId="20453" xr:uid="{00000000-0005-0000-0000-000080450000}"/>
    <cellStyle name="%_Teamsite_8_Pre Migration 33" xfId="20454" xr:uid="{00000000-0005-0000-0000-000081450000}"/>
    <cellStyle name="%_Teamsite_8_Pre Migration 34" xfId="20455" xr:uid="{00000000-0005-0000-0000-000082450000}"/>
    <cellStyle name="%_Teamsite_8_Pre Migration 35" xfId="20456" xr:uid="{00000000-0005-0000-0000-000083450000}"/>
    <cellStyle name="%_Teamsite_8_Pre Migration 36" xfId="20457" xr:uid="{00000000-0005-0000-0000-000084450000}"/>
    <cellStyle name="%_Teamsite_8_Pre Migration 37" xfId="20458" xr:uid="{00000000-0005-0000-0000-000085450000}"/>
    <cellStyle name="%_Teamsite_8_Pre Migration 38" xfId="20459" xr:uid="{00000000-0005-0000-0000-000086450000}"/>
    <cellStyle name="%_Teamsite_8_Pre Migration 39" xfId="20460" xr:uid="{00000000-0005-0000-0000-000087450000}"/>
    <cellStyle name="%_Teamsite_8_Pre Migration 4" xfId="20461" xr:uid="{00000000-0005-0000-0000-000088450000}"/>
    <cellStyle name="%_Teamsite_8_Pre Migration 40" xfId="20462" xr:uid="{00000000-0005-0000-0000-000089450000}"/>
    <cellStyle name="%_Teamsite_8_Pre Migration 41" xfId="20463" xr:uid="{00000000-0005-0000-0000-00008A450000}"/>
    <cellStyle name="%_Teamsite_8_Pre Migration 42" xfId="20464" xr:uid="{00000000-0005-0000-0000-00008B450000}"/>
    <cellStyle name="%_Teamsite_8_Pre Migration 43" xfId="20465" xr:uid="{00000000-0005-0000-0000-00008C450000}"/>
    <cellStyle name="%_Teamsite_8_Pre Migration 44" xfId="20466" xr:uid="{00000000-0005-0000-0000-00008D450000}"/>
    <cellStyle name="%_Teamsite_8_Pre Migration 45" xfId="20467" xr:uid="{00000000-0005-0000-0000-00008E450000}"/>
    <cellStyle name="%_Teamsite_8_Pre Migration 46" xfId="20468" xr:uid="{00000000-0005-0000-0000-00008F450000}"/>
    <cellStyle name="%_Teamsite_8_Pre Migration 47" xfId="20469" xr:uid="{00000000-0005-0000-0000-000090450000}"/>
    <cellStyle name="%_Teamsite_8_Pre Migration 48" xfId="20470" xr:uid="{00000000-0005-0000-0000-000091450000}"/>
    <cellStyle name="%_Teamsite_8_Pre Migration 49" xfId="20471" xr:uid="{00000000-0005-0000-0000-000092450000}"/>
    <cellStyle name="%_Teamsite_8_Pre Migration 5" xfId="20472" xr:uid="{00000000-0005-0000-0000-000093450000}"/>
    <cellStyle name="%_Teamsite_8_Pre Migration 50" xfId="20473" xr:uid="{00000000-0005-0000-0000-000094450000}"/>
    <cellStyle name="%_Teamsite_8_Pre Migration 51" xfId="20474" xr:uid="{00000000-0005-0000-0000-000095450000}"/>
    <cellStyle name="%_Teamsite_8_Pre Migration 52" xfId="20475" xr:uid="{00000000-0005-0000-0000-000096450000}"/>
    <cellStyle name="%_Teamsite_8_Pre Migration 53" xfId="20476" xr:uid="{00000000-0005-0000-0000-000097450000}"/>
    <cellStyle name="%_Teamsite_8_Pre Migration 54" xfId="20477" xr:uid="{00000000-0005-0000-0000-000098450000}"/>
    <cellStyle name="%_Teamsite_8_Pre Migration 55" xfId="20478" xr:uid="{00000000-0005-0000-0000-000099450000}"/>
    <cellStyle name="%_Teamsite_8_Pre Migration 6" xfId="20479" xr:uid="{00000000-0005-0000-0000-00009A450000}"/>
    <cellStyle name="%_Teamsite_8_Pre Migration 7" xfId="20480" xr:uid="{00000000-0005-0000-0000-00009B450000}"/>
    <cellStyle name="%_Teamsite_8_Pre Migration 8" xfId="20481" xr:uid="{00000000-0005-0000-0000-00009C450000}"/>
    <cellStyle name="%_Teamsite_8_Pre Migration 9" xfId="20482" xr:uid="{00000000-0005-0000-0000-00009D450000}"/>
    <cellStyle name="%_Teamsite_8_Pre Migration_Hour-by-Hour" xfId="20483" xr:uid="{00000000-0005-0000-0000-00009E450000}"/>
    <cellStyle name="%_Teamsite_8_Pre Migration_Pre-Migration" xfId="20484" xr:uid="{00000000-0005-0000-0000-00009F450000}"/>
    <cellStyle name="%_Teamsite_8_Pre-Migration" xfId="20485" xr:uid="{00000000-0005-0000-0000-0000A0450000}"/>
    <cellStyle name="%_Teamsite_8_RTPN-STD-PROD-SITE-EXP-0001 - new format" xfId="20486" xr:uid="{00000000-0005-0000-0000-0000A1450000}"/>
    <cellStyle name="%_Teamsite_8_Server From To List" xfId="20487" xr:uid="{00000000-0005-0000-0000-0000A2450000}"/>
    <cellStyle name="%_Teamsite_8_Server From To List 10" xfId="20488" xr:uid="{00000000-0005-0000-0000-0000A3450000}"/>
    <cellStyle name="%_Teamsite_8_Server From To List 11" xfId="20489" xr:uid="{00000000-0005-0000-0000-0000A4450000}"/>
    <cellStyle name="%_Teamsite_8_Server From To List 12" xfId="20490" xr:uid="{00000000-0005-0000-0000-0000A5450000}"/>
    <cellStyle name="%_Teamsite_8_Server From To List 13" xfId="20491" xr:uid="{00000000-0005-0000-0000-0000A6450000}"/>
    <cellStyle name="%_Teamsite_8_Server From To List 14" xfId="20492" xr:uid="{00000000-0005-0000-0000-0000A7450000}"/>
    <cellStyle name="%_Teamsite_8_Server From To List 15" xfId="20493" xr:uid="{00000000-0005-0000-0000-0000A8450000}"/>
    <cellStyle name="%_Teamsite_8_Server From To List 16" xfId="20494" xr:uid="{00000000-0005-0000-0000-0000A9450000}"/>
    <cellStyle name="%_Teamsite_8_Server From To List 17" xfId="20495" xr:uid="{00000000-0005-0000-0000-0000AA450000}"/>
    <cellStyle name="%_Teamsite_8_Server From To List 18" xfId="20496" xr:uid="{00000000-0005-0000-0000-0000AB450000}"/>
    <cellStyle name="%_Teamsite_8_Server From To List 19" xfId="20497" xr:uid="{00000000-0005-0000-0000-0000AC450000}"/>
    <cellStyle name="%_Teamsite_8_Server From To List 2" xfId="20498" xr:uid="{00000000-0005-0000-0000-0000AD450000}"/>
    <cellStyle name="%_Teamsite_8_Server From To List 20" xfId="20499" xr:uid="{00000000-0005-0000-0000-0000AE450000}"/>
    <cellStyle name="%_Teamsite_8_Server From To List 21" xfId="20500" xr:uid="{00000000-0005-0000-0000-0000AF450000}"/>
    <cellStyle name="%_Teamsite_8_Server From To List 22" xfId="20501" xr:uid="{00000000-0005-0000-0000-0000B0450000}"/>
    <cellStyle name="%_Teamsite_8_Server From To List 23" xfId="20502" xr:uid="{00000000-0005-0000-0000-0000B1450000}"/>
    <cellStyle name="%_Teamsite_8_Server From To List 24" xfId="20503" xr:uid="{00000000-0005-0000-0000-0000B2450000}"/>
    <cellStyle name="%_Teamsite_8_Server From To List 25" xfId="20504" xr:uid="{00000000-0005-0000-0000-0000B3450000}"/>
    <cellStyle name="%_Teamsite_8_Server From To List 26" xfId="20505" xr:uid="{00000000-0005-0000-0000-0000B4450000}"/>
    <cellStyle name="%_Teamsite_8_Server From To List 27" xfId="20506" xr:uid="{00000000-0005-0000-0000-0000B5450000}"/>
    <cellStyle name="%_Teamsite_8_Server From To List 28" xfId="20507" xr:uid="{00000000-0005-0000-0000-0000B6450000}"/>
    <cellStyle name="%_Teamsite_8_Server From To List 29" xfId="20508" xr:uid="{00000000-0005-0000-0000-0000B7450000}"/>
    <cellStyle name="%_Teamsite_8_Server From To List 3" xfId="20509" xr:uid="{00000000-0005-0000-0000-0000B8450000}"/>
    <cellStyle name="%_Teamsite_8_Server From To List 30" xfId="20510" xr:uid="{00000000-0005-0000-0000-0000B9450000}"/>
    <cellStyle name="%_Teamsite_8_Server From To List 31" xfId="20511" xr:uid="{00000000-0005-0000-0000-0000BA450000}"/>
    <cellStyle name="%_Teamsite_8_Server From To List 32" xfId="20512" xr:uid="{00000000-0005-0000-0000-0000BB450000}"/>
    <cellStyle name="%_Teamsite_8_Server From To List 33" xfId="20513" xr:uid="{00000000-0005-0000-0000-0000BC450000}"/>
    <cellStyle name="%_Teamsite_8_Server From To List 34" xfId="20514" xr:uid="{00000000-0005-0000-0000-0000BD450000}"/>
    <cellStyle name="%_Teamsite_8_Server From To List 35" xfId="20515" xr:uid="{00000000-0005-0000-0000-0000BE450000}"/>
    <cellStyle name="%_Teamsite_8_Server From To List 36" xfId="20516" xr:uid="{00000000-0005-0000-0000-0000BF450000}"/>
    <cellStyle name="%_Teamsite_8_Server From To List 37" xfId="20517" xr:uid="{00000000-0005-0000-0000-0000C0450000}"/>
    <cellStyle name="%_Teamsite_8_Server From To List 38" xfId="20518" xr:uid="{00000000-0005-0000-0000-0000C1450000}"/>
    <cellStyle name="%_Teamsite_8_Server From To List 39" xfId="20519" xr:uid="{00000000-0005-0000-0000-0000C2450000}"/>
    <cellStyle name="%_Teamsite_8_Server From To List 4" xfId="20520" xr:uid="{00000000-0005-0000-0000-0000C3450000}"/>
    <cellStyle name="%_Teamsite_8_Server From To List 40" xfId="20521" xr:uid="{00000000-0005-0000-0000-0000C4450000}"/>
    <cellStyle name="%_Teamsite_8_Server From To List 41" xfId="20522" xr:uid="{00000000-0005-0000-0000-0000C5450000}"/>
    <cellStyle name="%_Teamsite_8_Server From To List 42" xfId="20523" xr:uid="{00000000-0005-0000-0000-0000C6450000}"/>
    <cellStyle name="%_Teamsite_8_Server From To List 43" xfId="20524" xr:uid="{00000000-0005-0000-0000-0000C7450000}"/>
    <cellStyle name="%_Teamsite_8_Server From To List 44" xfId="20525" xr:uid="{00000000-0005-0000-0000-0000C8450000}"/>
    <cellStyle name="%_Teamsite_8_Server From To List 45" xfId="20526" xr:uid="{00000000-0005-0000-0000-0000C9450000}"/>
    <cellStyle name="%_Teamsite_8_Server From To List 46" xfId="20527" xr:uid="{00000000-0005-0000-0000-0000CA450000}"/>
    <cellStyle name="%_Teamsite_8_Server From To List 47" xfId="20528" xr:uid="{00000000-0005-0000-0000-0000CB450000}"/>
    <cellStyle name="%_Teamsite_8_Server From To List 48" xfId="20529" xr:uid="{00000000-0005-0000-0000-0000CC450000}"/>
    <cellStyle name="%_Teamsite_8_Server From To List 49" xfId="20530" xr:uid="{00000000-0005-0000-0000-0000CD450000}"/>
    <cellStyle name="%_Teamsite_8_Server From To List 5" xfId="20531" xr:uid="{00000000-0005-0000-0000-0000CE450000}"/>
    <cellStyle name="%_Teamsite_8_Server From To List 50" xfId="20532" xr:uid="{00000000-0005-0000-0000-0000CF450000}"/>
    <cellStyle name="%_Teamsite_8_Server From To List 51" xfId="20533" xr:uid="{00000000-0005-0000-0000-0000D0450000}"/>
    <cellStyle name="%_Teamsite_8_Server From To List 52" xfId="20534" xr:uid="{00000000-0005-0000-0000-0000D1450000}"/>
    <cellStyle name="%_Teamsite_8_Server From To List 53" xfId="20535" xr:uid="{00000000-0005-0000-0000-0000D2450000}"/>
    <cellStyle name="%_Teamsite_8_Server From To List 54" xfId="20536" xr:uid="{00000000-0005-0000-0000-0000D3450000}"/>
    <cellStyle name="%_Teamsite_8_Server From To List 55" xfId="20537" xr:uid="{00000000-0005-0000-0000-0000D4450000}"/>
    <cellStyle name="%_Teamsite_8_Server From To List 6" xfId="20538" xr:uid="{00000000-0005-0000-0000-0000D5450000}"/>
    <cellStyle name="%_Teamsite_8_Server From To List 7" xfId="20539" xr:uid="{00000000-0005-0000-0000-0000D6450000}"/>
    <cellStyle name="%_Teamsite_8_Server From To List 8" xfId="20540" xr:uid="{00000000-0005-0000-0000-0000D7450000}"/>
    <cellStyle name="%_Teamsite_8_Server From To List 9" xfId="20541" xr:uid="{00000000-0005-0000-0000-0000D8450000}"/>
    <cellStyle name="%_Teamsite_8_Server From To List_Hour-by-Hour" xfId="20542" xr:uid="{00000000-0005-0000-0000-0000D9450000}"/>
    <cellStyle name="%_Teamsite_8_Server From To List_Pre-Migration" xfId="20543" xr:uid="{00000000-0005-0000-0000-0000DA450000}"/>
    <cellStyle name="_Delta03 HBH_Template v1 042208" xfId="2" xr:uid="{00000000-0005-0000-0000-0000DB450000}"/>
    <cellStyle name="_EMC_Client DCM Runbook Hour by Hour EMA Comm Systems (Bundle 2_VS) " xfId="3" xr:uid="{00000000-0005-0000-0000-0000DC450000}"/>
    <cellStyle name="_EMC_Client DCM Runbook Hour by Hour EMA Comm Systems (Bundle 2_VS)  10" xfId="32251" xr:uid="{00000000-0005-0000-0000-0000DD450000}"/>
    <cellStyle name="_EMC_Client DCM Runbook Hour by Hour EMA Comm Systems (Bundle 2_VS)  2" xfId="2415" xr:uid="{00000000-0005-0000-0000-0000DE450000}"/>
    <cellStyle name="_EMC_Client DCM Runbook Hour by Hour EMA Comm Systems (Bundle 2_VS)  2 2" xfId="31842" xr:uid="{00000000-0005-0000-0000-0000DF450000}"/>
    <cellStyle name="_EMC_Client DCM Runbook Hour by Hour EMA Comm Systems (Bundle 2_VS)  2_NSLIJH_W01_D_Migration Planning Workbook _SC 120809" xfId="2416" xr:uid="{00000000-0005-0000-0000-0000E0450000}"/>
    <cellStyle name="_EMC_Client DCM Runbook Hour by Hour EMA Comm Systems (Bundle 2_VS)  3" xfId="2417" xr:uid="{00000000-0005-0000-0000-0000E1450000}"/>
    <cellStyle name="_EMC_Client DCM Runbook Hour by Hour EMA Comm Systems (Bundle 2_VS)  3 2" xfId="31843" xr:uid="{00000000-0005-0000-0000-0000E2450000}"/>
    <cellStyle name="_EMC_Client DCM Runbook Hour by Hour EMA Comm Systems (Bundle 2_VS)  3_NSLIJH_W01_D_Migration Planning Workbook _SC 120809" xfId="2418" xr:uid="{00000000-0005-0000-0000-0000E3450000}"/>
    <cellStyle name="_EMC_Client DCM Runbook Hour by Hour EMA Comm Systems (Bundle 2_VS)  4" xfId="2419" xr:uid="{00000000-0005-0000-0000-0000E4450000}"/>
    <cellStyle name="_EMC_Client DCM Runbook Hour by Hour EMA Comm Systems (Bundle 2_VS)  4_NSLIJH_W01_D_Migration Planning Workbook _SC 120809" xfId="2420" xr:uid="{00000000-0005-0000-0000-0000E5450000}"/>
    <cellStyle name="_EMC_Client DCM Runbook Hour by Hour EMA Comm Systems (Bundle 2_VS)  5" xfId="2421" xr:uid="{00000000-0005-0000-0000-0000E6450000}"/>
    <cellStyle name="_EMC_Client DCM Runbook Hour by Hour EMA Comm Systems (Bundle 2_VS)  5_NSLIJH_W01_D_Migration Planning Workbook _SC 120809" xfId="2422" xr:uid="{00000000-0005-0000-0000-0000E7450000}"/>
    <cellStyle name="_EMC_Client DCM Runbook Hour by Hour EMA Comm Systems (Bundle 2_VS)  6" xfId="2423" xr:uid="{00000000-0005-0000-0000-0000E8450000}"/>
    <cellStyle name="_EMC_Client DCM Runbook Hour by Hour EMA Comm Systems (Bundle 2_VS)  6_NSLIJH_W01_D_Migration Planning Workbook _SC 120809" xfId="2424" xr:uid="{00000000-0005-0000-0000-0000E9450000}"/>
    <cellStyle name="_EMC_Client DCM Runbook Hour by Hour EMA Comm Systems (Bundle 2_VS)  7" xfId="2425" xr:uid="{00000000-0005-0000-0000-0000EA450000}"/>
    <cellStyle name="_EMC_Client DCM Runbook Hour by Hour EMA Comm Systems (Bundle 2_VS)  7_NSLIJH_W01_D_Migration Planning Workbook _SC 120809" xfId="2426" xr:uid="{00000000-0005-0000-0000-0000EB450000}"/>
    <cellStyle name="_EMC_Client DCM Runbook Hour by Hour EMA Comm Systems (Bundle 2_VS)  8" xfId="2427" xr:uid="{00000000-0005-0000-0000-0000EC450000}"/>
    <cellStyle name="_EMC_Client DCM Runbook Hour by Hour EMA Comm Systems (Bundle 2_VS)  9" xfId="31841" xr:uid="{00000000-0005-0000-0000-0000ED450000}"/>
    <cellStyle name="_EMC_Client DCM Runbook Hour by Hour EMA Comm Systems (Bundle 2_VS) _Application Overview" xfId="31364" xr:uid="{00000000-0005-0000-0000-0000EE450000}"/>
    <cellStyle name="_EMC_Client DCM Runbook Hour by Hour EMA Comm Systems (Bundle 2_VS) _DB Overview" xfId="31365" xr:uid="{00000000-0005-0000-0000-0000EF450000}"/>
    <cellStyle name="_EMC_Client DCM Runbook Hour by Hour EMA Comm Systems (Bundle 2_VS) _Network Details " xfId="2428" xr:uid="{00000000-0005-0000-0000-0000F0450000}"/>
    <cellStyle name="_EMC_Client DCM Runbook Hour by Hour EMA Comm Systems (Bundle 2_VS) _Network Details _NSLIJH_Bundle 4_Migration Planning Workbook _ EW 020810_ DRAFT v1" xfId="2429" xr:uid="{00000000-0005-0000-0000-0000F1450000}"/>
    <cellStyle name="_EMC_Client DCM Runbook Hour by Hour EMA Comm Systems (Bundle 2_VS) _Server Overview" xfId="31366" xr:uid="{00000000-0005-0000-0000-0000F2450000}"/>
    <cellStyle name="_EMC_Client DCM Runbook Hour by Hour EMA Comm Systems (Bundle 2_VS) _TOC" xfId="31367" xr:uid="{00000000-0005-0000-0000-0000F3450000}"/>
    <cellStyle name="_JDI DCM Project - Bundle 2 EMA Comm Hour by Hour Run Book 21-AUG-07 v10" xfId="4" xr:uid="{00000000-0005-0000-0000-0000F4450000}"/>
    <cellStyle name="_JDI DCM Project - Bundle 2 EMA Comm Hour by Hour Run Book 21-AUG-07 v10 10" xfId="20544" xr:uid="{00000000-0005-0000-0000-0000F5450000}"/>
    <cellStyle name="_JDI DCM Project - Bundle 2 EMA Comm Hour by Hour Run Book 21-AUG-07 v10 11" xfId="20545" xr:uid="{00000000-0005-0000-0000-0000F6450000}"/>
    <cellStyle name="_JDI DCM Project - Bundle 2 EMA Comm Hour by Hour Run Book 21-AUG-07 v10 12" xfId="20546" xr:uid="{00000000-0005-0000-0000-0000F7450000}"/>
    <cellStyle name="_JDI DCM Project - Bundle 2 EMA Comm Hour by Hour Run Book 21-AUG-07 v10 13" xfId="20547" xr:uid="{00000000-0005-0000-0000-0000F8450000}"/>
    <cellStyle name="_JDI DCM Project - Bundle 2 EMA Comm Hour by Hour Run Book 21-AUG-07 v10 14" xfId="20548" xr:uid="{00000000-0005-0000-0000-0000F9450000}"/>
    <cellStyle name="_JDI DCM Project - Bundle 2 EMA Comm Hour by Hour Run Book 21-AUG-07 v10 15" xfId="20549" xr:uid="{00000000-0005-0000-0000-0000FA450000}"/>
    <cellStyle name="_JDI DCM Project - Bundle 2 EMA Comm Hour by Hour Run Book 21-AUG-07 v10 16" xfId="20550" xr:uid="{00000000-0005-0000-0000-0000FB450000}"/>
    <cellStyle name="_JDI DCM Project - Bundle 2 EMA Comm Hour by Hour Run Book 21-AUG-07 v10 17" xfId="20551" xr:uid="{00000000-0005-0000-0000-0000FC450000}"/>
    <cellStyle name="_JDI DCM Project - Bundle 2 EMA Comm Hour by Hour Run Book 21-AUG-07 v10 18" xfId="20552" xr:uid="{00000000-0005-0000-0000-0000FD450000}"/>
    <cellStyle name="_JDI DCM Project - Bundle 2 EMA Comm Hour by Hour Run Book 21-AUG-07 v10 19" xfId="20553" xr:uid="{00000000-0005-0000-0000-0000FE450000}"/>
    <cellStyle name="_JDI DCM Project - Bundle 2 EMA Comm Hour by Hour Run Book 21-AUG-07 v10 2" xfId="2430" xr:uid="{00000000-0005-0000-0000-0000FF450000}"/>
    <cellStyle name="_JDI DCM Project - Bundle 2 EMA Comm Hour by Hour Run Book 21-AUG-07 v10 2_Migration Wave Plan 04-26-10 - Wave 0 - v2.0 (drw)" xfId="2431" xr:uid="{00000000-0005-0000-0000-000000460000}"/>
    <cellStyle name="_JDI DCM Project - Bundle 2 EMA Comm Hour by Hour Run Book 21-AUG-07 v10 2_NSLIJH_W01_D_Migration Planning Workbook _SC 120809" xfId="2432" xr:uid="{00000000-0005-0000-0000-000001460000}"/>
    <cellStyle name="_JDI DCM Project - Bundle 2 EMA Comm Hour by Hour Run Book 21-AUG-07 v10 2_SUPERVALU_Workbook_Open Systems_Inventory_SCL_V2 nnn" xfId="2433" xr:uid="{00000000-0005-0000-0000-000002460000}"/>
    <cellStyle name="_JDI DCM Project - Bundle 2 EMA Comm Hour by Hour Run Book 21-AUG-07 v10 2_SUPERVALU_Workbook_Open Systems_Inventory_SCL_V2 nnn_Migration Wave Plan 04-26-10 - Wave 0 - v2.0 (drw)" xfId="2434" xr:uid="{00000000-0005-0000-0000-000003460000}"/>
    <cellStyle name="_JDI DCM Project - Bundle 2 EMA Comm Hour by Hour Run Book 21-AUG-07 v10 20" xfId="20554" xr:uid="{00000000-0005-0000-0000-000004460000}"/>
    <cellStyle name="_JDI DCM Project - Bundle 2 EMA Comm Hour by Hour Run Book 21-AUG-07 v10 21" xfId="20555" xr:uid="{00000000-0005-0000-0000-000005460000}"/>
    <cellStyle name="_JDI DCM Project - Bundle 2 EMA Comm Hour by Hour Run Book 21-AUG-07 v10 22" xfId="20556" xr:uid="{00000000-0005-0000-0000-000006460000}"/>
    <cellStyle name="_JDI DCM Project - Bundle 2 EMA Comm Hour by Hour Run Book 21-AUG-07 v10 23" xfId="20557" xr:uid="{00000000-0005-0000-0000-000007460000}"/>
    <cellStyle name="_JDI DCM Project - Bundle 2 EMA Comm Hour by Hour Run Book 21-AUG-07 v10 24" xfId="20558" xr:uid="{00000000-0005-0000-0000-000008460000}"/>
    <cellStyle name="_JDI DCM Project - Bundle 2 EMA Comm Hour by Hour Run Book 21-AUG-07 v10 25" xfId="20559" xr:uid="{00000000-0005-0000-0000-000009460000}"/>
    <cellStyle name="_JDI DCM Project - Bundle 2 EMA Comm Hour by Hour Run Book 21-AUG-07 v10 26" xfId="20560" xr:uid="{00000000-0005-0000-0000-00000A460000}"/>
    <cellStyle name="_JDI DCM Project - Bundle 2 EMA Comm Hour by Hour Run Book 21-AUG-07 v10 27" xfId="20561" xr:uid="{00000000-0005-0000-0000-00000B460000}"/>
    <cellStyle name="_JDI DCM Project - Bundle 2 EMA Comm Hour by Hour Run Book 21-AUG-07 v10 28" xfId="20562" xr:uid="{00000000-0005-0000-0000-00000C460000}"/>
    <cellStyle name="_JDI DCM Project - Bundle 2 EMA Comm Hour by Hour Run Book 21-AUG-07 v10 29" xfId="20563" xr:uid="{00000000-0005-0000-0000-00000D460000}"/>
    <cellStyle name="_JDI DCM Project - Bundle 2 EMA Comm Hour by Hour Run Book 21-AUG-07 v10 3" xfId="2435" xr:uid="{00000000-0005-0000-0000-00000E460000}"/>
    <cellStyle name="_JDI DCM Project - Bundle 2 EMA Comm Hour by Hour Run Book 21-AUG-07 v10 3_Migration Wave Plan 04-26-10 - Wave 0 - v2.0 (drw)" xfId="2436" xr:uid="{00000000-0005-0000-0000-00000F460000}"/>
    <cellStyle name="_JDI DCM Project - Bundle 2 EMA Comm Hour by Hour Run Book 21-AUG-07 v10 3_NSLIJH_W01_D_Migration Planning Workbook _SC 120809" xfId="2437" xr:uid="{00000000-0005-0000-0000-000010460000}"/>
    <cellStyle name="_JDI DCM Project - Bundle 2 EMA Comm Hour by Hour Run Book 21-AUG-07 v10 3_SUPERVALU_Workbook_Open Systems_Inventory_SCL_V2 nnn" xfId="2438" xr:uid="{00000000-0005-0000-0000-000011460000}"/>
    <cellStyle name="_JDI DCM Project - Bundle 2 EMA Comm Hour by Hour Run Book 21-AUG-07 v10 3_SUPERVALU_Workbook_Open Systems_Inventory_SCL_V2 nnn_Migration Wave Plan 04-26-10 - Wave 0 - v2.0 (drw)" xfId="2439" xr:uid="{00000000-0005-0000-0000-000012460000}"/>
    <cellStyle name="_JDI DCM Project - Bundle 2 EMA Comm Hour by Hour Run Book 21-AUG-07 v10 30" xfId="20564" xr:uid="{00000000-0005-0000-0000-000013460000}"/>
    <cellStyle name="_JDI DCM Project - Bundle 2 EMA Comm Hour by Hour Run Book 21-AUG-07 v10 31" xfId="20565" xr:uid="{00000000-0005-0000-0000-000014460000}"/>
    <cellStyle name="_JDI DCM Project - Bundle 2 EMA Comm Hour by Hour Run Book 21-AUG-07 v10 32" xfId="20566" xr:uid="{00000000-0005-0000-0000-000015460000}"/>
    <cellStyle name="_JDI DCM Project - Bundle 2 EMA Comm Hour by Hour Run Book 21-AUG-07 v10 33" xfId="20567" xr:uid="{00000000-0005-0000-0000-000016460000}"/>
    <cellStyle name="_JDI DCM Project - Bundle 2 EMA Comm Hour by Hour Run Book 21-AUG-07 v10 34" xfId="20568" xr:uid="{00000000-0005-0000-0000-000017460000}"/>
    <cellStyle name="_JDI DCM Project - Bundle 2 EMA Comm Hour by Hour Run Book 21-AUG-07 v10 35" xfId="20569" xr:uid="{00000000-0005-0000-0000-000018460000}"/>
    <cellStyle name="_JDI DCM Project - Bundle 2 EMA Comm Hour by Hour Run Book 21-AUG-07 v10 36" xfId="20570" xr:uid="{00000000-0005-0000-0000-000019460000}"/>
    <cellStyle name="_JDI DCM Project - Bundle 2 EMA Comm Hour by Hour Run Book 21-AUG-07 v10 37" xfId="20571" xr:uid="{00000000-0005-0000-0000-00001A460000}"/>
    <cellStyle name="_JDI DCM Project - Bundle 2 EMA Comm Hour by Hour Run Book 21-AUG-07 v10 38" xfId="20572" xr:uid="{00000000-0005-0000-0000-00001B460000}"/>
    <cellStyle name="_JDI DCM Project - Bundle 2 EMA Comm Hour by Hour Run Book 21-AUG-07 v10 39" xfId="20573" xr:uid="{00000000-0005-0000-0000-00001C460000}"/>
    <cellStyle name="_JDI DCM Project - Bundle 2 EMA Comm Hour by Hour Run Book 21-AUG-07 v10 4" xfId="2440" xr:uid="{00000000-0005-0000-0000-00001D460000}"/>
    <cellStyle name="_JDI DCM Project - Bundle 2 EMA Comm Hour by Hour Run Book 21-AUG-07 v10 4_NSLIJH_W01_D_Migration Planning Workbook _SC 120809" xfId="2441" xr:uid="{00000000-0005-0000-0000-00001E460000}"/>
    <cellStyle name="_JDI DCM Project - Bundle 2 EMA Comm Hour by Hour Run Book 21-AUG-07 v10 40" xfId="20574" xr:uid="{00000000-0005-0000-0000-00001F460000}"/>
    <cellStyle name="_JDI DCM Project - Bundle 2 EMA Comm Hour by Hour Run Book 21-AUG-07 v10 41" xfId="20575" xr:uid="{00000000-0005-0000-0000-000020460000}"/>
    <cellStyle name="_JDI DCM Project - Bundle 2 EMA Comm Hour by Hour Run Book 21-AUG-07 v10 42" xfId="20576" xr:uid="{00000000-0005-0000-0000-000021460000}"/>
    <cellStyle name="_JDI DCM Project - Bundle 2 EMA Comm Hour by Hour Run Book 21-AUG-07 v10 43" xfId="20577" xr:uid="{00000000-0005-0000-0000-000022460000}"/>
    <cellStyle name="_JDI DCM Project - Bundle 2 EMA Comm Hour by Hour Run Book 21-AUG-07 v10 44" xfId="20578" xr:uid="{00000000-0005-0000-0000-000023460000}"/>
    <cellStyle name="_JDI DCM Project - Bundle 2 EMA Comm Hour by Hour Run Book 21-AUG-07 v10 45" xfId="20579" xr:uid="{00000000-0005-0000-0000-000024460000}"/>
    <cellStyle name="_JDI DCM Project - Bundle 2 EMA Comm Hour by Hour Run Book 21-AUG-07 v10 46" xfId="20580" xr:uid="{00000000-0005-0000-0000-000025460000}"/>
    <cellStyle name="_JDI DCM Project - Bundle 2 EMA Comm Hour by Hour Run Book 21-AUG-07 v10 47" xfId="20581" xr:uid="{00000000-0005-0000-0000-000026460000}"/>
    <cellStyle name="_JDI DCM Project - Bundle 2 EMA Comm Hour by Hour Run Book 21-AUG-07 v10 48" xfId="20582" xr:uid="{00000000-0005-0000-0000-000027460000}"/>
    <cellStyle name="_JDI DCM Project - Bundle 2 EMA Comm Hour by Hour Run Book 21-AUG-07 v10 49" xfId="20583" xr:uid="{00000000-0005-0000-0000-000028460000}"/>
    <cellStyle name="_JDI DCM Project - Bundle 2 EMA Comm Hour by Hour Run Book 21-AUG-07 v10 5" xfId="2442" xr:uid="{00000000-0005-0000-0000-000029460000}"/>
    <cellStyle name="_JDI DCM Project - Bundle 2 EMA Comm Hour by Hour Run Book 21-AUG-07 v10 5_NSLIJH_W01_D_Migration Planning Workbook _SC 120809" xfId="2443" xr:uid="{00000000-0005-0000-0000-00002A460000}"/>
    <cellStyle name="_JDI DCM Project - Bundle 2 EMA Comm Hour by Hour Run Book 21-AUG-07 v10 50" xfId="20584" xr:uid="{00000000-0005-0000-0000-00002B460000}"/>
    <cellStyle name="_JDI DCM Project - Bundle 2 EMA Comm Hour by Hour Run Book 21-AUG-07 v10 51" xfId="20585" xr:uid="{00000000-0005-0000-0000-00002C460000}"/>
    <cellStyle name="_JDI DCM Project - Bundle 2 EMA Comm Hour by Hour Run Book 21-AUG-07 v10 52" xfId="20586" xr:uid="{00000000-0005-0000-0000-00002D460000}"/>
    <cellStyle name="_JDI DCM Project - Bundle 2 EMA Comm Hour by Hour Run Book 21-AUG-07 v10 53" xfId="20587" xr:uid="{00000000-0005-0000-0000-00002E460000}"/>
    <cellStyle name="_JDI DCM Project - Bundle 2 EMA Comm Hour by Hour Run Book 21-AUG-07 v10 54" xfId="20588" xr:uid="{00000000-0005-0000-0000-00002F460000}"/>
    <cellStyle name="_JDI DCM Project - Bundle 2 EMA Comm Hour by Hour Run Book 21-AUG-07 v10 55" xfId="20589" xr:uid="{00000000-0005-0000-0000-000030460000}"/>
    <cellStyle name="_JDI DCM Project - Bundle 2 EMA Comm Hour by Hour Run Book 21-AUG-07 v10 56" xfId="31844" xr:uid="{00000000-0005-0000-0000-000031460000}"/>
    <cellStyle name="_JDI DCM Project - Bundle 2 EMA Comm Hour by Hour Run Book 21-AUG-07 v10 57" xfId="32252" xr:uid="{00000000-0005-0000-0000-000032460000}"/>
    <cellStyle name="_JDI DCM Project - Bundle 2 EMA Comm Hour by Hour Run Book 21-AUG-07 v10 58" xfId="32443" xr:uid="{00000000-0005-0000-0000-000033460000}"/>
    <cellStyle name="_JDI DCM Project - Bundle 2 EMA Comm Hour by Hour Run Book 21-AUG-07 v10 59" xfId="32458" xr:uid="{00000000-0005-0000-0000-000034460000}"/>
    <cellStyle name="_JDI DCM Project - Bundle 2 EMA Comm Hour by Hour Run Book 21-AUG-07 v10 6" xfId="2444" xr:uid="{00000000-0005-0000-0000-000035460000}"/>
    <cellStyle name="_JDI DCM Project - Bundle 2 EMA Comm Hour by Hour Run Book 21-AUG-07 v10 6_NSLIJH_W01_D_Migration Planning Workbook _SC 120809" xfId="2445" xr:uid="{00000000-0005-0000-0000-000036460000}"/>
    <cellStyle name="_JDI DCM Project - Bundle 2 EMA Comm Hour by Hour Run Book 21-AUG-07 v10 60" xfId="32447" xr:uid="{00000000-0005-0000-0000-000037460000}"/>
    <cellStyle name="_JDI DCM Project - Bundle 2 EMA Comm Hour by Hour Run Book 21-AUG-07 v10 61" xfId="32462" xr:uid="{00000000-0005-0000-0000-000038460000}"/>
    <cellStyle name="_JDI DCM Project - Bundle 2 EMA Comm Hour by Hour Run Book 21-AUG-07 v10 62" xfId="32451" xr:uid="{00000000-0005-0000-0000-000039460000}"/>
    <cellStyle name="_JDI DCM Project - Bundle 2 EMA Comm Hour by Hour Run Book 21-AUG-07 v10 63" xfId="32466" xr:uid="{00000000-0005-0000-0000-00003A460000}"/>
    <cellStyle name="_JDI DCM Project - Bundle 2 EMA Comm Hour by Hour Run Book 21-AUG-07 v10 7" xfId="2446" xr:uid="{00000000-0005-0000-0000-00003B460000}"/>
    <cellStyle name="_JDI DCM Project - Bundle 2 EMA Comm Hour by Hour Run Book 21-AUG-07 v10 7_NSLIJH_W01_D_Migration Planning Workbook _SC 120809" xfId="2447" xr:uid="{00000000-0005-0000-0000-00003C460000}"/>
    <cellStyle name="_JDI DCM Project - Bundle 2 EMA Comm Hour by Hour Run Book 21-AUG-07 v10 8" xfId="2448" xr:uid="{00000000-0005-0000-0000-00003D460000}"/>
    <cellStyle name="_JDI DCM Project - Bundle 2 EMA Comm Hour by Hour Run Book 21-AUG-07 v10 9" xfId="20590" xr:uid="{00000000-0005-0000-0000-00003E460000}"/>
    <cellStyle name="_JDI DCM Project - Bundle 2 EMA Comm Hour by Hour Run Book 21-AUG-07 v10_1 - KOP-MUL-Test-Dev-0004" xfId="20591" xr:uid="{00000000-0005-0000-0000-00003F460000}"/>
    <cellStyle name="_JDI DCM Project - Bundle 2 EMA Comm Hour by Hour Run Book 21-AUG-07 v10_1 - KOP-MUL-Test-Dev-0004 10" xfId="20592" xr:uid="{00000000-0005-0000-0000-000040460000}"/>
    <cellStyle name="_JDI DCM Project - Bundle 2 EMA Comm Hour by Hour Run Book 21-AUG-07 v10_1 - KOP-MUL-Test-Dev-0004 11" xfId="20593" xr:uid="{00000000-0005-0000-0000-000041460000}"/>
    <cellStyle name="_JDI DCM Project - Bundle 2 EMA Comm Hour by Hour Run Book 21-AUG-07 v10_1 - KOP-MUL-Test-Dev-0004 12" xfId="20594" xr:uid="{00000000-0005-0000-0000-000042460000}"/>
    <cellStyle name="_JDI DCM Project - Bundle 2 EMA Comm Hour by Hour Run Book 21-AUG-07 v10_1 - KOP-MUL-Test-Dev-0004 13" xfId="20595" xr:uid="{00000000-0005-0000-0000-000043460000}"/>
    <cellStyle name="_JDI DCM Project - Bundle 2 EMA Comm Hour by Hour Run Book 21-AUG-07 v10_1 - KOP-MUL-Test-Dev-0004 14" xfId="20596" xr:uid="{00000000-0005-0000-0000-000044460000}"/>
    <cellStyle name="_JDI DCM Project - Bundle 2 EMA Comm Hour by Hour Run Book 21-AUG-07 v10_1 - KOP-MUL-Test-Dev-0004 15" xfId="20597" xr:uid="{00000000-0005-0000-0000-000045460000}"/>
    <cellStyle name="_JDI DCM Project - Bundle 2 EMA Comm Hour by Hour Run Book 21-AUG-07 v10_1 - KOP-MUL-Test-Dev-0004 16" xfId="20598" xr:uid="{00000000-0005-0000-0000-000046460000}"/>
    <cellStyle name="_JDI DCM Project - Bundle 2 EMA Comm Hour by Hour Run Book 21-AUG-07 v10_1 - KOP-MUL-Test-Dev-0004 17" xfId="20599" xr:uid="{00000000-0005-0000-0000-000047460000}"/>
    <cellStyle name="_JDI DCM Project - Bundle 2 EMA Comm Hour by Hour Run Book 21-AUG-07 v10_1 - KOP-MUL-Test-Dev-0004 18" xfId="20600" xr:uid="{00000000-0005-0000-0000-000048460000}"/>
    <cellStyle name="_JDI DCM Project - Bundle 2 EMA Comm Hour by Hour Run Book 21-AUG-07 v10_1 - KOP-MUL-Test-Dev-0004 19" xfId="20601" xr:uid="{00000000-0005-0000-0000-000049460000}"/>
    <cellStyle name="_JDI DCM Project - Bundle 2 EMA Comm Hour by Hour Run Book 21-AUG-07 v10_1 - KOP-MUL-Test-Dev-0004 2" xfId="20602" xr:uid="{00000000-0005-0000-0000-00004A460000}"/>
    <cellStyle name="_JDI DCM Project - Bundle 2 EMA Comm Hour by Hour Run Book 21-AUG-07 v10_1 - KOP-MUL-Test-Dev-0004 20" xfId="20603" xr:uid="{00000000-0005-0000-0000-00004B460000}"/>
    <cellStyle name="_JDI DCM Project - Bundle 2 EMA Comm Hour by Hour Run Book 21-AUG-07 v10_1 - KOP-MUL-Test-Dev-0004 21" xfId="20604" xr:uid="{00000000-0005-0000-0000-00004C460000}"/>
    <cellStyle name="_JDI DCM Project - Bundle 2 EMA Comm Hour by Hour Run Book 21-AUG-07 v10_1 - KOP-MUL-Test-Dev-0004 22" xfId="20605" xr:uid="{00000000-0005-0000-0000-00004D460000}"/>
    <cellStyle name="_JDI DCM Project - Bundle 2 EMA Comm Hour by Hour Run Book 21-AUG-07 v10_1 - KOP-MUL-Test-Dev-0004 23" xfId="20606" xr:uid="{00000000-0005-0000-0000-00004E460000}"/>
    <cellStyle name="_JDI DCM Project - Bundle 2 EMA Comm Hour by Hour Run Book 21-AUG-07 v10_1 - KOP-MUL-Test-Dev-0004 24" xfId="20607" xr:uid="{00000000-0005-0000-0000-00004F460000}"/>
    <cellStyle name="_JDI DCM Project - Bundle 2 EMA Comm Hour by Hour Run Book 21-AUG-07 v10_1 - KOP-MUL-Test-Dev-0004 25" xfId="20608" xr:uid="{00000000-0005-0000-0000-000050460000}"/>
    <cellStyle name="_JDI DCM Project - Bundle 2 EMA Comm Hour by Hour Run Book 21-AUG-07 v10_1 - KOP-MUL-Test-Dev-0004 26" xfId="20609" xr:uid="{00000000-0005-0000-0000-000051460000}"/>
    <cellStyle name="_JDI DCM Project - Bundle 2 EMA Comm Hour by Hour Run Book 21-AUG-07 v10_1 - KOP-MUL-Test-Dev-0004 27" xfId="20610" xr:uid="{00000000-0005-0000-0000-000052460000}"/>
    <cellStyle name="_JDI DCM Project - Bundle 2 EMA Comm Hour by Hour Run Book 21-AUG-07 v10_1 - KOP-MUL-Test-Dev-0004 28" xfId="20611" xr:uid="{00000000-0005-0000-0000-000053460000}"/>
    <cellStyle name="_JDI DCM Project - Bundle 2 EMA Comm Hour by Hour Run Book 21-AUG-07 v10_1 - KOP-MUL-Test-Dev-0004 29" xfId="20612" xr:uid="{00000000-0005-0000-0000-000054460000}"/>
    <cellStyle name="_JDI DCM Project - Bundle 2 EMA Comm Hour by Hour Run Book 21-AUG-07 v10_1 - KOP-MUL-Test-Dev-0004 3" xfId="20613" xr:uid="{00000000-0005-0000-0000-000055460000}"/>
    <cellStyle name="_JDI DCM Project - Bundle 2 EMA Comm Hour by Hour Run Book 21-AUG-07 v10_1 - KOP-MUL-Test-Dev-0004 30" xfId="20614" xr:uid="{00000000-0005-0000-0000-000056460000}"/>
    <cellStyle name="_JDI DCM Project - Bundle 2 EMA Comm Hour by Hour Run Book 21-AUG-07 v10_1 - KOP-MUL-Test-Dev-0004 31" xfId="20615" xr:uid="{00000000-0005-0000-0000-000057460000}"/>
    <cellStyle name="_JDI DCM Project - Bundle 2 EMA Comm Hour by Hour Run Book 21-AUG-07 v10_1 - KOP-MUL-Test-Dev-0004 32" xfId="20616" xr:uid="{00000000-0005-0000-0000-000058460000}"/>
    <cellStyle name="_JDI DCM Project - Bundle 2 EMA Comm Hour by Hour Run Book 21-AUG-07 v10_1 - KOP-MUL-Test-Dev-0004 33" xfId="20617" xr:uid="{00000000-0005-0000-0000-000059460000}"/>
    <cellStyle name="_JDI DCM Project - Bundle 2 EMA Comm Hour by Hour Run Book 21-AUG-07 v10_1 - KOP-MUL-Test-Dev-0004 34" xfId="20618" xr:uid="{00000000-0005-0000-0000-00005A460000}"/>
    <cellStyle name="_JDI DCM Project - Bundle 2 EMA Comm Hour by Hour Run Book 21-AUG-07 v10_1 - KOP-MUL-Test-Dev-0004 35" xfId="20619" xr:uid="{00000000-0005-0000-0000-00005B460000}"/>
    <cellStyle name="_JDI DCM Project - Bundle 2 EMA Comm Hour by Hour Run Book 21-AUG-07 v10_1 - KOP-MUL-Test-Dev-0004 36" xfId="20620" xr:uid="{00000000-0005-0000-0000-00005C460000}"/>
    <cellStyle name="_JDI DCM Project - Bundle 2 EMA Comm Hour by Hour Run Book 21-AUG-07 v10_1 - KOP-MUL-Test-Dev-0004 37" xfId="20621" xr:uid="{00000000-0005-0000-0000-00005D460000}"/>
    <cellStyle name="_JDI DCM Project - Bundle 2 EMA Comm Hour by Hour Run Book 21-AUG-07 v10_1 - KOP-MUL-Test-Dev-0004 38" xfId="20622" xr:uid="{00000000-0005-0000-0000-00005E460000}"/>
    <cellStyle name="_JDI DCM Project - Bundle 2 EMA Comm Hour by Hour Run Book 21-AUG-07 v10_1 - KOP-MUL-Test-Dev-0004 39" xfId="20623" xr:uid="{00000000-0005-0000-0000-00005F460000}"/>
    <cellStyle name="_JDI DCM Project - Bundle 2 EMA Comm Hour by Hour Run Book 21-AUG-07 v10_1 - KOP-MUL-Test-Dev-0004 4" xfId="20624" xr:uid="{00000000-0005-0000-0000-000060460000}"/>
    <cellStyle name="_JDI DCM Project - Bundle 2 EMA Comm Hour by Hour Run Book 21-AUG-07 v10_1 - KOP-MUL-Test-Dev-0004 40" xfId="20625" xr:uid="{00000000-0005-0000-0000-000061460000}"/>
    <cellStyle name="_JDI DCM Project - Bundle 2 EMA Comm Hour by Hour Run Book 21-AUG-07 v10_1 - KOP-MUL-Test-Dev-0004 41" xfId="20626" xr:uid="{00000000-0005-0000-0000-000062460000}"/>
    <cellStyle name="_JDI DCM Project - Bundle 2 EMA Comm Hour by Hour Run Book 21-AUG-07 v10_1 - KOP-MUL-Test-Dev-0004 42" xfId="20627" xr:uid="{00000000-0005-0000-0000-000063460000}"/>
    <cellStyle name="_JDI DCM Project - Bundle 2 EMA Comm Hour by Hour Run Book 21-AUG-07 v10_1 - KOP-MUL-Test-Dev-0004 43" xfId="20628" xr:uid="{00000000-0005-0000-0000-000064460000}"/>
    <cellStyle name="_JDI DCM Project - Bundle 2 EMA Comm Hour by Hour Run Book 21-AUG-07 v10_1 - KOP-MUL-Test-Dev-0004 44" xfId="20629" xr:uid="{00000000-0005-0000-0000-000065460000}"/>
    <cellStyle name="_JDI DCM Project - Bundle 2 EMA Comm Hour by Hour Run Book 21-AUG-07 v10_1 - KOP-MUL-Test-Dev-0004 45" xfId="20630" xr:uid="{00000000-0005-0000-0000-000066460000}"/>
    <cellStyle name="_JDI DCM Project - Bundle 2 EMA Comm Hour by Hour Run Book 21-AUG-07 v10_1 - KOP-MUL-Test-Dev-0004 46" xfId="20631" xr:uid="{00000000-0005-0000-0000-000067460000}"/>
    <cellStyle name="_JDI DCM Project - Bundle 2 EMA Comm Hour by Hour Run Book 21-AUG-07 v10_1 - KOP-MUL-Test-Dev-0004 47" xfId="20632" xr:uid="{00000000-0005-0000-0000-000068460000}"/>
    <cellStyle name="_JDI DCM Project - Bundle 2 EMA Comm Hour by Hour Run Book 21-AUG-07 v10_1 - KOP-MUL-Test-Dev-0004 48" xfId="20633" xr:uid="{00000000-0005-0000-0000-000069460000}"/>
    <cellStyle name="_JDI DCM Project - Bundle 2 EMA Comm Hour by Hour Run Book 21-AUG-07 v10_1 - KOP-MUL-Test-Dev-0004 49" xfId="20634" xr:uid="{00000000-0005-0000-0000-00006A460000}"/>
    <cellStyle name="_JDI DCM Project - Bundle 2 EMA Comm Hour by Hour Run Book 21-AUG-07 v10_1 - KOP-MUL-Test-Dev-0004 5" xfId="20635" xr:uid="{00000000-0005-0000-0000-00006B460000}"/>
    <cellStyle name="_JDI DCM Project - Bundle 2 EMA Comm Hour by Hour Run Book 21-AUG-07 v10_1 - KOP-MUL-Test-Dev-0004 50" xfId="20636" xr:uid="{00000000-0005-0000-0000-00006C460000}"/>
    <cellStyle name="_JDI DCM Project - Bundle 2 EMA Comm Hour by Hour Run Book 21-AUG-07 v10_1 - KOP-MUL-Test-Dev-0004 51" xfId="20637" xr:uid="{00000000-0005-0000-0000-00006D460000}"/>
    <cellStyle name="_JDI DCM Project - Bundle 2 EMA Comm Hour by Hour Run Book 21-AUG-07 v10_1 - KOP-MUL-Test-Dev-0004 52" xfId="20638" xr:uid="{00000000-0005-0000-0000-00006E460000}"/>
    <cellStyle name="_JDI DCM Project - Bundle 2 EMA Comm Hour by Hour Run Book 21-AUG-07 v10_1 - KOP-MUL-Test-Dev-0004 53" xfId="20639" xr:uid="{00000000-0005-0000-0000-00006F460000}"/>
    <cellStyle name="_JDI DCM Project - Bundle 2 EMA Comm Hour by Hour Run Book 21-AUG-07 v10_1 - KOP-MUL-Test-Dev-0004 54" xfId="20640" xr:uid="{00000000-0005-0000-0000-000070460000}"/>
    <cellStyle name="_JDI DCM Project - Bundle 2 EMA Comm Hour by Hour Run Book 21-AUG-07 v10_1 - KOP-MUL-Test-Dev-0004 55" xfId="20641" xr:uid="{00000000-0005-0000-0000-000071460000}"/>
    <cellStyle name="_JDI DCM Project - Bundle 2 EMA Comm Hour by Hour Run Book 21-AUG-07 v10_1 - KOP-MUL-Test-Dev-0004 6" xfId="20642" xr:uid="{00000000-0005-0000-0000-000072460000}"/>
    <cellStyle name="_JDI DCM Project - Bundle 2 EMA Comm Hour by Hour Run Book 21-AUG-07 v10_1 - KOP-MUL-Test-Dev-0004 7" xfId="20643" xr:uid="{00000000-0005-0000-0000-000073460000}"/>
    <cellStyle name="_JDI DCM Project - Bundle 2 EMA Comm Hour by Hour Run Book 21-AUG-07 v10_1 - KOP-MUL-Test-Dev-0004 8" xfId="20644" xr:uid="{00000000-0005-0000-0000-000074460000}"/>
    <cellStyle name="_JDI DCM Project - Bundle 2 EMA Comm Hour by Hour Run Book 21-AUG-07 v10_1 - KOP-MUL-Test-Dev-0004 9" xfId="20645" xr:uid="{00000000-0005-0000-0000-000075460000}"/>
    <cellStyle name="_JDI DCM Project - Bundle 2 EMA Comm Hour by Hour Run Book 21-AUG-07 v10_1 - KOP-MUL-Test-Dev-0004_Hour-by-Hour" xfId="20646" xr:uid="{00000000-0005-0000-0000-000076460000}"/>
    <cellStyle name="_JDI DCM Project - Bundle 2 EMA Comm Hour by Hour Run Book 21-AUG-07 v10_1 - KOP-MUL-Test-Dev-0004_Pre-Migration" xfId="20647" xr:uid="{00000000-0005-0000-0000-000077460000}"/>
    <cellStyle name="_JDI DCM Project - Bundle 2 EMA Comm Hour by Hour Run Book 21-AUG-07 v10_Event Log" xfId="20648" xr:uid="{00000000-0005-0000-0000-000078460000}"/>
    <cellStyle name="_JDI DCM Project - Bundle 2 EMA Comm Hour by Hour Run Book 21-AUG-07 v10_Event Log 10" xfId="20649" xr:uid="{00000000-0005-0000-0000-000079460000}"/>
    <cellStyle name="_JDI DCM Project - Bundle 2 EMA Comm Hour by Hour Run Book 21-AUG-07 v10_Event Log 11" xfId="20650" xr:uid="{00000000-0005-0000-0000-00007A460000}"/>
    <cellStyle name="_JDI DCM Project - Bundle 2 EMA Comm Hour by Hour Run Book 21-AUG-07 v10_Event Log 12" xfId="20651" xr:uid="{00000000-0005-0000-0000-00007B460000}"/>
    <cellStyle name="_JDI DCM Project - Bundle 2 EMA Comm Hour by Hour Run Book 21-AUG-07 v10_Event Log 13" xfId="20652" xr:uid="{00000000-0005-0000-0000-00007C460000}"/>
    <cellStyle name="_JDI DCM Project - Bundle 2 EMA Comm Hour by Hour Run Book 21-AUG-07 v10_Event Log 14" xfId="20653" xr:uid="{00000000-0005-0000-0000-00007D460000}"/>
    <cellStyle name="_JDI DCM Project - Bundle 2 EMA Comm Hour by Hour Run Book 21-AUG-07 v10_Event Log 15" xfId="20654" xr:uid="{00000000-0005-0000-0000-00007E460000}"/>
    <cellStyle name="_JDI DCM Project - Bundle 2 EMA Comm Hour by Hour Run Book 21-AUG-07 v10_Event Log 16" xfId="20655" xr:uid="{00000000-0005-0000-0000-00007F460000}"/>
    <cellStyle name="_JDI DCM Project - Bundle 2 EMA Comm Hour by Hour Run Book 21-AUG-07 v10_Event Log 17" xfId="20656" xr:uid="{00000000-0005-0000-0000-000080460000}"/>
    <cellStyle name="_JDI DCM Project - Bundle 2 EMA Comm Hour by Hour Run Book 21-AUG-07 v10_Event Log 18" xfId="20657" xr:uid="{00000000-0005-0000-0000-000081460000}"/>
    <cellStyle name="_JDI DCM Project - Bundle 2 EMA Comm Hour by Hour Run Book 21-AUG-07 v10_Event Log 19" xfId="20658" xr:uid="{00000000-0005-0000-0000-000082460000}"/>
    <cellStyle name="_JDI DCM Project - Bundle 2 EMA Comm Hour by Hour Run Book 21-AUG-07 v10_Event Log 2" xfId="20659" xr:uid="{00000000-0005-0000-0000-000083460000}"/>
    <cellStyle name="_JDI DCM Project - Bundle 2 EMA Comm Hour by Hour Run Book 21-AUG-07 v10_Event Log 20" xfId="20660" xr:uid="{00000000-0005-0000-0000-000084460000}"/>
    <cellStyle name="_JDI DCM Project - Bundle 2 EMA Comm Hour by Hour Run Book 21-AUG-07 v10_Event Log 21" xfId="20661" xr:uid="{00000000-0005-0000-0000-000085460000}"/>
    <cellStyle name="_JDI DCM Project - Bundle 2 EMA Comm Hour by Hour Run Book 21-AUG-07 v10_Event Log 22" xfId="20662" xr:uid="{00000000-0005-0000-0000-000086460000}"/>
    <cellStyle name="_JDI DCM Project - Bundle 2 EMA Comm Hour by Hour Run Book 21-AUG-07 v10_Event Log 23" xfId="20663" xr:uid="{00000000-0005-0000-0000-000087460000}"/>
    <cellStyle name="_JDI DCM Project - Bundle 2 EMA Comm Hour by Hour Run Book 21-AUG-07 v10_Event Log 24" xfId="20664" xr:uid="{00000000-0005-0000-0000-000088460000}"/>
    <cellStyle name="_JDI DCM Project - Bundle 2 EMA Comm Hour by Hour Run Book 21-AUG-07 v10_Event Log 25" xfId="20665" xr:uid="{00000000-0005-0000-0000-000089460000}"/>
    <cellStyle name="_JDI DCM Project - Bundle 2 EMA Comm Hour by Hour Run Book 21-AUG-07 v10_Event Log 26" xfId="20666" xr:uid="{00000000-0005-0000-0000-00008A460000}"/>
    <cellStyle name="_JDI DCM Project - Bundle 2 EMA Comm Hour by Hour Run Book 21-AUG-07 v10_Event Log 27" xfId="20667" xr:uid="{00000000-0005-0000-0000-00008B460000}"/>
    <cellStyle name="_JDI DCM Project - Bundle 2 EMA Comm Hour by Hour Run Book 21-AUG-07 v10_Event Log 28" xfId="20668" xr:uid="{00000000-0005-0000-0000-00008C460000}"/>
    <cellStyle name="_JDI DCM Project - Bundle 2 EMA Comm Hour by Hour Run Book 21-AUG-07 v10_Event Log 29" xfId="20669" xr:uid="{00000000-0005-0000-0000-00008D460000}"/>
    <cellStyle name="_JDI DCM Project - Bundle 2 EMA Comm Hour by Hour Run Book 21-AUG-07 v10_Event Log 3" xfId="20670" xr:uid="{00000000-0005-0000-0000-00008E460000}"/>
    <cellStyle name="_JDI DCM Project - Bundle 2 EMA Comm Hour by Hour Run Book 21-AUG-07 v10_Event Log 30" xfId="20671" xr:uid="{00000000-0005-0000-0000-00008F460000}"/>
    <cellStyle name="_JDI DCM Project - Bundle 2 EMA Comm Hour by Hour Run Book 21-AUG-07 v10_Event Log 31" xfId="20672" xr:uid="{00000000-0005-0000-0000-000090460000}"/>
    <cellStyle name="_JDI DCM Project - Bundle 2 EMA Comm Hour by Hour Run Book 21-AUG-07 v10_Event Log 32" xfId="20673" xr:uid="{00000000-0005-0000-0000-000091460000}"/>
    <cellStyle name="_JDI DCM Project - Bundle 2 EMA Comm Hour by Hour Run Book 21-AUG-07 v10_Event Log 33" xfId="20674" xr:uid="{00000000-0005-0000-0000-000092460000}"/>
    <cellStyle name="_JDI DCM Project - Bundle 2 EMA Comm Hour by Hour Run Book 21-AUG-07 v10_Event Log 34" xfId="20675" xr:uid="{00000000-0005-0000-0000-000093460000}"/>
    <cellStyle name="_JDI DCM Project - Bundle 2 EMA Comm Hour by Hour Run Book 21-AUG-07 v10_Event Log 35" xfId="20676" xr:uid="{00000000-0005-0000-0000-000094460000}"/>
    <cellStyle name="_JDI DCM Project - Bundle 2 EMA Comm Hour by Hour Run Book 21-AUG-07 v10_Event Log 36" xfId="20677" xr:uid="{00000000-0005-0000-0000-000095460000}"/>
    <cellStyle name="_JDI DCM Project - Bundle 2 EMA Comm Hour by Hour Run Book 21-AUG-07 v10_Event Log 37" xfId="20678" xr:uid="{00000000-0005-0000-0000-000096460000}"/>
    <cellStyle name="_JDI DCM Project - Bundle 2 EMA Comm Hour by Hour Run Book 21-AUG-07 v10_Event Log 38" xfId="20679" xr:uid="{00000000-0005-0000-0000-000097460000}"/>
    <cellStyle name="_JDI DCM Project - Bundle 2 EMA Comm Hour by Hour Run Book 21-AUG-07 v10_Event Log 39" xfId="20680" xr:uid="{00000000-0005-0000-0000-000098460000}"/>
    <cellStyle name="_JDI DCM Project - Bundle 2 EMA Comm Hour by Hour Run Book 21-AUG-07 v10_Event Log 4" xfId="20681" xr:uid="{00000000-0005-0000-0000-000099460000}"/>
    <cellStyle name="_JDI DCM Project - Bundle 2 EMA Comm Hour by Hour Run Book 21-AUG-07 v10_Event Log 40" xfId="20682" xr:uid="{00000000-0005-0000-0000-00009A460000}"/>
    <cellStyle name="_JDI DCM Project - Bundle 2 EMA Comm Hour by Hour Run Book 21-AUG-07 v10_Event Log 41" xfId="20683" xr:uid="{00000000-0005-0000-0000-00009B460000}"/>
    <cellStyle name="_JDI DCM Project - Bundle 2 EMA Comm Hour by Hour Run Book 21-AUG-07 v10_Event Log 42" xfId="20684" xr:uid="{00000000-0005-0000-0000-00009C460000}"/>
    <cellStyle name="_JDI DCM Project - Bundle 2 EMA Comm Hour by Hour Run Book 21-AUG-07 v10_Event Log 43" xfId="20685" xr:uid="{00000000-0005-0000-0000-00009D460000}"/>
    <cellStyle name="_JDI DCM Project - Bundle 2 EMA Comm Hour by Hour Run Book 21-AUG-07 v10_Event Log 44" xfId="20686" xr:uid="{00000000-0005-0000-0000-00009E460000}"/>
    <cellStyle name="_JDI DCM Project - Bundle 2 EMA Comm Hour by Hour Run Book 21-AUG-07 v10_Event Log 45" xfId="20687" xr:uid="{00000000-0005-0000-0000-00009F460000}"/>
    <cellStyle name="_JDI DCM Project - Bundle 2 EMA Comm Hour by Hour Run Book 21-AUG-07 v10_Event Log 46" xfId="20688" xr:uid="{00000000-0005-0000-0000-0000A0460000}"/>
    <cellStyle name="_JDI DCM Project - Bundle 2 EMA Comm Hour by Hour Run Book 21-AUG-07 v10_Event Log 47" xfId="20689" xr:uid="{00000000-0005-0000-0000-0000A1460000}"/>
    <cellStyle name="_JDI DCM Project - Bundle 2 EMA Comm Hour by Hour Run Book 21-AUG-07 v10_Event Log 48" xfId="20690" xr:uid="{00000000-0005-0000-0000-0000A2460000}"/>
    <cellStyle name="_JDI DCM Project - Bundle 2 EMA Comm Hour by Hour Run Book 21-AUG-07 v10_Event Log 49" xfId="20691" xr:uid="{00000000-0005-0000-0000-0000A3460000}"/>
    <cellStyle name="_JDI DCM Project - Bundle 2 EMA Comm Hour by Hour Run Book 21-AUG-07 v10_Event Log 5" xfId="20692" xr:uid="{00000000-0005-0000-0000-0000A4460000}"/>
    <cellStyle name="_JDI DCM Project - Bundle 2 EMA Comm Hour by Hour Run Book 21-AUG-07 v10_Event Log 50" xfId="20693" xr:uid="{00000000-0005-0000-0000-0000A5460000}"/>
    <cellStyle name="_JDI DCM Project - Bundle 2 EMA Comm Hour by Hour Run Book 21-AUG-07 v10_Event Log 51" xfId="20694" xr:uid="{00000000-0005-0000-0000-0000A6460000}"/>
    <cellStyle name="_JDI DCM Project - Bundle 2 EMA Comm Hour by Hour Run Book 21-AUG-07 v10_Event Log 52" xfId="20695" xr:uid="{00000000-0005-0000-0000-0000A7460000}"/>
    <cellStyle name="_JDI DCM Project - Bundle 2 EMA Comm Hour by Hour Run Book 21-AUG-07 v10_Event Log 53" xfId="20696" xr:uid="{00000000-0005-0000-0000-0000A8460000}"/>
    <cellStyle name="_JDI DCM Project - Bundle 2 EMA Comm Hour by Hour Run Book 21-AUG-07 v10_Event Log 54" xfId="20697" xr:uid="{00000000-0005-0000-0000-0000A9460000}"/>
    <cellStyle name="_JDI DCM Project - Bundle 2 EMA Comm Hour by Hour Run Book 21-AUG-07 v10_Event Log 55" xfId="20698" xr:uid="{00000000-0005-0000-0000-0000AA460000}"/>
    <cellStyle name="_JDI DCM Project - Bundle 2 EMA Comm Hour by Hour Run Book 21-AUG-07 v10_Event Log 6" xfId="20699" xr:uid="{00000000-0005-0000-0000-0000AB460000}"/>
    <cellStyle name="_JDI DCM Project - Bundle 2 EMA Comm Hour by Hour Run Book 21-AUG-07 v10_Event Log 7" xfId="20700" xr:uid="{00000000-0005-0000-0000-0000AC460000}"/>
    <cellStyle name="_JDI DCM Project - Bundle 2 EMA Comm Hour by Hour Run Book 21-AUG-07 v10_Event Log 8" xfId="20701" xr:uid="{00000000-0005-0000-0000-0000AD460000}"/>
    <cellStyle name="_JDI DCM Project - Bundle 2 EMA Comm Hour by Hour Run Book 21-AUG-07 v10_Event Log 9" xfId="20702" xr:uid="{00000000-0005-0000-0000-0000AE460000}"/>
    <cellStyle name="_JDI DCM Project - Bundle 2 EMA Comm Hour by Hour Run Book 21-AUG-07 v10_Event Log_Hour-by-Hour" xfId="20703" xr:uid="{00000000-0005-0000-0000-0000AF460000}"/>
    <cellStyle name="_JDI DCM Project - Bundle 2 EMA Comm Hour by Hour Run Book 21-AUG-07 v10_Event Log_Pre-Migration" xfId="20704" xr:uid="{00000000-0005-0000-0000-0000B0460000}"/>
    <cellStyle name="_JDI DCM Project - Bundle 2 EMA Comm Hour by Hour Run Book 21-AUG-07 v10_Hour-by-Hour" xfId="20705" xr:uid="{00000000-0005-0000-0000-0000B1460000}"/>
    <cellStyle name="_JDI DCM Project - Bundle 2 EMA Comm Hour by Hour Run Book 21-AUG-07 v10_Network Details " xfId="2449" xr:uid="{00000000-0005-0000-0000-0000B2460000}"/>
    <cellStyle name="_JDI DCM Project - Bundle 2 EMA Comm Hour by Hour Run Book 21-AUG-07 v10_Network Details _NSLIJH_Bundle 4_Migration Planning Workbook _ EW 020810_ DRAFT v1" xfId="2450" xr:uid="{00000000-0005-0000-0000-0000B3460000}"/>
    <cellStyle name="_JDI DCM Project - Bundle 2 EMA Comm Hour by Hour Run Book 21-AUG-07 v10_Pre Migration" xfId="20706" xr:uid="{00000000-0005-0000-0000-0000B4460000}"/>
    <cellStyle name="_JDI DCM Project - Bundle 2 EMA Comm Hour by Hour Run Book 21-AUG-07 v10_Pre Migration 10" xfId="20707" xr:uid="{00000000-0005-0000-0000-0000B5460000}"/>
    <cellStyle name="_JDI DCM Project - Bundle 2 EMA Comm Hour by Hour Run Book 21-AUG-07 v10_Pre Migration 11" xfId="20708" xr:uid="{00000000-0005-0000-0000-0000B6460000}"/>
    <cellStyle name="_JDI DCM Project - Bundle 2 EMA Comm Hour by Hour Run Book 21-AUG-07 v10_Pre Migration 12" xfId="20709" xr:uid="{00000000-0005-0000-0000-0000B7460000}"/>
    <cellStyle name="_JDI DCM Project - Bundle 2 EMA Comm Hour by Hour Run Book 21-AUG-07 v10_Pre Migration 13" xfId="20710" xr:uid="{00000000-0005-0000-0000-0000B8460000}"/>
    <cellStyle name="_JDI DCM Project - Bundle 2 EMA Comm Hour by Hour Run Book 21-AUG-07 v10_Pre Migration 14" xfId="20711" xr:uid="{00000000-0005-0000-0000-0000B9460000}"/>
    <cellStyle name="_JDI DCM Project - Bundle 2 EMA Comm Hour by Hour Run Book 21-AUG-07 v10_Pre Migration 15" xfId="20712" xr:uid="{00000000-0005-0000-0000-0000BA460000}"/>
    <cellStyle name="_JDI DCM Project - Bundle 2 EMA Comm Hour by Hour Run Book 21-AUG-07 v10_Pre Migration 16" xfId="20713" xr:uid="{00000000-0005-0000-0000-0000BB460000}"/>
    <cellStyle name="_JDI DCM Project - Bundle 2 EMA Comm Hour by Hour Run Book 21-AUG-07 v10_Pre Migration 17" xfId="20714" xr:uid="{00000000-0005-0000-0000-0000BC460000}"/>
    <cellStyle name="_JDI DCM Project - Bundle 2 EMA Comm Hour by Hour Run Book 21-AUG-07 v10_Pre Migration 18" xfId="20715" xr:uid="{00000000-0005-0000-0000-0000BD460000}"/>
    <cellStyle name="_JDI DCM Project - Bundle 2 EMA Comm Hour by Hour Run Book 21-AUG-07 v10_Pre Migration 19" xfId="20716" xr:uid="{00000000-0005-0000-0000-0000BE460000}"/>
    <cellStyle name="_JDI DCM Project - Bundle 2 EMA Comm Hour by Hour Run Book 21-AUG-07 v10_Pre Migration 2" xfId="20717" xr:uid="{00000000-0005-0000-0000-0000BF460000}"/>
    <cellStyle name="_JDI DCM Project - Bundle 2 EMA Comm Hour by Hour Run Book 21-AUG-07 v10_Pre Migration 20" xfId="20718" xr:uid="{00000000-0005-0000-0000-0000C0460000}"/>
    <cellStyle name="_JDI DCM Project - Bundle 2 EMA Comm Hour by Hour Run Book 21-AUG-07 v10_Pre Migration 21" xfId="20719" xr:uid="{00000000-0005-0000-0000-0000C1460000}"/>
    <cellStyle name="_JDI DCM Project - Bundle 2 EMA Comm Hour by Hour Run Book 21-AUG-07 v10_Pre Migration 22" xfId="20720" xr:uid="{00000000-0005-0000-0000-0000C2460000}"/>
    <cellStyle name="_JDI DCM Project - Bundle 2 EMA Comm Hour by Hour Run Book 21-AUG-07 v10_Pre Migration 23" xfId="20721" xr:uid="{00000000-0005-0000-0000-0000C3460000}"/>
    <cellStyle name="_JDI DCM Project - Bundle 2 EMA Comm Hour by Hour Run Book 21-AUG-07 v10_Pre Migration 24" xfId="20722" xr:uid="{00000000-0005-0000-0000-0000C4460000}"/>
    <cellStyle name="_JDI DCM Project - Bundle 2 EMA Comm Hour by Hour Run Book 21-AUG-07 v10_Pre Migration 25" xfId="20723" xr:uid="{00000000-0005-0000-0000-0000C5460000}"/>
    <cellStyle name="_JDI DCM Project - Bundle 2 EMA Comm Hour by Hour Run Book 21-AUG-07 v10_Pre Migration 26" xfId="20724" xr:uid="{00000000-0005-0000-0000-0000C6460000}"/>
    <cellStyle name="_JDI DCM Project - Bundle 2 EMA Comm Hour by Hour Run Book 21-AUG-07 v10_Pre Migration 27" xfId="20725" xr:uid="{00000000-0005-0000-0000-0000C7460000}"/>
    <cellStyle name="_JDI DCM Project - Bundle 2 EMA Comm Hour by Hour Run Book 21-AUG-07 v10_Pre Migration 28" xfId="20726" xr:uid="{00000000-0005-0000-0000-0000C8460000}"/>
    <cellStyle name="_JDI DCM Project - Bundle 2 EMA Comm Hour by Hour Run Book 21-AUG-07 v10_Pre Migration 29" xfId="20727" xr:uid="{00000000-0005-0000-0000-0000C9460000}"/>
    <cellStyle name="_JDI DCM Project - Bundle 2 EMA Comm Hour by Hour Run Book 21-AUG-07 v10_Pre Migration 3" xfId="20728" xr:uid="{00000000-0005-0000-0000-0000CA460000}"/>
    <cellStyle name="_JDI DCM Project - Bundle 2 EMA Comm Hour by Hour Run Book 21-AUG-07 v10_Pre Migration 30" xfId="20729" xr:uid="{00000000-0005-0000-0000-0000CB460000}"/>
    <cellStyle name="_JDI DCM Project - Bundle 2 EMA Comm Hour by Hour Run Book 21-AUG-07 v10_Pre Migration 31" xfId="20730" xr:uid="{00000000-0005-0000-0000-0000CC460000}"/>
    <cellStyle name="_JDI DCM Project - Bundle 2 EMA Comm Hour by Hour Run Book 21-AUG-07 v10_Pre Migration 32" xfId="20731" xr:uid="{00000000-0005-0000-0000-0000CD460000}"/>
    <cellStyle name="_JDI DCM Project - Bundle 2 EMA Comm Hour by Hour Run Book 21-AUG-07 v10_Pre Migration 33" xfId="20732" xr:uid="{00000000-0005-0000-0000-0000CE460000}"/>
    <cellStyle name="_JDI DCM Project - Bundle 2 EMA Comm Hour by Hour Run Book 21-AUG-07 v10_Pre Migration 34" xfId="20733" xr:uid="{00000000-0005-0000-0000-0000CF460000}"/>
    <cellStyle name="_JDI DCM Project - Bundle 2 EMA Comm Hour by Hour Run Book 21-AUG-07 v10_Pre Migration 35" xfId="20734" xr:uid="{00000000-0005-0000-0000-0000D0460000}"/>
    <cellStyle name="_JDI DCM Project - Bundle 2 EMA Comm Hour by Hour Run Book 21-AUG-07 v10_Pre Migration 36" xfId="20735" xr:uid="{00000000-0005-0000-0000-0000D1460000}"/>
    <cellStyle name="_JDI DCM Project - Bundle 2 EMA Comm Hour by Hour Run Book 21-AUG-07 v10_Pre Migration 37" xfId="20736" xr:uid="{00000000-0005-0000-0000-0000D2460000}"/>
    <cellStyle name="_JDI DCM Project - Bundle 2 EMA Comm Hour by Hour Run Book 21-AUG-07 v10_Pre Migration 38" xfId="20737" xr:uid="{00000000-0005-0000-0000-0000D3460000}"/>
    <cellStyle name="_JDI DCM Project - Bundle 2 EMA Comm Hour by Hour Run Book 21-AUG-07 v10_Pre Migration 39" xfId="20738" xr:uid="{00000000-0005-0000-0000-0000D4460000}"/>
    <cellStyle name="_JDI DCM Project - Bundle 2 EMA Comm Hour by Hour Run Book 21-AUG-07 v10_Pre Migration 4" xfId="20739" xr:uid="{00000000-0005-0000-0000-0000D5460000}"/>
    <cellStyle name="_JDI DCM Project - Bundle 2 EMA Comm Hour by Hour Run Book 21-AUG-07 v10_Pre Migration 40" xfId="20740" xr:uid="{00000000-0005-0000-0000-0000D6460000}"/>
    <cellStyle name="_JDI DCM Project - Bundle 2 EMA Comm Hour by Hour Run Book 21-AUG-07 v10_Pre Migration 41" xfId="20741" xr:uid="{00000000-0005-0000-0000-0000D7460000}"/>
    <cellStyle name="_JDI DCM Project - Bundle 2 EMA Comm Hour by Hour Run Book 21-AUG-07 v10_Pre Migration 42" xfId="20742" xr:uid="{00000000-0005-0000-0000-0000D8460000}"/>
    <cellStyle name="_JDI DCM Project - Bundle 2 EMA Comm Hour by Hour Run Book 21-AUG-07 v10_Pre Migration 43" xfId="20743" xr:uid="{00000000-0005-0000-0000-0000D9460000}"/>
    <cellStyle name="_JDI DCM Project - Bundle 2 EMA Comm Hour by Hour Run Book 21-AUG-07 v10_Pre Migration 44" xfId="20744" xr:uid="{00000000-0005-0000-0000-0000DA460000}"/>
    <cellStyle name="_JDI DCM Project - Bundle 2 EMA Comm Hour by Hour Run Book 21-AUG-07 v10_Pre Migration 45" xfId="20745" xr:uid="{00000000-0005-0000-0000-0000DB460000}"/>
    <cellStyle name="_JDI DCM Project - Bundle 2 EMA Comm Hour by Hour Run Book 21-AUG-07 v10_Pre Migration 46" xfId="20746" xr:uid="{00000000-0005-0000-0000-0000DC460000}"/>
    <cellStyle name="_JDI DCM Project - Bundle 2 EMA Comm Hour by Hour Run Book 21-AUG-07 v10_Pre Migration 47" xfId="20747" xr:uid="{00000000-0005-0000-0000-0000DD460000}"/>
    <cellStyle name="_JDI DCM Project - Bundle 2 EMA Comm Hour by Hour Run Book 21-AUG-07 v10_Pre Migration 48" xfId="20748" xr:uid="{00000000-0005-0000-0000-0000DE460000}"/>
    <cellStyle name="_JDI DCM Project - Bundle 2 EMA Comm Hour by Hour Run Book 21-AUG-07 v10_Pre Migration 49" xfId="20749" xr:uid="{00000000-0005-0000-0000-0000DF460000}"/>
    <cellStyle name="_JDI DCM Project - Bundle 2 EMA Comm Hour by Hour Run Book 21-AUG-07 v10_Pre Migration 5" xfId="20750" xr:uid="{00000000-0005-0000-0000-0000E0460000}"/>
    <cellStyle name="_JDI DCM Project - Bundle 2 EMA Comm Hour by Hour Run Book 21-AUG-07 v10_Pre Migration 50" xfId="20751" xr:uid="{00000000-0005-0000-0000-0000E1460000}"/>
    <cellStyle name="_JDI DCM Project - Bundle 2 EMA Comm Hour by Hour Run Book 21-AUG-07 v10_Pre Migration 51" xfId="20752" xr:uid="{00000000-0005-0000-0000-0000E2460000}"/>
    <cellStyle name="_JDI DCM Project - Bundle 2 EMA Comm Hour by Hour Run Book 21-AUG-07 v10_Pre Migration 52" xfId="20753" xr:uid="{00000000-0005-0000-0000-0000E3460000}"/>
    <cellStyle name="_JDI DCM Project - Bundle 2 EMA Comm Hour by Hour Run Book 21-AUG-07 v10_Pre Migration 53" xfId="20754" xr:uid="{00000000-0005-0000-0000-0000E4460000}"/>
    <cellStyle name="_JDI DCM Project - Bundle 2 EMA Comm Hour by Hour Run Book 21-AUG-07 v10_Pre Migration 54" xfId="20755" xr:uid="{00000000-0005-0000-0000-0000E5460000}"/>
    <cellStyle name="_JDI DCM Project - Bundle 2 EMA Comm Hour by Hour Run Book 21-AUG-07 v10_Pre Migration 55" xfId="20756" xr:uid="{00000000-0005-0000-0000-0000E6460000}"/>
    <cellStyle name="_JDI DCM Project - Bundle 2 EMA Comm Hour by Hour Run Book 21-AUG-07 v10_Pre Migration 6" xfId="20757" xr:uid="{00000000-0005-0000-0000-0000E7460000}"/>
    <cellStyle name="_JDI DCM Project - Bundle 2 EMA Comm Hour by Hour Run Book 21-AUG-07 v10_Pre Migration 7" xfId="20758" xr:uid="{00000000-0005-0000-0000-0000E8460000}"/>
    <cellStyle name="_JDI DCM Project - Bundle 2 EMA Comm Hour by Hour Run Book 21-AUG-07 v10_Pre Migration 8" xfId="20759" xr:uid="{00000000-0005-0000-0000-0000E9460000}"/>
    <cellStyle name="_JDI DCM Project - Bundle 2 EMA Comm Hour by Hour Run Book 21-AUG-07 v10_Pre Migration 9" xfId="20760" xr:uid="{00000000-0005-0000-0000-0000EA460000}"/>
    <cellStyle name="_JDI DCM Project - Bundle 2 EMA Comm Hour by Hour Run Book 21-AUG-07 v10_Pre Migration_Hour-by-Hour" xfId="20761" xr:uid="{00000000-0005-0000-0000-0000EB460000}"/>
    <cellStyle name="_JDI DCM Project - Bundle 2 EMA Comm Hour by Hour Run Book 21-AUG-07 v10_Pre Migration_Pre-Migration" xfId="20762" xr:uid="{00000000-0005-0000-0000-0000EC460000}"/>
    <cellStyle name="_JDI DCM Project - Bundle 2 EMA Comm Hour by Hour Run Book 21-AUG-07 v10_Pre-Migration" xfId="20763" xr:uid="{00000000-0005-0000-0000-0000ED460000}"/>
    <cellStyle name="_JDI DCM Project - Bundle 2 EMA Comm Hour by Hour Run Book 21-AUG-07 v10_Pre-Migration &amp; Migration Prep" xfId="20764" xr:uid="{00000000-0005-0000-0000-0000EE460000}"/>
    <cellStyle name="_JDI DCM Project - Bundle 2 EMA Comm Hour by Hour Run Book 21-AUG-07 v10_Pre-Migration &amp; Migration Prep 10" xfId="20765" xr:uid="{00000000-0005-0000-0000-0000EF460000}"/>
    <cellStyle name="_JDI DCM Project - Bundle 2 EMA Comm Hour by Hour Run Book 21-AUG-07 v10_Pre-Migration &amp; Migration Prep 11" xfId="20766" xr:uid="{00000000-0005-0000-0000-0000F0460000}"/>
    <cellStyle name="_JDI DCM Project - Bundle 2 EMA Comm Hour by Hour Run Book 21-AUG-07 v10_Pre-Migration &amp; Migration Prep 12" xfId="20767" xr:uid="{00000000-0005-0000-0000-0000F1460000}"/>
    <cellStyle name="_JDI DCM Project - Bundle 2 EMA Comm Hour by Hour Run Book 21-AUG-07 v10_Pre-Migration &amp; Migration Prep 13" xfId="20768" xr:uid="{00000000-0005-0000-0000-0000F2460000}"/>
    <cellStyle name="_JDI DCM Project - Bundle 2 EMA Comm Hour by Hour Run Book 21-AUG-07 v10_Pre-Migration &amp; Migration Prep 14" xfId="20769" xr:uid="{00000000-0005-0000-0000-0000F3460000}"/>
    <cellStyle name="_JDI DCM Project - Bundle 2 EMA Comm Hour by Hour Run Book 21-AUG-07 v10_Pre-Migration &amp; Migration Prep 15" xfId="20770" xr:uid="{00000000-0005-0000-0000-0000F4460000}"/>
    <cellStyle name="_JDI DCM Project - Bundle 2 EMA Comm Hour by Hour Run Book 21-AUG-07 v10_Pre-Migration &amp; Migration Prep 16" xfId="20771" xr:uid="{00000000-0005-0000-0000-0000F5460000}"/>
    <cellStyle name="_JDI DCM Project - Bundle 2 EMA Comm Hour by Hour Run Book 21-AUG-07 v10_Pre-Migration &amp; Migration Prep 17" xfId="20772" xr:uid="{00000000-0005-0000-0000-0000F6460000}"/>
    <cellStyle name="_JDI DCM Project - Bundle 2 EMA Comm Hour by Hour Run Book 21-AUG-07 v10_Pre-Migration &amp; Migration Prep 18" xfId="20773" xr:uid="{00000000-0005-0000-0000-0000F7460000}"/>
    <cellStyle name="_JDI DCM Project - Bundle 2 EMA Comm Hour by Hour Run Book 21-AUG-07 v10_Pre-Migration &amp; Migration Prep 19" xfId="20774" xr:uid="{00000000-0005-0000-0000-0000F8460000}"/>
    <cellStyle name="_JDI DCM Project - Bundle 2 EMA Comm Hour by Hour Run Book 21-AUG-07 v10_Pre-Migration &amp; Migration Prep 2" xfId="20775" xr:uid="{00000000-0005-0000-0000-0000F9460000}"/>
    <cellStyle name="_JDI DCM Project - Bundle 2 EMA Comm Hour by Hour Run Book 21-AUG-07 v10_Pre-Migration &amp; Migration Prep 20" xfId="20776" xr:uid="{00000000-0005-0000-0000-0000FA460000}"/>
    <cellStyle name="_JDI DCM Project - Bundle 2 EMA Comm Hour by Hour Run Book 21-AUG-07 v10_Pre-Migration &amp; Migration Prep 21" xfId="20777" xr:uid="{00000000-0005-0000-0000-0000FB460000}"/>
    <cellStyle name="_JDI DCM Project - Bundle 2 EMA Comm Hour by Hour Run Book 21-AUG-07 v10_Pre-Migration &amp; Migration Prep 22" xfId="20778" xr:uid="{00000000-0005-0000-0000-0000FC460000}"/>
    <cellStyle name="_JDI DCM Project - Bundle 2 EMA Comm Hour by Hour Run Book 21-AUG-07 v10_Pre-Migration &amp; Migration Prep 23" xfId="20779" xr:uid="{00000000-0005-0000-0000-0000FD460000}"/>
    <cellStyle name="_JDI DCM Project - Bundle 2 EMA Comm Hour by Hour Run Book 21-AUG-07 v10_Pre-Migration &amp; Migration Prep 24" xfId="20780" xr:uid="{00000000-0005-0000-0000-0000FE460000}"/>
    <cellStyle name="_JDI DCM Project - Bundle 2 EMA Comm Hour by Hour Run Book 21-AUG-07 v10_Pre-Migration &amp; Migration Prep 25" xfId="20781" xr:uid="{00000000-0005-0000-0000-0000FF460000}"/>
    <cellStyle name="_JDI DCM Project - Bundle 2 EMA Comm Hour by Hour Run Book 21-AUG-07 v10_Pre-Migration &amp; Migration Prep 26" xfId="20782" xr:uid="{00000000-0005-0000-0000-000000470000}"/>
    <cellStyle name="_JDI DCM Project - Bundle 2 EMA Comm Hour by Hour Run Book 21-AUG-07 v10_Pre-Migration &amp; Migration Prep 27" xfId="20783" xr:uid="{00000000-0005-0000-0000-000001470000}"/>
    <cellStyle name="_JDI DCM Project - Bundle 2 EMA Comm Hour by Hour Run Book 21-AUG-07 v10_Pre-Migration &amp; Migration Prep 28" xfId="20784" xr:uid="{00000000-0005-0000-0000-000002470000}"/>
    <cellStyle name="_JDI DCM Project - Bundle 2 EMA Comm Hour by Hour Run Book 21-AUG-07 v10_Pre-Migration &amp; Migration Prep 29" xfId="20785" xr:uid="{00000000-0005-0000-0000-000003470000}"/>
    <cellStyle name="_JDI DCM Project - Bundle 2 EMA Comm Hour by Hour Run Book 21-AUG-07 v10_Pre-Migration &amp; Migration Prep 3" xfId="20786" xr:uid="{00000000-0005-0000-0000-000004470000}"/>
    <cellStyle name="_JDI DCM Project - Bundle 2 EMA Comm Hour by Hour Run Book 21-AUG-07 v10_Pre-Migration &amp; Migration Prep 30" xfId="20787" xr:uid="{00000000-0005-0000-0000-000005470000}"/>
    <cellStyle name="_JDI DCM Project - Bundle 2 EMA Comm Hour by Hour Run Book 21-AUG-07 v10_Pre-Migration &amp; Migration Prep 31" xfId="20788" xr:uid="{00000000-0005-0000-0000-000006470000}"/>
    <cellStyle name="_JDI DCM Project - Bundle 2 EMA Comm Hour by Hour Run Book 21-AUG-07 v10_Pre-Migration &amp; Migration Prep 32" xfId="20789" xr:uid="{00000000-0005-0000-0000-000007470000}"/>
    <cellStyle name="_JDI DCM Project - Bundle 2 EMA Comm Hour by Hour Run Book 21-AUG-07 v10_Pre-Migration &amp; Migration Prep 33" xfId="20790" xr:uid="{00000000-0005-0000-0000-000008470000}"/>
    <cellStyle name="_JDI DCM Project - Bundle 2 EMA Comm Hour by Hour Run Book 21-AUG-07 v10_Pre-Migration &amp; Migration Prep 34" xfId="20791" xr:uid="{00000000-0005-0000-0000-000009470000}"/>
    <cellStyle name="_JDI DCM Project - Bundle 2 EMA Comm Hour by Hour Run Book 21-AUG-07 v10_Pre-Migration &amp; Migration Prep 35" xfId="20792" xr:uid="{00000000-0005-0000-0000-00000A470000}"/>
    <cellStyle name="_JDI DCM Project - Bundle 2 EMA Comm Hour by Hour Run Book 21-AUG-07 v10_Pre-Migration &amp; Migration Prep 36" xfId="20793" xr:uid="{00000000-0005-0000-0000-00000B470000}"/>
    <cellStyle name="_JDI DCM Project - Bundle 2 EMA Comm Hour by Hour Run Book 21-AUG-07 v10_Pre-Migration &amp; Migration Prep 37" xfId="20794" xr:uid="{00000000-0005-0000-0000-00000C470000}"/>
    <cellStyle name="_JDI DCM Project - Bundle 2 EMA Comm Hour by Hour Run Book 21-AUG-07 v10_Pre-Migration &amp; Migration Prep 38" xfId="20795" xr:uid="{00000000-0005-0000-0000-00000D470000}"/>
    <cellStyle name="_JDI DCM Project - Bundle 2 EMA Comm Hour by Hour Run Book 21-AUG-07 v10_Pre-Migration &amp; Migration Prep 39" xfId="20796" xr:uid="{00000000-0005-0000-0000-00000E470000}"/>
    <cellStyle name="_JDI DCM Project - Bundle 2 EMA Comm Hour by Hour Run Book 21-AUG-07 v10_Pre-Migration &amp; Migration Prep 4" xfId="20797" xr:uid="{00000000-0005-0000-0000-00000F470000}"/>
    <cellStyle name="_JDI DCM Project - Bundle 2 EMA Comm Hour by Hour Run Book 21-AUG-07 v10_Pre-Migration &amp; Migration Prep 40" xfId="20798" xr:uid="{00000000-0005-0000-0000-000010470000}"/>
    <cellStyle name="_JDI DCM Project - Bundle 2 EMA Comm Hour by Hour Run Book 21-AUG-07 v10_Pre-Migration &amp; Migration Prep 41" xfId="20799" xr:uid="{00000000-0005-0000-0000-000011470000}"/>
    <cellStyle name="_JDI DCM Project - Bundle 2 EMA Comm Hour by Hour Run Book 21-AUG-07 v10_Pre-Migration &amp; Migration Prep 42" xfId="20800" xr:uid="{00000000-0005-0000-0000-000012470000}"/>
    <cellStyle name="_JDI DCM Project - Bundle 2 EMA Comm Hour by Hour Run Book 21-AUG-07 v10_Pre-Migration &amp; Migration Prep 43" xfId="20801" xr:uid="{00000000-0005-0000-0000-000013470000}"/>
    <cellStyle name="_JDI DCM Project - Bundle 2 EMA Comm Hour by Hour Run Book 21-AUG-07 v10_Pre-Migration &amp; Migration Prep 44" xfId="20802" xr:uid="{00000000-0005-0000-0000-000014470000}"/>
    <cellStyle name="_JDI DCM Project - Bundle 2 EMA Comm Hour by Hour Run Book 21-AUG-07 v10_Pre-Migration &amp; Migration Prep 45" xfId="20803" xr:uid="{00000000-0005-0000-0000-000015470000}"/>
    <cellStyle name="_JDI DCM Project - Bundle 2 EMA Comm Hour by Hour Run Book 21-AUG-07 v10_Pre-Migration &amp; Migration Prep 46" xfId="20804" xr:uid="{00000000-0005-0000-0000-000016470000}"/>
    <cellStyle name="_JDI DCM Project - Bundle 2 EMA Comm Hour by Hour Run Book 21-AUG-07 v10_Pre-Migration &amp; Migration Prep 47" xfId="20805" xr:uid="{00000000-0005-0000-0000-000017470000}"/>
    <cellStyle name="_JDI DCM Project - Bundle 2 EMA Comm Hour by Hour Run Book 21-AUG-07 v10_Pre-Migration &amp; Migration Prep 48" xfId="20806" xr:uid="{00000000-0005-0000-0000-000018470000}"/>
    <cellStyle name="_JDI DCM Project - Bundle 2 EMA Comm Hour by Hour Run Book 21-AUG-07 v10_Pre-Migration &amp; Migration Prep 49" xfId="20807" xr:uid="{00000000-0005-0000-0000-000019470000}"/>
    <cellStyle name="_JDI DCM Project - Bundle 2 EMA Comm Hour by Hour Run Book 21-AUG-07 v10_Pre-Migration &amp; Migration Prep 5" xfId="20808" xr:uid="{00000000-0005-0000-0000-00001A470000}"/>
    <cellStyle name="_JDI DCM Project - Bundle 2 EMA Comm Hour by Hour Run Book 21-AUG-07 v10_Pre-Migration &amp; Migration Prep 50" xfId="20809" xr:uid="{00000000-0005-0000-0000-00001B470000}"/>
    <cellStyle name="_JDI DCM Project - Bundle 2 EMA Comm Hour by Hour Run Book 21-AUG-07 v10_Pre-Migration &amp; Migration Prep 51" xfId="20810" xr:uid="{00000000-0005-0000-0000-00001C470000}"/>
    <cellStyle name="_JDI DCM Project - Bundle 2 EMA Comm Hour by Hour Run Book 21-AUG-07 v10_Pre-Migration &amp; Migration Prep 52" xfId="20811" xr:uid="{00000000-0005-0000-0000-00001D470000}"/>
    <cellStyle name="_JDI DCM Project - Bundle 2 EMA Comm Hour by Hour Run Book 21-AUG-07 v10_Pre-Migration &amp; Migration Prep 53" xfId="20812" xr:uid="{00000000-0005-0000-0000-00001E470000}"/>
    <cellStyle name="_JDI DCM Project - Bundle 2 EMA Comm Hour by Hour Run Book 21-AUG-07 v10_Pre-Migration &amp; Migration Prep 54" xfId="20813" xr:uid="{00000000-0005-0000-0000-00001F470000}"/>
    <cellStyle name="_JDI DCM Project - Bundle 2 EMA Comm Hour by Hour Run Book 21-AUG-07 v10_Pre-Migration &amp; Migration Prep 55" xfId="20814" xr:uid="{00000000-0005-0000-0000-000020470000}"/>
    <cellStyle name="_JDI DCM Project - Bundle 2 EMA Comm Hour by Hour Run Book 21-AUG-07 v10_Pre-Migration &amp; Migration Prep 6" xfId="20815" xr:uid="{00000000-0005-0000-0000-000021470000}"/>
    <cellStyle name="_JDI DCM Project - Bundle 2 EMA Comm Hour by Hour Run Book 21-AUG-07 v10_Pre-Migration &amp; Migration Prep 7" xfId="20816" xr:uid="{00000000-0005-0000-0000-000022470000}"/>
    <cellStyle name="_JDI DCM Project - Bundle 2 EMA Comm Hour by Hour Run Book 21-AUG-07 v10_Pre-Migration &amp; Migration Prep 8" xfId="20817" xr:uid="{00000000-0005-0000-0000-000023470000}"/>
    <cellStyle name="_JDI DCM Project - Bundle 2 EMA Comm Hour by Hour Run Book 21-AUG-07 v10_Pre-Migration &amp; Migration Prep 9" xfId="20818" xr:uid="{00000000-0005-0000-0000-000024470000}"/>
    <cellStyle name="_JDI DCM Project - Bundle 2 EMA Comm Hour by Hour Run Book 21-AUG-07 v10_Pre-Migration &amp; Migration Prep_Hour-by-Hour" xfId="20819" xr:uid="{00000000-0005-0000-0000-000025470000}"/>
    <cellStyle name="_JDI DCM Project - Bundle 2 EMA Comm Hour by Hour Run Book 21-AUG-07 v10_Pre-Migration &amp; Migration Prep_Pre-Migration" xfId="20820" xr:uid="{00000000-0005-0000-0000-000026470000}"/>
    <cellStyle name="_JDI DCM Runbook Hour by Hour EMA Comm Systems (Bundle 2) 11-JUL-07" xfId="5" xr:uid="{00000000-0005-0000-0000-000027470000}"/>
    <cellStyle name="_JDI DCM Runbook Hour by Hour EMA Comm Systems (Bundle 2) 11-JUL-07 10" xfId="20821" xr:uid="{00000000-0005-0000-0000-000028470000}"/>
    <cellStyle name="_JDI DCM Runbook Hour by Hour EMA Comm Systems (Bundle 2) 11-JUL-07 11" xfId="20822" xr:uid="{00000000-0005-0000-0000-000029470000}"/>
    <cellStyle name="_JDI DCM Runbook Hour by Hour EMA Comm Systems (Bundle 2) 11-JUL-07 12" xfId="20823" xr:uid="{00000000-0005-0000-0000-00002A470000}"/>
    <cellStyle name="_JDI DCM Runbook Hour by Hour EMA Comm Systems (Bundle 2) 11-JUL-07 13" xfId="20824" xr:uid="{00000000-0005-0000-0000-00002B470000}"/>
    <cellStyle name="_JDI DCM Runbook Hour by Hour EMA Comm Systems (Bundle 2) 11-JUL-07 14" xfId="20825" xr:uid="{00000000-0005-0000-0000-00002C470000}"/>
    <cellStyle name="_JDI DCM Runbook Hour by Hour EMA Comm Systems (Bundle 2) 11-JUL-07 15" xfId="20826" xr:uid="{00000000-0005-0000-0000-00002D470000}"/>
    <cellStyle name="_JDI DCM Runbook Hour by Hour EMA Comm Systems (Bundle 2) 11-JUL-07 16" xfId="20827" xr:uid="{00000000-0005-0000-0000-00002E470000}"/>
    <cellStyle name="_JDI DCM Runbook Hour by Hour EMA Comm Systems (Bundle 2) 11-JUL-07 17" xfId="20828" xr:uid="{00000000-0005-0000-0000-00002F470000}"/>
    <cellStyle name="_JDI DCM Runbook Hour by Hour EMA Comm Systems (Bundle 2) 11-JUL-07 18" xfId="20829" xr:uid="{00000000-0005-0000-0000-000030470000}"/>
    <cellStyle name="_JDI DCM Runbook Hour by Hour EMA Comm Systems (Bundle 2) 11-JUL-07 19" xfId="20830" xr:uid="{00000000-0005-0000-0000-000031470000}"/>
    <cellStyle name="_JDI DCM Runbook Hour by Hour EMA Comm Systems (Bundle 2) 11-JUL-07 2" xfId="2451" xr:uid="{00000000-0005-0000-0000-000032470000}"/>
    <cellStyle name="_JDI DCM Runbook Hour by Hour EMA Comm Systems (Bundle 2) 11-JUL-07 2 2" xfId="31846" xr:uid="{00000000-0005-0000-0000-000033470000}"/>
    <cellStyle name="_JDI DCM Runbook Hour by Hour EMA Comm Systems (Bundle 2) 11-JUL-07 2_Migration Wave Plan 04-26-10 - Wave 0 - v2.0 (drw)" xfId="2452" xr:uid="{00000000-0005-0000-0000-000034470000}"/>
    <cellStyle name="_JDI DCM Runbook Hour by Hour EMA Comm Systems (Bundle 2) 11-JUL-07 2_NSLIJH_W01_D_Migration Planning Workbook _SC 120809" xfId="2453" xr:uid="{00000000-0005-0000-0000-000035470000}"/>
    <cellStyle name="_JDI DCM Runbook Hour by Hour EMA Comm Systems (Bundle 2) 11-JUL-07 2_SUPERVALU_Workbook_Open Systems_Inventory_SCL_V2 nnn" xfId="2454" xr:uid="{00000000-0005-0000-0000-000036470000}"/>
    <cellStyle name="_JDI DCM Runbook Hour by Hour EMA Comm Systems (Bundle 2) 11-JUL-07 2_SUPERVALU_Workbook_Open Systems_Inventory_SCL_V2 nnn_Migration Wave Plan 04-26-10 - Wave 0 - v2.0 (drw)" xfId="2455" xr:uid="{00000000-0005-0000-0000-000037470000}"/>
    <cellStyle name="_JDI DCM Runbook Hour by Hour EMA Comm Systems (Bundle 2) 11-JUL-07 20" xfId="20831" xr:uid="{00000000-0005-0000-0000-000038470000}"/>
    <cellStyle name="_JDI DCM Runbook Hour by Hour EMA Comm Systems (Bundle 2) 11-JUL-07 21" xfId="20832" xr:uid="{00000000-0005-0000-0000-000039470000}"/>
    <cellStyle name="_JDI DCM Runbook Hour by Hour EMA Comm Systems (Bundle 2) 11-JUL-07 22" xfId="20833" xr:uid="{00000000-0005-0000-0000-00003A470000}"/>
    <cellStyle name="_JDI DCM Runbook Hour by Hour EMA Comm Systems (Bundle 2) 11-JUL-07 23" xfId="20834" xr:uid="{00000000-0005-0000-0000-00003B470000}"/>
    <cellStyle name="_JDI DCM Runbook Hour by Hour EMA Comm Systems (Bundle 2) 11-JUL-07 24" xfId="20835" xr:uid="{00000000-0005-0000-0000-00003C470000}"/>
    <cellStyle name="_JDI DCM Runbook Hour by Hour EMA Comm Systems (Bundle 2) 11-JUL-07 25" xfId="20836" xr:uid="{00000000-0005-0000-0000-00003D470000}"/>
    <cellStyle name="_JDI DCM Runbook Hour by Hour EMA Comm Systems (Bundle 2) 11-JUL-07 26" xfId="20837" xr:uid="{00000000-0005-0000-0000-00003E470000}"/>
    <cellStyle name="_JDI DCM Runbook Hour by Hour EMA Comm Systems (Bundle 2) 11-JUL-07 27" xfId="20838" xr:uid="{00000000-0005-0000-0000-00003F470000}"/>
    <cellStyle name="_JDI DCM Runbook Hour by Hour EMA Comm Systems (Bundle 2) 11-JUL-07 28" xfId="20839" xr:uid="{00000000-0005-0000-0000-000040470000}"/>
    <cellStyle name="_JDI DCM Runbook Hour by Hour EMA Comm Systems (Bundle 2) 11-JUL-07 29" xfId="20840" xr:uid="{00000000-0005-0000-0000-000041470000}"/>
    <cellStyle name="_JDI DCM Runbook Hour by Hour EMA Comm Systems (Bundle 2) 11-JUL-07 3" xfId="2456" xr:uid="{00000000-0005-0000-0000-000042470000}"/>
    <cellStyle name="_JDI DCM Runbook Hour by Hour EMA Comm Systems (Bundle 2) 11-JUL-07 3_Migration Wave Plan 04-26-10 - Wave 0 - v2.0 (drw)" xfId="2457" xr:uid="{00000000-0005-0000-0000-000043470000}"/>
    <cellStyle name="_JDI DCM Runbook Hour by Hour EMA Comm Systems (Bundle 2) 11-JUL-07 3_NSLIJH_W01_D_Migration Planning Workbook _SC 120809" xfId="2458" xr:uid="{00000000-0005-0000-0000-000044470000}"/>
    <cellStyle name="_JDI DCM Runbook Hour by Hour EMA Comm Systems (Bundle 2) 11-JUL-07 3_SUPERVALU_Workbook_Open Systems_Inventory_SCL_V2 nnn" xfId="2459" xr:uid="{00000000-0005-0000-0000-000045470000}"/>
    <cellStyle name="_JDI DCM Runbook Hour by Hour EMA Comm Systems (Bundle 2) 11-JUL-07 3_SUPERVALU_Workbook_Open Systems_Inventory_SCL_V2 nnn_Migration Wave Plan 04-26-10 - Wave 0 - v2.0 (drw)" xfId="2460" xr:uid="{00000000-0005-0000-0000-000046470000}"/>
    <cellStyle name="_JDI DCM Runbook Hour by Hour EMA Comm Systems (Bundle 2) 11-JUL-07 30" xfId="20841" xr:uid="{00000000-0005-0000-0000-000047470000}"/>
    <cellStyle name="_JDI DCM Runbook Hour by Hour EMA Comm Systems (Bundle 2) 11-JUL-07 31" xfId="20842" xr:uid="{00000000-0005-0000-0000-000048470000}"/>
    <cellStyle name="_JDI DCM Runbook Hour by Hour EMA Comm Systems (Bundle 2) 11-JUL-07 32" xfId="20843" xr:uid="{00000000-0005-0000-0000-000049470000}"/>
    <cellStyle name="_JDI DCM Runbook Hour by Hour EMA Comm Systems (Bundle 2) 11-JUL-07 33" xfId="20844" xr:uid="{00000000-0005-0000-0000-00004A470000}"/>
    <cellStyle name="_JDI DCM Runbook Hour by Hour EMA Comm Systems (Bundle 2) 11-JUL-07 34" xfId="20845" xr:uid="{00000000-0005-0000-0000-00004B470000}"/>
    <cellStyle name="_JDI DCM Runbook Hour by Hour EMA Comm Systems (Bundle 2) 11-JUL-07 35" xfId="20846" xr:uid="{00000000-0005-0000-0000-00004C470000}"/>
    <cellStyle name="_JDI DCM Runbook Hour by Hour EMA Comm Systems (Bundle 2) 11-JUL-07 36" xfId="20847" xr:uid="{00000000-0005-0000-0000-00004D470000}"/>
    <cellStyle name="_JDI DCM Runbook Hour by Hour EMA Comm Systems (Bundle 2) 11-JUL-07 37" xfId="20848" xr:uid="{00000000-0005-0000-0000-00004E470000}"/>
    <cellStyle name="_JDI DCM Runbook Hour by Hour EMA Comm Systems (Bundle 2) 11-JUL-07 38" xfId="20849" xr:uid="{00000000-0005-0000-0000-00004F470000}"/>
    <cellStyle name="_JDI DCM Runbook Hour by Hour EMA Comm Systems (Bundle 2) 11-JUL-07 39" xfId="20850" xr:uid="{00000000-0005-0000-0000-000050470000}"/>
    <cellStyle name="_JDI DCM Runbook Hour by Hour EMA Comm Systems (Bundle 2) 11-JUL-07 4" xfId="2461" xr:uid="{00000000-0005-0000-0000-000051470000}"/>
    <cellStyle name="_JDI DCM Runbook Hour by Hour EMA Comm Systems (Bundle 2) 11-JUL-07 4_NSLIJH_W01_D_Migration Planning Workbook _SC 120809" xfId="2462" xr:uid="{00000000-0005-0000-0000-000052470000}"/>
    <cellStyle name="_JDI DCM Runbook Hour by Hour EMA Comm Systems (Bundle 2) 11-JUL-07 40" xfId="20851" xr:uid="{00000000-0005-0000-0000-000053470000}"/>
    <cellStyle name="_JDI DCM Runbook Hour by Hour EMA Comm Systems (Bundle 2) 11-JUL-07 41" xfId="20852" xr:uid="{00000000-0005-0000-0000-000054470000}"/>
    <cellStyle name="_JDI DCM Runbook Hour by Hour EMA Comm Systems (Bundle 2) 11-JUL-07 42" xfId="20853" xr:uid="{00000000-0005-0000-0000-000055470000}"/>
    <cellStyle name="_JDI DCM Runbook Hour by Hour EMA Comm Systems (Bundle 2) 11-JUL-07 43" xfId="20854" xr:uid="{00000000-0005-0000-0000-000056470000}"/>
    <cellStyle name="_JDI DCM Runbook Hour by Hour EMA Comm Systems (Bundle 2) 11-JUL-07 44" xfId="20855" xr:uid="{00000000-0005-0000-0000-000057470000}"/>
    <cellStyle name="_JDI DCM Runbook Hour by Hour EMA Comm Systems (Bundle 2) 11-JUL-07 45" xfId="20856" xr:uid="{00000000-0005-0000-0000-000058470000}"/>
    <cellStyle name="_JDI DCM Runbook Hour by Hour EMA Comm Systems (Bundle 2) 11-JUL-07 46" xfId="20857" xr:uid="{00000000-0005-0000-0000-000059470000}"/>
    <cellStyle name="_JDI DCM Runbook Hour by Hour EMA Comm Systems (Bundle 2) 11-JUL-07 47" xfId="20858" xr:uid="{00000000-0005-0000-0000-00005A470000}"/>
    <cellStyle name="_JDI DCM Runbook Hour by Hour EMA Comm Systems (Bundle 2) 11-JUL-07 48" xfId="20859" xr:uid="{00000000-0005-0000-0000-00005B470000}"/>
    <cellStyle name="_JDI DCM Runbook Hour by Hour EMA Comm Systems (Bundle 2) 11-JUL-07 49" xfId="20860" xr:uid="{00000000-0005-0000-0000-00005C470000}"/>
    <cellStyle name="_JDI DCM Runbook Hour by Hour EMA Comm Systems (Bundle 2) 11-JUL-07 5" xfId="2463" xr:uid="{00000000-0005-0000-0000-00005D470000}"/>
    <cellStyle name="_JDI DCM Runbook Hour by Hour EMA Comm Systems (Bundle 2) 11-JUL-07 5_NSLIJH_W01_D_Migration Planning Workbook _SC 120809" xfId="2464" xr:uid="{00000000-0005-0000-0000-00005E470000}"/>
    <cellStyle name="_JDI DCM Runbook Hour by Hour EMA Comm Systems (Bundle 2) 11-JUL-07 50" xfId="20861" xr:uid="{00000000-0005-0000-0000-00005F470000}"/>
    <cellStyle name="_JDI DCM Runbook Hour by Hour EMA Comm Systems (Bundle 2) 11-JUL-07 51" xfId="20862" xr:uid="{00000000-0005-0000-0000-000060470000}"/>
    <cellStyle name="_JDI DCM Runbook Hour by Hour EMA Comm Systems (Bundle 2) 11-JUL-07 52" xfId="20863" xr:uid="{00000000-0005-0000-0000-000061470000}"/>
    <cellStyle name="_JDI DCM Runbook Hour by Hour EMA Comm Systems (Bundle 2) 11-JUL-07 53" xfId="20864" xr:uid="{00000000-0005-0000-0000-000062470000}"/>
    <cellStyle name="_JDI DCM Runbook Hour by Hour EMA Comm Systems (Bundle 2) 11-JUL-07 54" xfId="20865" xr:uid="{00000000-0005-0000-0000-000063470000}"/>
    <cellStyle name="_JDI DCM Runbook Hour by Hour EMA Comm Systems (Bundle 2) 11-JUL-07 55" xfId="20866" xr:uid="{00000000-0005-0000-0000-000064470000}"/>
    <cellStyle name="_JDI DCM Runbook Hour by Hour EMA Comm Systems (Bundle 2) 11-JUL-07 56" xfId="31845" xr:uid="{00000000-0005-0000-0000-000065470000}"/>
    <cellStyle name="_JDI DCM Runbook Hour by Hour EMA Comm Systems (Bundle 2) 11-JUL-07 57" xfId="32253" xr:uid="{00000000-0005-0000-0000-000066470000}"/>
    <cellStyle name="_JDI DCM Runbook Hour by Hour EMA Comm Systems (Bundle 2) 11-JUL-07 58" xfId="32442" xr:uid="{00000000-0005-0000-0000-000067470000}"/>
    <cellStyle name="_JDI DCM Runbook Hour by Hour EMA Comm Systems (Bundle 2) 11-JUL-07 59" xfId="32457" xr:uid="{00000000-0005-0000-0000-000068470000}"/>
    <cellStyle name="_JDI DCM Runbook Hour by Hour EMA Comm Systems (Bundle 2) 11-JUL-07 6" xfId="2465" xr:uid="{00000000-0005-0000-0000-000069470000}"/>
    <cellStyle name="_JDI DCM Runbook Hour by Hour EMA Comm Systems (Bundle 2) 11-JUL-07 6_NSLIJH_W01_D_Migration Planning Workbook _SC 120809" xfId="2466" xr:uid="{00000000-0005-0000-0000-00006A470000}"/>
    <cellStyle name="_JDI DCM Runbook Hour by Hour EMA Comm Systems (Bundle 2) 11-JUL-07 60" xfId="32446" xr:uid="{00000000-0005-0000-0000-00006B470000}"/>
    <cellStyle name="_JDI DCM Runbook Hour by Hour EMA Comm Systems (Bundle 2) 11-JUL-07 61" xfId="32461" xr:uid="{00000000-0005-0000-0000-00006C470000}"/>
    <cellStyle name="_JDI DCM Runbook Hour by Hour EMA Comm Systems (Bundle 2) 11-JUL-07 62" xfId="32450" xr:uid="{00000000-0005-0000-0000-00006D470000}"/>
    <cellStyle name="_JDI DCM Runbook Hour by Hour EMA Comm Systems (Bundle 2) 11-JUL-07 63" xfId="32465" xr:uid="{00000000-0005-0000-0000-00006E470000}"/>
    <cellStyle name="_JDI DCM Runbook Hour by Hour EMA Comm Systems (Bundle 2) 11-JUL-07 7" xfId="2467" xr:uid="{00000000-0005-0000-0000-00006F470000}"/>
    <cellStyle name="_JDI DCM Runbook Hour by Hour EMA Comm Systems (Bundle 2) 11-JUL-07 7_NSLIJH_W01_D_Migration Planning Workbook _SC 120809" xfId="2468" xr:uid="{00000000-0005-0000-0000-000070470000}"/>
    <cellStyle name="_JDI DCM Runbook Hour by Hour EMA Comm Systems (Bundle 2) 11-JUL-07 8" xfId="2469" xr:uid="{00000000-0005-0000-0000-000071470000}"/>
    <cellStyle name="_JDI DCM Runbook Hour by Hour EMA Comm Systems (Bundle 2) 11-JUL-07 9" xfId="20867" xr:uid="{00000000-0005-0000-0000-000072470000}"/>
    <cellStyle name="_JDI DCM Runbook Hour by Hour EMA Comm Systems (Bundle 2) 11-JUL-07_1 - KOP-MUL-Test-Dev-0004" xfId="20868" xr:uid="{00000000-0005-0000-0000-000073470000}"/>
    <cellStyle name="_JDI DCM Runbook Hour by Hour EMA Comm Systems (Bundle 2) 11-JUL-07_1 - KOP-MUL-Test-Dev-0004 10" xfId="20869" xr:uid="{00000000-0005-0000-0000-000074470000}"/>
    <cellStyle name="_JDI DCM Runbook Hour by Hour EMA Comm Systems (Bundle 2) 11-JUL-07_1 - KOP-MUL-Test-Dev-0004 11" xfId="20870" xr:uid="{00000000-0005-0000-0000-000075470000}"/>
    <cellStyle name="_JDI DCM Runbook Hour by Hour EMA Comm Systems (Bundle 2) 11-JUL-07_1 - KOP-MUL-Test-Dev-0004 12" xfId="20871" xr:uid="{00000000-0005-0000-0000-000076470000}"/>
    <cellStyle name="_JDI DCM Runbook Hour by Hour EMA Comm Systems (Bundle 2) 11-JUL-07_1 - KOP-MUL-Test-Dev-0004 13" xfId="20872" xr:uid="{00000000-0005-0000-0000-000077470000}"/>
    <cellStyle name="_JDI DCM Runbook Hour by Hour EMA Comm Systems (Bundle 2) 11-JUL-07_1 - KOP-MUL-Test-Dev-0004 14" xfId="20873" xr:uid="{00000000-0005-0000-0000-000078470000}"/>
    <cellStyle name="_JDI DCM Runbook Hour by Hour EMA Comm Systems (Bundle 2) 11-JUL-07_1 - KOP-MUL-Test-Dev-0004 15" xfId="20874" xr:uid="{00000000-0005-0000-0000-000079470000}"/>
    <cellStyle name="_JDI DCM Runbook Hour by Hour EMA Comm Systems (Bundle 2) 11-JUL-07_1 - KOP-MUL-Test-Dev-0004 16" xfId="20875" xr:uid="{00000000-0005-0000-0000-00007A470000}"/>
    <cellStyle name="_JDI DCM Runbook Hour by Hour EMA Comm Systems (Bundle 2) 11-JUL-07_1 - KOP-MUL-Test-Dev-0004 17" xfId="20876" xr:uid="{00000000-0005-0000-0000-00007B470000}"/>
    <cellStyle name="_JDI DCM Runbook Hour by Hour EMA Comm Systems (Bundle 2) 11-JUL-07_1 - KOP-MUL-Test-Dev-0004 18" xfId="20877" xr:uid="{00000000-0005-0000-0000-00007C470000}"/>
    <cellStyle name="_JDI DCM Runbook Hour by Hour EMA Comm Systems (Bundle 2) 11-JUL-07_1 - KOP-MUL-Test-Dev-0004 19" xfId="20878" xr:uid="{00000000-0005-0000-0000-00007D470000}"/>
    <cellStyle name="_JDI DCM Runbook Hour by Hour EMA Comm Systems (Bundle 2) 11-JUL-07_1 - KOP-MUL-Test-Dev-0004 2" xfId="20879" xr:uid="{00000000-0005-0000-0000-00007E470000}"/>
    <cellStyle name="_JDI DCM Runbook Hour by Hour EMA Comm Systems (Bundle 2) 11-JUL-07_1 - KOP-MUL-Test-Dev-0004 20" xfId="20880" xr:uid="{00000000-0005-0000-0000-00007F470000}"/>
    <cellStyle name="_JDI DCM Runbook Hour by Hour EMA Comm Systems (Bundle 2) 11-JUL-07_1 - KOP-MUL-Test-Dev-0004 21" xfId="20881" xr:uid="{00000000-0005-0000-0000-000080470000}"/>
    <cellStyle name="_JDI DCM Runbook Hour by Hour EMA Comm Systems (Bundle 2) 11-JUL-07_1 - KOP-MUL-Test-Dev-0004 22" xfId="20882" xr:uid="{00000000-0005-0000-0000-000081470000}"/>
    <cellStyle name="_JDI DCM Runbook Hour by Hour EMA Comm Systems (Bundle 2) 11-JUL-07_1 - KOP-MUL-Test-Dev-0004 23" xfId="20883" xr:uid="{00000000-0005-0000-0000-000082470000}"/>
    <cellStyle name="_JDI DCM Runbook Hour by Hour EMA Comm Systems (Bundle 2) 11-JUL-07_1 - KOP-MUL-Test-Dev-0004 24" xfId="20884" xr:uid="{00000000-0005-0000-0000-000083470000}"/>
    <cellStyle name="_JDI DCM Runbook Hour by Hour EMA Comm Systems (Bundle 2) 11-JUL-07_1 - KOP-MUL-Test-Dev-0004 25" xfId="20885" xr:uid="{00000000-0005-0000-0000-000084470000}"/>
    <cellStyle name="_JDI DCM Runbook Hour by Hour EMA Comm Systems (Bundle 2) 11-JUL-07_1 - KOP-MUL-Test-Dev-0004 26" xfId="20886" xr:uid="{00000000-0005-0000-0000-000085470000}"/>
    <cellStyle name="_JDI DCM Runbook Hour by Hour EMA Comm Systems (Bundle 2) 11-JUL-07_1 - KOP-MUL-Test-Dev-0004 27" xfId="20887" xr:uid="{00000000-0005-0000-0000-000086470000}"/>
    <cellStyle name="_JDI DCM Runbook Hour by Hour EMA Comm Systems (Bundle 2) 11-JUL-07_1 - KOP-MUL-Test-Dev-0004 28" xfId="20888" xr:uid="{00000000-0005-0000-0000-000087470000}"/>
    <cellStyle name="_JDI DCM Runbook Hour by Hour EMA Comm Systems (Bundle 2) 11-JUL-07_1 - KOP-MUL-Test-Dev-0004 29" xfId="20889" xr:uid="{00000000-0005-0000-0000-000088470000}"/>
    <cellStyle name="_JDI DCM Runbook Hour by Hour EMA Comm Systems (Bundle 2) 11-JUL-07_1 - KOP-MUL-Test-Dev-0004 3" xfId="20890" xr:uid="{00000000-0005-0000-0000-000089470000}"/>
    <cellStyle name="_JDI DCM Runbook Hour by Hour EMA Comm Systems (Bundle 2) 11-JUL-07_1 - KOP-MUL-Test-Dev-0004 30" xfId="20891" xr:uid="{00000000-0005-0000-0000-00008A470000}"/>
    <cellStyle name="_JDI DCM Runbook Hour by Hour EMA Comm Systems (Bundle 2) 11-JUL-07_1 - KOP-MUL-Test-Dev-0004 31" xfId="20892" xr:uid="{00000000-0005-0000-0000-00008B470000}"/>
    <cellStyle name="_JDI DCM Runbook Hour by Hour EMA Comm Systems (Bundle 2) 11-JUL-07_1 - KOP-MUL-Test-Dev-0004 32" xfId="20893" xr:uid="{00000000-0005-0000-0000-00008C470000}"/>
    <cellStyle name="_JDI DCM Runbook Hour by Hour EMA Comm Systems (Bundle 2) 11-JUL-07_1 - KOP-MUL-Test-Dev-0004 33" xfId="20894" xr:uid="{00000000-0005-0000-0000-00008D470000}"/>
    <cellStyle name="_JDI DCM Runbook Hour by Hour EMA Comm Systems (Bundle 2) 11-JUL-07_1 - KOP-MUL-Test-Dev-0004 34" xfId="20895" xr:uid="{00000000-0005-0000-0000-00008E470000}"/>
    <cellStyle name="_JDI DCM Runbook Hour by Hour EMA Comm Systems (Bundle 2) 11-JUL-07_1 - KOP-MUL-Test-Dev-0004 35" xfId="20896" xr:uid="{00000000-0005-0000-0000-00008F470000}"/>
    <cellStyle name="_JDI DCM Runbook Hour by Hour EMA Comm Systems (Bundle 2) 11-JUL-07_1 - KOP-MUL-Test-Dev-0004 36" xfId="20897" xr:uid="{00000000-0005-0000-0000-000090470000}"/>
    <cellStyle name="_JDI DCM Runbook Hour by Hour EMA Comm Systems (Bundle 2) 11-JUL-07_1 - KOP-MUL-Test-Dev-0004 37" xfId="20898" xr:uid="{00000000-0005-0000-0000-000091470000}"/>
    <cellStyle name="_JDI DCM Runbook Hour by Hour EMA Comm Systems (Bundle 2) 11-JUL-07_1 - KOP-MUL-Test-Dev-0004 38" xfId="20899" xr:uid="{00000000-0005-0000-0000-000092470000}"/>
    <cellStyle name="_JDI DCM Runbook Hour by Hour EMA Comm Systems (Bundle 2) 11-JUL-07_1 - KOP-MUL-Test-Dev-0004 39" xfId="20900" xr:uid="{00000000-0005-0000-0000-000093470000}"/>
    <cellStyle name="_JDI DCM Runbook Hour by Hour EMA Comm Systems (Bundle 2) 11-JUL-07_1 - KOP-MUL-Test-Dev-0004 4" xfId="20901" xr:uid="{00000000-0005-0000-0000-000094470000}"/>
    <cellStyle name="_JDI DCM Runbook Hour by Hour EMA Comm Systems (Bundle 2) 11-JUL-07_1 - KOP-MUL-Test-Dev-0004 40" xfId="20902" xr:uid="{00000000-0005-0000-0000-000095470000}"/>
    <cellStyle name="_JDI DCM Runbook Hour by Hour EMA Comm Systems (Bundle 2) 11-JUL-07_1 - KOP-MUL-Test-Dev-0004 41" xfId="20903" xr:uid="{00000000-0005-0000-0000-000096470000}"/>
    <cellStyle name="_JDI DCM Runbook Hour by Hour EMA Comm Systems (Bundle 2) 11-JUL-07_1 - KOP-MUL-Test-Dev-0004 42" xfId="20904" xr:uid="{00000000-0005-0000-0000-000097470000}"/>
    <cellStyle name="_JDI DCM Runbook Hour by Hour EMA Comm Systems (Bundle 2) 11-JUL-07_1 - KOP-MUL-Test-Dev-0004 43" xfId="20905" xr:uid="{00000000-0005-0000-0000-000098470000}"/>
    <cellStyle name="_JDI DCM Runbook Hour by Hour EMA Comm Systems (Bundle 2) 11-JUL-07_1 - KOP-MUL-Test-Dev-0004 44" xfId="20906" xr:uid="{00000000-0005-0000-0000-000099470000}"/>
    <cellStyle name="_JDI DCM Runbook Hour by Hour EMA Comm Systems (Bundle 2) 11-JUL-07_1 - KOP-MUL-Test-Dev-0004 45" xfId="20907" xr:uid="{00000000-0005-0000-0000-00009A470000}"/>
    <cellStyle name="_JDI DCM Runbook Hour by Hour EMA Comm Systems (Bundle 2) 11-JUL-07_1 - KOP-MUL-Test-Dev-0004 46" xfId="20908" xr:uid="{00000000-0005-0000-0000-00009B470000}"/>
    <cellStyle name="_JDI DCM Runbook Hour by Hour EMA Comm Systems (Bundle 2) 11-JUL-07_1 - KOP-MUL-Test-Dev-0004 47" xfId="20909" xr:uid="{00000000-0005-0000-0000-00009C470000}"/>
    <cellStyle name="_JDI DCM Runbook Hour by Hour EMA Comm Systems (Bundle 2) 11-JUL-07_1 - KOP-MUL-Test-Dev-0004 48" xfId="20910" xr:uid="{00000000-0005-0000-0000-00009D470000}"/>
    <cellStyle name="_JDI DCM Runbook Hour by Hour EMA Comm Systems (Bundle 2) 11-JUL-07_1 - KOP-MUL-Test-Dev-0004 49" xfId="20911" xr:uid="{00000000-0005-0000-0000-00009E470000}"/>
    <cellStyle name="_JDI DCM Runbook Hour by Hour EMA Comm Systems (Bundle 2) 11-JUL-07_1 - KOP-MUL-Test-Dev-0004 5" xfId="20912" xr:uid="{00000000-0005-0000-0000-00009F470000}"/>
    <cellStyle name="_JDI DCM Runbook Hour by Hour EMA Comm Systems (Bundle 2) 11-JUL-07_1 - KOP-MUL-Test-Dev-0004 50" xfId="20913" xr:uid="{00000000-0005-0000-0000-0000A0470000}"/>
    <cellStyle name="_JDI DCM Runbook Hour by Hour EMA Comm Systems (Bundle 2) 11-JUL-07_1 - KOP-MUL-Test-Dev-0004 51" xfId="20914" xr:uid="{00000000-0005-0000-0000-0000A1470000}"/>
    <cellStyle name="_JDI DCM Runbook Hour by Hour EMA Comm Systems (Bundle 2) 11-JUL-07_1 - KOP-MUL-Test-Dev-0004 52" xfId="20915" xr:uid="{00000000-0005-0000-0000-0000A2470000}"/>
    <cellStyle name="_JDI DCM Runbook Hour by Hour EMA Comm Systems (Bundle 2) 11-JUL-07_1 - KOP-MUL-Test-Dev-0004 53" xfId="20916" xr:uid="{00000000-0005-0000-0000-0000A3470000}"/>
    <cellStyle name="_JDI DCM Runbook Hour by Hour EMA Comm Systems (Bundle 2) 11-JUL-07_1 - KOP-MUL-Test-Dev-0004 54" xfId="20917" xr:uid="{00000000-0005-0000-0000-0000A4470000}"/>
    <cellStyle name="_JDI DCM Runbook Hour by Hour EMA Comm Systems (Bundle 2) 11-JUL-07_1 - KOP-MUL-Test-Dev-0004 55" xfId="20918" xr:uid="{00000000-0005-0000-0000-0000A5470000}"/>
    <cellStyle name="_JDI DCM Runbook Hour by Hour EMA Comm Systems (Bundle 2) 11-JUL-07_1 - KOP-MUL-Test-Dev-0004 6" xfId="20919" xr:uid="{00000000-0005-0000-0000-0000A6470000}"/>
    <cellStyle name="_JDI DCM Runbook Hour by Hour EMA Comm Systems (Bundle 2) 11-JUL-07_1 - KOP-MUL-Test-Dev-0004 7" xfId="20920" xr:uid="{00000000-0005-0000-0000-0000A7470000}"/>
    <cellStyle name="_JDI DCM Runbook Hour by Hour EMA Comm Systems (Bundle 2) 11-JUL-07_1 - KOP-MUL-Test-Dev-0004 8" xfId="20921" xr:uid="{00000000-0005-0000-0000-0000A8470000}"/>
    <cellStyle name="_JDI DCM Runbook Hour by Hour EMA Comm Systems (Bundle 2) 11-JUL-07_1 - KOP-MUL-Test-Dev-0004 9" xfId="20922" xr:uid="{00000000-0005-0000-0000-0000A9470000}"/>
    <cellStyle name="_JDI DCM Runbook Hour by Hour EMA Comm Systems (Bundle 2) 11-JUL-07_1 - KOP-MUL-Test-Dev-0004_Hour-by-Hour" xfId="20923" xr:uid="{00000000-0005-0000-0000-0000AA470000}"/>
    <cellStyle name="_JDI DCM Runbook Hour by Hour EMA Comm Systems (Bundle 2) 11-JUL-07_1 - KOP-MUL-Test-Dev-0004_Pre-Migration" xfId="20924" xr:uid="{00000000-0005-0000-0000-0000AB470000}"/>
    <cellStyle name="_JDI DCM Runbook Hour by Hour EMA Comm Systems (Bundle 2) 11-JUL-07_Event Log" xfId="20925" xr:uid="{00000000-0005-0000-0000-0000AC470000}"/>
    <cellStyle name="_JDI DCM Runbook Hour by Hour EMA Comm Systems (Bundle 2) 11-JUL-07_Event Log 10" xfId="20926" xr:uid="{00000000-0005-0000-0000-0000AD470000}"/>
    <cellStyle name="_JDI DCM Runbook Hour by Hour EMA Comm Systems (Bundle 2) 11-JUL-07_Event Log 11" xfId="20927" xr:uid="{00000000-0005-0000-0000-0000AE470000}"/>
    <cellStyle name="_JDI DCM Runbook Hour by Hour EMA Comm Systems (Bundle 2) 11-JUL-07_Event Log 12" xfId="20928" xr:uid="{00000000-0005-0000-0000-0000AF470000}"/>
    <cellStyle name="_JDI DCM Runbook Hour by Hour EMA Comm Systems (Bundle 2) 11-JUL-07_Event Log 13" xfId="20929" xr:uid="{00000000-0005-0000-0000-0000B0470000}"/>
    <cellStyle name="_JDI DCM Runbook Hour by Hour EMA Comm Systems (Bundle 2) 11-JUL-07_Event Log 14" xfId="20930" xr:uid="{00000000-0005-0000-0000-0000B1470000}"/>
    <cellStyle name="_JDI DCM Runbook Hour by Hour EMA Comm Systems (Bundle 2) 11-JUL-07_Event Log 15" xfId="20931" xr:uid="{00000000-0005-0000-0000-0000B2470000}"/>
    <cellStyle name="_JDI DCM Runbook Hour by Hour EMA Comm Systems (Bundle 2) 11-JUL-07_Event Log 16" xfId="20932" xr:uid="{00000000-0005-0000-0000-0000B3470000}"/>
    <cellStyle name="_JDI DCM Runbook Hour by Hour EMA Comm Systems (Bundle 2) 11-JUL-07_Event Log 17" xfId="20933" xr:uid="{00000000-0005-0000-0000-0000B4470000}"/>
    <cellStyle name="_JDI DCM Runbook Hour by Hour EMA Comm Systems (Bundle 2) 11-JUL-07_Event Log 18" xfId="20934" xr:uid="{00000000-0005-0000-0000-0000B5470000}"/>
    <cellStyle name="_JDI DCM Runbook Hour by Hour EMA Comm Systems (Bundle 2) 11-JUL-07_Event Log 19" xfId="20935" xr:uid="{00000000-0005-0000-0000-0000B6470000}"/>
    <cellStyle name="_JDI DCM Runbook Hour by Hour EMA Comm Systems (Bundle 2) 11-JUL-07_Event Log 2" xfId="20936" xr:uid="{00000000-0005-0000-0000-0000B7470000}"/>
    <cellStyle name="_JDI DCM Runbook Hour by Hour EMA Comm Systems (Bundle 2) 11-JUL-07_Event Log 20" xfId="20937" xr:uid="{00000000-0005-0000-0000-0000B8470000}"/>
    <cellStyle name="_JDI DCM Runbook Hour by Hour EMA Comm Systems (Bundle 2) 11-JUL-07_Event Log 21" xfId="20938" xr:uid="{00000000-0005-0000-0000-0000B9470000}"/>
    <cellStyle name="_JDI DCM Runbook Hour by Hour EMA Comm Systems (Bundle 2) 11-JUL-07_Event Log 22" xfId="20939" xr:uid="{00000000-0005-0000-0000-0000BA470000}"/>
    <cellStyle name="_JDI DCM Runbook Hour by Hour EMA Comm Systems (Bundle 2) 11-JUL-07_Event Log 23" xfId="20940" xr:uid="{00000000-0005-0000-0000-0000BB470000}"/>
    <cellStyle name="_JDI DCM Runbook Hour by Hour EMA Comm Systems (Bundle 2) 11-JUL-07_Event Log 24" xfId="20941" xr:uid="{00000000-0005-0000-0000-0000BC470000}"/>
    <cellStyle name="_JDI DCM Runbook Hour by Hour EMA Comm Systems (Bundle 2) 11-JUL-07_Event Log 25" xfId="20942" xr:uid="{00000000-0005-0000-0000-0000BD470000}"/>
    <cellStyle name="_JDI DCM Runbook Hour by Hour EMA Comm Systems (Bundle 2) 11-JUL-07_Event Log 26" xfId="20943" xr:uid="{00000000-0005-0000-0000-0000BE470000}"/>
    <cellStyle name="_JDI DCM Runbook Hour by Hour EMA Comm Systems (Bundle 2) 11-JUL-07_Event Log 27" xfId="20944" xr:uid="{00000000-0005-0000-0000-0000BF470000}"/>
    <cellStyle name="_JDI DCM Runbook Hour by Hour EMA Comm Systems (Bundle 2) 11-JUL-07_Event Log 28" xfId="20945" xr:uid="{00000000-0005-0000-0000-0000C0470000}"/>
    <cellStyle name="_JDI DCM Runbook Hour by Hour EMA Comm Systems (Bundle 2) 11-JUL-07_Event Log 29" xfId="20946" xr:uid="{00000000-0005-0000-0000-0000C1470000}"/>
    <cellStyle name="_JDI DCM Runbook Hour by Hour EMA Comm Systems (Bundle 2) 11-JUL-07_Event Log 3" xfId="20947" xr:uid="{00000000-0005-0000-0000-0000C2470000}"/>
    <cellStyle name="_JDI DCM Runbook Hour by Hour EMA Comm Systems (Bundle 2) 11-JUL-07_Event Log 30" xfId="20948" xr:uid="{00000000-0005-0000-0000-0000C3470000}"/>
    <cellStyle name="_JDI DCM Runbook Hour by Hour EMA Comm Systems (Bundle 2) 11-JUL-07_Event Log 31" xfId="20949" xr:uid="{00000000-0005-0000-0000-0000C4470000}"/>
    <cellStyle name="_JDI DCM Runbook Hour by Hour EMA Comm Systems (Bundle 2) 11-JUL-07_Event Log 32" xfId="20950" xr:uid="{00000000-0005-0000-0000-0000C5470000}"/>
    <cellStyle name="_JDI DCM Runbook Hour by Hour EMA Comm Systems (Bundle 2) 11-JUL-07_Event Log 33" xfId="20951" xr:uid="{00000000-0005-0000-0000-0000C6470000}"/>
    <cellStyle name="_JDI DCM Runbook Hour by Hour EMA Comm Systems (Bundle 2) 11-JUL-07_Event Log 34" xfId="20952" xr:uid="{00000000-0005-0000-0000-0000C7470000}"/>
    <cellStyle name="_JDI DCM Runbook Hour by Hour EMA Comm Systems (Bundle 2) 11-JUL-07_Event Log 35" xfId="20953" xr:uid="{00000000-0005-0000-0000-0000C8470000}"/>
    <cellStyle name="_JDI DCM Runbook Hour by Hour EMA Comm Systems (Bundle 2) 11-JUL-07_Event Log 36" xfId="20954" xr:uid="{00000000-0005-0000-0000-0000C9470000}"/>
    <cellStyle name="_JDI DCM Runbook Hour by Hour EMA Comm Systems (Bundle 2) 11-JUL-07_Event Log 37" xfId="20955" xr:uid="{00000000-0005-0000-0000-0000CA470000}"/>
    <cellStyle name="_JDI DCM Runbook Hour by Hour EMA Comm Systems (Bundle 2) 11-JUL-07_Event Log 38" xfId="20956" xr:uid="{00000000-0005-0000-0000-0000CB470000}"/>
    <cellStyle name="_JDI DCM Runbook Hour by Hour EMA Comm Systems (Bundle 2) 11-JUL-07_Event Log 39" xfId="20957" xr:uid="{00000000-0005-0000-0000-0000CC470000}"/>
    <cellStyle name="_JDI DCM Runbook Hour by Hour EMA Comm Systems (Bundle 2) 11-JUL-07_Event Log 4" xfId="20958" xr:uid="{00000000-0005-0000-0000-0000CD470000}"/>
    <cellStyle name="_JDI DCM Runbook Hour by Hour EMA Comm Systems (Bundle 2) 11-JUL-07_Event Log 40" xfId="20959" xr:uid="{00000000-0005-0000-0000-0000CE470000}"/>
    <cellStyle name="_JDI DCM Runbook Hour by Hour EMA Comm Systems (Bundle 2) 11-JUL-07_Event Log 41" xfId="20960" xr:uid="{00000000-0005-0000-0000-0000CF470000}"/>
    <cellStyle name="_JDI DCM Runbook Hour by Hour EMA Comm Systems (Bundle 2) 11-JUL-07_Event Log 42" xfId="20961" xr:uid="{00000000-0005-0000-0000-0000D0470000}"/>
    <cellStyle name="_JDI DCM Runbook Hour by Hour EMA Comm Systems (Bundle 2) 11-JUL-07_Event Log 43" xfId="20962" xr:uid="{00000000-0005-0000-0000-0000D1470000}"/>
    <cellStyle name="_JDI DCM Runbook Hour by Hour EMA Comm Systems (Bundle 2) 11-JUL-07_Event Log 44" xfId="20963" xr:uid="{00000000-0005-0000-0000-0000D2470000}"/>
    <cellStyle name="_JDI DCM Runbook Hour by Hour EMA Comm Systems (Bundle 2) 11-JUL-07_Event Log 45" xfId="20964" xr:uid="{00000000-0005-0000-0000-0000D3470000}"/>
    <cellStyle name="_JDI DCM Runbook Hour by Hour EMA Comm Systems (Bundle 2) 11-JUL-07_Event Log 46" xfId="20965" xr:uid="{00000000-0005-0000-0000-0000D4470000}"/>
    <cellStyle name="_JDI DCM Runbook Hour by Hour EMA Comm Systems (Bundle 2) 11-JUL-07_Event Log 47" xfId="20966" xr:uid="{00000000-0005-0000-0000-0000D5470000}"/>
    <cellStyle name="_JDI DCM Runbook Hour by Hour EMA Comm Systems (Bundle 2) 11-JUL-07_Event Log 48" xfId="20967" xr:uid="{00000000-0005-0000-0000-0000D6470000}"/>
    <cellStyle name="_JDI DCM Runbook Hour by Hour EMA Comm Systems (Bundle 2) 11-JUL-07_Event Log 49" xfId="20968" xr:uid="{00000000-0005-0000-0000-0000D7470000}"/>
    <cellStyle name="_JDI DCM Runbook Hour by Hour EMA Comm Systems (Bundle 2) 11-JUL-07_Event Log 5" xfId="20969" xr:uid="{00000000-0005-0000-0000-0000D8470000}"/>
    <cellStyle name="_JDI DCM Runbook Hour by Hour EMA Comm Systems (Bundle 2) 11-JUL-07_Event Log 50" xfId="20970" xr:uid="{00000000-0005-0000-0000-0000D9470000}"/>
    <cellStyle name="_JDI DCM Runbook Hour by Hour EMA Comm Systems (Bundle 2) 11-JUL-07_Event Log 51" xfId="20971" xr:uid="{00000000-0005-0000-0000-0000DA470000}"/>
    <cellStyle name="_JDI DCM Runbook Hour by Hour EMA Comm Systems (Bundle 2) 11-JUL-07_Event Log 52" xfId="20972" xr:uid="{00000000-0005-0000-0000-0000DB470000}"/>
    <cellStyle name="_JDI DCM Runbook Hour by Hour EMA Comm Systems (Bundle 2) 11-JUL-07_Event Log 53" xfId="20973" xr:uid="{00000000-0005-0000-0000-0000DC470000}"/>
    <cellStyle name="_JDI DCM Runbook Hour by Hour EMA Comm Systems (Bundle 2) 11-JUL-07_Event Log 54" xfId="20974" xr:uid="{00000000-0005-0000-0000-0000DD470000}"/>
    <cellStyle name="_JDI DCM Runbook Hour by Hour EMA Comm Systems (Bundle 2) 11-JUL-07_Event Log 55" xfId="20975" xr:uid="{00000000-0005-0000-0000-0000DE470000}"/>
    <cellStyle name="_JDI DCM Runbook Hour by Hour EMA Comm Systems (Bundle 2) 11-JUL-07_Event Log 6" xfId="20976" xr:uid="{00000000-0005-0000-0000-0000DF470000}"/>
    <cellStyle name="_JDI DCM Runbook Hour by Hour EMA Comm Systems (Bundle 2) 11-JUL-07_Event Log 7" xfId="20977" xr:uid="{00000000-0005-0000-0000-0000E0470000}"/>
    <cellStyle name="_JDI DCM Runbook Hour by Hour EMA Comm Systems (Bundle 2) 11-JUL-07_Event Log 8" xfId="20978" xr:uid="{00000000-0005-0000-0000-0000E1470000}"/>
    <cellStyle name="_JDI DCM Runbook Hour by Hour EMA Comm Systems (Bundle 2) 11-JUL-07_Event Log 9" xfId="20979" xr:uid="{00000000-0005-0000-0000-0000E2470000}"/>
    <cellStyle name="_JDI DCM Runbook Hour by Hour EMA Comm Systems (Bundle 2) 11-JUL-07_Event Log_Hour-by-Hour" xfId="20980" xr:uid="{00000000-0005-0000-0000-0000E3470000}"/>
    <cellStyle name="_JDI DCM Runbook Hour by Hour EMA Comm Systems (Bundle 2) 11-JUL-07_Event Log_Pre-Migration" xfId="20981" xr:uid="{00000000-0005-0000-0000-0000E4470000}"/>
    <cellStyle name="_JDI DCM Runbook Hour by Hour EMA Comm Systems (Bundle 2) 11-JUL-07_Hour-by-Hour" xfId="20982" xr:uid="{00000000-0005-0000-0000-0000E5470000}"/>
    <cellStyle name="_JDI DCM Runbook Hour by Hour EMA Comm Systems (Bundle 2) 11-JUL-07_Network Details " xfId="2470" xr:uid="{00000000-0005-0000-0000-0000E6470000}"/>
    <cellStyle name="_JDI DCM Runbook Hour by Hour EMA Comm Systems (Bundle 2) 11-JUL-07_Network Details _NSLIJH_Bundle 4_Migration Planning Workbook _ EW 020810_ DRAFT v1" xfId="2471" xr:uid="{00000000-0005-0000-0000-0000E7470000}"/>
    <cellStyle name="_JDI DCM Runbook Hour by Hour EMA Comm Systems (Bundle 2) 11-JUL-07_Pre Migration" xfId="20983" xr:uid="{00000000-0005-0000-0000-0000E8470000}"/>
    <cellStyle name="_JDI DCM Runbook Hour by Hour EMA Comm Systems (Bundle 2) 11-JUL-07_Pre Migration 10" xfId="20984" xr:uid="{00000000-0005-0000-0000-0000E9470000}"/>
    <cellStyle name="_JDI DCM Runbook Hour by Hour EMA Comm Systems (Bundle 2) 11-JUL-07_Pre Migration 11" xfId="20985" xr:uid="{00000000-0005-0000-0000-0000EA470000}"/>
    <cellStyle name="_JDI DCM Runbook Hour by Hour EMA Comm Systems (Bundle 2) 11-JUL-07_Pre Migration 12" xfId="20986" xr:uid="{00000000-0005-0000-0000-0000EB470000}"/>
    <cellStyle name="_JDI DCM Runbook Hour by Hour EMA Comm Systems (Bundle 2) 11-JUL-07_Pre Migration 13" xfId="20987" xr:uid="{00000000-0005-0000-0000-0000EC470000}"/>
    <cellStyle name="_JDI DCM Runbook Hour by Hour EMA Comm Systems (Bundle 2) 11-JUL-07_Pre Migration 14" xfId="20988" xr:uid="{00000000-0005-0000-0000-0000ED470000}"/>
    <cellStyle name="_JDI DCM Runbook Hour by Hour EMA Comm Systems (Bundle 2) 11-JUL-07_Pre Migration 15" xfId="20989" xr:uid="{00000000-0005-0000-0000-0000EE470000}"/>
    <cellStyle name="_JDI DCM Runbook Hour by Hour EMA Comm Systems (Bundle 2) 11-JUL-07_Pre Migration 16" xfId="20990" xr:uid="{00000000-0005-0000-0000-0000EF470000}"/>
    <cellStyle name="_JDI DCM Runbook Hour by Hour EMA Comm Systems (Bundle 2) 11-JUL-07_Pre Migration 17" xfId="20991" xr:uid="{00000000-0005-0000-0000-0000F0470000}"/>
    <cellStyle name="_JDI DCM Runbook Hour by Hour EMA Comm Systems (Bundle 2) 11-JUL-07_Pre Migration 18" xfId="20992" xr:uid="{00000000-0005-0000-0000-0000F1470000}"/>
    <cellStyle name="_JDI DCM Runbook Hour by Hour EMA Comm Systems (Bundle 2) 11-JUL-07_Pre Migration 19" xfId="20993" xr:uid="{00000000-0005-0000-0000-0000F2470000}"/>
    <cellStyle name="_JDI DCM Runbook Hour by Hour EMA Comm Systems (Bundle 2) 11-JUL-07_Pre Migration 2" xfId="20994" xr:uid="{00000000-0005-0000-0000-0000F3470000}"/>
    <cellStyle name="_JDI DCM Runbook Hour by Hour EMA Comm Systems (Bundle 2) 11-JUL-07_Pre Migration 20" xfId="20995" xr:uid="{00000000-0005-0000-0000-0000F4470000}"/>
    <cellStyle name="_JDI DCM Runbook Hour by Hour EMA Comm Systems (Bundle 2) 11-JUL-07_Pre Migration 21" xfId="20996" xr:uid="{00000000-0005-0000-0000-0000F5470000}"/>
    <cellStyle name="_JDI DCM Runbook Hour by Hour EMA Comm Systems (Bundle 2) 11-JUL-07_Pre Migration 22" xfId="20997" xr:uid="{00000000-0005-0000-0000-0000F6470000}"/>
    <cellStyle name="_JDI DCM Runbook Hour by Hour EMA Comm Systems (Bundle 2) 11-JUL-07_Pre Migration 23" xfId="20998" xr:uid="{00000000-0005-0000-0000-0000F7470000}"/>
    <cellStyle name="_JDI DCM Runbook Hour by Hour EMA Comm Systems (Bundle 2) 11-JUL-07_Pre Migration 24" xfId="20999" xr:uid="{00000000-0005-0000-0000-0000F8470000}"/>
    <cellStyle name="_JDI DCM Runbook Hour by Hour EMA Comm Systems (Bundle 2) 11-JUL-07_Pre Migration 25" xfId="21000" xr:uid="{00000000-0005-0000-0000-0000F9470000}"/>
    <cellStyle name="_JDI DCM Runbook Hour by Hour EMA Comm Systems (Bundle 2) 11-JUL-07_Pre Migration 26" xfId="21001" xr:uid="{00000000-0005-0000-0000-0000FA470000}"/>
    <cellStyle name="_JDI DCM Runbook Hour by Hour EMA Comm Systems (Bundle 2) 11-JUL-07_Pre Migration 27" xfId="21002" xr:uid="{00000000-0005-0000-0000-0000FB470000}"/>
    <cellStyle name="_JDI DCM Runbook Hour by Hour EMA Comm Systems (Bundle 2) 11-JUL-07_Pre Migration 28" xfId="21003" xr:uid="{00000000-0005-0000-0000-0000FC470000}"/>
    <cellStyle name="_JDI DCM Runbook Hour by Hour EMA Comm Systems (Bundle 2) 11-JUL-07_Pre Migration 29" xfId="21004" xr:uid="{00000000-0005-0000-0000-0000FD470000}"/>
    <cellStyle name="_JDI DCM Runbook Hour by Hour EMA Comm Systems (Bundle 2) 11-JUL-07_Pre Migration 3" xfId="21005" xr:uid="{00000000-0005-0000-0000-0000FE470000}"/>
    <cellStyle name="_JDI DCM Runbook Hour by Hour EMA Comm Systems (Bundle 2) 11-JUL-07_Pre Migration 30" xfId="21006" xr:uid="{00000000-0005-0000-0000-0000FF470000}"/>
    <cellStyle name="_JDI DCM Runbook Hour by Hour EMA Comm Systems (Bundle 2) 11-JUL-07_Pre Migration 31" xfId="21007" xr:uid="{00000000-0005-0000-0000-000000480000}"/>
    <cellStyle name="_JDI DCM Runbook Hour by Hour EMA Comm Systems (Bundle 2) 11-JUL-07_Pre Migration 32" xfId="21008" xr:uid="{00000000-0005-0000-0000-000001480000}"/>
    <cellStyle name="_JDI DCM Runbook Hour by Hour EMA Comm Systems (Bundle 2) 11-JUL-07_Pre Migration 33" xfId="21009" xr:uid="{00000000-0005-0000-0000-000002480000}"/>
    <cellStyle name="_JDI DCM Runbook Hour by Hour EMA Comm Systems (Bundle 2) 11-JUL-07_Pre Migration 34" xfId="21010" xr:uid="{00000000-0005-0000-0000-000003480000}"/>
    <cellStyle name="_JDI DCM Runbook Hour by Hour EMA Comm Systems (Bundle 2) 11-JUL-07_Pre Migration 35" xfId="21011" xr:uid="{00000000-0005-0000-0000-000004480000}"/>
    <cellStyle name="_JDI DCM Runbook Hour by Hour EMA Comm Systems (Bundle 2) 11-JUL-07_Pre Migration 36" xfId="21012" xr:uid="{00000000-0005-0000-0000-000005480000}"/>
    <cellStyle name="_JDI DCM Runbook Hour by Hour EMA Comm Systems (Bundle 2) 11-JUL-07_Pre Migration 37" xfId="21013" xr:uid="{00000000-0005-0000-0000-000006480000}"/>
    <cellStyle name="_JDI DCM Runbook Hour by Hour EMA Comm Systems (Bundle 2) 11-JUL-07_Pre Migration 38" xfId="21014" xr:uid="{00000000-0005-0000-0000-000007480000}"/>
    <cellStyle name="_JDI DCM Runbook Hour by Hour EMA Comm Systems (Bundle 2) 11-JUL-07_Pre Migration 39" xfId="21015" xr:uid="{00000000-0005-0000-0000-000008480000}"/>
    <cellStyle name="_JDI DCM Runbook Hour by Hour EMA Comm Systems (Bundle 2) 11-JUL-07_Pre Migration 4" xfId="21016" xr:uid="{00000000-0005-0000-0000-000009480000}"/>
    <cellStyle name="_JDI DCM Runbook Hour by Hour EMA Comm Systems (Bundle 2) 11-JUL-07_Pre Migration 40" xfId="21017" xr:uid="{00000000-0005-0000-0000-00000A480000}"/>
    <cellStyle name="_JDI DCM Runbook Hour by Hour EMA Comm Systems (Bundle 2) 11-JUL-07_Pre Migration 41" xfId="21018" xr:uid="{00000000-0005-0000-0000-00000B480000}"/>
    <cellStyle name="_JDI DCM Runbook Hour by Hour EMA Comm Systems (Bundle 2) 11-JUL-07_Pre Migration 42" xfId="21019" xr:uid="{00000000-0005-0000-0000-00000C480000}"/>
    <cellStyle name="_JDI DCM Runbook Hour by Hour EMA Comm Systems (Bundle 2) 11-JUL-07_Pre Migration 43" xfId="21020" xr:uid="{00000000-0005-0000-0000-00000D480000}"/>
    <cellStyle name="_JDI DCM Runbook Hour by Hour EMA Comm Systems (Bundle 2) 11-JUL-07_Pre Migration 44" xfId="21021" xr:uid="{00000000-0005-0000-0000-00000E480000}"/>
    <cellStyle name="_JDI DCM Runbook Hour by Hour EMA Comm Systems (Bundle 2) 11-JUL-07_Pre Migration 45" xfId="21022" xr:uid="{00000000-0005-0000-0000-00000F480000}"/>
    <cellStyle name="_JDI DCM Runbook Hour by Hour EMA Comm Systems (Bundle 2) 11-JUL-07_Pre Migration 46" xfId="21023" xr:uid="{00000000-0005-0000-0000-000010480000}"/>
    <cellStyle name="_JDI DCM Runbook Hour by Hour EMA Comm Systems (Bundle 2) 11-JUL-07_Pre Migration 47" xfId="21024" xr:uid="{00000000-0005-0000-0000-000011480000}"/>
    <cellStyle name="_JDI DCM Runbook Hour by Hour EMA Comm Systems (Bundle 2) 11-JUL-07_Pre Migration 48" xfId="21025" xr:uid="{00000000-0005-0000-0000-000012480000}"/>
    <cellStyle name="_JDI DCM Runbook Hour by Hour EMA Comm Systems (Bundle 2) 11-JUL-07_Pre Migration 49" xfId="21026" xr:uid="{00000000-0005-0000-0000-000013480000}"/>
    <cellStyle name="_JDI DCM Runbook Hour by Hour EMA Comm Systems (Bundle 2) 11-JUL-07_Pre Migration 5" xfId="21027" xr:uid="{00000000-0005-0000-0000-000014480000}"/>
    <cellStyle name="_JDI DCM Runbook Hour by Hour EMA Comm Systems (Bundle 2) 11-JUL-07_Pre Migration 50" xfId="21028" xr:uid="{00000000-0005-0000-0000-000015480000}"/>
    <cellStyle name="_JDI DCM Runbook Hour by Hour EMA Comm Systems (Bundle 2) 11-JUL-07_Pre Migration 51" xfId="21029" xr:uid="{00000000-0005-0000-0000-000016480000}"/>
    <cellStyle name="_JDI DCM Runbook Hour by Hour EMA Comm Systems (Bundle 2) 11-JUL-07_Pre Migration 52" xfId="21030" xr:uid="{00000000-0005-0000-0000-000017480000}"/>
    <cellStyle name="_JDI DCM Runbook Hour by Hour EMA Comm Systems (Bundle 2) 11-JUL-07_Pre Migration 53" xfId="21031" xr:uid="{00000000-0005-0000-0000-000018480000}"/>
    <cellStyle name="_JDI DCM Runbook Hour by Hour EMA Comm Systems (Bundle 2) 11-JUL-07_Pre Migration 54" xfId="21032" xr:uid="{00000000-0005-0000-0000-000019480000}"/>
    <cellStyle name="_JDI DCM Runbook Hour by Hour EMA Comm Systems (Bundle 2) 11-JUL-07_Pre Migration 55" xfId="21033" xr:uid="{00000000-0005-0000-0000-00001A480000}"/>
    <cellStyle name="_JDI DCM Runbook Hour by Hour EMA Comm Systems (Bundle 2) 11-JUL-07_Pre Migration 6" xfId="21034" xr:uid="{00000000-0005-0000-0000-00001B480000}"/>
    <cellStyle name="_JDI DCM Runbook Hour by Hour EMA Comm Systems (Bundle 2) 11-JUL-07_Pre Migration 7" xfId="21035" xr:uid="{00000000-0005-0000-0000-00001C480000}"/>
    <cellStyle name="_JDI DCM Runbook Hour by Hour EMA Comm Systems (Bundle 2) 11-JUL-07_Pre Migration 8" xfId="21036" xr:uid="{00000000-0005-0000-0000-00001D480000}"/>
    <cellStyle name="_JDI DCM Runbook Hour by Hour EMA Comm Systems (Bundle 2) 11-JUL-07_Pre Migration 9" xfId="21037" xr:uid="{00000000-0005-0000-0000-00001E480000}"/>
    <cellStyle name="_JDI DCM Runbook Hour by Hour EMA Comm Systems (Bundle 2) 11-JUL-07_Pre Migration_Hour-by-Hour" xfId="21038" xr:uid="{00000000-0005-0000-0000-00001F480000}"/>
    <cellStyle name="_JDI DCM Runbook Hour by Hour EMA Comm Systems (Bundle 2) 11-JUL-07_Pre Migration_Pre-Migration" xfId="21039" xr:uid="{00000000-0005-0000-0000-000020480000}"/>
    <cellStyle name="_JDI DCM Runbook Hour by Hour EMA Comm Systems (Bundle 2) 11-JUL-07_Pre-Migration" xfId="21040" xr:uid="{00000000-0005-0000-0000-000021480000}"/>
    <cellStyle name="_JDI DCM Runbook Hour by Hour EMA Comm Systems (Bundle 2) 11-JUL-07_Pre-Migration &amp; Migration Prep" xfId="21041" xr:uid="{00000000-0005-0000-0000-000022480000}"/>
    <cellStyle name="_JDI DCM Runbook Hour by Hour EMA Comm Systems (Bundle 2) 11-JUL-07_Pre-Migration &amp; Migration Prep 10" xfId="21042" xr:uid="{00000000-0005-0000-0000-000023480000}"/>
    <cellStyle name="_JDI DCM Runbook Hour by Hour EMA Comm Systems (Bundle 2) 11-JUL-07_Pre-Migration &amp; Migration Prep 11" xfId="21043" xr:uid="{00000000-0005-0000-0000-000024480000}"/>
    <cellStyle name="_JDI DCM Runbook Hour by Hour EMA Comm Systems (Bundle 2) 11-JUL-07_Pre-Migration &amp; Migration Prep 12" xfId="21044" xr:uid="{00000000-0005-0000-0000-000025480000}"/>
    <cellStyle name="_JDI DCM Runbook Hour by Hour EMA Comm Systems (Bundle 2) 11-JUL-07_Pre-Migration &amp; Migration Prep 13" xfId="21045" xr:uid="{00000000-0005-0000-0000-000026480000}"/>
    <cellStyle name="_JDI DCM Runbook Hour by Hour EMA Comm Systems (Bundle 2) 11-JUL-07_Pre-Migration &amp; Migration Prep 14" xfId="21046" xr:uid="{00000000-0005-0000-0000-000027480000}"/>
    <cellStyle name="_JDI DCM Runbook Hour by Hour EMA Comm Systems (Bundle 2) 11-JUL-07_Pre-Migration &amp; Migration Prep 15" xfId="21047" xr:uid="{00000000-0005-0000-0000-000028480000}"/>
    <cellStyle name="_JDI DCM Runbook Hour by Hour EMA Comm Systems (Bundle 2) 11-JUL-07_Pre-Migration &amp; Migration Prep 16" xfId="21048" xr:uid="{00000000-0005-0000-0000-000029480000}"/>
    <cellStyle name="_JDI DCM Runbook Hour by Hour EMA Comm Systems (Bundle 2) 11-JUL-07_Pre-Migration &amp; Migration Prep 17" xfId="21049" xr:uid="{00000000-0005-0000-0000-00002A480000}"/>
    <cellStyle name="_JDI DCM Runbook Hour by Hour EMA Comm Systems (Bundle 2) 11-JUL-07_Pre-Migration &amp; Migration Prep 18" xfId="21050" xr:uid="{00000000-0005-0000-0000-00002B480000}"/>
    <cellStyle name="_JDI DCM Runbook Hour by Hour EMA Comm Systems (Bundle 2) 11-JUL-07_Pre-Migration &amp; Migration Prep 19" xfId="21051" xr:uid="{00000000-0005-0000-0000-00002C480000}"/>
    <cellStyle name="_JDI DCM Runbook Hour by Hour EMA Comm Systems (Bundle 2) 11-JUL-07_Pre-Migration &amp; Migration Prep 2" xfId="21052" xr:uid="{00000000-0005-0000-0000-00002D480000}"/>
    <cellStyle name="_JDI DCM Runbook Hour by Hour EMA Comm Systems (Bundle 2) 11-JUL-07_Pre-Migration &amp; Migration Prep 20" xfId="21053" xr:uid="{00000000-0005-0000-0000-00002E480000}"/>
    <cellStyle name="_JDI DCM Runbook Hour by Hour EMA Comm Systems (Bundle 2) 11-JUL-07_Pre-Migration &amp; Migration Prep 21" xfId="21054" xr:uid="{00000000-0005-0000-0000-00002F480000}"/>
    <cellStyle name="_JDI DCM Runbook Hour by Hour EMA Comm Systems (Bundle 2) 11-JUL-07_Pre-Migration &amp; Migration Prep 22" xfId="21055" xr:uid="{00000000-0005-0000-0000-000030480000}"/>
    <cellStyle name="_JDI DCM Runbook Hour by Hour EMA Comm Systems (Bundle 2) 11-JUL-07_Pre-Migration &amp; Migration Prep 23" xfId="21056" xr:uid="{00000000-0005-0000-0000-000031480000}"/>
    <cellStyle name="_JDI DCM Runbook Hour by Hour EMA Comm Systems (Bundle 2) 11-JUL-07_Pre-Migration &amp; Migration Prep 24" xfId="21057" xr:uid="{00000000-0005-0000-0000-000032480000}"/>
    <cellStyle name="_JDI DCM Runbook Hour by Hour EMA Comm Systems (Bundle 2) 11-JUL-07_Pre-Migration &amp; Migration Prep 25" xfId="21058" xr:uid="{00000000-0005-0000-0000-000033480000}"/>
    <cellStyle name="_JDI DCM Runbook Hour by Hour EMA Comm Systems (Bundle 2) 11-JUL-07_Pre-Migration &amp; Migration Prep 26" xfId="21059" xr:uid="{00000000-0005-0000-0000-000034480000}"/>
    <cellStyle name="_JDI DCM Runbook Hour by Hour EMA Comm Systems (Bundle 2) 11-JUL-07_Pre-Migration &amp; Migration Prep 27" xfId="21060" xr:uid="{00000000-0005-0000-0000-000035480000}"/>
    <cellStyle name="_JDI DCM Runbook Hour by Hour EMA Comm Systems (Bundle 2) 11-JUL-07_Pre-Migration &amp; Migration Prep 28" xfId="21061" xr:uid="{00000000-0005-0000-0000-000036480000}"/>
    <cellStyle name="_JDI DCM Runbook Hour by Hour EMA Comm Systems (Bundle 2) 11-JUL-07_Pre-Migration &amp; Migration Prep 29" xfId="21062" xr:uid="{00000000-0005-0000-0000-000037480000}"/>
    <cellStyle name="_JDI DCM Runbook Hour by Hour EMA Comm Systems (Bundle 2) 11-JUL-07_Pre-Migration &amp; Migration Prep 3" xfId="21063" xr:uid="{00000000-0005-0000-0000-000038480000}"/>
    <cellStyle name="_JDI DCM Runbook Hour by Hour EMA Comm Systems (Bundle 2) 11-JUL-07_Pre-Migration &amp; Migration Prep 30" xfId="21064" xr:uid="{00000000-0005-0000-0000-000039480000}"/>
    <cellStyle name="_JDI DCM Runbook Hour by Hour EMA Comm Systems (Bundle 2) 11-JUL-07_Pre-Migration &amp; Migration Prep 31" xfId="21065" xr:uid="{00000000-0005-0000-0000-00003A480000}"/>
    <cellStyle name="_JDI DCM Runbook Hour by Hour EMA Comm Systems (Bundle 2) 11-JUL-07_Pre-Migration &amp; Migration Prep 32" xfId="21066" xr:uid="{00000000-0005-0000-0000-00003B480000}"/>
    <cellStyle name="_JDI DCM Runbook Hour by Hour EMA Comm Systems (Bundle 2) 11-JUL-07_Pre-Migration &amp; Migration Prep 33" xfId="21067" xr:uid="{00000000-0005-0000-0000-00003C480000}"/>
    <cellStyle name="_JDI DCM Runbook Hour by Hour EMA Comm Systems (Bundle 2) 11-JUL-07_Pre-Migration &amp; Migration Prep 34" xfId="21068" xr:uid="{00000000-0005-0000-0000-00003D480000}"/>
    <cellStyle name="_JDI DCM Runbook Hour by Hour EMA Comm Systems (Bundle 2) 11-JUL-07_Pre-Migration &amp; Migration Prep 35" xfId="21069" xr:uid="{00000000-0005-0000-0000-00003E480000}"/>
    <cellStyle name="_JDI DCM Runbook Hour by Hour EMA Comm Systems (Bundle 2) 11-JUL-07_Pre-Migration &amp; Migration Prep 36" xfId="21070" xr:uid="{00000000-0005-0000-0000-00003F480000}"/>
    <cellStyle name="_JDI DCM Runbook Hour by Hour EMA Comm Systems (Bundle 2) 11-JUL-07_Pre-Migration &amp; Migration Prep 37" xfId="21071" xr:uid="{00000000-0005-0000-0000-000040480000}"/>
    <cellStyle name="_JDI DCM Runbook Hour by Hour EMA Comm Systems (Bundle 2) 11-JUL-07_Pre-Migration &amp; Migration Prep 38" xfId="21072" xr:uid="{00000000-0005-0000-0000-000041480000}"/>
    <cellStyle name="_JDI DCM Runbook Hour by Hour EMA Comm Systems (Bundle 2) 11-JUL-07_Pre-Migration &amp; Migration Prep 39" xfId="21073" xr:uid="{00000000-0005-0000-0000-000042480000}"/>
    <cellStyle name="_JDI DCM Runbook Hour by Hour EMA Comm Systems (Bundle 2) 11-JUL-07_Pre-Migration &amp; Migration Prep 4" xfId="21074" xr:uid="{00000000-0005-0000-0000-000043480000}"/>
    <cellStyle name="_JDI DCM Runbook Hour by Hour EMA Comm Systems (Bundle 2) 11-JUL-07_Pre-Migration &amp; Migration Prep 40" xfId="21075" xr:uid="{00000000-0005-0000-0000-000044480000}"/>
    <cellStyle name="_JDI DCM Runbook Hour by Hour EMA Comm Systems (Bundle 2) 11-JUL-07_Pre-Migration &amp; Migration Prep 41" xfId="21076" xr:uid="{00000000-0005-0000-0000-000045480000}"/>
    <cellStyle name="_JDI DCM Runbook Hour by Hour EMA Comm Systems (Bundle 2) 11-JUL-07_Pre-Migration &amp; Migration Prep 42" xfId="21077" xr:uid="{00000000-0005-0000-0000-000046480000}"/>
    <cellStyle name="_JDI DCM Runbook Hour by Hour EMA Comm Systems (Bundle 2) 11-JUL-07_Pre-Migration &amp; Migration Prep 43" xfId="21078" xr:uid="{00000000-0005-0000-0000-000047480000}"/>
    <cellStyle name="_JDI DCM Runbook Hour by Hour EMA Comm Systems (Bundle 2) 11-JUL-07_Pre-Migration &amp; Migration Prep 44" xfId="21079" xr:uid="{00000000-0005-0000-0000-000048480000}"/>
    <cellStyle name="_JDI DCM Runbook Hour by Hour EMA Comm Systems (Bundle 2) 11-JUL-07_Pre-Migration &amp; Migration Prep 45" xfId="21080" xr:uid="{00000000-0005-0000-0000-000049480000}"/>
    <cellStyle name="_JDI DCM Runbook Hour by Hour EMA Comm Systems (Bundle 2) 11-JUL-07_Pre-Migration &amp; Migration Prep 46" xfId="21081" xr:uid="{00000000-0005-0000-0000-00004A480000}"/>
    <cellStyle name="_JDI DCM Runbook Hour by Hour EMA Comm Systems (Bundle 2) 11-JUL-07_Pre-Migration &amp; Migration Prep 47" xfId="21082" xr:uid="{00000000-0005-0000-0000-00004B480000}"/>
    <cellStyle name="_JDI DCM Runbook Hour by Hour EMA Comm Systems (Bundle 2) 11-JUL-07_Pre-Migration &amp; Migration Prep 48" xfId="21083" xr:uid="{00000000-0005-0000-0000-00004C480000}"/>
    <cellStyle name="_JDI DCM Runbook Hour by Hour EMA Comm Systems (Bundle 2) 11-JUL-07_Pre-Migration &amp; Migration Prep 49" xfId="21084" xr:uid="{00000000-0005-0000-0000-00004D480000}"/>
    <cellStyle name="_JDI DCM Runbook Hour by Hour EMA Comm Systems (Bundle 2) 11-JUL-07_Pre-Migration &amp; Migration Prep 5" xfId="21085" xr:uid="{00000000-0005-0000-0000-00004E480000}"/>
    <cellStyle name="_JDI DCM Runbook Hour by Hour EMA Comm Systems (Bundle 2) 11-JUL-07_Pre-Migration &amp; Migration Prep 50" xfId="21086" xr:uid="{00000000-0005-0000-0000-00004F480000}"/>
    <cellStyle name="_JDI DCM Runbook Hour by Hour EMA Comm Systems (Bundle 2) 11-JUL-07_Pre-Migration &amp; Migration Prep 51" xfId="21087" xr:uid="{00000000-0005-0000-0000-000050480000}"/>
    <cellStyle name="_JDI DCM Runbook Hour by Hour EMA Comm Systems (Bundle 2) 11-JUL-07_Pre-Migration &amp; Migration Prep 52" xfId="21088" xr:uid="{00000000-0005-0000-0000-000051480000}"/>
    <cellStyle name="_JDI DCM Runbook Hour by Hour EMA Comm Systems (Bundle 2) 11-JUL-07_Pre-Migration &amp; Migration Prep 53" xfId="21089" xr:uid="{00000000-0005-0000-0000-000052480000}"/>
    <cellStyle name="_JDI DCM Runbook Hour by Hour EMA Comm Systems (Bundle 2) 11-JUL-07_Pre-Migration &amp; Migration Prep 54" xfId="21090" xr:uid="{00000000-0005-0000-0000-000053480000}"/>
    <cellStyle name="_JDI DCM Runbook Hour by Hour EMA Comm Systems (Bundle 2) 11-JUL-07_Pre-Migration &amp; Migration Prep 55" xfId="21091" xr:uid="{00000000-0005-0000-0000-000054480000}"/>
    <cellStyle name="_JDI DCM Runbook Hour by Hour EMA Comm Systems (Bundle 2) 11-JUL-07_Pre-Migration &amp; Migration Prep 6" xfId="21092" xr:uid="{00000000-0005-0000-0000-000055480000}"/>
    <cellStyle name="_JDI DCM Runbook Hour by Hour EMA Comm Systems (Bundle 2) 11-JUL-07_Pre-Migration &amp; Migration Prep 7" xfId="21093" xr:uid="{00000000-0005-0000-0000-000056480000}"/>
    <cellStyle name="_JDI DCM Runbook Hour by Hour EMA Comm Systems (Bundle 2) 11-JUL-07_Pre-Migration &amp; Migration Prep 8" xfId="21094" xr:uid="{00000000-0005-0000-0000-000057480000}"/>
    <cellStyle name="_JDI DCM Runbook Hour by Hour EMA Comm Systems (Bundle 2) 11-JUL-07_Pre-Migration &amp; Migration Prep 9" xfId="21095" xr:uid="{00000000-0005-0000-0000-000058480000}"/>
    <cellStyle name="_JDI DCM Runbook Hour by Hour EMA Comm Systems (Bundle 2) 11-JUL-07_Pre-Migration &amp; Migration Prep_Hour-by-Hour" xfId="21096" xr:uid="{00000000-0005-0000-0000-000059480000}"/>
    <cellStyle name="_JDI DCM Runbook Hour by Hour EMA Comm Systems (Bundle 2) 11-JUL-07_Pre-Migration &amp; Migration Prep_Pre-Migration" xfId="21097" xr:uid="{00000000-0005-0000-0000-00005A480000}"/>
    <cellStyle name="_Runbook General Info Tabs" xfId="6" xr:uid="{00000000-0005-0000-0000-00005B480000}"/>
    <cellStyle name="_Runbook General Info Tabs 10" xfId="21098" xr:uid="{00000000-0005-0000-0000-00005C480000}"/>
    <cellStyle name="_Runbook General Info Tabs 11" xfId="21099" xr:uid="{00000000-0005-0000-0000-00005D480000}"/>
    <cellStyle name="_Runbook General Info Tabs 12" xfId="21100" xr:uid="{00000000-0005-0000-0000-00005E480000}"/>
    <cellStyle name="_Runbook General Info Tabs 13" xfId="21101" xr:uid="{00000000-0005-0000-0000-00005F480000}"/>
    <cellStyle name="_Runbook General Info Tabs 14" xfId="21102" xr:uid="{00000000-0005-0000-0000-000060480000}"/>
    <cellStyle name="_Runbook General Info Tabs 15" xfId="21103" xr:uid="{00000000-0005-0000-0000-000061480000}"/>
    <cellStyle name="_Runbook General Info Tabs 16" xfId="21104" xr:uid="{00000000-0005-0000-0000-000062480000}"/>
    <cellStyle name="_Runbook General Info Tabs 17" xfId="21105" xr:uid="{00000000-0005-0000-0000-000063480000}"/>
    <cellStyle name="_Runbook General Info Tabs 18" xfId="21106" xr:uid="{00000000-0005-0000-0000-000064480000}"/>
    <cellStyle name="_Runbook General Info Tabs 19" xfId="21107" xr:uid="{00000000-0005-0000-0000-000065480000}"/>
    <cellStyle name="_Runbook General Info Tabs 2" xfId="2472" xr:uid="{00000000-0005-0000-0000-000066480000}"/>
    <cellStyle name="_Runbook General Info Tabs 2_Migration Wave Plan 04-26-10 - Wave 0 - v2.0 (drw)" xfId="2473" xr:uid="{00000000-0005-0000-0000-000067480000}"/>
    <cellStyle name="_Runbook General Info Tabs 2_NSLIJH_W01_D_Migration Planning Workbook _SC 120809" xfId="2474" xr:uid="{00000000-0005-0000-0000-000068480000}"/>
    <cellStyle name="_Runbook General Info Tabs 2_SUPERVALU_Workbook_Open Systems_Inventory_SCL_V2 nnn" xfId="2475" xr:uid="{00000000-0005-0000-0000-000069480000}"/>
    <cellStyle name="_Runbook General Info Tabs 2_SUPERVALU_Workbook_Open Systems_Inventory_SCL_V2 nnn_Migration Wave Plan 04-26-10 - Wave 0 - v2.0 (drw)" xfId="2476" xr:uid="{00000000-0005-0000-0000-00006A480000}"/>
    <cellStyle name="_Runbook General Info Tabs 20" xfId="21108" xr:uid="{00000000-0005-0000-0000-00006B480000}"/>
    <cellStyle name="_Runbook General Info Tabs 21" xfId="21109" xr:uid="{00000000-0005-0000-0000-00006C480000}"/>
    <cellStyle name="_Runbook General Info Tabs 22" xfId="21110" xr:uid="{00000000-0005-0000-0000-00006D480000}"/>
    <cellStyle name="_Runbook General Info Tabs 23" xfId="21111" xr:uid="{00000000-0005-0000-0000-00006E480000}"/>
    <cellStyle name="_Runbook General Info Tabs 24" xfId="21112" xr:uid="{00000000-0005-0000-0000-00006F480000}"/>
    <cellStyle name="_Runbook General Info Tabs 25" xfId="21113" xr:uid="{00000000-0005-0000-0000-000070480000}"/>
    <cellStyle name="_Runbook General Info Tabs 26" xfId="21114" xr:uid="{00000000-0005-0000-0000-000071480000}"/>
    <cellStyle name="_Runbook General Info Tabs 27" xfId="21115" xr:uid="{00000000-0005-0000-0000-000072480000}"/>
    <cellStyle name="_Runbook General Info Tabs 28" xfId="21116" xr:uid="{00000000-0005-0000-0000-000073480000}"/>
    <cellStyle name="_Runbook General Info Tabs 29" xfId="21117" xr:uid="{00000000-0005-0000-0000-000074480000}"/>
    <cellStyle name="_Runbook General Info Tabs 3" xfId="2477" xr:uid="{00000000-0005-0000-0000-000075480000}"/>
    <cellStyle name="_Runbook General Info Tabs 3_Migration Wave Plan 04-26-10 - Wave 0 - v2.0 (drw)" xfId="2478" xr:uid="{00000000-0005-0000-0000-000076480000}"/>
    <cellStyle name="_Runbook General Info Tabs 3_NSLIJH_W01_D_Migration Planning Workbook _SC 120809" xfId="2479" xr:uid="{00000000-0005-0000-0000-000077480000}"/>
    <cellStyle name="_Runbook General Info Tabs 3_SUPERVALU_Workbook_Open Systems_Inventory_SCL_V2 nnn" xfId="2480" xr:uid="{00000000-0005-0000-0000-000078480000}"/>
    <cellStyle name="_Runbook General Info Tabs 3_SUPERVALU_Workbook_Open Systems_Inventory_SCL_V2 nnn_Migration Wave Plan 04-26-10 - Wave 0 - v2.0 (drw)" xfId="2481" xr:uid="{00000000-0005-0000-0000-000079480000}"/>
    <cellStyle name="_Runbook General Info Tabs 30" xfId="21118" xr:uid="{00000000-0005-0000-0000-00007A480000}"/>
    <cellStyle name="_Runbook General Info Tabs 31" xfId="21119" xr:uid="{00000000-0005-0000-0000-00007B480000}"/>
    <cellStyle name="_Runbook General Info Tabs 32" xfId="21120" xr:uid="{00000000-0005-0000-0000-00007C480000}"/>
    <cellStyle name="_Runbook General Info Tabs 33" xfId="21121" xr:uid="{00000000-0005-0000-0000-00007D480000}"/>
    <cellStyle name="_Runbook General Info Tabs 34" xfId="21122" xr:uid="{00000000-0005-0000-0000-00007E480000}"/>
    <cellStyle name="_Runbook General Info Tabs 35" xfId="21123" xr:uid="{00000000-0005-0000-0000-00007F480000}"/>
    <cellStyle name="_Runbook General Info Tabs 36" xfId="21124" xr:uid="{00000000-0005-0000-0000-000080480000}"/>
    <cellStyle name="_Runbook General Info Tabs 37" xfId="21125" xr:uid="{00000000-0005-0000-0000-000081480000}"/>
    <cellStyle name="_Runbook General Info Tabs 38" xfId="21126" xr:uid="{00000000-0005-0000-0000-000082480000}"/>
    <cellStyle name="_Runbook General Info Tabs 39" xfId="21127" xr:uid="{00000000-0005-0000-0000-000083480000}"/>
    <cellStyle name="_Runbook General Info Tabs 4" xfId="2482" xr:uid="{00000000-0005-0000-0000-000084480000}"/>
    <cellStyle name="_Runbook General Info Tabs 4_NSLIJH_W01_D_Migration Planning Workbook _SC 120809" xfId="2483" xr:uid="{00000000-0005-0000-0000-000085480000}"/>
    <cellStyle name="_Runbook General Info Tabs 40" xfId="21128" xr:uid="{00000000-0005-0000-0000-000086480000}"/>
    <cellStyle name="_Runbook General Info Tabs 41" xfId="21129" xr:uid="{00000000-0005-0000-0000-000087480000}"/>
    <cellStyle name="_Runbook General Info Tabs 42" xfId="21130" xr:uid="{00000000-0005-0000-0000-000088480000}"/>
    <cellStyle name="_Runbook General Info Tabs 43" xfId="21131" xr:uid="{00000000-0005-0000-0000-000089480000}"/>
    <cellStyle name="_Runbook General Info Tabs 44" xfId="21132" xr:uid="{00000000-0005-0000-0000-00008A480000}"/>
    <cellStyle name="_Runbook General Info Tabs 45" xfId="21133" xr:uid="{00000000-0005-0000-0000-00008B480000}"/>
    <cellStyle name="_Runbook General Info Tabs 46" xfId="21134" xr:uid="{00000000-0005-0000-0000-00008C480000}"/>
    <cellStyle name="_Runbook General Info Tabs 47" xfId="21135" xr:uid="{00000000-0005-0000-0000-00008D480000}"/>
    <cellStyle name="_Runbook General Info Tabs 48" xfId="21136" xr:uid="{00000000-0005-0000-0000-00008E480000}"/>
    <cellStyle name="_Runbook General Info Tabs 49" xfId="21137" xr:uid="{00000000-0005-0000-0000-00008F480000}"/>
    <cellStyle name="_Runbook General Info Tabs 5" xfId="2484" xr:uid="{00000000-0005-0000-0000-000090480000}"/>
    <cellStyle name="_Runbook General Info Tabs 5_NSLIJH_W01_D_Migration Planning Workbook _SC 120809" xfId="2485" xr:uid="{00000000-0005-0000-0000-000091480000}"/>
    <cellStyle name="_Runbook General Info Tabs 50" xfId="21138" xr:uid="{00000000-0005-0000-0000-000092480000}"/>
    <cellStyle name="_Runbook General Info Tabs 51" xfId="21139" xr:uid="{00000000-0005-0000-0000-000093480000}"/>
    <cellStyle name="_Runbook General Info Tabs 52" xfId="21140" xr:uid="{00000000-0005-0000-0000-000094480000}"/>
    <cellStyle name="_Runbook General Info Tabs 53" xfId="21141" xr:uid="{00000000-0005-0000-0000-000095480000}"/>
    <cellStyle name="_Runbook General Info Tabs 54" xfId="21142" xr:uid="{00000000-0005-0000-0000-000096480000}"/>
    <cellStyle name="_Runbook General Info Tabs 55" xfId="21143" xr:uid="{00000000-0005-0000-0000-000097480000}"/>
    <cellStyle name="_Runbook General Info Tabs 56" xfId="31847" xr:uid="{00000000-0005-0000-0000-000098480000}"/>
    <cellStyle name="_Runbook General Info Tabs 57" xfId="32254" xr:uid="{00000000-0005-0000-0000-000099480000}"/>
    <cellStyle name="_Runbook General Info Tabs 58" xfId="32441" xr:uid="{00000000-0005-0000-0000-00009A480000}"/>
    <cellStyle name="_Runbook General Info Tabs 59" xfId="32456" xr:uid="{00000000-0005-0000-0000-00009B480000}"/>
    <cellStyle name="_Runbook General Info Tabs 6" xfId="2486" xr:uid="{00000000-0005-0000-0000-00009C480000}"/>
    <cellStyle name="_Runbook General Info Tabs 6_NSLIJH_W01_D_Migration Planning Workbook _SC 120809" xfId="2487" xr:uid="{00000000-0005-0000-0000-00009D480000}"/>
    <cellStyle name="_Runbook General Info Tabs 60" xfId="32445" xr:uid="{00000000-0005-0000-0000-00009E480000}"/>
    <cellStyle name="_Runbook General Info Tabs 61" xfId="32460" xr:uid="{00000000-0005-0000-0000-00009F480000}"/>
    <cellStyle name="_Runbook General Info Tabs 62" xfId="32449" xr:uid="{00000000-0005-0000-0000-0000A0480000}"/>
    <cellStyle name="_Runbook General Info Tabs 63" xfId="32464" xr:uid="{00000000-0005-0000-0000-0000A1480000}"/>
    <cellStyle name="_Runbook General Info Tabs 7" xfId="2488" xr:uid="{00000000-0005-0000-0000-0000A2480000}"/>
    <cellStyle name="_Runbook General Info Tabs 7_NSLIJH_W01_D_Migration Planning Workbook _SC 120809" xfId="2489" xr:uid="{00000000-0005-0000-0000-0000A3480000}"/>
    <cellStyle name="_Runbook General Info Tabs 8" xfId="2490" xr:uid="{00000000-0005-0000-0000-0000A4480000}"/>
    <cellStyle name="_Runbook General Info Tabs 9" xfId="21144" xr:uid="{00000000-0005-0000-0000-0000A5480000}"/>
    <cellStyle name="_Runbook General Info Tabs_1 - KOP-MUL-Test-Dev-0004" xfId="21145" xr:uid="{00000000-0005-0000-0000-0000A6480000}"/>
    <cellStyle name="_Runbook General Info Tabs_1 - KOP-MUL-Test-Dev-0004 10" xfId="21146" xr:uid="{00000000-0005-0000-0000-0000A7480000}"/>
    <cellStyle name="_Runbook General Info Tabs_1 - KOP-MUL-Test-Dev-0004 11" xfId="21147" xr:uid="{00000000-0005-0000-0000-0000A8480000}"/>
    <cellStyle name="_Runbook General Info Tabs_1 - KOP-MUL-Test-Dev-0004 12" xfId="21148" xr:uid="{00000000-0005-0000-0000-0000A9480000}"/>
    <cellStyle name="_Runbook General Info Tabs_1 - KOP-MUL-Test-Dev-0004 13" xfId="21149" xr:uid="{00000000-0005-0000-0000-0000AA480000}"/>
    <cellStyle name="_Runbook General Info Tabs_1 - KOP-MUL-Test-Dev-0004 14" xfId="21150" xr:uid="{00000000-0005-0000-0000-0000AB480000}"/>
    <cellStyle name="_Runbook General Info Tabs_1 - KOP-MUL-Test-Dev-0004 15" xfId="21151" xr:uid="{00000000-0005-0000-0000-0000AC480000}"/>
    <cellStyle name="_Runbook General Info Tabs_1 - KOP-MUL-Test-Dev-0004 16" xfId="21152" xr:uid="{00000000-0005-0000-0000-0000AD480000}"/>
    <cellStyle name="_Runbook General Info Tabs_1 - KOP-MUL-Test-Dev-0004 17" xfId="21153" xr:uid="{00000000-0005-0000-0000-0000AE480000}"/>
    <cellStyle name="_Runbook General Info Tabs_1 - KOP-MUL-Test-Dev-0004 18" xfId="21154" xr:uid="{00000000-0005-0000-0000-0000AF480000}"/>
    <cellStyle name="_Runbook General Info Tabs_1 - KOP-MUL-Test-Dev-0004 19" xfId="21155" xr:uid="{00000000-0005-0000-0000-0000B0480000}"/>
    <cellStyle name="_Runbook General Info Tabs_1 - KOP-MUL-Test-Dev-0004 2" xfId="21156" xr:uid="{00000000-0005-0000-0000-0000B1480000}"/>
    <cellStyle name="_Runbook General Info Tabs_1 - KOP-MUL-Test-Dev-0004 20" xfId="21157" xr:uid="{00000000-0005-0000-0000-0000B2480000}"/>
    <cellStyle name="_Runbook General Info Tabs_1 - KOP-MUL-Test-Dev-0004 21" xfId="21158" xr:uid="{00000000-0005-0000-0000-0000B3480000}"/>
    <cellStyle name="_Runbook General Info Tabs_1 - KOP-MUL-Test-Dev-0004 22" xfId="21159" xr:uid="{00000000-0005-0000-0000-0000B4480000}"/>
    <cellStyle name="_Runbook General Info Tabs_1 - KOP-MUL-Test-Dev-0004 23" xfId="21160" xr:uid="{00000000-0005-0000-0000-0000B5480000}"/>
    <cellStyle name="_Runbook General Info Tabs_1 - KOP-MUL-Test-Dev-0004 24" xfId="21161" xr:uid="{00000000-0005-0000-0000-0000B6480000}"/>
    <cellStyle name="_Runbook General Info Tabs_1 - KOP-MUL-Test-Dev-0004 25" xfId="21162" xr:uid="{00000000-0005-0000-0000-0000B7480000}"/>
    <cellStyle name="_Runbook General Info Tabs_1 - KOP-MUL-Test-Dev-0004 26" xfId="21163" xr:uid="{00000000-0005-0000-0000-0000B8480000}"/>
    <cellStyle name="_Runbook General Info Tabs_1 - KOP-MUL-Test-Dev-0004 27" xfId="21164" xr:uid="{00000000-0005-0000-0000-0000B9480000}"/>
    <cellStyle name="_Runbook General Info Tabs_1 - KOP-MUL-Test-Dev-0004 28" xfId="21165" xr:uid="{00000000-0005-0000-0000-0000BA480000}"/>
    <cellStyle name="_Runbook General Info Tabs_1 - KOP-MUL-Test-Dev-0004 29" xfId="21166" xr:uid="{00000000-0005-0000-0000-0000BB480000}"/>
    <cellStyle name="_Runbook General Info Tabs_1 - KOP-MUL-Test-Dev-0004 3" xfId="21167" xr:uid="{00000000-0005-0000-0000-0000BC480000}"/>
    <cellStyle name="_Runbook General Info Tabs_1 - KOP-MUL-Test-Dev-0004 30" xfId="21168" xr:uid="{00000000-0005-0000-0000-0000BD480000}"/>
    <cellStyle name="_Runbook General Info Tabs_1 - KOP-MUL-Test-Dev-0004 31" xfId="21169" xr:uid="{00000000-0005-0000-0000-0000BE480000}"/>
    <cellStyle name="_Runbook General Info Tabs_1 - KOP-MUL-Test-Dev-0004 32" xfId="21170" xr:uid="{00000000-0005-0000-0000-0000BF480000}"/>
    <cellStyle name="_Runbook General Info Tabs_1 - KOP-MUL-Test-Dev-0004 33" xfId="21171" xr:uid="{00000000-0005-0000-0000-0000C0480000}"/>
    <cellStyle name="_Runbook General Info Tabs_1 - KOP-MUL-Test-Dev-0004 34" xfId="21172" xr:uid="{00000000-0005-0000-0000-0000C1480000}"/>
    <cellStyle name="_Runbook General Info Tabs_1 - KOP-MUL-Test-Dev-0004 35" xfId="21173" xr:uid="{00000000-0005-0000-0000-0000C2480000}"/>
    <cellStyle name="_Runbook General Info Tabs_1 - KOP-MUL-Test-Dev-0004 36" xfId="21174" xr:uid="{00000000-0005-0000-0000-0000C3480000}"/>
    <cellStyle name="_Runbook General Info Tabs_1 - KOP-MUL-Test-Dev-0004 37" xfId="21175" xr:uid="{00000000-0005-0000-0000-0000C4480000}"/>
    <cellStyle name="_Runbook General Info Tabs_1 - KOP-MUL-Test-Dev-0004 38" xfId="21176" xr:uid="{00000000-0005-0000-0000-0000C5480000}"/>
    <cellStyle name="_Runbook General Info Tabs_1 - KOP-MUL-Test-Dev-0004 39" xfId="21177" xr:uid="{00000000-0005-0000-0000-0000C6480000}"/>
    <cellStyle name="_Runbook General Info Tabs_1 - KOP-MUL-Test-Dev-0004 4" xfId="21178" xr:uid="{00000000-0005-0000-0000-0000C7480000}"/>
    <cellStyle name="_Runbook General Info Tabs_1 - KOP-MUL-Test-Dev-0004 40" xfId="21179" xr:uid="{00000000-0005-0000-0000-0000C8480000}"/>
    <cellStyle name="_Runbook General Info Tabs_1 - KOP-MUL-Test-Dev-0004 41" xfId="21180" xr:uid="{00000000-0005-0000-0000-0000C9480000}"/>
    <cellStyle name="_Runbook General Info Tabs_1 - KOP-MUL-Test-Dev-0004 42" xfId="21181" xr:uid="{00000000-0005-0000-0000-0000CA480000}"/>
    <cellStyle name="_Runbook General Info Tabs_1 - KOP-MUL-Test-Dev-0004 43" xfId="21182" xr:uid="{00000000-0005-0000-0000-0000CB480000}"/>
    <cellStyle name="_Runbook General Info Tabs_1 - KOP-MUL-Test-Dev-0004 44" xfId="21183" xr:uid="{00000000-0005-0000-0000-0000CC480000}"/>
    <cellStyle name="_Runbook General Info Tabs_1 - KOP-MUL-Test-Dev-0004 45" xfId="21184" xr:uid="{00000000-0005-0000-0000-0000CD480000}"/>
    <cellStyle name="_Runbook General Info Tabs_1 - KOP-MUL-Test-Dev-0004 46" xfId="21185" xr:uid="{00000000-0005-0000-0000-0000CE480000}"/>
    <cellStyle name="_Runbook General Info Tabs_1 - KOP-MUL-Test-Dev-0004 47" xfId="21186" xr:uid="{00000000-0005-0000-0000-0000CF480000}"/>
    <cellStyle name="_Runbook General Info Tabs_1 - KOP-MUL-Test-Dev-0004 48" xfId="21187" xr:uid="{00000000-0005-0000-0000-0000D0480000}"/>
    <cellStyle name="_Runbook General Info Tabs_1 - KOP-MUL-Test-Dev-0004 49" xfId="21188" xr:uid="{00000000-0005-0000-0000-0000D1480000}"/>
    <cellStyle name="_Runbook General Info Tabs_1 - KOP-MUL-Test-Dev-0004 5" xfId="21189" xr:uid="{00000000-0005-0000-0000-0000D2480000}"/>
    <cellStyle name="_Runbook General Info Tabs_1 - KOP-MUL-Test-Dev-0004 50" xfId="21190" xr:uid="{00000000-0005-0000-0000-0000D3480000}"/>
    <cellStyle name="_Runbook General Info Tabs_1 - KOP-MUL-Test-Dev-0004 51" xfId="21191" xr:uid="{00000000-0005-0000-0000-0000D4480000}"/>
    <cellStyle name="_Runbook General Info Tabs_1 - KOP-MUL-Test-Dev-0004 52" xfId="21192" xr:uid="{00000000-0005-0000-0000-0000D5480000}"/>
    <cellStyle name="_Runbook General Info Tabs_1 - KOP-MUL-Test-Dev-0004 53" xfId="21193" xr:uid="{00000000-0005-0000-0000-0000D6480000}"/>
    <cellStyle name="_Runbook General Info Tabs_1 - KOP-MUL-Test-Dev-0004 54" xfId="21194" xr:uid="{00000000-0005-0000-0000-0000D7480000}"/>
    <cellStyle name="_Runbook General Info Tabs_1 - KOP-MUL-Test-Dev-0004 55" xfId="21195" xr:uid="{00000000-0005-0000-0000-0000D8480000}"/>
    <cellStyle name="_Runbook General Info Tabs_1 - KOP-MUL-Test-Dev-0004 6" xfId="21196" xr:uid="{00000000-0005-0000-0000-0000D9480000}"/>
    <cellStyle name="_Runbook General Info Tabs_1 - KOP-MUL-Test-Dev-0004 7" xfId="21197" xr:uid="{00000000-0005-0000-0000-0000DA480000}"/>
    <cellStyle name="_Runbook General Info Tabs_1 - KOP-MUL-Test-Dev-0004 8" xfId="21198" xr:uid="{00000000-0005-0000-0000-0000DB480000}"/>
    <cellStyle name="_Runbook General Info Tabs_1 - KOP-MUL-Test-Dev-0004 9" xfId="21199" xr:uid="{00000000-0005-0000-0000-0000DC480000}"/>
    <cellStyle name="_Runbook General Info Tabs_1 - KOP-MUL-Test-Dev-0004_Hour-by-Hour" xfId="21200" xr:uid="{00000000-0005-0000-0000-0000DD480000}"/>
    <cellStyle name="_Runbook General Info Tabs_1 - KOP-MUL-Test-Dev-0004_Pre-Migration" xfId="21201" xr:uid="{00000000-0005-0000-0000-0000DE480000}"/>
    <cellStyle name="_Runbook General Info Tabs_Event Log" xfId="21202" xr:uid="{00000000-0005-0000-0000-0000DF480000}"/>
    <cellStyle name="_Runbook General Info Tabs_Event Log 10" xfId="21203" xr:uid="{00000000-0005-0000-0000-0000E0480000}"/>
    <cellStyle name="_Runbook General Info Tabs_Event Log 11" xfId="21204" xr:uid="{00000000-0005-0000-0000-0000E1480000}"/>
    <cellStyle name="_Runbook General Info Tabs_Event Log 12" xfId="21205" xr:uid="{00000000-0005-0000-0000-0000E2480000}"/>
    <cellStyle name="_Runbook General Info Tabs_Event Log 13" xfId="21206" xr:uid="{00000000-0005-0000-0000-0000E3480000}"/>
    <cellStyle name="_Runbook General Info Tabs_Event Log 14" xfId="21207" xr:uid="{00000000-0005-0000-0000-0000E4480000}"/>
    <cellStyle name="_Runbook General Info Tabs_Event Log 15" xfId="21208" xr:uid="{00000000-0005-0000-0000-0000E5480000}"/>
    <cellStyle name="_Runbook General Info Tabs_Event Log 16" xfId="21209" xr:uid="{00000000-0005-0000-0000-0000E6480000}"/>
    <cellStyle name="_Runbook General Info Tabs_Event Log 17" xfId="21210" xr:uid="{00000000-0005-0000-0000-0000E7480000}"/>
    <cellStyle name="_Runbook General Info Tabs_Event Log 18" xfId="21211" xr:uid="{00000000-0005-0000-0000-0000E8480000}"/>
    <cellStyle name="_Runbook General Info Tabs_Event Log 19" xfId="21212" xr:uid="{00000000-0005-0000-0000-0000E9480000}"/>
    <cellStyle name="_Runbook General Info Tabs_Event Log 2" xfId="21213" xr:uid="{00000000-0005-0000-0000-0000EA480000}"/>
    <cellStyle name="_Runbook General Info Tabs_Event Log 20" xfId="21214" xr:uid="{00000000-0005-0000-0000-0000EB480000}"/>
    <cellStyle name="_Runbook General Info Tabs_Event Log 21" xfId="21215" xr:uid="{00000000-0005-0000-0000-0000EC480000}"/>
    <cellStyle name="_Runbook General Info Tabs_Event Log 22" xfId="21216" xr:uid="{00000000-0005-0000-0000-0000ED480000}"/>
    <cellStyle name="_Runbook General Info Tabs_Event Log 23" xfId="21217" xr:uid="{00000000-0005-0000-0000-0000EE480000}"/>
    <cellStyle name="_Runbook General Info Tabs_Event Log 24" xfId="21218" xr:uid="{00000000-0005-0000-0000-0000EF480000}"/>
    <cellStyle name="_Runbook General Info Tabs_Event Log 25" xfId="21219" xr:uid="{00000000-0005-0000-0000-0000F0480000}"/>
    <cellStyle name="_Runbook General Info Tabs_Event Log 26" xfId="21220" xr:uid="{00000000-0005-0000-0000-0000F1480000}"/>
    <cellStyle name="_Runbook General Info Tabs_Event Log 27" xfId="21221" xr:uid="{00000000-0005-0000-0000-0000F2480000}"/>
    <cellStyle name="_Runbook General Info Tabs_Event Log 28" xfId="21222" xr:uid="{00000000-0005-0000-0000-0000F3480000}"/>
    <cellStyle name="_Runbook General Info Tabs_Event Log 29" xfId="21223" xr:uid="{00000000-0005-0000-0000-0000F4480000}"/>
    <cellStyle name="_Runbook General Info Tabs_Event Log 3" xfId="21224" xr:uid="{00000000-0005-0000-0000-0000F5480000}"/>
    <cellStyle name="_Runbook General Info Tabs_Event Log 30" xfId="21225" xr:uid="{00000000-0005-0000-0000-0000F6480000}"/>
    <cellStyle name="_Runbook General Info Tabs_Event Log 31" xfId="21226" xr:uid="{00000000-0005-0000-0000-0000F7480000}"/>
    <cellStyle name="_Runbook General Info Tabs_Event Log 32" xfId="21227" xr:uid="{00000000-0005-0000-0000-0000F8480000}"/>
    <cellStyle name="_Runbook General Info Tabs_Event Log 33" xfId="21228" xr:uid="{00000000-0005-0000-0000-0000F9480000}"/>
    <cellStyle name="_Runbook General Info Tabs_Event Log 34" xfId="21229" xr:uid="{00000000-0005-0000-0000-0000FA480000}"/>
    <cellStyle name="_Runbook General Info Tabs_Event Log 35" xfId="21230" xr:uid="{00000000-0005-0000-0000-0000FB480000}"/>
    <cellStyle name="_Runbook General Info Tabs_Event Log 36" xfId="21231" xr:uid="{00000000-0005-0000-0000-0000FC480000}"/>
    <cellStyle name="_Runbook General Info Tabs_Event Log 37" xfId="21232" xr:uid="{00000000-0005-0000-0000-0000FD480000}"/>
    <cellStyle name="_Runbook General Info Tabs_Event Log 38" xfId="21233" xr:uid="{00000000-0005-0000-0000-0000FE480000}"/>
    <cellStyle name="_Runbook General Info Tabs_Event Log 39" xfId="21234" xr:uid="{00000000-0005-0000-0000-0000FF480000}"/>
    <cellStyle name="_Runbook General Info Tabs_Event Log 4" xfId="21235" xr:uid="{00000000-0005-0000-0000-000000490000}"/>
    <cellStyle name="_Runbook General Info Tabs_Event Log 40" xfId="21236" xr:uid="{00000000-0005-0000-0000-000001490000}"/>
    <cellStyle name="_Runbook General Info Tabs_Event Log 41" xfId="21237" xr:uid="{00000000-0005-0000-0000-000002490000}"/>
    <cellStyle name="_Runbook General Info Tabs_Event Log 42" xfId="21238" xr:uid="{00000000-0005-0000-0000-000003490000}"/>
    <cellStyle name="_Runbook General Info Tabs_Event Log 43" xfId="21239" xr:uid="{00000000-0005-0000-0000-000004490000}"/>
    <cellStyle name="_Runbook General Info Tabs_Event Log 44" xfId="21240" xr:uid="{00000000-0005-0000-0000-000005490000}"/>
    <cellStyle name="_Runbook General Info Tabs_Event Log 45" xfId="21241" xr:uid="{00000000-0005-0000-0000-000006490000}"/>
    <cellStyle name="_Runbook General Info Tabs_Event Log 46" xfId="21242" xr:uid="{00000000-0005-0000-0000-000007490000}"/>
    <cellStyle name="_Runbook General Info Tabs_Event Log 47" xfId="21243" xr:uid="{00000000-0005-0000-0000-000008490000}"/>
    <cellStyle name="_Runbook General Info Tabs_Event Log 48" xfId="21244" xr:uid="{00000000-0005-0000-0000-000009490000}"/>
    <cellStyle name="_Runbook General Info Tabs_Event Log 49" xfId="21245" xr:uid="{00000000-0005-0000-0000-00000A490000}"/>
    <cellStyle name="_Runbook General Info Tabs_Event Log 5" xfId="21246" xr:uid="{00000000-0005-0000-0000-00000B490000}"/>
    <cellStyle name="_Runbook General Info Tabs_Event Log 50" xfId="21247" xr:uid="{00000000-0005-0000-0000-00000C490000}"/>
    <cellStyle name="_Runbook General Info Tabs_Event Log 51" xfId="21248" xr:uid="{00000000-0005-0000-0000-00000D490000}"/>
    <cellStyle name="_Runbook General Info Tabs_Event Log 52" xfId="21249" xr:uid="{00000000-0005-0000-0000-00000E490000}"/>
    <cellStyle name="_Runbook General Info Tabs_Event Log 53" xfId="21250" xr:uid="{00000000-0005-0000-0000-00000F490000}"/>
    <cellStyle name="_Runbook General Info Tabs_Event Log 54" xfId="21251" xr:uid="{00000000-0005-0000-0000-000010490000}"/>
    <cellStyle name="_Runbook General Info Tabs_Event Log 55" xfId="21252" xr:uid="{00000000-0005-0000-0000-000011490000}"/>
    <cellStyle name="_Runbook General Info Tabs_Event Log 6" xfId="21253" xr:uid="{00000000-0005-0000-0000-000012490000}"/>
    <cellStyle name="_Runbook General Info Tabs_Event Log 7" xfId="21254" xr:uid="{00000000-0005-0000-0000-000013490000}"/>
    <cellStyle name="_Runbook General Info Tabs_Event Log 8" xfId="21255" xr:uid="{00000000-0005-0000-0000-000014490000}"/>
    <cellStyle name="_Runbook General Info Tabs_Event Log 9" xfId="21256" xr:uid="{00000000-0005-0000-0000-000015490000}"/>
    <cellStyle name="_Runbook General Info Tabs_Event Log_Hour-by-Hour" xfId="21257" xr:uid="{00000000-0005-0000-0000-000016490000}"/>
    <cellStyle name="_Runbook General Info Tabs_Event Log_Pre-Migration" xfId="21258" xr:uid="{00000000-0005-0000-0000-000017490000}"/>
    <cellStyle name="_Runbook General Info Tabs_Hour-by-Hour" xfId="21259" xr:uid="{00000000-0005-0000-0000-000018490000}"/>
    <cellStyle name="_Runbook General Info Tabs_Network Details " xfId="2491" xr:uid="{00000000-0005-0000-0000-000019490000}"/>
    <cellStyle name="_Runbook General Info Tabs_Network Details _NSLIJH_Bundle 4_Migration Planning Workbook _ EW 020810_ DRAFT v1" xfId="2492" xr:uid="{00000000-0005-0000-0000-00001A490000}"/>
    <cellStyle name="_Runbook General Info Tabs_Pre Migration" xfId="21260" xr:uid="{00000000-0005-0000-0000-00001B490000}"/>
    <cellStyle name="_Runbook General Info Tabs_Pre Migration 10" xfId="21261" xr:uid="{00000000-0005-0000-0000-00001C490000}"/>
    <cellStyle name="_Runbook General Info Tabs_Pre Migration 11" xfId="21262" xr:uid="{00000000-0005-0000-0000-00001D490000}"/>
    <cellStyle name="_Runbook General Info Tabs_Pre Migration 12" xfId="21263" xr:uid="{00000000-0005-0000-0000-00001E490000}"/>
    <cellStyle name="_Runbook General Info Tabs_Pre Migration 13" xfId="21264" xr:uid="{00000000-0005-0000-0000-00001F490000}"/>
    <cellStyle name="_Runbook General Info Tabs_Pre Migration 14" xfId="21265" xr:uid="{00000000-0005-0000-0000-000020490000}"/>
    <cellStyle name="_Runbook General Info Tabs_Pre Migration 15" xfId="21266" xr:uid="{00000000-0005-0000-0000-000021490000}"/>
    <cellStyle name="_Runbook General Info Tabs_Pre Migration 16" xfId="21267" xr:uid="{00000000-0005-0000-0000-000022490000}"/>
    <cellStyle name="_Runbook General Info Tabs_Pre Migration 17" xfId="21268" xr:uid="{00000000-0005-0000-0000-000023490000}"/>
    <cellStyle name="_Runbook General Info Tabs_Pre Migration 18" xfId="21269" xr:uid="{00000000-0005-0000-0000-000024490000}"/>
    <cellStyle name="_Runbook General Info Tabs_Pre Migration 19" xfId="21270" xr:uid="{00000000-0005-0000-0000-000025490000}"/>
    <cellStyle name="_Runbook General Info Tabs_Pre Migration 2" xfId="21271" xr:uid="{00000000-0005-0000-0000-000026490000}"/>
    <cellStyle name="_Runbook General Info Tabs_Pre Migration 20" xfId="21272" xr:uid="{00000000-0005-0000-0000-000027490000}"/>
    <cellStyle name="_Runbook General Info Tabs_Pre Migration 21" xfId="21273" xr:uid="{00000000-0005-0000-0000-000028490000}"/>
    <cellStyle name="_Runbook General Info Tabs_Pre Migration 22" xfId="21274" xr:uid="{00000000-0005-0000-0000-000029490000}"/>
    <cellStyle name="_Runbook General Info Tabs_Pre Migration 23" xfId="21275" xr:uid="{00000000-0005-0000-0000-00002A490000}"/>
    <cellStyle name="_Runbook General Info Tabs_Pre Migration 24" xfId="21276" xr:uid="{00000000-0005-0000-0000-00002B490000}"/>
    <cellStyle name="_Runbook General Info Tabs_Pre Migration 25" xfId="21277" xr:uid="{00000000-0005-0000-0000-00002C490000}"/>
    <cellStyle name="_Runbook General Info Tabs_Pre Migration 26" xfId="21278" xr:uid="{00000000-0005-0000-0000-00002D490000}"/>
    <cellStyle name="_Runbook General Info Tabs_Pre Migration 27" xfId="21279" xr:uid="{00000000-0005-0000-0000-00002E490000}"/>
    <cellStyle name="_Runbook General Info Tabs_Pre Migration 28" xfId="21280" xr:uid="{00000000-0005-0000-0000-00002F490000}"/>
    <cellStyle name="_Runbook General Info Tabs_Pre Migration 29" xfId="21281" xr:uid="{00000000-0005-0000-0000-000030490000}"/>
    <cellStyle name="_Runbook General Info Tabs_Pre Migration 3" xfId="21282" xr:uid="{00000000-0005-0000-0000-000031490000}"/>
    <cellStyle name="_Runbook General Info Tabs_Pre Migration 30" xfId="21283" xr:uid="{00000000-0005-0000-0000-000032490000}"/>
    <cellStyle name="_Runbook General Info Tabs_Pre Migration 31" xfId="21284" xr:uid="{00000000-0005-0000-0000-000033490000}"/>
    <cellStyle name="_Runbook General Info Tabs_Pre Migration 32" xfId="21285" xr:uid="{00000000-0005-0000-0000-000034490000}"/>
    <cellStyle name="_Runbook General Info Tabs_Pre Migration 33" xfId="21286" xr:uid="{00000000-0005-0000-0000-000035490000}"/>
    <cellStyle name="_Runbook General Info Tabs_Pre Migration 34" xfId="21287" xr:uid="{00000000-0005-0000-0000-000036490000}"/>
    <cellStyle name="_Runbook General Info Tabs_Pre Migration 35" xfId="21288" xr:uid="{00000000-0005-0000-0000-000037490000}"/>
    <cellStyle name="_Runbook General Info Tabs_Pre Migration 36" xfId="21289" xr:uid="{00000000-0005-0000-0000-000038490000}"/>
    <cellStyle name="_Runbook General Info Tabs_Pre Migration 37" xfId="21290" xr:uid="{00000000-0005-0000-0000-000039490000}"/>
    <cellStyle name="_Runbook General Info Tabs_Pre Migration 38" xfId="21291" xr:uid="{00000000-0005-0000-0000-00003A490000}"/>
    <cellStyle name="_Runbook General Info Tabs_Pre Migration 39" xfId="21292" xr:uid="{00000000-0005-0000-0000-00003B490000}"/>
    <cellStyle name="_Runbook General Info Tabs_Pre Migration 4" xfId="21293" xr:uid="{00000000-0005-0000-0000-00003C490000}"/>
    <cellStyle name="_Runbook General Info Tabs_Pre Migration 40" xfId="21294" xr:uid="{00000000-0005-0000-0000-00003D490000}"/>
    <cellStyle name="_Runbook General Info Tabs_Pre Migration 41" xfId="21295" xr:uid="{00000000-0005-0000-0000-00003E490000}"/>
    <cellStyle name="_Runbook General Info Tabs_Pre Migration 42" xfId="21296" xr:uid="{00000000-0005-0000-0000-00003F490000}"/>
    <cellStyle name="_Runbook General Info Tabs_Pre Migration 43" xfId="21297" xr:uid="{00000000-0005-0000-0000-000040490000}"/>
    <cellStyle name="_Runbook General Info Tabs_Pre Migration 44" xfId="21298" xr:uid="{00000000-0005-0000-0000-000041490000}"/>
    <cellStyle name="_Runbook General Info Tabs_Pre Migration 45" xfId="21299" xr:uid="{00000000-0005-0000-0000-000042490000}"/>
    <cellStyle name="_Runbook General Info Tabs_Pre Migration 46" xfId="21300" xr:uid="{00000000-0005-0000-0000-000043490000}"/>
    <cellStyle name="_Runbook General Info Tabs_Pre Migration 47" xfId="21301" xr:uid="{00000000-0005-0000-0000-000044490000}"/>
    <cellStyle name="_Runbook General Info Tabs_Pre Migration 48" xfId="21302" xr:uid="{00000000-0005-0000-0000-000045490000}"/>
    <cellStyle name="_Runbook General Info Tabs_Pre Migration 49" xfId="21303" xr:uid="{00000000-0005-0000-0000-000046490000}"/>
    <cellStyle name="_Runbook General Info Tabs_Pre Migration 5" xfId="21304" xr:uid="{00000000-0005-0000-0000-000047490000}"/>
    <cellStyle name="_Runbook General Info Tabs_Pre Migration 50" xfId="21305" xr:uid="{00000000-0005-0000-0000-000048490000}"/>
    <cellStyle name="_Runbook General Info Tabs_Pre Migration 51" xfId="21306" xr:uid="{00000000-0005-0000-0000-000049490000}"/>
    <cellStyle name="_Runbook General Info Tabs_Pre Migration 52" xfId="21307" xr:uid="{00000000-0005-0000-0000-00004A490000}"/>
    <cellStyle name="_Runbook General Info Tabs_Pre Migration 53" xfId="21308" xr:uid="{00000000-0005-0000-0000-00004B490000}"/>
    <cellStyle name="_Runbook General Info Tabs_Pre Migration 54" xfId="21309" xr:uid="{00000000-0005-0000-0000-00004C490000}"/>
    <cellStyle name="_Runbook General Info Tabs_Pre Migration 55" xfId="21310" xr:uid="{00000000-0005-0000-0000-00004D490000}"/>
    <cellStyle name="_Runbook General Info Tabs_Pre Migration 6" xfId="21311" xr:uid="{00000000-0005-0000-0000-00004E490000}"/>
    <cellStyle name="_Runbook General Info Tabs_Pre Migration 7" xfId="21312" xr:uid="{00000000-0005-0000-0000-00004F490000}"/>
    <cellStyle name="_Runbook General Info Tabs_Pre Migration 8" xfId="21313" xr:uid="{00000000-0005-0000-0000-000050490000}"/>
    <cellStyle name="_Runbook General Info Tabs_Pre Migration 9" xfId="21314" xr:uid="{00000000-0005-0000-0000-000051490000}"/>
    <cellStyle name="_Runbook General Info Tabs_Pre Migration_Hour-by-Hour" xfId="21315" xr:uid="{00000000-0005-0000-0000-000052490000}"/>
    <cellStyle name="_Runbook General Info Tabs_Pre Migration_Pre-Migration" xfId="21316" xr:uid="{00000000-0005-0000-0000-000053490000}"/>
    <cellStyle name="_Runbook General Info Tabs_Pre-Migration" xfId="21317" xr:uid="{00000000-0005-0000-0000-000054490000}"/>
    <cellStyle name="_Runbook General Info Tabs_Pre-Migration &amp; Migration Prep" xfId="21318" xr:uid="{00000000-0005-0000-0000-000055490000}"/>
    <cellStyle name="_Runbook General Info Tabs_Pre-Migration &amp; Migration Prep 10" xfId="21319" xr:uid="{00000000-0005-0000-0000-000056490000}"/>
    <cellStyle name="_Runbook General Info Tabs_Pre-Migration &amp; Migration Prep 11" xfId="21320" xr:uid="{00000000-0005-0000-0000-000057490000}"/>
    <cellStyle name="_Runbook General Info Tabs_Pre-Migration &amp; Migration Prep 12" xfId="21321" xr:uid="{00000000-0005-0000-0000-000058490000}"/>
    <cellStyle name="_Runbook General Info Tabs_Pre-Migration &amp; Migration Prep 13" xfId="21322" xr:uid="{00000000-0005-0000-0000-000059490000}"/>
    <cellStyle name="_Runbook General Info Tabs_Pre-Migration &amp; Migration Prep 14" xfId="21323" xr:uid="{00000000-0005-0000-0000-00005A490000}"/>
    <cellStyle name="_Runbook General Info Tabs_Pre-Migration &amp; Migration Prep 15" xfId="21324" xr:uid="{00000000-0005-0000-0000-00005B490000}"/>
    <cellStyle name="_Runbook General Info Tabs_Pre-Migration &amp; Migration Prep 16" xfId="21325" xr:uid="{00000000-0005-0000-0000-00005C490000}"/>
    <cellStyle name="_Runbook General Info Tabs_Pre-Migration &amp; Migration Prep 17" xfId="21326" xr:uid="{00000000-0005-0000-0000-00005D490000}"/>
    <cellStyle name="_Runbook General Info Tabs_Pre-Migration &amp; Migration Prep 18" xfId="21327" xr:uid="{00000000-0005-0000-0000-00005E490000}"/>
    <cellStyle name="_Runbook General Info Tabs_Pre-Migration &amp; Migration Prep 19" xfId="21328" xr:uid="{00000000-0005-0000-0000-00005F490000}"/>
    <cellStyle name="_Runbook General Info Tabs_Pre-Migration &amp; Migration Prep 2" xfId="21329" xr:uid="{00000000-0005-0000-0000-000060490000}"/>
    <cellStyle name="_Runbook General Info Tabs_Pre-Migration &amp; Migration Prep 20" xfId="21330" xr:uid="{00000000-0005-0000-0000-000061490000}"/>
    <cellStyle name="_Runbook General Info Tabs_Pre-Migration &amp; Migration Prep 21" xfId="21331" xr:uid="{00000000-0005-0000-0000-000062490000}"/>
    <cellStyle name="_Runbook General Info Tabs_Pre-Migration &amp; Migration Prep 22" xfId="21332" xr:uid="{00000000-0005-0000-0000-000063490000}"/>
    <cellStyle name="_Runbook General Info Tabs_Pre-Migration &amp; Migration Prep 23" xfId="21333" xr:uid="{00000000-0005-0000-0000-000064490000}"/>
    <cellStyle name="_Runbook General Info Tabs_Pre-Migration &amp; Migration Prep 24" xfId="21334" xr:uid="{00000000-0005-0000-0000-000065490000}"/>
    <cellStyle name="_Runbook General Info Tabs_Pre-Migration &amp; Migration Prep 25" xfId="21335" xr:uid="{00000000-0005-0000-0000-000066490000}"/>
    <cellStyle name="_Runbook General Info Tabs_Pre-Migration &amp; Migration Prep 26" xfId="21336" xr:uid="{00000000-0005-0000-0000-000067490000}"/>
    <cellStyle name="_Runbook General Info Tabs_Pre-Migration &amp; Migration Prep 27" xfId="21337" xr:uid="{00000000-0005-0000-0000-000068490000}"/>
    <cellStyle name="_Runbook General Info Tabs_Pre-Migration &amp; Migration Prep 28" xfId="21338" xr:uid="{00000000-0005-0000-0000-000069490000}"/>
    <cellStyle name="_Runbook General Info Tabs_Pre-Migration &amp; Migration Prep 29" xfId="21339" xr:uid="{00000000-0005-0000-0000-00006A490000}"/>
    <cellStyle name="_Runbook General Info Tabs_Pre-Migration &amp; Migration Prep 3" xfId="21340" xr:uid="{00000000-0005-0000-0000-00006B490000}"/>
    <cellStyle name="_Runbook General Info Tabs_Pre-Migration &amp; Migration Prep 30" xfId="21341" xr:uid="{00000000-0005-0000-0000-00006C490000}"/>
    <cellStyle name="_Runbook General Info Tabs_Pre-Migration &amp; Migration Prep 31" xfId="21342" xr:uid="{00000000-0005-0000-0000-00006D490000}"/>
    <cellStyle name="_Runbook General Info Tabs_Pre-Migration &amp; Migration Prep 32" xfId="21343" xr:uid="{00000000-0005-0000-0000-00006E490000}"/>
    <cellStyle name="_Runbook General Info Tabs_Pre-Migration &amp; Migration Prep 33" xfId="21344" xr:uid="{00000000-0005-0000-0000-00006F490000}"/>
    <cellStyle name="_Runbook General Info Tabs_Pre-Migration &amp; Migration Prep 34" xfId="21345" xr:uid="{00000000-0005-0000-0000-000070490000}"/>
    <cellStyle name="_Runbook General Info Tabs_Pre-Migration &amp; Migration Prep 35" xfId="21346" xr:uid="{00000000-0005-0000-0000-000071490000}"/>
    <cellStyle name="_Runbook General Info Tabs_Pre-Migration &amp; Migration Prep 36" xfId="21347" xr:uid="{00000000-0005-0000-0000-000072490000}"/>
    <cellStyle name="_Runbook General Info Tabs_Pre-Migration &amp; Migration Prep 37" xfId="21348" xr:uid="{00000000-0005-0000-0000-000073490000}"/>
    <cellStyle name="_Runbook General Info Tabs_Pre-Migration &amp; Migration Prep 38" xfId="21349" xr:uid="{00000000-0005-0000-0000-000074490000}"/>
    <cellStyle name="_Runbook General Info Tabs_Pre-Migration &amp; Migration Prep 39" xfId="21350" xr:uid="{00000000-0005-0000-0000-000075490000}"/>
    <cellStyle name="_Runbook General Info Tabs_Pre-Migration &amp; Migration Prep 4" xfId="21351" xr:uid="{00000000-0005-0000-0000-000076490000}"/>
    <cellStyle name="_Runbook General Info Tabs_Pre-Migration &amp; Migration Prep 40" xfId="21352" xr:uid="{00000000-0005-0000-0000-000077490000}"/>
    <cellStyle name="_Runbook General Info Tabs_Pre-Migration &amp; Migration Prep 41" xfId="21353" xr:uid="{00000000-0005-0000-0000-000078490000}"/>
    <cellStyle name="_Runbook General Info Tabs_Pre-Migration &amp; Migration Prep 42" xfId="21354" xr:uid="{00000000-0005-0000-0000-000079490000}"/>
    <cellStyle name="_Runbook General Info Tabs_Pre-Migration &amp; Migration Prep 43" xfId="21355" xr:uid="{00000000-0005-0000-0000-00007A490000}"/>
    <cellStyle name="_Runbook General Info Tabs_Pre-Migration &amp; Migration Prep 44" xfId="21356" xr:uid="{00000000-0005-0000-0000-00007B490000}"/>
    <cellStyle name="_Runbook General Info Tabs_Pre-Migration &amp; Migration Prep 45" xfId="21357" xr:uid="{00000000-0005-0000-0000-00007C490000}"/>
    <cellStyle name="_Runbook General Info Tabs_Pre-Migration &amp; Migration Prep 46" xfId="21358" xr:uid="{00000000-0005-0000-0000-00007D490000}"/>
    <cellStyle name="_Runbook General Info Tabs_Pre-Migration &amp; Migration Prep 47" xfId="21359" xr:uid="{00000000-0005-0000-0000-00007E490000}"/>
    <cellStyle name="_Runbook General Info Tabs_Pre-Migration &amp; Migration Prep 48" xfId="21360" xr:uid="{00000000-0005-0000-0000-00007F490000}"/>
    <cellStyle name="_Runbook General Info Tabs_Pre-Migration &amp; Migration Prep 49" xfId="21361" xr:uid="{00000000-0005-0000-0000-000080490000}"/>
    <cellStyle name="_Runbook General Info Tabs_Pre-Migration &amp; Migration Prep 5" xfId="21362" xr:uid="{00000000-0005-0000-0000-000081490000}"/>
    <cellStyle name="_Runbook General Info Tabs_Pre-Migration &amp; Migration Prep 50" xfId="21363" xr:uid="{00000000-0005-0000-0000-000082490000}"/>
    <cellStyle name="_Runbook General Info Tabs_Pre-Migration &amp; Migration Prep 51" xfId="21364" xr:uid="{00000000-0005-0000-0000-000083490000}"/>
    <cellStyle name="_Runbook General Info Tabs_Pre-Migration &amp; Migration Prep 52" xfId="21365" xr:uid="{00000000-0005-0000-0000-000084490000}"/>
    <cellStyle name="_Runbook General Info Tabs_Pre-Migration &amp; Migration Prep 53" xfId="21366" xr:uid="{00000000-0005-0000-0000-000085490000}"/>
    <cellStyle name="_Runbook General Info Tabs_Pre-Migration &amp; Migration Prep 54" xfId="21367" xr:uid="{00000000-0005-0000-0000-000086490000}"/>
    <cellStyle name="_Runbook General Info Tabs_Pre-Migration &amp; Migration Prep 55" xfId="21368" xr:uid="{00000000-0005-0000-0000-000087490000}"/>
    <cellStyle name="_Runbook General Info Tabs_Pre-Migration &amp; Migration Prep 6" xfId="21369" xr:uid="{00000000-0005-0000-0000-000088490000}"/>
    <cellStyle name="_Runbook General Info Tabs_Pre-Migration &amp; Migration Prep 7" xfId="21370" xr:uid="{00000000-0005-0000-0000-000089490000}"/>
    <cellStyle name="_Runbook General Info Tabs_Pre-Migration &amp; Migration Prep 8" xfId="21371" xr:uid="{00000000-0005-0000-0000-00008A490000}"/>
    <cellStyle name="_Runbook General Info Tabs_Pre-Migration &amp; Migration Prep 9" xfId="21372" xr:uid="{00000000-0005-0000-0000-00008B490000}"/>
    <cellStyle name="_Runbook General Info Tabs_Pre-Migration &amp; Migration Prep_Hour-by-Hour" xfId="21373" xr:uid="{00000000-0005-0000-0000-00008C490000}"/>
    <cellStyle name="_Runbook General Info Tabs_Pre-Migration &amp; Migration Prep_Pre-Migration" xfId="21374" xr:uid="{00000000-0005-0000-0000-00008D490000}"/>
    <cellStyle name="_SuperValu_Workbook_Server_GJG_v2" xfId="2493" xr:uid="{00000000-0005-0000-0000-00008E490000}"/>
    <cellStyle name="_SuperValu_Workbook_Storage_SG_20080613_v2" xfId="2494" xr:uid="{00000000-0005-0000-0000-00008F490000}"/>
    <cellStyle name="_Test Plan_AppDB Startup_Shutdown" xfId="7" xr:uid="{00000000-0005-0000-0000-000090490000}"/>
    <cellStyle name="_Test Plan_AppDB Startup_Shutdown 10" xfId="21375" xr:uid="{00000000-0005-0000-0000-000091490000}"/>
    <cellStyle name="_Test Plan_AppDB Startup_Shutdown 11" xfId="21376" xr:uid="{00000000-0005-0000-0000-000092490000}"/>
    <cellStyle name="_Test Plan_AppDB Startup_Shutdown 12" xfId="21377" xr:uid="{00000000-0005-0000-0000-000093490000}"/>
    <cellStyle name="_Test Plan_AppDB Startup_Shutdown 13" xfId="21378" xr:uid="{00000000-0005-0000-0000-000094490000}"/>
    <cellStyle name="_Test Plan_AppDB Startup_Shutdown 14" xfId="21379" xr:uid="{00000000-0005-0000-0000-000095490000}"/>
    <cellStyle name="_Test Plan_AppDB Startup_Shutdown 15" xfId="21380" xr:uid="{00000000-0005-0000-0000-000096490000}"/>
    <cellStyle name="_Test Plan_AppDB Startup_Shutdown 16" xfId="21381" xr:uid="{00000000-0005-0000-0000-000097490000}"/>
    <cellStyle name="_Test Plan_AppDB Startup_Shutdown 17" xfId="21382" xr:uid="{00000000-0005-0000-0000-000098490000}"/>
    <cellStyle name="_Test Plan_AppDB Startup_Shutdown 18" xfId="21383" xr:uid="{00000000-0005-0000-0000-000099490000}"/>
    <cellStyle name="_Test Plan_AppDB Startup_Shutdown 19" xfId="21384" xr:uid="{00000000-0005-0000-0000-00009A490000}"/>
    <cellStyle name="_Test Plan_AppDB Startup_Shutdown 2" xfId="2495" xr:uid="{00000000-0005-0000-0000-00009B490000}"/>
    <cellStyle name="_Test Plan_AppDB Startup_Shutdown 2 2" xfId="31849" xr:uid="{00000000-0005-0000-0000-00009C490000}"/>
    <cellStyle name="_Test Plan_AppDB Startup_Shutdown 2_Migration Wave Plan 04-26-10 - Wave 0 - v2.0 (drw)" xfId="2496" xr:uid="{00000000-0005-0000-0000-00009D490000}"/>
    <cellStyle name="_Test Plan_AppDB Startup_Shutdown 2_NSLIJH_W01_D_Migration Planning Workbook _SC 120809" xfId="2497" xr:uid="{00000000-0005-0000-0000-00009E490000}"/>
    <cellStyle name="_Test Plan_AppDB Startup_Shutdown 2_SUPERVALU_Workbook_Open Systems_Inventory_SCL_V2 nnn" xfId="2498" xr:uid="{00000000-0005-0000-0000-00009F490000}"/>
    <cellStyle name="_Test Plan_AppDB Startup_Shutdown 2_SUPERVALU_Workbook_Open Systems_Inventory_SCL_V2 nnn_Migration Wave Plan 04-26-10 - Wave 0 - v2.0 (drw)" xfId="2499" xr:uid="{00000000-0005-0000-0000-0000A0490000}"/>
    <cellStyle name="_Test Plan_AppDB Startup_Shutdown 20" xfId="21385" xr:uid="{00000000-0005-0000-0000-0000A1490000}"/>
    <cellStyle name="_Test Plan_AppDB Startup_Shutdown 21" xfId="21386" xr:uid="{00000000-0005-0000-0000-0000A2490000}"/>
    <cellStyle name="_Test Plan_AppDB Startup_Shutdown 22" xfId="21387" xr:uid="{00000000-0005-0000-0000-0000A3490000}"/>
    <cellStyle name="_Test Plan_AppDB Startup_Shutdown 23" xfId="21388" xr:uid="{00000000-0005-0000-0000-0000A4490000}"/>
    <cellStyle name="_Test Plan_AppDB Startup_Shutdown 24" xfId="21389" xr:uid="{00000000-0005-0000-0000-0000A5490000}"/>
    <cellStyle name="_Test Plan_AppDB Startup_Shutdown 25" xfId="21390" xr:uid="{00000000-0005-0000-0000-0000A6490000}"/>
    <cellStyle name="_Test Plan_AppDB Startup_Shutdown 26" xfId="21391" xr:uid="{00000000-0005-0000-0000-0000A7490000}"/>
    <cellStyle name="_Test Plan_AppDB Startup_Shutdown 27" xfId="21392" xr:uid="{00000000-0005-0000-0000-0000A8490000}"/>
    <cellStyle name="_Test Plan_AppDB Startup_Shutdown 28" xfId="21393" xr:uid="{00000000-0005-0000-0000-0000A9490000}"/>
    <cellStyle name="_Test Plan_AppDB Startup_Shutdown 29" xfId="21394" xr:uid="{00000000-0005-0000-0000-0000AA490000}"/>
    <cellStyle name="_Test Plan_AppDB Startup_Shutdown 3" xfId="2500" xr:uid="{00000000-0005-0000-0000-0000AB490000}"/>
    <cellStyle name="_Test Plan_AppDB Startup_Shutdown 3_Migration Wave Plan 04-26-10 - Wave 0 - v2.0 (drw)" xfId="2501" xr:uid="{00000000-0005-0000-0000-0000AC490000}"/>
    <cellStyle name="_Test Plan_AppDB Startup_Shutdown 3_NSLIJH_W01_D_Migration Planning Workbook _SC 120809" xfId="2502" xr:uid="{00000000-0005-0000-0000-0000AD490000}"/>
    <cellStyle name="_Test Plan_AppDB Startup_Shutdown 3_SUPERVALU_Workbook_Open Systems_Inventory_SCL_V2 nnn" xfId="2503" xr:uid="{00000000-0005-0000-0000-0000AE490000}"/>
    <cellStyle name="_Test Plan_AppDB Startup_Shutdown 3_SUPERVALU_Workbook_Open Systems_Inventory_SCL_V2 nnn_Migration Wave Plan 04-26-10 - Wave 0 - v2.0 (drw)" xfId="2504" xr:uid="{00000000-0005-0000-0000-0000AF490000}"/>
    <cellStyle name="_Test Plan_AppDB Startup_Shutdown 30" xfId="21395" xr:uid="{00000000-0005-0000-0000-0000B0490000}"/>
    <cellStyle name="_Test Plan_AppDB Startup_Shutdown 31" xfId="21396" xr:uid="{00000000-0005-0000-0000-0000B1490000}"/>
    <cellStyle name="_Test Plan_AppDB Startup_Shutdown 32" xfId="21397" xr:uid="{00000000-0005-0000-0000-0000B2490000}"/>
    <cellStyle name="_Test Plan_AppDB Startup_Shutdown 33" xfId="21398" xr:uid="{00000000-0005-0000-0000-0000B3490000}"/>
    <cellStyle name="_Test Plan_AppDB Startup_Shutdown 34" xfId="21399" xr:uid="{00000000-0005-0000-0000-0000B4490000}"/>
    <cellStyle name="_Test Plan_AppDB Startup_Shutdown 35" xfId="21400" xr:uid="{00000000-0005-0000-0000-0000B5490000}"/>
    <cellStyle name="_Test Plan_AppDB Startup_Shutdown 36" xfId="21401" xr:uid="{00000000-0005-0000-0000-0000B6490000}"/>
    <cellStyle name="_Test Plan_AppDB Startup_Shutdown 37" xfId="21402" xr:uid="{00000000-0005-0000-0000-0000B7490000}"/>
    <cellStyle name="_Test Plan_AppDB Startup_Shutdown 38" xfId="21403" xr:uid="{00000000-0005-0000-0000-0000B8490000}"/>
    <cellStyle name="_Test Plan_AppDB Startup_Shutdown 39" xfId="21404" xr:uid="{00000000-0005-0000-0000-0000B9490000}"/>
    <cellStyle name="_Test Plan_AppDB Startup_Shutdown 4" xfId="2505" xr:uid="{00000000-0005-0000-0000-0000BA490000}"/>
    <cellStyle name="_Test Plan_AppDB Startup_Shutdown 4_NSLIJH_W01_D_Migration Planning Workbook _SC 120809" xfId="2506" xr:uid="{00000000-0005-0000-0000-0000BB490000}"/>
    <cellStyle name="_Test Plan_AppDB Startup_Shutdown 40" xfId="21405" xr:uid="{00000000-0005-0000-0000-0000BC490000}"/>
    <cellStyle name="_Test Plan_AppDB Startup_Shutdown 41" xfId="21406" xr:uid="{00000000-0005-0000-0000-0000BD490000}"/>
    <cellStyle name="_Test Plan_AppDB Startup_Shutdown 42" xfId="21407" xr:uid="{00000000-0005-0000-0000-0000BE490000}"/>
    <cellStyle name="_Test Plan_AppDB Startup_Shutdown 43" xfId="21408" xr:uid="{00000000-0005-0000-0000-0000BF490000}"/>
    <cellStyle name="_Test Plan_AppDB Startup_Shutdown 44" xfId="21409" xr:uid="{00000000-0005-0000-0000-0000C0490000}"/>
    <cellStyle name="_Test Plan_AppDB Startup_Shutdown 45" xfId="21410" xr:uid="{00000000-0005-0000-0000-0000C1490000}"/>
    <cellStyle name="_Test Plan_AppDB Startup_Shutdown 46" xfId="21411" xr:uid="{00000000-0005-0000-0000-0000C2490000}"/>
    <cellStyle name="_Test Plan_AppDB Startup_Shutdown 47" xfId="21412" xr:uid="{00000000-0005-0000-0000-0000C3490000}"/>
    <cellStyle name="_Test Plan_AppDB Startup_Shutdown 48" xfId="21413" xr:uid="{00000000-0005-0000-0000-0000C4490000}"/>
    <cellStyle name="_Test Plan_AppDB Startup_Shutdown 49" xfId="21414" xr:uid="{00000000-0005-0000-0000-0000C5490000}"/>
    <cellStyle name="_Test Plan_AppDB Startup_Shutdown 5" xfId="2507" xr:uid="{00000000-0005-0000-0000-0000C6490000}"/>
    <cellStyle name="_Test Plan_AppDB Startup_Shutdown 5_NSLIJH_W01_D_Migration Planning Workbook _SC 120809" xfId="2508" xr:uid="{00000000-0005-0000-0000-0000C7490000}"/>
    <cellStyle name="_Test Plan_AppDB Startup_Shutdown 50" xfId="21415" xr:uid="{00000000-0005-0000-0000-0000C8490000}"/>
    <cellStyle name="_Test Plan_AppDB Startup_Shutdown 51" xfId="21416" xr:uid="{00000000-0005-0000-0000-0000C9490000}"/>
    <cellStyle name="_Test Plan_AppDB Startup_Shutdown 52" xfId="21417" xr:uid="{00000000-0005-0000-0000-0000CA490000}"/>
    <cellStyle name="_Test Plan_AppDB Startup_Shutdown 53" xfId="21418" xr:uid="{00000000-0005-0000-0000-0000CB490000}"/>
    <cellStyle name="_Test Plan_AppDB Startup_Shutdown 54" xfId="21419" xr:uid="{00000000-0005-0000-0000-0000CC490000}"/>
    <cellStyle name="_Test Plan_AppDB Startup_Shutdown 55" xfId="21420" xr:uid="{00000000-0005-0000-0000-0000CD490000}"/>
    <cellStyle name="_Test Plan_AppDB Startup_Shutdown 56" xfId="31848" xr:uid="{00000000-0005-0000-0000-0000CE490000}"/>
    <cellStyle name="_Test Plan_AppDB Startup_Shutdown 57" xfId="32255" xr:uid="{00000000-0005-0000-0000-0000CF490000}"/>
    <cellStyle name="_Test Plan_AppDB Startup_Shutdown 58" xfId="32440" xr:uid="{00000000-0005-0000-0000-0000D0490000}"/>
    <cellStyle name="_Test Plan_AppDB Startup_Shutdown 59" xfId="32455" xr:uid="{00000000-0005-0000-0000-0000D1490000}"/>
    <cellStyle name="_Test Plan_AppDB Startup_Shutdown 6" xfId="2509" xr:uid="{00000000-0005-0000-0000-0000D2490000}"/>
    <cellStyle name="_Test Plan_AppDB Startup_Shutdown 6_NSLIJH_W01_D_Migration Planning Workbook _SC 120809" xfId="2510" xr:uid="{00000000-0005-0000-0000-0000D3490000}"/>
    <cellStyle name="_Test Plan_AppDB Startup_Shutdown 60" xfId="32444" xr:uid="{00000000-0005-0000-0000-0000D4490000}"/>
    <cellStyle name="_Test Plan_AppDB Startup_Shutdown 61" xfId="32459" xr:uid="{00000000-0005-0000-0000-0000D5490000}"/>
    <cellStyle name="_Test Plan_AppDB Startup_Shutdown 62" xfId="32448" xr:uid="{00000000-0005-0000-0000-0000D6490000}"/>
    <cellStyle name="_Test Plan_AppDB Startup_Shutdown 63" xfId="32463" xr:uid="{00000000-0005-0000-0000-0000D7490000}"/>
    <cellStyle name="_Test Plan_AppDB Startup_Shutdown 7" xfId="2511" xr:uid="{00000000-0005-0000-0000-0000D8490000}"/>
    <cellStyle name="_Test Plan_AppDB Startup_Shutdown 7_NSLIJH_W01_D_Migration Planning Workbook _SC 120809" xfId="2512" xr:uid="{00000000-0005-0000-0000-0000D9490000}"/>
    <cellStyle name="_Test Plan_AppDB Startup_Shutdown 8" xfId="2513" xr:uid="{00000000-0005-0000-0000-0000DA490000}"/>
    <cellStyle name="_Test Plan_AppDB Startup_Shutdown 9" xfId="21421" xr:uid="{00000000-0005-0000-0000-0000DB490000}"/>
    <cellStyle name="_Test Plan_AppDB Startup_Shutdown_1 - KOP-MUL-Test-Dev-0004" xfId="21422" xr:uid="{00000000-0005-0000-0000-0000DC490000}"/>
    <cellStyle name="_Test Plan_AppDB Startup_Shutdown_1 - KOP-MUL-Test-Dev-0004 10" xfId="21423" xr:uid="{00000000-0005-0000-0000-0000DD490000}"/>
    <cellStyle name="_Test Plan_AppDB Startup_Shutdown_1 - KOP-MUL-Test-Dev-0004 11" xfId="21424" xr:uid="{00000000-0005-0000-0000-0000DE490000}"/>
    <cellStyle name="_Test Plan_AppDB Startup_Shutdown_1 - KOP-MUL-Test-Dev-0004 12" xfId="21425" xr:uid="{00000000-0005-0000-0000-0000DF490000}"/>
    <cellStyle name="_Test Plan_AppDB Startup_Shutdown_1 - KOP-MUL-Test-Dev-0004 13" xfId="21426" xr:uid="{00000000-0005-0000-0000-0000E0490000}"/>
    <cellStyle name="_Test Plan_AppDB Startup_Shutdown_1 - KOP-MUL-Test-Dev-0004 14" xfId="21427" xr:uid="{00000000-0005-0000-0000-0000E1490000}"/>
    <cellStyle name="_Test Plan_AppDB Startup_Shutdown_1 - KOP-MUL-Test-Dev-0004 15" xfId="21428" xr:uid="{00000000-0005-0000-0000-0000E2490000}"/>
    <cellStyle name="_Test Plan_AppDB Startup_Shutdown_1 - KOP-MUL-Test-Dev-0004 16" xfId="21429" xr:uid="{00000000-0005-0000-0000-0000E3490000}"/>
    <cellStyle name="_Test Plan_AppDB Startup_Shutdown_1 - KOP-MUL-Test-Dev-0004 17" xfId="21430" xr:uid="{00000000-0005-0000-0000-0000E4490000}"/>
    <cellStyle name="_Test Plan_AppDB Startup_Shutdown_1 - KOP-MUL-Test-Dev-0004 18" xfId="21431" xr:uid="{00000000-0005-0000-0000-0000E5490000}"/>
    <cellStyle name="_Test Plan_AppDB Startup_Shutdown_1 - KOP-MUL-Test-Dev-0004 19" xfId="21432" xr:uid="{00000000-0005-0000-0000-0000E6490000}"/>
    <cellStyle name="_Test Plan_AppDB Startup_Shutdown_1 - KOP-MUL-Test-Dev-0004 2" xfId="21433" xr:uid="{00000000-0005-0000-0000-0000E7490000}"/>
    <cellStyle name="_Test Plan_AppDB Startup_Shutdown_1 - KOP-MUL-Test-Dev-0004 20" xfId="21434" xr:uid="{00000000-0005-0000-0000-0000E8490000}"/>
    <cellStyle name="_Test Plan_AppDB Startup_Shutdown_1 - KOP-MUL-Test-Dev-0004 21" xfId="21435" xr:uid="{00000000-0005-0000-0000-0000E9490000}"/>
    <cellStyle name="_Test Plan_AppDB Startup_Shutdown_1 - KOP-MUL-Test-Dev-0004 22" xfId="21436" xr:uid="{00000000-0005-0000-0000-0000EA490000}"/>
    <cellStyle name="_Test Plan_AppDB Startup_Shutdown_1 - KOP-MUL-Test-Dev-0004 23" xfId="21437" xr:uid="{00000000-0005-0000-0000-0000EB490000}"/>
    <cellStyle name="_Test Plan_AppDB Startup_Shutdown_1 - KOP-MUL-Test-Dev-0004 24" xfId="21438" xr:uid="{00000000-0005-0000-0000-0000EC490000}"/>
    <cellStyle name="_Test Plan_AppDB Startup_Shutdown_1 - KOP-MUL-Test-Dev-0004 25" xfId="21439" xr:uid="{00000000-0005-0000-0000-0000ED490000}"/>
    <cellStyle name="_Test Plan_AppDB Startup_Shutdown_1 - KOP-MUL-Test-Dev-0004 26" xfId="21440" xr:uid="{00000000-0005-0000-0000-0000EE490000}"/>
    <cellStyle name="_Test Plan_AppDB Startup_Shutdown_1 - KOP-MUL-Test-Dev-0004 27" xfId="21441" xr:uid="{00000000-0005-0000-0000-0000EF490000}"/>
    <cellStyle name="_Test Plan_AppDB Startup_Shutdown_1 - KOP-MUL-Test-Dev-0004 28" xfId="21442" xr:uid="{00000000-0005-0000-0000-0000F0490000}"/>
    <cellStyle name="_Test Plan_AppDB Startup_Shutdown_1 - KOP-MUL-Test-Dev-0004 29" xfId="21443" xr:uid="{00000000-0005-0000-0000-0000F1490000}"/>
    <cellStyle name="_Test Plan_AppDB Startup_Shutdown_1 - KOP-MUL-Test-Dev-0004 3" xfId="21444" xr:uid="{00000000-0005-0000-0000-0000F2490000}"/>
    <cellStyle name="_Test Plan_AppDB Startup_Shutdown_1 - KOP-MUL-Test-Dev-0004 30" xfId="21445" xr:uid="{00000000-0005-0000-0000-0000F3490000}"/>
    <cellStyle name="_Test Plan_AppDB Startup_Shutdown_1 - KOP-MUL-Test-Dev-0004 31" xfId="21446" xr:uid="{00000000-0005-0000-0000-0000F4490000}"/>
    <cellStyle name="_Test Plan_AppDB Startup_Shutdown_1 - KOP-MUL-Test-Dev-0004 32" xfId="21447" xr:uid="{00000000-0005-0000-0000-0000F5490000}"/>
    <cellStyle name="_Test Plan_AppDB Startup_Shutdown_1 - KOP-MUL-Test-Dev-0004 33" xfId="21448" xr:uid="{00000000-0005-0000-0000-0000F6490000}"/>
    <cellStyle name="_Test Plan_AppDB Startup_Shutdown_1 - KOP-MUL-Test-Dev-0004 34" xfId="21449" xr:uid="{00000000-0005-0000-0000-0000F7490000}"/>
    <cellStyle name="_Test Plan_AppDB Startup_Shutdown_1 - KOP-MUL-Test-Dev-0004 35" xfId="21450" xr:uid="{00000000-0005-0000-0000-0000F8490000}"/>
    <cellStyle name="_Test Plan_AppDB Startup_Shutdown_1 - KOP-MUL-Test-Dev-0004 36" xfId="21451" xr:uid="{00000000-0005-0000-0000-0000F9490000}"/>
    <cellStyle name="_Test Plan_AppDB Startup_Shutdown_1 - KOP-MUL-Test-Dev-0004 37" xfId="21452" xr:uid="{00000000-0005-0000-0000-0000FA490000}"/>
    <cellStyle name="_Test Plan_AppDB Startup_Shutdown_1 - KOP-MUL-Test-Dev-0004 38" xfId="21453" xr:uid="{00000000-0005-0000-0000-0000FB490000}"/>
    <cellStyle name="_Test Plan_AppDB Startup_Shutdown_1 - KOP-MUL-Test-Dev-0004 39" xfId="21454" xr:uid="{00000000-0005-0000-0000-0000FC490000}"/>
    <cellStyle name="_Test Plan_AppDB Startup_Shutdown_1 - KOP-MUL-Test-Dev-0004 4" xfId="21455" xr:uid="{00000000-0005-0000-0000-0000FD490000}"/>
    <cellStyle name="_Test Plan_AppDB Startup_Shutdown_1 - KOP-MUL-Test-Dev-0004 40" xfId="21456" xr:uid="{00000000-0005-0000-0000-0000FE490000}"/>
    <cellStyle name="_Test Plan_AppDB Startup_Shutdown_1 - KOP-MUL-Test-Dev-0004 41" xfId="21457" xr:uid="{00000000-0005-0000-0000-0000FF490000}"/>
    <cellStyle name="_Test Plan_AppDB Startup_Shutdown_1 - KOP-MUL-Test-Dev-0004 42" xfId="21458" xr:uid="{00000000-0005-0000-0000-0000004A0000}"/>
    <cellStyle name="_Test Plan_AppDB Startup_Shutdown_1 - KOP-MUL-Test-Dev-0004 43" xfId="21459" xr:uid="{00000000-0005-0000-0000-0000014A0000}"/>
    <cellStyle name="_Test Plan_AppDB Startup_Shutdown_1 - KOP-MUL-Test-Dev-0004 44" xfId="21460" xr:uid="{00000000-0005-0000-0000-0000024A0000}"/>
    <cellStyle name="_Test Plan_AppDB Startup_Shutdown_1 - KOP-MUL-Test-Dev-0004 45" xfId="21461" xr:uid="{00000000-0005-0000-0000-0000034A0000}"/>
    <cellStyle name="_Test Plan_AppDB Startup_Shutdown_1 - KOP-MUL-Test-Dev-0004 46" xfId="21462" xr:uid="{00000000-0005-0000-0000-0000044A0000}"/>
    <cellStyle name="_Test Plan_AppDB Startup_Shutdown_1 - KOP-MUL-Test-Dev-0004 47" xfId="21463" xr:uid="{00000000-0005-0000-0000-0000054A0000}"/>
    <cellStyle name="_Test Plan_AppDB Startup_Shutdown_1 - KOP-MUL-Test-Dev-0004 48" xfId="21464" xr:uid="{00000000-0005-0000-0000-0000064A0000}"/>
    <cellStyle name="_Test Plan_AppDB Startup_Shutdown_1 - KOP-MUL-Test-Dev-0004 49" xfId="21465" xr:uid="{00000000-0005-0000-0000-0000074A0000}"/>
    <cellStyle name="_Test Plan_AppDB Startup_Shutdown_1 - KOP-MUL-Test-Dev-0004 5" xfId="21466" xr:uid="{00000000-0005-0000-0000-0000084A0000}"/>
    <cellStyle name="_Test Plan_AppDB Startup_Shutdown_1 - KOP-MUL-Test-Dev-0004 50" xfId="21467" xr:uid="{00000000-0005-0000-0000-0000094A0000}"/>
    <cellStyle name="_Test Plan_AppDB Startup_Shutdown_1 - KOP-MUL-Test-Dev-0004 51" xfId="21468" xr:uid="{00000000-0005-0000-0000-00000A4A0000}"/>
    <cellStyle name="_Test Plan_AppDB Startup_Shutdown_1 - KOP-MUL-Test-Dev-0004 52" xfId="21469" xr:uid="{00000000-0005-0000-0000-00000B4A0000}"/>
    <cellStyle name="_Test Plan_AppDB Startup_Shutdown_1 - KOP-MUL-Test-Dev-0004 53" xfId="21470" xr:uid="{00000000-0005-0000-0000-00000C4A0000}"/>
    <cellStyle name="_Test Plan_AppDB Startup_Shutdown_1 - KOP-MUL-Test-Dev-0004 54" xfId="21471" xr:uid="{00000000-0005-0000-0000-00000D4A0000}"/>
    <cellStyle name="_Test Plan_AppDB Startup_Shutdown_1 - KOP-MUL-Test-Dev-0004 55" xfId="21472" xr:uid="{00000000-0005-0000-0000-00000E4A0000}"/>
    <cellStyle name="_Test Plan_AppDB Startup_Shutdown_1 - KOP-MUL-Test-Dev-0004 6" xfId="21473" xr:uid="{00000000-0005-0000-0000-00000F4A0000}"/>
    <cellStyle name="_Test Plan_AppDB Startup_Shutdown_1 - KOP-MUL-Test-Dev-0004 7" xfId="21474" xr:uid="{00000000-0005-0000-0000-0000104A0000}"/>
    <cellStyle name="_Test Plan_AppDB Startup_Shutdown_1 - KOP-MUL-Test-Dev-0004 8" xfId="21475" xr:uid="{00000000-0005-0000-0000-0000114A0000}"/>
    <cellStyle name="_Test Plan_AppDB Startup_Shutdown_1 - KOP-MUL-Test-Dev-0004 9" xfId="21476" xr:uid="{00000000-0005-0000-0000-0000124A0000}"/>
    <cellStyle name="_Test Plan_AppDB Startup_Shutdown_1 - KOP-MUL-Test-Dev-0004_Hour-by-Hour" xfId="21477" xr:uid="{00000000-0005-0000-0000-0000134A0000}"/>
    <cellStyle name="_Test Plan_AppDB Startup_Shutdown_1 - KOP-MUL-Test-Dev-0004_Pre-Migration" xfId="21478" xr:uid="{00000000-0005-0000-0000-0000144A0000}"/>
    <cellStyle name="_Test Plan_AppDB Startup_Shutdown_Event Log" xfId="21479" xr:uid="{00000000-0005-0000-0000-0000154A0000}"/>
    <cellStyle name="_Test Plan_AppDB Startup_Shutdown_Event Log 10" xfId="21480" xr:uid="{00000000-0005-0000-0000-0000164A0000}"/>
    <cellStyle name="_Test Plan_AppDB Startup_Shutdown_Event Log 11" xfId="21481" xr:uid="{00000000-0005-0000-0000-0000174A0000}"/>
    <cellStyle name="_Test Plan_AppDB Startup_Shutdown_Event Log 12" xfId="21482" xr:uid="{00000000-0005-0000-0000-0000184A0000}"/>
    <cellStyle name="_Test Plan_AppDB Startup_Shutdown_Event Log 13" xfId="21483" xr:uid="{00000000-0005-0000-0000-0000194A0000}"/>
    <cellStyle name="_Test Plan_AppDB Startup_Shutdown_Event Log 14" xfId="21484" xr:uid="{00000000-0005-0000-0000-00001A4A0000}"/>
    <cellStyle name="_Test Plan_AppDB Startup_Shutdown_Event Log 15" xfId="21485" xr:uid="{00000000-0005-0000-0000-00001B4A0000}"/>
    <cellStyle name="_Test Plan_AppDB Startup_Shutdown_Event Log 16" xfId="21486" xr:uid="{00000000-0005-0000-0000-00001C4A0000}"/>
    <cellStyle name="_Test Plan_AppDB Startup_Shutdown_Event Log 17" xfId="21487" xr:uid="{00000000-0005-0000-0000-00001D4A0000}"/>
    <cellStyle name="_Test Plan_AppDB Startup_Shutdown_Event Log 18" xfId="21488" xr:uid="{00000000-0005-0000-0000-00001E4A0000}"/>
    <cellStyle name="_Test Plan_AppDB Startup_Shutdown_Event Log 19" xfId="21489" xr:uid="{00000000-0005-0000-0000-00001F4A0000}"/>
    <cellStyle name="_Test Plan_AppDB Startup_Shutdown_Event Log 2" xfId="21490" xr:uid="{00000000-0005-0000-0000-0000204A0000}"/>
    <cellStyle name="_Test Plan_AppDB Startup_Shutdown_Event Log 20" xfId="21491" xr:uid="{00000000-0005-0000-0000-0000214A0000}"/>
    <cellStyle name="_Test Plan_AppDB Startup_Shutdown_Event Log 21" xfId="21492" xr:uid="{00000000-0005-0000-0000-0000224A0000}"/>
    <cellStyle name="_Test Plan_AppDB Startup_Shutdown_Event Log 22" xfId="21493" xr:uid="{00000000-0005-0000-0000-0000234A0000}"/>
    <cellStyle name="_Test Plan_AppDB Startup_Shutdown_Event Log 23" xfId="21494" xr:uid="{00000000-0005-0000-0000-0000244A0000}"/>
    <cellStyle name="_Test Plan_AppDB Startup_Shutdown_Event Log 24" xfId="21495" xr:uid="{00000000-0005-0000-0000-0000254A0000}"/>
    <cellStyle name="_Test Plan_AppDB Startup_Shutdown_Event Log 25" xfId="21496" xr:uid="{00000000-0005-0000-0000-0000264A0000}"/>
    <cellStyle name="_Test Plan_AppDB Startup_Shutdown_Event Log 26" xfId="21497" xr:uid="{00000000-0005-0000-0000-0000274A0000}"/>
    <cellStyle name="_Test Plan_AppDB Startup_Shutdown_Event Log 27" xfId="21498" xr:uid="{00000000-0005-0000-0000-0000284A0000}"/>
    <cellStyle name="_Test Plan_AppDB Startup_Shutdown_Event Log 28" xfId="21499" xr:uid="{00000000-0005-0000-0000-0000294A0000}"/>
    <cellStyle name="_Test Plan_AppDB Startup_Shutdown_Event Log 29" xfId="21500" xr:uid="{00000000-0005-0000-0000-00002A4A0000}"/>
    <cellStyle name="_Test Plan_AppDB Startup_Shutdown_Event Log 3" xfId="21501" xr:uid="{00000000-0005-0000-0000-00002B4A0000}"/>
    <cellStyle name="_Test Plan_AppDB Startup_Shutdown_Event Log 30" xfId="21502" xr:uid="{00000000-0005-0000-0000-00002C4A0000}"/>
    <cellStyle name="_Test Plan_AppDB Startup_Shutdown_Event Log 31" xfId="21503" xr:uid="{00000000-0005-0000-0000-00002D4A0000}"/>
    <cellStyle name="_Test Plan_AppDB Startup_Shutdown_Event Log 32" xfId="21504" xr:uid="{00000000-0005-0000-0000-00002E4A0000}"/>
    <cellStyle name="_Test Plan_AppDB Startup_Shutdown_Event Log 33" xfId="21505" xr:uid="{00000000-0005-0000-0000-00002F4A0000}"/>
    <cellStyle name="_Test Plan_AppDB Startup_Shutdown_Event Log 34" xfId="21506" xr:uid="{00000000-0005-0000-0000-0000304A0000}"/>
    <cellStyle name="_Test Plan_AppDB Startup_Shutdown_Event Log 35" xfId="21507" xr:uid="{00000000-0005-0000-0000-0000314A0000}"/>
    <cellStyle name="_Test Plan_AppDB Startup_Shutdown_Event Log 36" xfId="21508" xr:uid="{00000000-0005-0000-0000-0000324A0000}"/>
    <cellStyle name="_Test Plan_AppDB Startup_Shutdown_Event Log 37" xfId="21509" xr:uid="{00000000-0005-0000-0000-0000334A0000}"/>
    <cellStyle name="_Test Plan_AppDB Startup_Shutdown_Event Log 38" xfId="21510" xr:uid="{00000000-0005-0000-0000-0000344A0000}"/>
    <cellStyle name="_Test Plan_AppDB Startup_Shutdown_Event Log 39" xfId="21511" xr:uid="{00000000-0005-0000-0000-0000354A0000}"/>
    <cellStyle name="_Test Plan_AppDB Startup_Shutdown_Event Log 4" xfId="21512" xr:uid="{00000000-0005-0000-0000-0000364A0000}"/>
    <cellStyle name="_Test Plan_AppDB Startup_Shutdown_Event Log 40" xfId="21513" xr:uid="{00000000-0005-0000-0000-0000374A0000}"/>
    <cellStyle name="_Test Plan_AppDB Startup_Shutdown_Event Log 41" xfId="21514" xr:uid="{00000000-0005-0000-0000-0000384A0000}"/>
    <cellStyle name="_Test Plan_AppDB Startup_Shutdown_Event Log 42" xfId="21515" xr:uid="{00000000-0005-0000-0000-0000394A0000}"/>
    <cellStyle name="_Test Plan_AppDB Startup_Shutdown_Event Log 43" xfId="21516" xr:uid="{00000000-0005-0000-0000-00003A4A0000}"/>
    <cellStyle name="_Test Plan_AppDB Startup_Shutdown_Event Log 44" xfId="21517" xr:uid="{00000000-0005-0000-0000-00003B4A0000}"/>
    <cellStyle name="_Test Plan_AppDB Startup_Shutdown_Event Log 45" xfId="21518" xr:uid="{00000000-0005-0000-0000-00003C4A0000}"/>
    <cellStyle name="_Test Plan_AppDB Startup_Shutdown_Event Log 46" xfId="21519" xr:uid="{00000000-0005-0000-0000-00003D4A0000}"/>
    <cellStyle name="_Test Plan_AppDB Startup_Shutdown_Event Log 47" xfId="21520" xr:uid="{00000000-0005-0000-0000-00003E4A0000}"/>
    <cellStyle name="_Test Plan_AppDB Startup_Shutdown_Event Log 48" xfId="21521" xr:uid="{00000000-0005-0000-0000-00003F4A0000}"/>
    <cellStyle name="_Test Plan_AppDB Startup_Shutdown_Event Log 49" xfId="21522" xr:uid="{00000000-0005-0000-0000-0000404A0000}"/>
    <cellStyle name="_Test Plan_AppDB Startup_Shutdown_Event Log 5" xfId="21523" xr:uid="{00000000-0005-0000-0000-0000414A0000}"/>
    <cellStyle name="_Test Plan_AppDB Startup_Shutdown_Event Log 50" xfId="21524" xr:uid="{00000000-0005-0000-0000-0000424A0000}"/>
    <cellStyle name="_Test Plan_AppDB Startup_Shutdown_Event Log 51" xfId="21525" xr:uid="{00000000-0005-0000-0000-0000434A0000}"/>
    <cellStyle name="_Test Plan_AppDB Startup_Shutdown_Event Log 52" xfId="21526" xr:uid="{00000000-0005-0000-0000-0000444A0000}"/>
    <cellStyle name="_Test Plan_AppDB Startup_Shutdown_Event Log 53" xfId="21527" xr:uid="{00000000-0005-0000-0000-0000454A0000}"/>
    <cellStyle name="_Test Plan_AppDB Startup_Shutdown_Event Log 54" xfId="21528" xr:uid="{00000000-0005-0000-0000-0000464A0000}"/>
    <cellStyle name="_Test Plan_AppDB Startup_Shutdown_Event Log 55" xfId="21529" xr:uid="{00000000-0005-0000-0000-0000474A0000}"/>
    <cellStyle name="_Test Plan_AppDB Startup_Shutdown_Event Log 6" xfId="21530" xr:uid="{00000000-0005-0000-0000-0000484A0000}"/>
    <cellStyle name="_Test Plan_AppDB Startup_Shutdown_Event Log 7" xfId="21531" xr:uid="{00000000-0005-0000-0000-0000494A0000}"/>
    <cellStyle name="_Test Plan_AppDB Startup_Shutdown_Event Log 8" xfId="21532" xr:uid="{00000000-0005-0000-0000-00004A4A0000}"/>
    <cellStyle name="_Test Plan_AppDB Startup_Shutdown_Event Log 9" xfId="21533" xr:uid="{00000000-0005-0000-0000-00004B4A0000}"/>
    <cellStyle name="_Test Plan_AppDB Startup_Shutdown_Event Log_Hour-by-Hour" xfId="21534" xr:uid="{00000000-0005-0000-0000-00004C4A0000}"/>
    <cellStyle name="_Test Plan_AppDB Startup_Shutdown_Event Log_Pre-Migration" xfId="21535" xr:uid="{00000000-0005-0000-0000-00004D4A0000}"/>
    <cellStyle name="_Test Plan_AppDB Startup_Shutdown_Hour-by-Hour" xfId="21536" xr:uid="{00000000-0005-0000-0000-00004E4A0000}"/>
    <cellStyle name="_Test Plan_AppDB Startup_Shutdown_Network Details " xfId="2514" xr:uid="{00000000-0005-0000-0000-00004F4A0000}"/>
    <cellStyle name="_Test Plan_AppDB Startup_Shutdown_Network Details _NSLIJH_Bundle 4_Migration Planning Workbook _ EW 020810_ DRAFT v1" xfId="2515" xr:uid="{00000000-0005-0000-0000-0000504A0000}"/>
    <cellStyle name="_Test Plan_AppDB Startup_Shutdown_Pre Migration" xfId="21537" xr:uid="{00000000-0005-0000-0000-0000514A0000}"/>
    <cellStyle name="_Test Plan_AppDB Startup_Shutdown_Pre Migration 10" xfId="21538" xr:uid="{00000000-0005-0000-0000-0000524A0000}"/>
    <cellStyle name="_Test Plan_AppDB Startup_Shutdown_Pre Migration 11" xfId="21539" xr:uid="{00000000-0005-0000-0000-0000534A0000}"/>
    <cellStyle name="_Test Plan_AppDB Startup_Shutdown_Pre Migration 12" xfId="21540" xr:uid="{00000000-0005-0000-0000-0000544A0000}"/>
    <cellStyle name="_Test Plan_AppDB Startup_Shutdown_Pre Migration 13" xfId="21541" xr:uid="{00000000-0005-0000-0000-0000554A0000}"/>
    <cellStyle name="_Test Plan_AppDB Startup_Shutdown_Pre Migration 14" xfId="21542" xr:uid="{00000000-0005-0000-0000-0000564A0000}"/>
    <cellStyle name="_Test Plan_AppDB Startup_Shutdown_Pre Migration 15" xfId="21543" xr:uid="{00000000-0005-0000-0000-0000574A0000}"/>
    <cellStyle name="_Test Plan_AppDB Startup_Shutdown_Pre Migration 16" xfId="21544" xr:uid="{00000000-0005-0000-0000-0000584A0000}"/>
    <cellStyle name="_Test Plan_AppDB Startup_Shutdown_Pre Migration 17" xfId="21545" xr:uid="{00000000-0005-0000-0000-0000594A0000}"/>
    <cellStyle name="_Test Plan_AppDB Startup_Shutdown_Pre Migration 18" xfId="21546" xr:uid="{00000000-0005-0000-0000-00005A4A0000}"/>
    <cellStyle name="_Test Plan_AppDB Startup_Shutdown_Pre Migration 19" xfId="21547" xr:uid="{00000000-0005-0000-0000-00005B4A0000}"/>
    <cellStyle name="_Test Plan_AppDB Startup_Shutdown_Pre Migration 2" xfId="21548" xr:uid="{00000000-0005-0000-0000-00005C4A0000}"/>
    <cellStyle name="_Test Plan_AppDB Startup_Shutdown_Pre Migration 20" xfId="21549" xr:uid="{00000000-0005-0000-0000-00005D4A0000}"/>
    <cellStyle name="_Test Plan_AppDB Startup_Shutdown_Pre Migration 21" xfId="21550" xr:uid="{00000000-0005-0000-0000-00005E4A0000}"/>
    <cellStyle name="_Test Plan_AppDB Startup_Shutdown_Pre Migration 22" xfId="21551" xr:uid="{00000000-0005-0000-0000-00005F4A0000}"/>
    <cellStyle name="_Test Plan_AppDB Startup_Shutdown_Pre Migration 23" xfId="21552" xr:uid="{00000000-0005-0000-0000-0000604A0000}"/>
    <cellStyle name="_Test Plan_AppDB Startup_Shutdown_Pre Migration 24" xfId="21553" xr:uid="{00000000-0005-0000-0000-0000614A0000}"/>
    <cellStyle name="_Test Plan_AppDB Startup_Shutdown_Pre Migration 25" xfId="21554" xr:uid="{00000000-0005-0000-0000-0000624A0000}"/>
    <cellStyle name="_Test Plan_AppDB Startup_Shutdown_Pre Migration 26" xfId="21555" xr:uid="{00000000-0005-0000-0000-0000634A0000}"/>
    <cellStyle name="_Test Plan_AppDB Startup_Shutdown_Pre Migration 27" xfId="21556" xr:uid="{00000000-0005-0000-0000-0000644A0000}"/>
    <cellStyle name="_Test Plan_AppDB Startup_Shutdown_Pre Migration 28" xfId="21557" xr:uid="{00000000-0005-0000-0000-0000654A0000}"/>
    <cellStyle name="_Test Plan_AppDB Startup_Shutdown_Pre Migration 29" xfId="21558" xr:uid="{00000000-0005-0000-0000-0000664A0000}"/>
    <cellStyle name="_Test Plan_AppDB Startup_Shutdown_Pre Migration 3" xfId="21559" xr:uid="{00000000-0005-0000-0000-0000674A0000}"/>
    <cellStyle name="_Test Plan_AppDB Startup_Shutdown_Pre Migration 30" xfId="21560" xr:uid="{00000000-0005-0000-0000-0000684A0000}"/>
    <cellStyle name="_Test Plan_AppDB Startup_Shutdown_Pre Migration 31" xfId="21561" xr:uid="{00000000-0005-0000-0000-0000694A0000}"/>
    <cellStyle name="_Test Plan_AppDB Startup_Shutdown_Pre Migration 32" xfId="21562" xr:uid="{00000000-0005-0000-0000-00006A4A0000}"/>
    <cellStyle name="_Test Plan_AppDB Startup_Shutdown_Pre Migration 33" xfId="21563" xr:uid="{00000000-0005-0000-0000-00006B4A0000}"/>
    <cellStyle name="_Test Plan_AppDB Startup_Shutdown_Pre Migration 34" xfId="21564" xr:uid="{00000000-0005-0000-0000-00006C4A0000}"/>
    <cellStyle name="_Test Plan_AppDB Startup_Shutdown_Pre Migration 35" xfId="21565" xr:uid="{00000000-0005-0000-0000-00006D4A0000}"/>
    <cellStyle name="_Test Plan_AppDB Startup_Shutdown_Pre Migration 36" xfId="21566" xr:uid="{00000000-0005-0000-0000-00006E4A0000}"/>
    <cellStyle name="_Test Plan_AppDB Startup_Shutdown_Pre Migration 37" xfId="21567" xr:uid="{00000000-0005-0000-0000-00006F4A0000}"/>
    <cellStyle name="_Test Plan_AppDB Startup_Shutdown_Pre Migration 38" xfId="21568" xr:uid="{00000000-0005-0000-0000-0000704A0000}"/>
    <cellStyle name="_Test Plan_AppDB Startup_Shutdown_Pre Migration 39" xfId="21569" xr:uid="{00000000-0005-0000-0000-0000714A0000}"/>
    <cellStyle name="_Test Plan_AppDB Startup_Shutdown_Pre Migration 4" xfId="21570" xr:uid="{00000000-0005-0000-0000-0000724A0000}"/>
    <cellStyle name="_Test Plan_AppDB Startup_Shutdown_Pre Migration 40" xfId="21571" xr:uid="{00000000-0005-0000-0000-0000734A0000}"/>
    <cellStyle name="_Test Plan_AppDB Startup_Shutdown_Pre Migration 41" xfId="21572" xr:uid="{00000000-0005-0000-0000-0000744A0000}"/>
    <cellStyle name="_Test Plan_AppDB Startup_Shutdown_Pre Migration 42" xfId="21573" xr:uid="{00000000-0005-0000-0000-0000754A0000}"/>
    <cellStyle name="_Test Plan_AppDB Startup_Shutdown_Pre Migration 43" xfId="21574" xr:uid="{00000000-0005-0000-0000-0000764A0000}"/>
    <cellStyle name="_Test Plan_AppDB Startup_Shutdown_Pre Migration 44" xfId="21575" xr:uid="{00000000-0005-0000-0000-0000774A0000}"/>
    <cellStyle name="_Test Plan_AppDB Startup_Shutdown_Pre Migration 45" xfId="21576" xr:uid="{00000000-0005-0000-0000-0000784A0000}"/>
    <cellStyle name="_Test Plan_AppDB Startup_Shutdown_Pre Migration 46" xfId="21577" xr:uid="{00000000-0005-0000-0000-0000794A0000}"/>
    <cellStyle name="_Test Plan_AppDB Startup_Shutdown_Pre Migration 47" xfId="21578" xr:uid="{00000000-0005-0000-0000-00007A4A0000}"/>
    <cellStyle name="_Test Plan_AppDB Startup_Shutdown_Pre Migration 48" xfId="21579" xr:uid="{00000000-0005-0000-0000-00007B4A0000}"/>
    <cellStyle name="_Test Plan_AppDB Startup_Shutdown_Pre Migration 49" xfId="21580" xr:uid="{00000000-0005-0000-0000-00007C4A0000}"/>
    <cellStyle name="_Test Plan_AppDB Startup_Shutdown_Pre Migration 5" xfId="21581" xr:uid="{00000000-0005-0000-0000-00007D4A0000}"/>
    <cellStyle name="_Test Plan_AppDB Startup_Shutdown_Pre Migration 50" xfId="21582" xr:uid="{00000000-0005-0000-0000-00007E4A0000}"/>
    <cellStyle name="_Test Plan_AppDB Startup_Shutdown_Pre Migration 51" xfId="21583" xr:uid="{00000000-0005-0000-0000-00007F4A0000}"/>
    <cellStyle name="_Test Plan_AppDB Startup_Shutdown_Pre Migration 52" xfId="21584" xr:uid="{00000000-0005-0000-0000-0000804A0000}"/>
    <cellStyle name="_Test Plan_AppDB Startup_Shutdown_Pre Migration 53" xfId="21585" xr:uid="{00000000-0005-0000-0000-0000814A0000}"/>
    <cellStyle name="_Test Plan_AppDB Startup_Shutdown_Pre Migration 54" xfId="21586" xr:uid="{00000000-0005-0000-0000-0000824A0000}"/>
    <cellStyle name="_Test Plan_AppDB Startup_Shutdown_Pre Migration 55" xfId="21587" xr:uid="{00000000-0005-0000-0000-0000834A0000}"/>
    <cellStyle name="_Test Plan_AppDB Startup_Shutdown_Pre Migration 6" xfId="21588" xr:uid="{00000000-0005-0000-0000-0000844A0000}"/>
    <cellStyle name="_Test Plan_AppDB Startup_Shutdown_Pre Migration 7" xfId="21589" xr:uid="{00000000-0005-0000-0000-0000854A0000}"/>
    <cellStyle name="_Test Plan_AppDB Startup_Shutdown_Pre Migration 8" xfId="21590" xr:uid="{00000000-0005-0000-0000-0000864A0000}"/>
    <cellStyle name="_Test Plan_AppDB Startup_Shutdown_Pre Migration 9" xfId="21591" xr:uid="{00000000-0005-0000-0000-0000874A0000}"/>
    <cellStyle name="_Test Plan_AppDB Startup_Shutdown_Pre Migration_Hour-by-Hour" xfId="21592" xr:uid="{00000000-0005-0000-0000-0000884A0000}"/>
    <cellStyle name="_Test Plan_AppDB Startup_Shutdown_Pre Migration_Pre-Migration" xfId="21593" xr:uid="{00000000-0005-0000-0000-0000894A0000}"/>
    <cellStyle name="_Test Plan_AppDB Startup_Shutdown_Pre-Migration" xfId="21594" xr:uid="{00000000-0005-0000-0000-00008A4A0000}"/>
    <cellStyle name="_Test Plan_AppDB Startup_Shutdown_Pre-Migration &amp; Migration Prep" xfId="21595" xr:uid="{00000000-0005-0000-0000-00008B4A0000}"/>
    <cellStyle name="_Test Plan_AppDB Startup_Shutdown_Pre-Migration &amp; Migration Prep 10" xfId="21596" xr:uid="{00000000-0005-0000-0000-00008C4A0000}"/>
    <cellStyle name="_Test Plan_AppDB Startup_Shutdown_Pre-Migration &amp; Migration Prep 11" xfId="21597" xr:uid="{00000000-0005-0000-0000-00008D4A0000}"/>
    <cellStyle name="_Test Plan_AppDB Startup_Shutdown_Pre-Migration &amp; Migration Prep 12" xfId="21598" xr:uid="{00000000-0005-0000-0000-00008E4A0000}"/>
    <cellStyle name="_Test Plan_AppDB Startup_Shutdown_Pre-Migration &amp; Migration Prep 13" xfId="21599" xr:uid="{00000000-0005-0000-0000-00008F4A0000}"/>
    <cellStyle name="_Test Plan_AppDB Startup_Shutdown_Pre-Migration &amp; Migration Prep 14" xfId="21600" xr:uid="{00000000-0005-0000-0000-0000904A0000}"/>
    <cellStyle name="_Test Plan_AppDB Startup_Shutdown_Pre-Migration &amp; Migration Prep 15" xfId="21601" xr:uid="{00000000-0005-0000-0000-0000914A0000}"/>
    <cellStyle name="_Test Plan_AppDB Startup_Shutdown_Pre-Migration &amp; Migration Prep 16" xfId="21602" xr:uid="{00000000-0005-0000-0000-0000924A0000}"/>
    <cellStyle name="_Test Plan_AppDB Startup_Shutdown_Pre-Migration &amp; Migration Prep 17" xfId="21603" xr:uid="{00000000-0005-0000-0000-0000934A0000}"/>
    <cellStyle name="_Test Plan_AppDB Startup_Shutdown_Pre-Migration &amp; Migration Prep 18" xfId="21604" xr:uid="{00000000-0005-0000-0000-0000944A0000}"/>
    <cellStyle name="_Test Plan_AppDB Startup_Shutdown_Pre-Migration &amp; Migration Prep 19" xfId="21605" xr:uid="{00000000-0005-0000-0000-0000954A0000}"/>
    <cellStyle name="_Test Plan_AppDB Startup_Shutdown_Pre-Migration &amp; Migration Prep 2" xfId="21606" xr:uid="{00000000-0005-0000-0000-0000964A0000}"/>
    <cellStyle name="_Test Plan_AppDB Startup_Shutdown_Pre-Migration &amp; Migration Prep 20" xfId="21607" xr:uid="{00000000-0005-0000-0000-0000974A0000}"/>
    <cellStyle name="_Test Plan_AppDB Startup_Shutdown_Pre-Migration &amp; Migration Prep 21" xfId="21608" xr:uid="{00000000-0005-0000-0000-0000984A0000}"/>
    <cellStyle name="_Test Plan_AppDB Startup_Shutdown_Pre-Migration &amp; Migration Prep 22" xfId="21609" xr:uid="{00000000-0005-0000-0000-0000994A0000}"/>
    <cellStyle name="_Test Plan_AppDB Startup_Shutdown_Pre-Migration &amp; Migration Prep 23" xfId="21610" xr:uid="{00000000-0005-0000-0000-00009A4A0000}"/>
    <cellStyle name="_Test Plan_AppDB Startup_Shutdown_Pre-Migration &amp; Migration Prep 24" xfId="21611" xr:uid="{00000000-0005-0000-0000-00009B4A0000}"/>
    <cellStyle name="_Test Plan_AppDB Startup_Shutdown_Pre-Migration &amp; Migration Prep 25" xfId="21612" xr:uid="{00000000-0005-0000-0000-00009C4A0000}"/>
    <cellStyle name="_Test Plan_AppDB Startup_Shutdown_Pre-Migration &amp; Migration Prep 26" xfId="21613" xr:uid="{00000000-0005-0000-0000-00009D4A0000}"/>
    <cellStyle name="_Test Plan_AppDB Startup_Shutdown_Pre-Migration &amp; Migration Prep 27" xfId="21614" xr:uid="{00000000-0005-0000-0000-00009E4A0000}"/>
    <cellStyle name="_Test Plan_AppDB Startup_Shutdown_Pre-Migration &amp; Migration Prep 28" xfId="21615" xr:uid="{00000000-0005-0000-0000-00009F4A0000}"/>
    <cellStyle name="_Test Plan_AppDB Startup_Shutdown_Pre-Migration &amp; Migration Prep 29" xfId="21616" xr:uid="{00000000-0005-0000-0000-0000A04A0000}"/>
    <cellStyle name="_Test Plan_AppDB Startup_Shutdown_Pre-Migration &amp; Migration Prep 3" xfId="21617" xr:uid="{00000000-0005-0000-0000-0000A14A0000}"/>
    <cellStyle name="_Test Plan_AppDB Startup_Shutdown_Pre-Migration &amp; Migration Prep 30" xfId="21618" xr:uid="{00000000-0005-0000-0000-0000A24A0000}"/>
    <cellStyle name="_Test Plan_AppDB Startup_Shutdown_Pre-Migration &amp; Migration Prep 31" xfId="21619" xr:uid="{00000000-0005-0000-0000-0000A34A0000}"/>
    <cellStyle name="_Test Plan_AppDB Startup_Shutdown_Pre-Migration &amp; Migration Prep 32" xfId="21620" xr:uid="{00000000-0005-0000-0000-0000A44A0000}"/>
    <cellStyle name="_Test Plan_AppDB Startup_Shutdown_Pre-Migration &amp; Migration Prep 33" xfId="21621" xr:uid="{00000000-0005-0000-0000-0000A54A0000}"/>
    <cellStyle name="_Test Plan_AppDB Startup_Shutdown_Pre-Migration &amp; Migration Prep 34" xfId="21622" xr:uid="{00000000-0005-0000-0000-0000A64A0000}"/>
    <cellStyle name="_Test Plan_AppDB Startup_Shutdown_Pre-Migration &amp; Migration Prep 35" xfId="21623" xr:uid="{00000000-0005-0000-0000-0000A74A0000}"/>
    <cellStyle name="_Test Plan_AppDB Startup_Shutdown_Pre-Migration &amp; Migration Prep 36" xfId="21624" xr:uid="{00000000-0005-0000-0000-0000A84A0000}"/>
    <cellStyle name="_Test Plan_AppDB Startup_Shutdown_Pre-Migration &amp; Migration Prep 37" xfId="21625" xr:uid="{00000000-0005-0000-0000-0000A94A0000}"/>
    <cellStyle name="_Test Plan_AppDB Startup_Shutdown_Pre-Migration &amp; Migration Prep 38" xfId="21626" xr:uid="{00000000-0005-0000-0000-0000AA4A0000}"/>
    <cellStyle name="_Test Plan_AppDB Startup_Shutdown_Pre-Migration &amp; Migration Prep 39" xfId="21627" xr:uid="{00000000-0005-0000-0000-0000AB4A0000}"/>
    <cellStyle name="_Test Plan_AppDB Startup_Shutdown_Pre-Migration &amp; Migration Prep 4" xfId="21628" xr:uid="{00000000-0005-0000-0000-0000AC4A0000}"/>
    <cellStyle name="_Test Plan_AppDB Startup_Shutdown_Pre-Migration &amp; Migration Prep 40" xfId="21629" xr:uid="{00000000-0005-0000-0000-0000AD4A0000}"/>
    <cellStyle name="_Test Plan_AppDB Startup_Shutdown_Pre-Migration &amp; Migration Prep 41" xfId="21630" xr:uid="{00000000-0005-0000-0000-0000AE4A0000}"/>
    <cellStyle name="_Test Plan_AppDB Startup_Shutdown_Pre-Migration &amp; Migration Prep 42" xfId="21631" xr:uid="{00000000-0005-0000-0000-0000AF4A0000}"/>
    <cellStyle name="_Test Plan_AppDB Startup_Shutdown_Pre-Migration &amp; Migration Prep 43" xfId="21632" xr:uid="{00000000-0005-0000-0000-0000B04A0000}"/>
    <cellStyle name="_Test Plan_AppDB Startup_Shutdown_Pre-Migration &amp; Migration Prep 44" xfId="21633" xr:uid="{00000000-0005-0000-0000-0000B14A0000}"/>
    <cellStyle name="_Test Plan_AppDB Startup_Shutdown_Pre-Migration &amp; Migration Prep 45" xfId="21634" xr:uid="{00000000-0005-0000-0000-0000B24A0000}"/>
    <cellStyle name="_Test Plan_AppDB Startup_Shutdown_Pre-Migration &amp; Migration Prep 46" xfId="21635" xr:uid="{00000000-0005-0000-0000-0000B34A0000}"/>
    <cellStyle name="_Test Plan_AppDB Startup_Shutdown_Pre-Migration &amp; Migration Prep 47" xfId="21636" xr:uid="{00000000-0005-0000-0000-0000B44A0000}"/>
    <cellStyle name="_Test Plan_AppDB Startup_Shutdown_Pre-Migration &amp; Migration Prep 48" xfId="21637" xr:uid="{00000000-0005-0000-0000-0000B54A0000}"/>
    <cellStyle name="_Test Plan_AppDB Startup_Shutdown_Pre-Migration &amp; Migration Prep 49" xfId="21638" xr:uid="{00000000-0005-0000-0000-0000B64A0000}"/>
    <cellStyle name="_Test Plan_AppDB Startup_Shutdown_Pre-Migration &amp; Migration Prep 5" xfId="21639" xr:uid="{00000000-0005-0000-0000-0000B74A0000}"/>
    <cellStyle name="_Test Plan_AppDB Startup_Shutdown_Pre-Migration &amp; Migration Prep 50" xfId="21640" xr:uid="{00000000-0005-0000-0000-0000B84A0000}"/>
    <cellStyle name="_Test Plan_AppDB Startup_Shutdown_Pre-Migration &amp; Migration Prep 51" xfId="21641" xr:uid="{00000000-0005-0000-0000-0000B94A0000}"/>
    <cellStyle name="_Test Plan_AppDB Startup_Shutdown_Pre-Migration &amp; Migration Prep 52" xfId="21642" xr:uid="{00000000-0005-0000-0000-0000BA4A0000}"/>
    <cellStyle name="_Test Plan_AppDB Startup_Shutdown_Pre-Migration &amp; Migration Prep 53" xfId="21643" xr:uid="{00000000-0005-0000-0000-0000BB4A0000}"/>
    <cellStyle name="_Test Plan_AppDB Startup_Shutdown_Pre-Migration &amp; Migration Prep 54" xfId="21644" xr:uid="{00000000-0005-0000-0000-0000BC4A0000}"/>
    <cellStyle name="_Test Plan_AppDB Startup_Shutdown_Pre-Migration &amp; Migration Prep 55" xfId="21645" xr:uid="{00000000-0005-0000-0000-0000BD4A0000}"/>
    <cellStyle name="_Test Plan_AppDB Startup_Shutdown_Pre-Migration &amp; Migration Prep 6" xfId="21646" xr:uid="{00000000-0005-0000-0000-0000BE4A0000}"/>
    <cellStyle name="_Test Plan_AppDB Startup_Shutdown_Pre-Migration &amp; Migration Prep 7" xfId="21647" xr:uid="{00000000-0005-0000-0000-0000BF4A0000}"/>
    <cellStyle name="_Test Plan_AppDB Startup_Shutdown_Pre-Migration &amp; Migration Prep 8" xfId="21648" xr:uid="{00000000-0005-0000-0000-0000C04A0000}"/>
    <cellStyle name="_Test Plan_AppDB Startup_Shutdown_Pre-Migration &amp; Migration Prep 9" xfId="21649" xr:uid="{00000000-0005-0000-0000-0000C14A0000}"/>
    <cellStyle name="_Test Plan_AppDB Startup_Shutdown_Pre-Migration &amp; Migration Prep_Hour-by-Hour" xfId="21650" xr:uid="{00000000-0005-0000-0000-0000C24A0000}"/>
    <cellStyle name="_Test Plan_AppDB Startup_Shutdown_Pre-Migration &amp; Migration Prep_Pre-Migration" xfId="21651" xr:uid="{00000000-0005-0000-0000-0000C34A0000}"/>
    <cellStyle name="20% - Accent1" xfId="8" builtinId="30" customBuiltin="1"/>
    <cellStyle name="20% - Accent1 10 2" xfId="9" xr:uid="{00000000-0005-0000-0000-0000C54A0000}"/>
    <cellStyle name="20% - Accent1 10 2 2" xfId="10" xr:uid="{00000000-0005-0000-0000-0000C64A0000}"/>
    <cellStyle name="20% - Accent1 10 2_Change Control tab_dpn 270709 v1" xfId="21652" xr:uid="{00000000-0005-0000-0000-0000C74A0000}"/>
    <cellStyle name="20% - Accent1 11 2" xfId="11" xr:uid="{00000000-0005-0000-0000-0000C84A0000}"/>
    <cellStyle name="20% - Accent1 11 2 2" xfId="12" xr:uid="{00000000-0005-0000-0000-0000C94A0000}"/>
    <cellStyle name="20% - Accent1 11 2_Change Control tab_dpn 270709 v1" xfId="21653" xr:uid="{00000000-0005-0000-0000-0000CA4A0000}"/>
    <cellStyle name="20% - Accent1 12 2" xfId="13" xr:uid="{00000000-0005-0000-0000-0000CB4A0000}"/>
    <cellStyle name="20% - Accent1 12 2 2" xfId="14" xr:uid="{00000000-0005-0000-0000-0000CC4A0000}"/>
    <cellStyle name="20% - Accent1 12 2_Change Control tab_dpn 270709 v1" xfId="21654" xr:uid="{00000000-0005-0000-0000-0000CD4A0000}"/>
    <cellStyle name="20% - Accent1 13 2" xfId="15" xr:uid="{00000000-0005-0000-0000-0000CE4A0000}"/>
    <cellStyle name="20% - Accent1 13 2 2" xfId="16" xr:uid="{00000000-0005-0000-0000-0000CF4A0000}"/>
    <cellStyle name="20% - Accent1 13 2_Change Control tab_dpn 270709 v1" xfId="21655" xr:uid="{00000000-0005-0000-0000-0000D04A0000}"/>
    <cellStyle name="20% - Accent1 14 2" xfId="17" xr:uid="{00000000-0005-0000-0000-0000D14A0000}"/>
    <cellStyle name="20% - Accent1 14 2 2" xfId="18" xr:uid="{00000000-0005-0000-0000-0000D24A0000}"/>
    <cellStyle name="20% - Accent1 14 2_Change Control tab_dpn 270709 v1" xfId="21656" xr:uid="{00000000-0005-0000-0000-0000D34A0000}"/>
    <cellStyle name="20% - Accent1 15 2" xfId="19" xr:uid="{00000000-0005-0000-0000-0000D44A0000}"/>
    <cellStyle name="20% - Accent1 15 2 2" xfId="20" xr:uid="{00000000-0005-0000-0000-0000D54A0000}"/>
    <cellStyle name="20% - Accent1 15 2_Change Control tab_dpn 270709 v1" xfId="21657" xr:uid="{00000000-0005-0000-0000-0000D64A0000}"/>
    <cellStyle name="20% - Accent1 16 2" xfId="21" xr:uid="{00000000-0005-0000-0000-0000D74A0000}"/>
    <cellStyle name="20% - Accent1 16 2 2" xfId="22" xr:uid="{00000000-0005-0000-0000-0000D84A0000}"/>
    <cellStyle name="20% - Accent1 16 2_Change Control tab_dpn 270709 v1" xfId="21658" xr:uid="{00000000-0005-0000-0000-0000D94A0000}"/>
    <cellStyle name="20% - Accent1 17 2" xfId="23" xr:uid="{00000000-0005-0000-0000-0000DA4A0000}"/>
    <cellStyle name="20% - Accent1 17 2 2" xfId="24" xr:uid="{00000000-0005-0000-0000-0000DB4A0000}"/>
    <cellStyle name="20% - Accent1 17 2_Change Control tab_dpn 270709 v1" xfId="21659" xr:uid="{00000000-0005-0000-0000-0000DC4A0000}"/>
    <cellStyle name="20% - Accent1 18 2" xfId="25" xr:uid="{00000000-0005-0000-0000-0000DD4A0000}"/>
    <cellStyle name="20% - Accent1 18 2 2" xfId="26" xr:uid="{00000000-0005-0000-0000-0000DE4A0000}"/>
    <cellStyle name="20% - Accent1 18 2_Change Control tab_dpn 270709 v1" xfId="21660" xr:uid="{00000000-0005-0000-0000-0000DF4A0000}"/>
    <cellStyle name="20% - Accent1 19 2" xfId="27" xr:uid="{00000000-0005-0000-0000-0000E04A0000}"/>
    <cellStyle name="20% - Accent1 19 2 2" xfId="28" xr:uid="{00000000-0005-0000-0000-0000E14A0000}"/>
    <cellStyle name="20% - Accent1 19 2_Change Control tab_dpn 270709 v1" xfId="21661" xr:uid="{00000000-0005-0000-0000-0000E24A0000}"/>
    <cellStyle name="20% - Accent1 2" xfId="2516" xr:uid="{00000000-0005-0000-0000-0000E34A0000}"/>
    <cellStyle name="20% - Accent1 2 10" xfId="2517" xr:uid="{00000000-0005-0000-0000-0000E44A0000}"/>
    <cellStyle name="20% - Accent1 2 11" xfId="2518" xr:uid="{00000000-0005-0000-0000-0000E54A0000}"/>
    <cellStyle name="20% - Accent1 2 12" xfId="2519" xr:uid="{00000000-0005-0000-0000-0000E64A0000}"/>
    <cellStyle name="20% - Accent1 2 13" xfId="2520" xr:uid="{00000000-0005-0000-0000-0000E74A0000}"/>
    <cellStyle name="20% - Accent1 2 14" xfId="2521" xr:uid="{00000000-0005-0000-0000-0000E84A0000}"/>
    <cellStyle name="20% - Accent1 2 2" xfId="29" xr:uid="{00000000-0005-0000-0000-0000E94A0000}"/>
    <cellStyle name="20% - Accent1 2 2 2" xfId="30" xr:uid="{00000000-0005-0000-0000-0000EA4A0000}"/>
    <cellStyle name="20% - Accent1 2 2 3" xfId="2522" xr:uid="{00000000-0005-0000-0000-0000EB4A0000}"/>
    <cellStyle name="20% - Accent1 2 2 4" xfId="2523" xr:uid="{00000000-0005-0000-0000-0000EC4A0000}"/>
    <cellStyle name="20% - Accent1 2 2 5" xfId="2524" xr:uid="{00000000-0005-0000-0000-0000ED4A0000}"/>
    <cellStyle name="20% - Accent1 2 2 6" xfId="2525" xr:uid="{00000000-0005-0000-0000-0000EE4A0000}"/>
    <cellStyle name="20% - Accent1 2 2 7" xfId="2526" xr:uid="{00000000-0005-0000-0000-0000EF4A0000}"/>
    <cellStyle name="20% - Accent1 2 2 8" xfId="2527" xr:uid="{00000000-0005-0000-0000-0000F04A0000}"/>
    <cellStyle name="20% - Accent1 2 2_Change Control tab_dpn 270709 v1" xfId="21662" xr:uid="{00000000-0005-0000-0000-0000F14A0000}"/>
    <cellStyle name="20% - Accent1 2 3" xfId="2528" xr:uid="{00000000-0005-0000-0000-0000F24A0000}"/>
    <cellStyle name="20% - Accent1 2 3 2" xfId="2529" xr:uid="{00000000-0005-0000-0000-0000F34A0000}"/>
    <cellStyle name="20% - Accent1 2 3 3" xfId="2530" xr:uid="{00000000-0005-0000-0000-0000F44A0000}"/>
    <cellStyle name="20% - Accent1 2 3 4" xfId="2531" xr:uid="{00000000-0005-0000-0000-0000F54A0000}"/>
    <cellStyle name="20% - Accent1 2 3 5" xfId="2532" xr:uid="{00000000-0005-0000-0000-0000F64A0000}"/>
    <cellStyle name="20% - Accent1 2 3 6" xfId="2533" xr:uid="{00000000-0005-0000-0000-0000F74A0000}"/>
    <cellStyle name="20% - Accent1 2 3 7" xfId="2534" xr:uid="{00000000-0005-0000-0000-0000F84A0000}"/>
    <cellStyle name="20% - Accent1 2 3 8" xfId="2535" xr:uid="{00000000-0005-0000-0000-0000F94A0000}"/>
    <cellStyle name="20% - Accent1 2 4" xfId="2536" xr:uid="{00000000-0005-0000-0000-0000FA4A0000}"/>
    <cellStyle name="20% - Accent1 2 4 2" xfId="2537" xr:uid="{00000000-0005-0000-0000-0000FB4A0000}"/>
    <cellStyle name="20% - Accent1 2 4 3" xfId="2538" xr:uid="{00000000-0005-0000-0000-0000FC4A0000}"/>
    <cellStyle name="20% - Accent1 2 4 4" xfId="2539" xr:uid="{00000000-0005-0000-0000-0000FD4A0000}"/>
    <cellStyle name="20% - Accent1 2 4 5" xfId="2540" xr:uid="{00000000-0005-0000-0000-0000FE4A0000}"/>
    <cellStyle name="20% - Accent1 2 4 6" xfId="2541" xr:uid="{00000000-0005-0000-0000-0000FF4A0000}"/>
    <cellStyle name="20% - Accent1 2 4 7" xfId="2542" xr:uid="{00000000-0005-0000-0000-0000004B0000}"/>
    <cellStyle name="20% - Accent1 2 4 8" xfId="2543" xr:uid="{00000000-0005-0000-0000-0000014B0000}"/>
    <cellStyle name="20% - Accent1 2 5" xfId="2544" xr:uid="{00000000-0005-0000-0000-0000024B0000}"/>
    <cellStyle name="20% - Accent1 2 5 2" xfId="2545" xr:uid="{00000000-0005-0000-0000-0000034B0000}"/>
    <cellStyle name="20% - Accent1 2 5 3" xfId="2546" xr:uid="{00000000-0005-0000-0000-0000044B0000}"/>
    <cellStyle name="20% - Accent1 2 5 4" xfId="2547" xr:uid="{00000000-0005-0000-0000-0000054B0000}"/>
    <cellStyle name="20% - Accent1 2 5 5" xfId="2548" xr:uid="{00000000-0005-0000-0000-0000064B0000}"/>
    <cellStyle name="20% - Accent1 2 5 6" xfId="2549" xr:uid="{00000000-0005-0000-0000-0000074B0000}"/>
    <cellStyle name="20% - Accent1 2 5 7" xfId="2550" xr:uid="{00000000-0005-0000-0000-0000084B0000}"/>
    <cellStyle name="20% - Accent1 2 5 8" xfId="2551" xr:uid="{00000000-0005-0000-0000-0000094B0000}"/>
    <cellStyle name="20% - Accent1 2 6" xfId="2552" xr:uid="{00000000-0005-0000-0000-00000A4B0000}"/>
    <cellStyle name="20% - Accent1 2 6 2" xfId="2553" xr:uid="{00000000-0005-0000-0000-00000B4B0000}"/>
    <cellStyle name="20% - Accent1 2 6 3" xfId="2554" xr:uid="{00000000-0005-0000-0000-00000C4B0000}"/>
    <cellStyle name="20% - Accent1 2 6 4" xfId="2555" xr:uid="{00000000-0005-0000-0000-00000D4B0000}"/>
    <cellStyle name="20% - Accent1 2 6 5" xfId="2556" xr:uid="{00000000-0005-0000-0000-00000E4B0000}"/>
    <cellStyle name="20% - Accent1 2 6 6" xfId="2557" xr:uid="{00000000-0005-0000-0000-00000F4B0000}"/>
    <cellStyle name="20% - Accent1 2 6 7" xfId="2558" xr:uid="{00000000-0005-0000-0000-0000104B0000}"/>
    <cellStyle name="20% - Accent1 2 6 8" xfId="2559" xr:uid="{00000000-0005-0000-0000-0000114B0000}"/>
    <cellStyle name="20% - Accent1 2 7" xfId="2560" xr:uid="{00000000-0005-0000-0000-0000124B0000}"/>
    <cellStyle name="20% - Accent1 2 7 2" xfId="2561" xr:uid="{00000000-0005-0000-0000-0000134B0000}"/>
    <cellStyle name="20% - Accent1 2 7 3" xfId="2562" xr:uid="{00000000-0005-0000-0000-0000144B0000}"/>
    <cellStyle name="20% - Accent1 2 7 4" xfId="2563" xr:uid="{00000000-0005-0000-0000-0000154B0000}"/>
    <cellStyle name="20% - Accent1 2 7 5" xfId="2564" xr:uid="{00000000-0005-0000-0000-0000164B0000}"/>
    <cellStyle name="20% - Accent1 2 7 6" xfId="2565" xr:uid="{00000000-0005-0000-0000-0000174B0000}"/>
    <cellStyle name="20% - Accent1 2 7 7" xfId="2566" xr:uid="{00000000-0005-0000-0000-0000184B0000}"/>
    <cellStyle name="20% - Accent1 2 7 8" xfId="2567" xr:uid="{00000000-0005-0000-0000-0000194B0000}"/>
    <cellStyle name="20% - Accent1 2 8" xfId="2568" xr:uid="{00000000-0005-0000-0000-00001A4B0000}"/>
    <cellStyle name="20% - Accent1 2 9" xfId="2569" xr:uid="{00000000-0005-0000-0000-00001B4B0000}"/>
    <cellStyle name="20% - Accent1 2_Migration Wave Plan - Phase 0 Post Migration 2010-05-18" xfId="2570" xr:uid="{00000000-0005-0000-0000-00001C4B0000}"/>
    <cellStyle name="20% - Accent1 20 2" xfId="31" xr:uid="{00000000-0005-0000-0000-00001D4B0000}"/>
    <cellStyle name="20% - Accent1 20 2 2" xfId="32" xr:uid="{00000000-0005-0000-0000-00001E4B0000}"/>
    <cellStyle name="20% - Accent1 20 2_Change Control tab_dpn 270709 v1" xfId="21663" xr:uid="{00000000-0005-0000-0000-00001F4B0000}"/>
    <cellStyle name="20% - Accent1 21 2" xfId="33" xr:uid="{00000000-0005-0000-0000-0000204B0000}"/>
    <cellStyle name="20% - Accent1 21 2 2" xfId="34" xr:uid="{00000000-0005-0000-0000-0000214B0000}"/>
    <cellStyle name="20% - Accent1 21 2_Change Control tab_dpn 270709 v1" xfId="21664" xr:uid="{00000000-0005-0000-0000-0000224B0000}"/>
    <cellStyle name="20% - Accent1 22 2" xfId="35" xr:uid="{00000000-0005-0000-0000-0000234B0000}"/>
    <cellStyle name="20% - Accent1 22 2 2" xfId="36" xr:uid="{00000000-0005-0000-0000-0000244B0000}"/>
    <cellStyle name="20% - Accent1 22 2_Change Control tab_dpn 270709 v1" xfId="21665" xr:uid="{00000000-0005-0000-0000-0000254B0000}"/>
    <cellStyle name="20% - Accent1 23 2" xfId="37" xr:uid="{00000000-0005-0000-0000-0000264B0000}"/>
    <cellStyle name="20% - Accent1 23 2 2" xfId="38" xr:uid="{00000000-0005-0000-0000-0000274B0000}"/>
    <cellStyle name="20% - Accent1 23 2_Change Control tab_dpn 270709 v1" xfId="21666" xr:uid="{00000000-0005-0000-0000-0000284B0000}"/>
    <cellStyle name="20% - Accent1 24 2" xfId="39" xr:uid="{00000000-0005-0000-0000-0000294B0000}"/>
    <cellStyle name="20% - Accent1 24 2 2" xfId="40" xr:uid="{00000000-0005-0000-0000-00002A4B0000}"/>
    <cellStyle name="20% - Accent1 24 2_Change Control tab_dpn 270709 v1" xfId="21667" xr:uid="{00000000-0005-0000-0000-00002B4B0000}"/>
    <cellStyle name="20% - Accent1 25 2" xfId="41" xr:uid="{00000000-0005-0000-0000-00002C4B0000}"/>
    <cellStyle name="20% - Accent1 25 2 2" xfId="42" xr:uid="{00000000-0005-0000-0000-00002D4B0000}"/>
    <cellStyle name="20% - Accent1 25 2_Change Control tab_dpn 270709 v1" xfId="21668" xr:uid="{00000000-0005-0000-0000-00002E4B0000}"/>
    <cellStyle name="20% - Accent1 26 2" xfId="43" xr:uid="{00000000-0005-0000-0000-00002F4B0000}"/>
    <cellStyle name="20% - Accent1 26 2 2" xfId="44" xr:uid="{00000000-0005-0000-0000-0000304B0000}"/>
    <cellStyle name="20% - Accent1 26 2_Change Control tab_dpn 270709 v1" xfId="21669" xr:uid="{00000000-0005-0000-0000-0000314B0000}"/>
    <cellStyle name="20% - Accent1 27 2" xfId="45" xr:uid="{00000000-0005-0000-0000-0000324B0000}"/>
    <cellStyle name="20% - Accent1 27 2 2" xfId="46" xr:uid="{00000000-0005-0000-0000-0000334B0000}"/>
    <cellStyle name="20% - Accent1 27 2_Change Control tab_dpn 270709 v1" xfId="21670" xr:uid="{00000000-0005-0000-0000-0000344B0000}"/>
    <cellStyle name="20% - Accent1 28 2" xfId="47" xr:uid="{00000000-0005-0000-0000-0000354B0000}"/>
    <cellStyle name="20% - Accent1 28 2 2" xfId="48" xr:uid="{00000000-0005-0000-0000-0000364B0000}"/>
    <cellStyle name="20% - Accent1 28 2_Change Control tab_dpn 270709 v1" xfId="21671" xr:uid="{00000000-0005-0000-0000-0000374B0000}"/>
    <cellStyle name="20% - Accent1 29 2" xfId="49" xr:uid="{00000000-0005-0000-0000-0000384B0000}"/>
    <cellStyle name="20% - Accent1 29 2 2" xfId="50" xr:uid="{00000000-0005-0000-0000-0000394B0000}"/>
    <cellStyle name="20% - Accent1 29 2_Change Control tab_dpn 270709 v1" xfId="21672" xr:uid="{00000000-0005-0000-0000-00003A4B0000}"/>
    <cellStyle name="20% - Accent1 3" xfId="2571" xr:uid="{00000000-0005-0000-0000-00003B4B0000}"/>
    <cellStyle name="20% - Accent1 3 10" xfId="2572" xr:uid="{00000000-0005-0000-0000-00003C4B0000}"/>
    <cellStyle name="20% - Accent1 3 11" xfId="2573" xr:uid="{00000000-0005-0000-0000-00003D4B0000}"/>
    <cellStyle name="20% - Accent1 3 12" xfId="2574" xr:uid="{00000000-0005-0000-0000-00003E4B0000}"/>
    <cellStyle name="20% - Accent1 3 13" xfId="2575" xr:uid="{00000000-0005-0000-0000-00003F4B0000}"/>
    <cellStyle name="20% - Accent1 3 14" xfId="2576" xr:uid="{00000000-0005-0000-0000-0000404B0000}"/>
    <cellStyle name="20% - Accent1 3 2" xfId="51" xr:uid="{00000000-0005-0000-0000-0000414B0000}"/>
    <cellStyle name="20% - Accent1 3 2 2" xfId="52" xr:uid="{00000000-0005-0000-0000-0000424B0000}"/>
    <cellStyle name="20% - Accent1 3 2 3" xfId="2577" xr:uid="{00000000-0005-0000-0000-0000434B0000}"/>
    <cellStyle name="20% - Accent1 3 2 4" xfId="2578" xr:uid="{00000000-0005-0000-0000-0000444B0000}"/>
    <cellStyle name="20% - Accent1 3 2 5" xfId="2579" xr:uid="{00000000-0005-0000-0000-0000454B0000}"/>
    <cellStyle name="20% - Accent1 3 2 6" xfId="2580" xr:uid="{00000000-0005-0000-0000-0000464B0000}"/>
    <cellStyle name="20% - Accent1 3 2 7" xfId="2581" xr:uid="{00000000-0005-0000-0000-0000474B0000}"/>
    <cellStyle name="20% - Accent1 3 2 8" xfId="2582" xr:uid="{00000000-0005-0000-0000-0000484B0000}"/>
    <cellStyle name="20% - Accent1 3 2_Change Control tab_dpn 270709 v1" xfId="21673" xr:uid="{00000000-0005-0000-0000-0000494B0000}"/>
    <cellStyle name="20% - Accent1 3 3" xfId="2583" xr:uid="{00000000-0005-0000-0000-00004A4B0000}"/>
    <cellStyle name="20% - Accent1 3 3 2" xfId="2584" xr:uid="{00000000-0005-0000-0000-00004B4B0000}"/>
    <cellStyle name="20% - Accent1 3 3 3" xfId="2585" xr:uid="{00000000-0005-0000-0000-00004C4B0000}"/>
    <cellStyle name="20% - Accent1 3 3 4" xfId="2586" xr:uid="{00000000-0005-0000-0000-00004D4B0000}"/>
    <cellStyle name="20% - Accent1 3 3 5" xfId="2587" xr:uid="{00000000-0005-0000-0000-00004E4B0000}"/>
    <cellStyle name="20% - Accent1 3 3 6" xfId="2588" xr:uid="{00000000-0005-0000-0000-00004F4B0000}"/>
    <cellStyle name="20% - Accent1 3 3 7" xfId="2589" xr:uid="{00000000-0005-0000-0000-0000504B0000}"/>
    <cellStyle name="20% - Accent1 3 3 8" xfId="2590" xr:uid="{00000000-0005-0000-0000-0000514B0000}"/>
    <cellStyle name="20% - Accent1 3 4" xfId="2591" xr:uid="{00000000-0005-0000-0000-0000524B0000}"/>
    <cellStyle name="20% - Accent1 3 4 2" xfId="2592" xr:uid="{00000000-0005-0000-0000-0000534B0000}"/>
    <cellStyle name="20% - Accent1 3 4 3" xfId="2593" xr:uid="{00000000-0005-0000-0000-0000544B0000}"/>
    <cellStyle name="20% - Accent1 3 4 4" xfId="2594" xr:uid="{00000000-0005-0000-0000-0000554B0000}"/>
    <cellStyle name="20% - Accent1 3 4 5" xfId="2595" xr:uid="{00000000-0005-0000-0000-0000564B0000}"/>
    <cellStyle name="20% - Accent1 3 4 6" xfId="2596" xr:uid="{00000000-0005-0000-0000-0000574B0000}"/>
    <cellStyle name="20% - Accent1 3 4 7" xfId="2597" xr:uid="{00000000-0005-0000-0000-0000584B0000}"/>
    <cellStyle name="20% - Accent1 3 4 8" xfId="2598" xr:uid="{00000000-0005-0000-0000-0000594B0000}"/>
    <cellStyle name="20% - Accent1 3 5" xfId="2599" xr:uid="{00000000-0005-0000-0000-00005A4B0000}"/>
    <cellStyle name="20% - Accent1 3 5 2" xfId="2600" xr:uid="{00000000-0005-0000-0000-00005B4B0000}"/>
    <cellStyle name="20% - Accent1 3 5 3" xfId="2601" xr:uid="{00000000-0005-0000-0000-00005C4B0000}"/>
    <cellStyle name="20% - Accent1 3 5 4" xfId="2602" xr:uid="{00000000-0005-0000-0000-00005D4B0000}"/>
    <cellStyle name="20% - Accent1 3 5 5" xfId="2603" xr:uid="{00000000-0005-0000-0000-00005E4B0000}"/>
    <cellStyle name="20% - Accent1 3 5 6" xfId="2604" xr:uid="{00000000-0005-0000-0000-00005F4B0000}"/>
    <cellStyle name="20% - Accent1 3 5 7" xfId="2605" xr:uid="{00000000-0005-0000-0000-0000604B0000}"/>
    <cellStyle name="20% - Accent1 3 5 8" xfId="2606" xr:uid="{00000000-0005-0000-0000-0000614B0000}"/>
    <cellStyle name="20% - Accent1 3 6" xfId="2607" xr:uid="{00000000-0005-0000-0000-0000624B0000}"/>
    <cellStyle name="20% - Accent1 3 6 2" xfId="2608" xr:uid="{00000000-0005-0000-0000-0000634B0000}"/>
    <cellStyle name="20% - Accent1 3 6 3" xfId="2609" xr:uid="{00000000-0005-0000-0000-0000644B0000}"/>
    <cellStyle name="20% - Accent1 3 6 4" xfId="2610" xr:uid="{00000000-0005-0000-0000-0000654B0000}"/>
    <cellStyle name="20% - Accent1 3 6 5" xfId="2611" xr:uid="{00000000-0005-0000-0000-0000664B0000}"/>
    <cellStyle name="20% - Accent1 3 6 6" xfId="2612" xr:uid="{00000000-0005-0000-0000-0000674B0000}"/>
    <cellStyle name="20% - Accent1 3 6 7" xfId="2613" xr:uid="{00000000-0005-0000-0000-0000684B0000}"/>
    <cellStyle name="20% - Accent1 3 6 8" xfId="2614" xr:uid="{00000000-0005-0000-0000-0000694B0000}"/>
    <cellStyle name="20% - Accent1 3 7" xfId="2615" xr:uid="{00000000-0005-0000-0000-00006A4B0000}"/>
    <cellStyle name="20% - Accent1 3 7 2" xfId="2616" xr:uid="{00000000-0005-0000-0000-00006B4B0000}"/>
    <cellStyle name="20% - Accent1 3 7 3" xfId="2617" xr:uid="{00000000-0005-0000-0000-00006C4B0000}"/>
    <cellStyle name="20% - Accent1 3 7 4" xfId="2618" xr:uid="{00000000-0005-0000-0000-00006D4B0000}"/>
    <cellStyle name="20% - Accent1 3 7 5" xfId="2619" xr:uid="{00000000-0005-0000-0000-00006E4B0000}"/>
    <cellStyle name="20% - Accent1 3 7 6" xfId="2620" xr:uid="{00000000-0005-0000-0000-00006F4B0000}"/>
    <cellStyle name="20% - Accent1 3 7 7" xfId="2621" xr:uid="{00000000-0005-0000-0000-0000704B0000}"/>
    <cellStyle name="20% - Accent1 3 7 8" xfId="2622" xr:uid="{00000000-0005-0000-0000-0000714B0000}"/>
    <cellStyle name="20% - Accent1 3 8" xfId="2623" xr:uid="{00000000-0005-0000-0000-0000724B0000}"/>
    <cellStyle name="20% - Accent1 3 9" xfId="2624" xr:uid="{00000000-0005-0000-0000-0000734B0000}"/>
    <cellStyle name="20% - Accent1 3_Migration Wave Plan - Phase 0 Post Migration 2010-05-18" xfId="2625" xr:uid="{00000000-0005-0000-0000-0000744B0000}"/>
    <cellStyle name="20% - Accent1 30 2" xfId="53" xr:uid="{00000000-0005-0000-0000-0000754B0000}"/>
    <cellStyle name="20% - Accent1 30 2 2" xfId="54" xr:uid="{00000000-0005-0000-0000-0000764B0000}"/>
    <cellStyle name="20% - Accent1 30 2_Change Control tab_dpn 270709 v1" xfId="21674" xr:uid="{00000000-0005-0000-0000-0000774B0000}"/>
    <cellStyle name="20% - Accent1 31 2" xfId="55" xr:uid="{00000000-0005-0000-0000-0000784B0000}"/>
    <cellStyle name="20% - Accent1 31 2 2" xfId="56" xr:uid="{00000000-0005-0000-0000-0000794B0000}"/>
    <cellStyle name="20% - Accent1 31 2_Change Control tab_dpn 270709 v1" xfId="21675" xr:uid="{00000000-0005-0000-0000-00007A4B0000}"/>
    <cellStyle name="20% - Accent1 32 2" xfId="57" xr:uid="{00000000-0005-0000-0000-00007B4B0000}"/>
    <cellStyle name="20% - Accent1 32 2 2" xfId="58" xr:uid="{00000000-0005-0000-0000-00007C4B0000}"/>
    <cellStyle name="20% - Accent1 32 2_Change Control tab_dpn 270709 v1" xfId="21676" xr:uid="{00000000-0005-0000-0000-00007D4B0000}"/>
    <cellStyle name="20% - Accent1 33 2" xfId="59" xr:uid="{00000000-0005-0000-0000-00007E4B0000}"/>
    <cellStyle name="20% - Accent1 33 2 2" xfId="60" xr:uid="{00000000-0005-0000-0000-00007F4B0000}"/>
    <cellStyle name="20% - Accent1 33 2_Change Control tab_dpn 270709 v1" xfId="21677" xr:uid="{00000000-0005-0000-0000-0000804B0000}"/>
    <cellStyle name="20% - Accent1 4" xfId="2626" xr:uid="{00000000-0005-0000-0000-0000814B0000}"/>
    <cellStyle name="20% - Accent1 4 2" xfId="61" xr:uid="{00000000-0005-0000-0000-0000824B0000}"/>
    <cellStyle name="20% - Accent1 4 2 2" xfId="62" xr:uid="{00000000-0005-0000-0000-0000834B0000}"/>
    <cellStyle name="20% - Accent1 4 2_Change Control tab_dpn 270709 v1" xfId="21678" xr:uid="{00000000-0005-0000-0000-0000844B0000}"/>
    <cellStyle name="20% - Accent1 4_Migration Wave Plan - Phase 0 Post Migration 2010-05-18" xfId="2627" xr:uid="{00000000-0005-0000-0000-0000854B0000}"/>
    <cellStyle name="20% - Accent1 5" xfId="2628" xr:uid="{00000000-0005-0000-0000-0000864B0000}"/>
    <cellStyle name="20% - Accent1 5 2" xfId="63" xr:uid="{00000000-0005-0000-0000-0000874B0000}"/>
    <cellStyle name="20% - Accent1 5 2 2" xfId="64" xr:uid="{00000000-0005-0000-0000-0000884B0000}"/>
    <cellStyle name="20% - Accent1 5 2_Change Control tab_dpn 270709 v1" xfId="21679" xr:uid="{00000000-0005-0000-0000-0000894B0000}"/>
    <cellStyle name="20% - Accent1 5_Migration Wave Plan - Phase 0 Post Migration 2010-05-18" xfId="2629" xr:uid="{00000000-0005-0000-0000-00008A4B0000}"/>
    <cellStyle name="20% - Accent1 6" xfId="21680" xr:uid="{00000000-0005-0000-0000-00008B4B0000}"/>
    <cellStyle name="20% - Accent1 6 2" xfId="65" xr:uid="{00000000-0005-0000-0000-00008C4B0000}"/>
    <cellStyle name="20% - Accent1 6 2 2" xfId="66" xr:uid="{00000000-0005-0000-0000-00008D4B0000}"/>
    <cellStyle name="20% - Accent1 6 2_Change Control tab_dpn 270709 v1" xfId="21681" xr:uid="{00000000-0005-0000-0000-00008E4B0000}"/>
    <cellStyle name="20% - Accent1 7 2" xfId="67" xr:uid="{00000000-0005-0000-0000-00008F4B0000}"/>
    <cellStyle name="20% - Accent1 7 2 2" xfId="68" xr:uid="{00000000-0005-0000-0000-0000904B0000}"/>
    <cellStyle name="20% - Accent1 7 2_Change Control tab_dpn 270709 v1" xfId="21682" xr:uid="{00000000-0005-0000-0000-0000914B0000}"/>
    <cellStyle name="20% - Accent1 8 2" xfId="69" xr:uid="{00000000-0005-0000-0000-0000924B0000}"/>
    <cellStyle name="20% - Accent1 8 2 2" xfId="70" xr:uid="{00000000-0005-0000-0000-0000934B0000}"/>
    <cellStyle name="20% - Accent1 8 2_Change Control tab_dpn 270709 v1" xfId="21683" xr:uid="{00000000-0005-0000-0000-0000944B0000}"/>
    <cellStyle name="20% - Accent1 9 2" xfId="71" xr:uid="{00000000-0005-0000-0000-0000954B0000}"/>
    <cellStyle name="20% - Accent1 9 2 2" xfId="72" xr:uid="{00000000-0005-0000-0000-0000964B0000}"/>
    <cellStyle name="20% - Accent1 9 2_Change Control tab_dpn 270709 v1" xfId="21684" xr:uid="{00000000-0005-0000-0000-0000974B0000}"/>
    <cellStyle name="20% - Accent2" xfId="73" builtinId="34" customBuiltin="1"/>
    <cellStyle name="20% - Accent2 10 2" xfId="74" xr:uid="{00000000-0005-0000-0000-0000994B0000}"/>
    <cellStyle name="20% - Accent2 10 2 2" xfId="75" xr:uid="{00000000-0005-0000-0000-00009A4B0000}"/>
    <cellStyle name="20% - Accent2 10 2_Change Control tab_dpn 270709 v1" xfId="21685" xr:uid="{00000000-0005-0000-0000-00009B4B0000}"/>
    <cellStyle name="20% - Accent2 11 2" xfId="76" xr:uid="{00000000-0005-0000-0000-00009C4B0000}"/>
    <cellStyle name="20% - Accent2 11 2 2" xfId="77" xr:uid="{00000000-0005-0000-0000-00009D4B0000}"/>
    <cellStyle name="20% - Accent2 11 2_Change Control tab_dpn 270709 v1" xfId="21686" xr:uid="{00000000-0005-0000-0000-00009E4B0000}"/>
    <cellStyle name="20% - Accent2 12 2" xfId="78" xr:uid="{00000000-0005-0000-0000-00009F4B0000}"/>
    <cellStyle name="20% - Accent2 12 2 2" xfId="79" xr:uid="{00000000-0005-0000-0000-0000A04B0000}"/>
    <cellStyle name="20% - Accent2 12 2_Change Control tab_dpn 270709 v1" xfId="21687" xr:uid="{00000000-0005-0000-0000-0000A14B0000}"/>
    <cellStyle name="20% - Accent2 13 2" xfId="80" xr:uid="{00000000-0005-0000-0000-0000A24B0000}"/>
    <cellStyle name="20% - Accent2 13 2 2" xfId="81" xr:uid="{00000000-0005-0000-0000-0000A34B0000}"/>
    <cellStyle name="20% - Accent2 13 2_Change Control tab_dpn 270709 v1" xfId="21688" xr:uid="{00000000-0005-0000-0000-0000A44B0000}"/>
    <cellStyle name="20% - Accent2 14 2" xfId="82" xr:uid="{00000000-0005-0000-0000-0000A54B0000}"/>
    <cellStyle name="20% - Accent2 14 2 2" xfId="83" xr:uid="{00000000-0005-0000-0000-0000A64B0000}"/>
    <cellStyle name="20% - Accent2 14 2_Change Control tab_dpn 270709 v1" xfId="21689" xr:uid="{00000000-0005-0000-0000-0000A74B0000}"/>
    <cellStyle name="20% - Accent2 15 2" xfId="84" xr:uid="{00000000-0005-0000-0000-0000A84B0000}"/>
    <cellStyle name="20% - Accent2 15 2 2" xfId="85" xr:uid="{00000000-0005-0000-0000-0000A94B0000}"/>
    <cellStyle name="20% - Accent2 15 2_Change Control tab_dpn 270709 v1" xfId="21690" xr:uid="{00000000-0005-0000-0000-0000AA4B0000}"/>
    <cellStyle name="20% - Accent2 16 2" xfId="86" xr:uid="{00000000-0005-0000-0000-0000AB4B0000}"/>
    <cellStyle name="20% - Accent2 16 2 2" xfId="87" xr:uid="{00000000-0005-0000-0000-0000AC4B0000}"/>
    <cellStyle name="20% - Accent2 16 2_Change Control tab_dpn 270709 v1" xfId="21691" xr:uid="{00000000-0005-0000-0000-0000AD4B0000}"/>
    <cellStyle name="20% - Accent2 17 2" xfId="88" xr:uid="{00000000-0005-0000-0000-0000AE4B0000}"/>
    <cellStyle name="20% - Accent2 17 2 2" xfId="89" xr:uid="{00000000-0005-0000-0000-0000AF4B0000}"/>
    <cellStyle name="20% - Accent2 17 2_Change Control tab_dpn 270709 v1" xfId="21692" xr:uid="{00000000-0005-0000-0000-0000B04B0000}"/>
    <cellStyle name="20% - Accent2 18 2" xfId="90" xr:uid="{00000000-0005-0000-0000-0000B14B0000}"/>
    <cellStyle name="20% - Accent2 18 2 2" xfId="91" xr:uid="{00000000-0005-0000-0000-0000B24B0000}"/>
    <cellStyle name="20% - Accent2 18 2_Change Control tab_dpn 270709 v1" xfId="21693" xr:uid="{00000000-0005-0000-0000-0000B34B0000}"/>
    <cellStyle name="20% - Accent2 19 2" xfId="92" xr:uid="{00000000-0005-0000-0000-0000B44B0000}"/>
    <cellStyle name="20% - Accent2 19 2 2" xfId="93" xr:uid="{00000000-0005-0000-0000-0000B54B0000}"/>
    <cellStyle name="20% - Accent2 19 2_Change Control tab_dpn 270709 v1" xfId="21694" xr:uid="{00000000-0005-0000-0000-0000B64B0000}"/>
    <cellStyle name="20% - Accent2 2" xfId="2630" xr:uid="{00000000-0005-0000-0000-0000B74B0000}"/>
    <cellStyle name="20% - Accent2 2 10" xfId="2631" xr:uid="{00000000-0005-0000-0000-0000B84B0000}"/>
    <cellStyle name="20% - Accent2 2 11" xfId="2632" xr:uid="{00000000-0005-0000-0000-0000B94B0000}"/>
    <cellStyle name="20% - Accent2 2 12" xfId="2633" xr:uid="{00000000-0005-0000-0000-0000BA4B0000}"/>
    <cellStyle name="20% - Accent2 2 13" xfId="2634" xr:uid="{00000000-0005-0000-0000-0000BB4B0000}"/>
    <cellStyle name="20% - Accent2 2 14" xfId="2635" xr:uid="{00000000-0005-0000-0000-0000BC4B0000}"/>
    <cellStyle name="20% - Accent2 2 2" xfId="94" xr:uid="{00000000-0005-0000-0000-0000BD4B0000}"/>
    <cellStyle name="20% - Accent2 2 2 2" xfId="95" xr:uid="{00000000-0005-0000-0000-0000BE4B0000}"/>
    <cellStyle name="20% - Accent2 2 2 3" xfId="2636" xr:uid="{00000000-0005-0000-0000-0000BF4B0000}"/>
    <cellStyle name="20% - Accent2 2 2 4" xfId="2637" xr:uid="{00000000-0005-0000-0000-0000C04B0000}"/>
    <cellStyle name="20% - Accent2 2 2 5" xfId="2638" xr:uid="{00000000-0005-0000-0000-0000C14B0000}"/>
    <cellStyle name="20% - Accent2 2 2 6" xfId="2639" xr:uid="{00000000-0005-0000-0000-0000C24B0000}"/>
    <cellStyle name="20% - Accent2 2 2 7" xfId="2640" xr:uid="{00000000-0005-0000-0000-0000C34B0000}"/>
    <cellStyle name="20% - Accent2 2 2 8" xfId="2641" xr:uid="{00000000-0005-0000-0000-0000C44B0000}"/>
    <cellStyle name="20% - Accent2 2 2_Change Control tab_dpn 270709 v1" xfId="21695" xr:uid="{00000000-0005-0000-0000-0000C54B0000}"/>
    <cellStyle name="20% - Accent2 2 3" xfId="2642" xr:uid="{00000000-0005-0000-0000-0000C64B0000}"/>
    <cellStyle name="20% - Accent2 2 3 2" xfId="2643" xr:uid="{00000000-0005-0000-0000-0000C74B0000}"/>
    <cellStyle name="20% - Accent2 2 3 3" xfId="2644" xr:uid="{00000000-0005-0000-0000-0000C84B0000}"/>
    <cellStyle name="20% - Accent2 2 3 4" xfId="2645" xr:uid="{00000000-0005-0000-0000-0000C94B0000}"/>
    <cellStyle name="20% - Accent2 2 3 5" xfId="2646" xr:uid="{00000000-0005-0000-0000-0000CA4B0000}"/>
    <cellStyle name="20% - Accent2 2 3 6" xfId="2647" xr:uid="{00000000-0005-0000-0000-0000CB4B0000}"/>
    <cellStyle name="20% - Accent2 2 3 7" xfId="2648" xr:uid="{00000000-0005-0000-0000-0000CC4B0000}"/>
    <cellStyle name="20% - Accent2 2 3 8" xfId="2649" xr:uid="{00000000-0005-0000-0000-0000CD4B0000}"/>
    <cellStyle name="20% - Accent2 2 4" xfId="2650" xr:uid="{00000000-0005-0000-0000-0000CE4B0000}"/>
    <cellStyle name="20% - Accent2 2 4 2" xfId="2651" xr:uid="{00000000-0005-0000-0000-0000CF4B0000}"/>
    <cellStyle name="20% - Accent2 2 4 3" xfId="2652" xr:uid="{00000000-0005-0000-0000-0000D04B0000}"/>
    <cellStyle name="20% - Accent2 2 4 4" xfId="2653" xr:uid="{00000000-0005-0000-0000-0000D14B0000}"/>
    <cellStyle name="20% - Accent2 2 4 5" xfId="2654" xr:uid="{00000000-0005-0000-0000-0000D24B0000}"/>
    <cellStyle name="20% - Accent2 2 4 6" xfId="2655" xr:uid="{00000000-0005-0000-0000-0000D34B0000}"/>
    <cellStyle name="20% - Accent2 2 4 7" xfId="2656" xr:uid="{00000000-0005-0000-0000-0000D44B0000}"/>
    <cellStyle name="20% - Accent2 2 4 8" xfId="2657" xr:uid="{00000000-0005-0000-0000-0000D54B0000}"/>
    <cellStyle name="20% - Accent2 2 5" xfId="2658" xr:uid="{00000000-0005-0000-0000-0000D64B0000}"/>
    <cellStyle name="20% - Accent2 2 5 2" xfId="2659" xr:uid="{00000000-0005-0000-0000-0000D74B0000}"/>
    <cellStyle name="20% - Accent2 2 5 3" xfId="2660" xr:uid="{00000000-0005-0000-0000-0000D84B0000}"/>
    <cellStyle name="20% - Accent2 2 5 4" xfId="2661" xr:uid="{00000000-0005-0000-0000-0000D94B0000}"/>
    <cellStyle name="20% - Accent2 2 5 5" xfId="2662" xr:uid="{00000000-0005-0000-0000-0000DA4B0000}"/>
    <cellStyle name="20% - Accent2 2 5 6" xfId="2663" xr:uid="{00000000-0005-0000-0000-0000DB4B0000}"/>
    <cellStyle name="20% - Accent2 2 5 7" xfId="2664" xr:uid="{00000000-0005-0000-0000-0000DC4B0000}"/>
    <cellStyle name="20% - Accent2 2 5 8" xfId="2665" xr:uid="{00000000-0005-0000-0000-0000DD4B0000}"/>
    <cellStyle name="20% - Accent2 2 6" xfId="2666" xr:uid="{00000000-0005-0000-0000-0000DE4B0000}"/>
    <cellStyle name="20% - Accent2 2 6 2" xfId="2667" xr:uid="{00000000-0005-0000-0000-0000DF4B0000}"/>
    <cellStyle name="20% - Accent2 2 6 3" xfId="2668" xr:uid="{00000000-0005-0000-0000-0000E04B0000}"/>
    <cellStyle name="20% - Accent2 2 6 4" xfId="2669" xr:uid="{00000000-0005-0000-0000-0000E14B0000}"/>
    <cellStyle name="20% - Accent2 2 6 5" xfId="2670" xr:uid="{00000000-0005-0000-0000-0000E24B0000}"/>
    <cellStyle name="20% - Accent2 2 6 6" xfId="2671" xr:uid="{00000000-0005-0000-0000-0000E34B0000}"/>
    <cellStyle name="20% - Accent2 2 6 7" xfId="2672" xr:uid="{00000000-0005-0000-0000-0000E44B0000}"/>
    <cellStyle name="20% - Accent2 2 6 8" xfId="2673" xr:uid="{00000000-0005-0000-0000-0000E54B0000}"/>
    <cellStyle name="20% - Accent2 2 7" xfId="2674" xr:uid="{00000000-0005-0000-0000-0000E64B0000}"/>
    <cellStyle name="20% - Accent2 2 7 2" xfId="2675" xr:uid="{00000000-0005-0000-0000-0000E74B0000}"/>
    <cellStyle name="20% - Accent2 2 7 3" xfId="2676" xr:uid="{00000000-0005-0000-0000-0000E84B0000}"/>
    <cellStyle name="20% - Accent2 2 7 4" xfId="2677" xr:uid="{00000000-0005-0000-0000-0000E94B0000}"/>
    <cellStyle name="20% - Accent2 2 7 5" xfId="2678" xr:uid="{00000000-0005-0000-0000-0000EA4B0000}"/>
    <cellStyle name="20% - Accent2 2 7 6" xfId="2679" xr:uid="{00000000-0005-0000-0000-0000EB4B0000}"/>
    <cellStyle name="20% - Accent2 2 7 7" xfId="2680" xr:uid="{00000000-0005-0000-0000-0000EC4B0000}"/>
    <cellStyle name="20% - Accent2 2 7 8" xfId="2681" xr:uid="{00000000-0005-0000-0000-0000ED4B0000}"/>
    <cellStyle name="20% - Accent2 2 8" xfId="2682" xr:uid="{00000000-0005-0000-0000-0000EE4B0000}"/>
    <cellStyle name="20% - Accent2 2 9" xfId="2683" xr:uid="{00000000-0005-0000-0000-0000EF4B0000}"/>
    <cellStyle name="20% - Accent2 2_Migration Wave Plan - Phase 0 Post Migration 2010-05-18" xfId="2684" xr:uid="{00000000-0005-0000-0000-0000F04B0000}"/>
    <cellStyle name="20% - Accent2 20 2" xfId="96" xr:uid="{00000000-0005-0000-0000-0000F14B0000}"/>
    <cellStyle name="20% - Accent2 20 2 2" xfId="97" xr:uid="{00000000-0005-0000-0000-0000F24B0000}"/>
    <cellStyle name="20% - Accent2 20 2_Change Control tab_dpn 270709 v1" xfId="21696" xr:uid="{00000000-0005-0000-0000-0000F34B0000}"/>
    <cellStyle name="20% - Accent2 21 2" xfId="98" xr:uid="{00000000-0005-0000-0000-0000F44B0000}"/>
    <cellStyle name="20% - Accent2 21 2 2" xfId="99" xr:uid="{00000000-0005-0000-0000-0000F54B0000}"/>
    <cellStyle name="20% - Accent2 21 2_Change Control tab_dpn 270709 v1" xfId="21697" xr:uid="{00000000-0005-0000-0000-0000F64B0000}"/>
    <cellStyle name="20% - Accent2 22 2" xfId="100" xr:uid="{00000000-0005-0000-0000-0000F74B0000}"/>
    <cellStyle name="20% - Accent2 22 2 2" xfId="101" xr:uid="{00000000-0005-0000-0000-0000F84B0000}"/>
    <cellStyle name="20% - Accent2 22 2_Change Control tab_dpn 270709 v1" xfId="21698" xr:uid="{00000000-0005-0000-0000-0000F94B0000}"/>
    <cellStyle name="20% - Accent2 23 2" xfId="102" xr:uid="{00000000-0005-0000-0000-0000FA4B0000}"/>
    <cellStyle name="20% - Accent2 23 2 2" xfId="103" xr:uid="{00000000-0005-0000-0000-0000FB4B0000}"/>
    <cellStyle name="20% - Accent2 23 2_Change Control tab_dpn 270709 v1" xfId="21699" xr:uid="{00000000-0005-0000-0000-0000FC4B0000}"/>
    <cellStyle name="20% - Accent2 24 2" xfId="104" xr:uid="{00000000-0005-0000-0000-0000FD4B0000}"/>
    <cellStyle name="20% - Accent2 24 2 2" xfId="105" xr:uid="{00000000-0005-0000-0000-0000FE4B0000}"/>
    <cellStyle name="20% - Accent2 24 2_Change Control tab_dpn 270709 v1" xfId="21700" xr:uid="{00000000-0005-0000-0000-0000FF4B0000}"/>
    <cellStyle name="20% - Accent2 25 2" xfId="106" xr:uid="{00000000-0005-0000-0000-0000004C0000}"/>
    <cellStyle name="20% - Accent2 25 2 2" xfId="107" xr:uid="{00000000-0005-0000-0000-0000014C0000}"/>
    <cellStyle name="20% - Accent2 25 2_Change Control tab_dpn 270709 v1" xfId="21701" xr:uid="{00000000-0005-0000-0000-0000024C0000}"/>
    <cellStyle name="20% - Accent2 26 2" xfId="108" xr:uid="{00000000-0005-0000-0000-0000034C0000}"/>
    <cellStyle name="20% - Accent2 26 2 2" xfId="109" xr:uid="{00000000-0005-0000-0000-0000044C0000}"/>
    <cellStyle name="20% - Accent2 26 2_Change Control tab_dpn 270709 v1" xfId="21702" xr:uid="{00000000-0005-0000-0000-0000054C0000}"/>
    <cellStyle name="20% - Accent2 27 2" xfId="110" xr:uid="{00000000-0005-0000-0000-0000064C0000}"/>
    <cellStyle name="20% - Accent2 27 2 2" xfId="111" xr:uid="{00000000-0005-0000-0000-0000074C0000}"/>
    <cellStyle name="20% - Accent2 27 2_Change Control tab_dpn 270709 v1" xfId="21703" xr:uid="{00000000-0005-0000-0000-0000084C0000}"/>
    <cellStyle name="20% - Accent2 28 2" xfId="112" xr:uid="{00000000-0005-0000-0000-0000094C0000}"/>
    <cellStyle name="20% - Accent2 28 2 2" xfId="113" xr:uid="{00000000-0005-0000-0000-00000A4C0000}"/>
    <cellStyle name="20% - Accent2 28 2_Change Control tab_dpn 270709 v1" xfId="21704" xr:uid="{00000000-0005-0000-0000-00000B4C0000}"/>
    <cellStyle name="20% - Accent2 29 2" xfId="114" xr:uid="{00000000-0005-0000-0000-00000C4C0000}"/>
    <cellStyle name="20% - Accent2 29 2 2" xfId="115" xr:uid="{00000000-0005-0000-0000-00000D4C0000}"/>
    <cellStyle name="20% - Accent2 29 2_Change Control tab_dpn 270709 v1" xfId="21705" xr:uid="{00000000-0005-0000-0000-00000E4C0000}"/>
    <cellStyle name="20% - Accent2 3" xfId="2685" xr:uid="{00000000-0005-0000-0000-00000F4C0000}"/>
    <cellStyle name="20% - Accent2 3 10" xfId="2686" xr:uid="{00000000-0005-0000-0000-0000104C0000}"/>
    <cellStyle name="20% - Accent2 3 11" xfId="2687" xr:uid="{00000000-0005-0000-0000-0000114C0000}"/>
    <cellStyle name="20% - Accent2 3 12" xfId="2688" xr:uid="{00000000-0005-0000-0000-0000124C0000}"/>
    <cellStyle name="20% - Accent2 3 13" xfId="2689" xr:uid="{00000000-0005-0000-0000-0000134C0000}"/>
    <cellStyle name="20% - Accent2 3 14" xfId="2690" xr:uid="{00000000-0005-0000-0000-0000144C0000}"/>
    <cellStyle name="20% - Accent2 3 2" xfId="116" xr:uid="{00000000-0005-0000-0000-0000154C0000}"/>
    <cellStyle name="20% - Accent2 3 2 2" xfId="117" xr:uid="{00000000-0005-0000-0000-0000164C0000}"/>
    <cellStyle name="20% - Accent2 3 2 3" xfId="2691" xr:uid="{00000000-0005-0000-0000-0000174C0000}"/>
    <cellStyle name="20% - Accent2 3 2 4" xfId="2692" xr:uid="{00000000-0005-0000-0000-0000184C0000}"/>
    <cellStyle name="20% - Accent2 3 2 5" xfId="2693" xr:uid="{00000000-0005-0000-0000-0000194C0000}"/>
    <cellStyle name="20% - Accent2 3 2 6" xfId="2694" xr:uid="{00000000-0005-0000-0000-00001A4C0000}"/>
    <cellStyle name="20% - Accent2 3 2 7" xfId="2695" xr:uid="{00000000-0005-0000-0000-00001B4C0000}"/>
    <cellStyle name="20% - Accent2 3 2 8" xfId="2696" xr:uid="{00000000-0005-0000-0000-00001C4C0000}"/>
    <cellStyle name="20% - Accent2 3 2_Change Control tab_dpn 270709 v1" xfId="21706" xr:uid="{00000000-0005-0000-0000-00001D4C0000}"/>
    <cellStyle name="20% - Accent2 3 3" xfId="2697" xr:uid="{00000000-0005-0000-0000-00001E4C0000}"/>
    <cellStyle name="20% - Accent2 3 3 2" xfId="2698" xr:uid="{00000000-0005-0000-0000-00001F4C0000}"/>
    <cellStyle name="20% - Accent2 3 3 3" xfId="2699" xr:uid="{00000000-0005-0000-0000-0000204C0000}"/>
    <cellStyle name="20% - Accent2 3 3 4" xfId="2700" xr:uid="{00000000-0005-0000-0000-0000214C0000}"/>
    <cellStyle name="20% - Accent2 3 3 5" xfId="2701" xr:uid="{00000000-0005-0000-0000-0000224C0000}"/>
    <cellStyle name="20% - Accent2 3 3 6" xfId="2702" xr:uid="{00000000-0005-0000-0000-0000234C0000}"/>
    <cellStyle name="20% - Accent2 3 3 7" xfId="2703" xr:uid="{00000000-0005-0000-0000-0000244C0000}"/>
    <cellStyle name="20% - Accent2 3 3 8" xfId="2704" xr:uid="{00000000-0005-0000-0000-0000254C0000}"/>
    <cellStyle name="20% - Accent2 3 4" xfId="2705" xr:uid="{00000000-0005-0000-0000-0000264C0000}"/>
    <cellStyle name="20% - Accent2 3 4 2" xfId="2706" xr:uid="{00000000-0005-0000-0000-0000274C0000}"/>
    <cellStyle name="20% - Accent2 3 4 3" xfId="2707" xr:uid="{00000000-0005-0000-0000-0000284C0000}"/>
    <cellStyle name="20% - Accent2 3_Migration Wave Plan - Phase 0 Post Migration 2010-05-18" xfId="2708" xr:uid="{00000000-0005-0000-0000-0000294C0000}"/>
    <cellStyle name="20% - Accent2 30 2" xfId="118" xr:uid="{00000000-0005-0000-0000-00002A4C0000}"/>
    <cellStyle name="20% - Accent2 30 2 2" xfId="119" xr:uid="{00000000-0005-0000-0000-00002B4C0000}"/>
    <cellStyle name="20% - Accent2 30 2_Change Control tab_dpn 270709 v1" xfId="21707" xr:uid="{00000000-0005-0000-0000-00002C4C0000}"/>
    <cellStyle name="20% - Accent2 31 2" xfId="120" xr:uid="{00000000-0005-0000-0000-00002D4C0000}"/>
    <cellStyle name="20% - Accent2 31 2 2" xfId="121" xr:uid="{00000000-0005-0000-0000-00002E4C0000}"/>
    <cellStyle name="20% - Accent2 31 2_Change Control tab_dpn 270709 v1" xfId="21708" xr:uid="{00000000-0005-0000-0000-00002F4C0000}"/>
    <cellStyle name="20% - Accent2 32 2" xfId="122" xr:uid="{00000000-0005-0000-0000-0000304C0000}"/>
    <cellStyle name="20% - Accent2 32 2 2" xfId="123" xr:uid="{00000000-0005-0000-0000-0000314C0000}"/>
    <cellStyle name="20% - Accent2 32 2_Change Control tab_dpn 270709 v1" xfId="21709" xr:uid="{00000000-0005-0000-0000-0000324C0000}"/>
    <cellStyle name="20% - Accent2 33 2" xfId="124" xr:uid="{00000000-0005-0000-0000-0000334C0000}"/>
    <cellStyle name="20% - Accent2 33 2 2" xfId="125" xr:uid="{00000000-0005-0000-0000-0000344C0000}"/>
    <cellStyle name="20% - Accent2 33 2_Change Control tab_dpn 270709 v1" xfId="21710" xr:uid="{00000000-0005-0000-0000-0000354C0000}"/>
    <cellStyle name="20% - Accent2 4" xfId="2709" xr:uid="{00000000-0005-0000-0000-0000364C0000}"/>
    <cellStyle name="20% - Accent2 4 2" xfId="126" xr:uid="{00000000-0005-0000-0000-0000374C0000}"/>
    <cellStyle name="20% - Accent2 4 2 2" xfId="127" xr:uid="{00000000-0005-0000-0000-0000384C0000}"/>
    <cellStyle name="20% - Accent2 4 2_Change Control tab_dpn 270709 v1" xfId="21711" xr:uid="{00000000-0005-0000-0000-0000394C0000}"/>
    <cellStyle name="20% - Accent2 4_Migration Wave Plan - Phase 0 Post Migration 2010-05-18" xfId="2710" xr:uid="{00000000-0005-0000-0000-00003A4C0000}"/>
    <cellStyle name="20% - Accent2 5" xfId="2711" xr:uid="{00000000-0005-0000-0000-00003B4C0000}"/>
    <cellStyle name="20% - Accent2 5 2" xfId="128" xr:uid="{00000000-0005-0000-0000-00003C4C0000}"/>
    <cellStyle name="20% - Accent2 5 2 2" xfId="129" xr:uid="{00000000-0005-0000-0000-00003D4C0000}"/>
    <cellStyle name="20% - Accent2 5 2_Change Control tab_dpn 270709 v1" xfId="21712" xr:uid="{00000000-0005-0000-0000-00003E4C0000}"/>
    <cellStyle name="20% - Accent2 5_Migration Wave Plan - Phase 0 Post Migration 2010-05-18" xfId="2712" xr:uid="{00000000-0005-0000-0000-00003F4C0000}"/>
    <cellStyle name="20% - Accent2 6" xfId="21713" xr:uid="{00000000-0005-0000-0000-0000404C0000}"/>
    <cellStyle name="20% - Accent2 6 2" xfId="130" xr:uid="{00000000-0005-0000-0000-0000414C0000}"/>
    <cellStyle name="20% - Accent2 6 2 2" xfId="131" xr:uid="{00000000-0005-0000-0000-0000424C0000}"/>
    <cellStyle name="20% - Accent2 6 2_Change Control tab_dpn 270709 v1" xfId="21714" xr:uid="{00000000-0005-0000-0000-0000434C0000}"/>
    <cellStyle name="20% - Accent2 7 2" xfId="132" xr:uid="{00000000-0005-0000-0000-0000444C0000}"/>
    <cellStyle name="20% - Accent2 7 2 2" xfId="133" xr:uid="{00000000-0005-0000-0000-0000454C0000}"/>
    <cellStyle name="20% - Accent2 7 2_Change Control tab_dpn 270709 v1" xfId="21715" xr:uid="{00000000-0005-0000-0000-0000464C0000}"/>
    <cellStyle name="20% - Accent2 8 2" xfId="134" xr:uid="{00000000-0005-0000-0000-0000474C0000}"/>
    <cellStyle name="20% - Accent2 8 2 2" xfId="135" xr:uid="{00000000-0005-0000-0000-0000484C0000}"/>
    <cellStyle name="20% - Accent2 8 2_Change Control tab_dpn 270709 v1" xfId="21716" xr:uid="{00000000-0005-0000-0000-0000494C0000}"/>
    <cellStyle name="20% - Accent2 9 2" xfId="136" xr:uid="{00000000-0005-0000-0000-00004A4C0000}"/>
    <cellStyle name="20% - Accent2 9 2 2" xfId="137" xr:uid="{00000000-0005-0000-0000-00004B4C0000}"/>
    <cellStyle name="20% - Accent2 9 2_Change Control tab_dpn 270709 v1" xfId="21717" xr:uid="{00000000-0005-0000-0000-00004C4C0000}"/>
    <cellStyle name="20% - Accent3" xfId="138" builtinId="38" customBuiltin="1"/>
    <cellStyle name="20% - Accent3 10 2" xfId="139" xr:uid="{00000000-0005-0000-0000-00004E4C0000}"/>
    <cellStyle name="20% - Accent3 10 2 2" xfId="140" xr:uid="{00000000-0005-0000-0000-00004F4C0000}"/>
    <cellStyle name="20% - Accent3 10 2_Change Control tab_dpn 270709 v1" xfId="21718" xr:uid="{00000000-0005-0000-0000-0000504C0000}"/>
    <cellStyle name="20% - Accent3 11 2" xfId="141" xr:uid="{00000000-0005-0000-0000-0000514C0000}"/>
    <cellStyle name="20% - Accent3 11 2 2" xfId="142" xr:uid="{00000000-0005-0000-0000-0000524C0000}"/>
    <cellStyle name="20% - Accent3 11 2_Change Control tab_dpn 270709 v1" xfId="21719" xr:uid="{00000000-0005-0000-0000-0000534C0000}"/>
    <cellStyle name="20% - Accent3 12 2" xfId="143" xr:uid="{00000000-0005-0000-0000-0000544C0000}"/>
    <cellStyle name="20% - Accent3 12 2 2" xfId="144" xr:uid="{00000000-0005-0000-0000-0000554C0000}"/>
    <cellStyle name="20% - Accent3 12 2_Change Control tab_dpn 270709 v1" xfId="21720" xr:uid="{00000000-0005-0000-0000-0000564C0000}"/>
    <cellStyle name="20% - Accent3 13 2" xfId="145" xr:uid="{00000000-0005-0000-0000-0000574C0000}"/>
    <cellStyle name="20% - Accent3 13 2 2" xfId="146" xr:uid="{00000000-0005-0000-0000-0000584C0000}"/>
    <cellStyle name="20% - Accent3 13 2_Application to Database" xfId="31368" xr:uid="{00000000-0005-0000-0000-0000594C0000}"/>
    <cellStyle name="20% - Accent3 14 2" xfId="147" xr:uid="{00000000-0005-0000-0000-00005A4C0000}"/>
    <cellStyle name="20% - Accent3 14 2 2" xfId="148" xr:uid="{00000000-0005-0000-0000-00005B4C0000}"/>
    <cellStyle name="20% - Accent3 14 2_Application to Database" xfId="31369" xr:uid="{00000000-0005-0000-0000-00005C4C0000}"/>
    <cellStyle name="20% - Accent3 15 2" xfId="149" xr:uid="{00000000-0005-0000-0000-00005D4C0000}"/>
    <cellStyle name="20% - Accent3 15 2 2" xfId="150" xr:uid="{00000000-0005-0000-0000-00005E4C0000}"/>
    <cellStyle name="20% - Accent3 15 2_Application to Database" xfId="31370" xr:uid="{00000000-0005-0000-0000-00005F4C0000}"/>
    <cellStyle name="20% - Accent3 16 2" xfId="151" xr:uid="{00000000-0005-0000-0000-0000604C0000}"/>
    <cellStyle name="20% - Accent3 16 2 2" xfId="152" xr:uid="{00000000-0005-0000-0000-0000614C0000}"/>
    <cellStyle name="20% - Accent3 16 2_Application to Database" xfId="31371" xr:uid="{00000000-0005-0000-0000-0000624C0000}"/>
    <cellStyle name="20% - Accent3 17 2" xfId="153" xr:uid="{00000000-0005-0000-0000-0000634C0000}"/>
    <cellStyle name="20% - Accent3 17 2 2" xfId="154" xr:uid="{00000000-0005-0000-0000-0000644C0000}"/>
    <cellStyle name="20% - Accent3 17 2_Application to Database" xfId="31372" xr:uid="{00000000-0005-0000-0000-0000654C0000}"/>
    <cellStyle name="20% - Accent3 18 2" xfId="155" xr:uid="{00000000-0005-0000-0000-0000664C0000}"/>
    <cellStyle name="20% - Accent3 18 2 2" xfId="156" xr:uid="{00000000-0005-0000-0000-0000674C0000}"/>
    <cellStyle name="20% - Accent3 18 2_Application to Database" xfId="31373" xr:uid="{00000000-0005-0000-0000-0000684C0000}"/>
    <cellStyle name="20% - Accent3 19 2" xfId="157" xr:uid="{00000000-0005-0000-0000-0000694C0000}"/>
    <cellStyle name="20% - Accent3 19 2 2" xfId="158" xr:uid="{00000000-0005-0000-0000-00006A4C0000}"/>
    <cellStyle name="20% - Accent3 19 2_Application to Database" xfId="31374" xr:uid="{00000000-0005-0000-0000-00006B4C0000}"/>
    <cellStyle name="20% - Accent3 2" xfId="2713" xr:uid="{00000000-0005-0000-0000-00006C4C0000}"/>
    <cellStyle name="20% - Accent3 2 2" xfId="159" xr:uid="{00000000-0005-0000-0000-00006D4C0000}"/>
    <cellStyle name="20% - Accent3 2 2 2" xfId="160" xr:uid="{00000000-0005-0000-0000-00006E4C0000}"/>
    <cellStyle name="20% - Accent3 2 2_Application to Database" xfId="31375" xr:uid="{00000000-0005-0000-0000-00006F4C0000}"/>
    <cellStyle name="20% - Accent3 2 3" xfId="2714" xr:uid="{00000000-0005-0000-0000-0000704C0000}"/>
    <cellStyle name="20% - Accent3 2_Migration Wave Plan - Phase 0 Post Migration 2010-05-18" xfId="2715" xr:uid="{00000000-0005-0000-0000-0000714C0000}"/>
    <cellStyle name="20% - Accent3 20 2" xfId="161" xr:uid="{00000000-0005-0000-0000-0000724C0000}"/>
    <cellStyle name="20% - Accent3 20 2 2" xfId="162" xr:uid="{00000000-0005-0000-0000-0000734C0000}"/>
    <cellStyle name="20% - Accent3 20 2_Application to Database" xfId="31376" xr:uid="{00000000-0005-0000-0000-0000744C0000}"/>
    <cellStyle name="20% - Accent3 21 2" xfId="163" xr:uid="{00000000-0005-0000-0000-0000754C0000}"/>
    <cellStyle name="20% - Accent3 21 2 2" xfId="164" xr:uid="{00000000-0005-0000-0000-0000764C0000}"/>
    <cellStyle name="20% - Accent3 21 2_Application to Database" xfId="31377" xr:uid="{00000000-0005-0000-0000-0000774C0000}"/>
    <cellStyle name="20% - Accent3 22 2" xfId="165" xr:uid="{00000000-0005-0000-0000-0000784C0000}"/>
    <cellStyle name="20% - Accent3 22 2 2" xfId="166" xr:uid="{00000000-0005-0000-0000-0000794C0000}"/>
    <cellStyle name="20% - Accent3 22 2_Application to Database" xfId="31378" xr:uid="{00000000-0005-0000-0000-00007A4C0000}"/>
    <cellStyle name="20% - Accent3 23 2" xfId="167" xr:uid="{00000000-0005-0000-0000-00007B4C0000}"/>
    <cellStyle name="20% - Accent3 23 2 2" xfId="168" xr:uid="{00000000-0005-0000-0000-00007C4C0000}"/>
    <cellStyle name="20% - Accent3 23 2_Application to Database" xfId="31379" xr:uid="{00000000-0005-0000-0000-00007D4C0000}"/>
    <cellStyle name="20% - Accent3 24 2" xfId="169" xr:uid="{00000000-0005-0000-0000-00007E4C0000}"/>
    <cellStyle name="20% - Accent3 24 2 2" xfId="170" xr:uid="{00000000-0005-0000-0000-00007F4C0000}"/>
    <cellStyle name="20% - Accent3 24 2_Application to Database" xfId="31380" xr:uid="{00000000-0005-0000-0000-0000804C0000}"/>
    <cellStyle name="20% - Accent3 25 2" xfId="171" xr:uid="{00000000-0005-0000-0000-0000814C0000}"/>
    <cellStyle name="20% - Accent3 25 2 2" xfId="172" xr:uid="{00000000-0005-0000-0000-0000824C0000}"/>
    <cellStyle name="20% - Accent3 25 2_Application to Database" xfId="31381" xr:uid="{00000000-0005-0000-0000-0000834C0000}"/>
    <cellStyle name="20% - Accent3 26 2" xfId="173" xr:uid="{00000000-0005-0000-0000-0000844C0000}"/>
    <cellStyle name="20% - Accent3 26 2 2" xfId="174" xr:uid="{00000000-0005-0000-0000-0000854C0000}"/>
    <cellStyle name="20% - Accent3 26 2_Application to Database" xfId="31382" xr:uid="{00000000-0005-0000-0000-0000864C0000}"/>
    <cellStyle name="20% - Accent3 27 2" xfId="175" xr:uid="{00000000-0005-0000-0000-0000874C0000}"/>
    <cellStyle name="20% - Accent3 27 2 2" xfId="176" xr:uid="{00000000-0005-0000-0000-0000884C0000}"/>
    <cellStyle name="20% - Accent3 27 2_Application to Database" xfId="31383" xr:uid="{00000000-0005-0000-0000-0000894C0000}"/>
    <cellStyle name="20% - Accent3 28 2" xfId="177" xr:uid="{00000000-0005-0000-0000-00008A4C0000}"/>
    <cellStyle name="20% - Accent3 28 2 2" xfId="178" xr:uid="{00000000-0005-0000-0000-00008B4C0000}"/>
    <cellStyle name="20% - Accent3 28 2_Application to Database" xfId="31384" xr:uid="{00000000-0005-0000-0000-00008C4C0000}"/>
    <cellStyle name="20% - Accent3 29 2" xfId="179" xr:uid="{00000000-0005-0000-0000-00008D4C0000}"/>
    <cellStyle name="20% - Accent3 29 2 2" xfId="180" xr:uid="{00000000-0005-0000-0000-00008E4C0000}"/>
    <cellStyle name="20% - Accent3 29 2_Application to Database" xfId="31385" xr:uid="{00000000-0005-0000-0000-00008F4C0000}"/>
    <cellStyle name="20% - Accent3 3" xfId="2716" xr:uid="{00000000-0005-0000-0000-0000904C0000}"/>
    <cellStyle name="20% - Accent3 3 2" xfId="181" xr:uid="{00000000-0005-0000-0000-0000914C0000}"/>
    <cellStyle name="20% - Accent3 3 2 2" xfId="182" xr:uid="{00000000-0005-0000-0000-0000924C0000}"/>
    <cellStyle name="20% - Accent3 3 2_Application to Database" xfId="31386" xr:uid="{00000000-0005-0000-0000-0000934C0000}"/>
    <cellStyle name="20% - Accent3 3_Migration Wave Plan - Phase 0 Post Migration 2010-05-18" xfId="2717" xr:uid="{00000000-0005-0000-0000-0000944C0000}"/>
    <cellStyle name="20% - Accent3 30 2" xfId="183" xr:uid="{00000000-0005-0000-0000-0000954C0000}"/>
    <cellStyle name="20% - Accent3 30 2 2" xfId="184" xr:uid="{00000000-0005-0000-0000-0000964C0000}"/>
    <cellStyle name="20% - Accent3 30 2_Application to Database" xfId="31387" xr:uid="{00000000-0005-0000-0000-0000974C0000}"/>
    <cellStyle name="20% - Accent3 31 2" xfId="185" xr:uid="{00000000-0005-0000-0000-0000984C0000}"/>
    <cellStyle name="20% - Accent3 31 2 2" xfId="186" xr:uid="{00000000-0005-0000-0000-0000994C0000}"/>
    <cellStyle name="20% - Accent3 31 2_Application to Database" xfId="31388" xr:uid="{00000000-0005-0000-0000-00009A4C0000}"/>
    <cellStyle name="20% - Accent3 32 2" xfId="187" xr:uid="{00000000-0005-0000-0000-00009B4C0000}"/>
    <cellStyle name="20% - Accent3 32 2 2" xfId="188" xr:uid="{00000000-0005-0000-0000-00009C4C0000}"/>
    <cellStyle name="20% - Accent3 32 2_Application to Database" xfId="31389" xr:uid="{00000000-0005-0000-0000-00009D4C0000}"/>
    <cellStyle name="20% - Accent3 33 2" xfId="189" xr:uid="{00000000-0005-0000-0000-00009E4C0000}"/>
    <cellStyle name="20% - Accent3 33 2 2" xfId="190" xr:uid="{00000000-0005-0000-0000-00009F4C0000}"/>
    <cellStyle name="20% - Accent3 33 2_Application to Database" xfId="31390" xr:uid="{00000000-0005-0000-0000-0000A04C0000}"/>
    <cellStyle name="20% - Accent3 4" xfId="2718" xr:uid="{00000000-0005-0000-0000-0000A14C0000}"/>
    <cellStyle name="20% - Accent3 4 2" xfId="191" xr:uid="{00000000-0005-0000-0000-0000A24C0000}"/>
    <cellStyle name="20% - Accent3 4 2 2" xfId="192" xr:uid="{00000000-0005-0000-0000-0000A34C0000}"/>
    <cellStyle name="20% - Accent3 4 2_Application to Database" xfId="31391" xr:uid="{00000000-0005-0000-0000-0000A44C0000}"/>
    <cellStyle name="20% - Accent3 4_Migration Wave Plan - Phase 0 Post Migration 2010-05-18" xfId="2719" xr:uid="{00000000-0005-0000-0000-0000A54C0000}"/>
    <cellStyle name="20% - Accent3 5" xfId="2720" xr:uid="{00000000-0005-0000-0000-0000A64C0000}"/>
    <cellStyle name="20% - Accent3 5 2" xfId="193" xr:uid="{00000000-0005-0000-0000-0000A74C0000}"/>
    <cellStyle name="20% - Accent3 5 2 2" xfId="194" xr:uid="{00000000-0005-0000-0000-0000A84C0000}"/>
    <cellStyle name="20% - Accent3 5 2_Application to Database" xfId="31392" xr:uid="{00000000-0005-0000-0000-0000A94C0000}"/>
    <cellStyle name="20% - Accent3 5_Migration Wave Plan - Phase 0 Post Migration 2010-05-18" xfId="2721" xr:uid="{00000000-0005-0000-0000-0000AA4C0000}"/>
    <cellStyle name="20% - Accent3 6" xfId="21721" xr:uid="{00000000-0005-0000-0000-0000AB4C0000}"/>
    <cellStyle name="20% - Accent3 6 2" xfId="195" xr:uid="{00000000-0005-0000-0000-0000AC4C0000}"/>
    <cellStyle name="20% - Accent3 6 2 2" xfId="196" xr:uid="{00000000-0005-0000-0000-0000AD4C0000}"/>
    <cellStyle name="20% - Accent3 6 2_Application to Database" xfId="31393" xr:uid="{00000000-0005-0000-0000-0000AE4C0000}"/>
    <cellStyle name="20% - Accent3 7 2" xfId="197" xr:uid="{00000000-0005-0000-0000-0000AF4C0000}"/>
    <cellStyle name="20% - Accent3 7 2 2" xfId="198" xr:uid="{00000000-0005-0000-0000-0000B04C0000}"/>
    <cellStyle name="20% - Accent3 7 2_Application to Database" xfId="31394" xr:uid="{00000000-0005-0000-0000-0000B14C0000}"/>
    <cellStyle name="20% - Accent3 8 2" xfId="199" xr:uid="{00000000-0005-0000-0000-0000B24C0000}"/>
    <cellStyle name="20% - Accent3 8 2 2" xfId="200" xr:uid="{00000000-0005-0000-0000-0000B34C0000}"/>
    <cellStyle name="20% - Accent3 8 2_Application to Database" xfId="31395" xr:uid="{00000000-0005-0000-0000-0000B44C0000}"/>
    <cellStyle name="20% - Accent3 9 2" xfId="201" xr:uid="{00000000-0005-0000-0000-0000B54C0000}"/>
    <cellStyle name="20% - Accent3 9 2 2" xfId="202" xr:uid="{00000000-0005-0000-0000-0000B64C0000}"/>
    <cellStyle name="20% - Accent3 9 2_Application to Database" xfId="31396" xr:uid="{00000000-0005-0000-0000-0000B74C0000}"/>
    <cellStyle name="20% - Accent4" xfId="203" builtinId="42" customBuiltin="1"/>
    <cellStyle name="20% - Accent4 10 2" xfId="204" xr:uid="{00000000-0005-0000-0000-0000B94C0000}"/>
    <cellStyle name="20% - Accent4 10 2 2" xfId="205" xr:uid="{00000000-0005-0000-0000-0000BA4C0000}"/>
    <cellStyle name="20% - Accent4 10 2_Application to Database" xfId="31397" xr:uid="{00000000-0005-0000-0000-0000BB4C0000}"/>
    <cellStyle name="20% - Accent4 11 2" xfId="206" xr:uid="{00000000-0005-0000-0000-0000BC4C0000}"/>
    <cellStyle name="20% - Accent4 11 2 2" xfId="207" xr:uid="{00000000-0005-0000-0000-0000BD4C0000}"/>
    <cellStyle name="20% - Accent4 11 2_Change Control tab_dpn 270709 v1" xfId="21722" xr:uid="{00000000-0005-0000-0000-0000BE4C0000}"/>
    <cellStyle name="20% - Accent4 12 2" xfId="208" xr:uid="{00000000-0005-0000-0000-0000BF4C0000}"/>
    <cellStyle name="20% - Accent4 12 2 2" xfId="209" xr:uid="{00000000-0005-0000-0000-0000C04C0000}"/>
    <cellStyle name="20% - Accent4 12 2_Change Control tab_dpn 270709 v1" xfId="21723" xr:uid="{00000000-0005-0000-0000-0000C14C0000}"/>
    <cellStyle name="20% - Accent4 13 2" xfId="210" xr:uid="{00000000-0005-0000-0000-0000C24C0000}"/>
    <cellStyle name="20% - Accent4 13 2 2" xfId="211" xr:uid="{00000000-0005-0000-0000-0000C34C0000}"/>
    <cellStyle name="20% - Accent4 13 2_Application to Database" xfId="31398" xr:uid="{00000000-0005-0000-0000-0000C44C0000}"/>
    <cellStyle name="20% - Accent4 14 2" xfId="212" xr:uid="{00000000-0005-0000-0000-0000C54C0000}"/>
    <cellStyle name="20% - Accent4 14 2 2" xfId="213" xr:uid="{00000000-0005-0000-0000-0000C64C0000}"/>
    <cellStyle name="20% - Accent4 14 2_Application to Database" xfId="31399" xr:uid="{00000000-0005-0000-0000-0000C74C0000}"/>
    <cellStyle name="20% - Accent4 15 2" xfId="214" xr:uid="{00000000-0005-0000-0000-0000C84C0000}"/>
    <cellStyle name="20% - Accent4 15 2 2" xfId="215" xr:uid="{00000000-0005-0000-0000-0000C94C0000}"/>
    <cellStyle name="20% - Accent4 15 2_Application to Database" xfId="31400" xr:uid="{00000000-0005-0000-0000-0000CA4C0000}"/>
    <cellStyle name="20% - Accent4 16 2" xfId="216" xr:uid="{00000000-0005-0000-0000-0000CB4C0000}"/>
    <cellStyle name="20% - Accent4 16 2 2" xfId="217" xr:uid="{00000000-0005-0000-0000-0000CC4C0000}"/>
    <cellStyle name="20% - Accent4 16 2_Application to Database" xfId="31401" xr:uid="{00000000-0005-0000-0000-0000CD4C0000}"/>
    <cellStyle name="20% - Accent4 17 2" xfId="218" xr:uid="{00000000-0005-0000-0000-0000CE4C0000}"/>
    <cellStyle name="20% - Accent4 17 2 2" xfId="219" xr:uid="{00000000-0005-0000-0000-0000CF4C0000}"/>
    <cellStyle name="20% - Accent4 17 2_Application to Database" xfId="31402" xr:uid="{00000000-0005-0000-0000-0000D04C0000}"/>
    <cellStyle name="20% - Accent4 18 2" xfId="220" xr:uid="{00000000-0005-0000-0000-0000D14C0000}"/>
    <cellStyle name="20% - Accent4 18 2 2" xfId="221" xr:uid="{00000000-0005-0000-0000-0000D24C0000}"/>
    <cellStyle name="20% - Accent4 18 2_Application to Database" xfId="31403" xr:uid="{00000000-0005-0000-0000-0000D34C0000}"/>
    <cellStyle name="20% - Accent4 19 2" xfId="222" xr:uid="{00000000-0005-0000-0000-0000D44C0000}"/>
    <cellStyle name="20% - Accent4 19 2 2" xfId="223" xr:uid="{00000000-0005-0000-0000-0000D54C0000}"/>
    <cellStyle name="20% - Accent4 19 2_Application to Database" xfId="31404" xr:uid="{00000000-0005-0000-0000-0000D64C0000}"/>
    <cellStyle name="20% - Accent4 2" xfId="2722" xr:uid="{00000000-0005-0000-0000-0000D74C0000}"/>
    <cellStyle name="20% - Accent4 2 2" xfId="224" xr:uid="{00000000-0005-0000-0000-0000D84C0000}"/>
    <cellStyle name="20% - Accent4 2 2 2" xfId="225" xr:uid="{00000000-0005-0000-0000-0000D94C0000}"/>
    <cellStyle name="20% - Accent4 2 2_Application to Database" xfId="31405" xr:uid="{00000000-0005-0000-0000-0000DA4C0000}"/>
    <cellStyle name="20% - Accent4 2 3" xfId="2723" xr:uid="{00000000-0005-0000-0000-0000DB4C0000}"/>
    <cellStyle name="20% - Accent4 2_Migration Wave Plan - Phase 0 Post Migration 2010-05-18" xfId="2724" xr:uid="{00000000-0005-0000-0000-0000DC4C0000}"/>
    <cellStyle name="20% - Accent4 20 2" xfId="226" xr:uid="{00000000-0005-0000-0000-0000DD4C0000}"/>
    <cellStyle name="20% - Accent4 20 2 2" xfId="227" xr:uid="{00000000-0005-0000-0000-0000DE4C0000}"/>
    <cellStyle name="20% - Accent4 20 2_Application to Database" xfId="31406" xr:uid="{00000000-0005-0000-0000-0000DF4C0000}"/>
    <cellStyle name="20% - Accent4 21 2" xfId="228" xr:uid="{00000000-0005-0000-0000-0000E04C0000}"/>
    <cellStyle name="20% - Accent4 21 2 2" xfId="229" xr:uid="{00000000-0005-0000-0000-0000E14C0000}"/>
    <cellStyle name="20% - Accent4 21 2_Application to Database" xfId="31407" xr:uid="{00000000-0005-0000-0000-0000E24C0000}"/>
    <cellStyle name="20% - Accent4 22 2" xfId="230" xr:uid="{00000000-0005-0000-0000-0000E34C0000}"/>
    <cellStyle name="20% - Accent4 22 2 2" xfId="231" xr:uid="{00000000-0005-0000-0000-0000E44C0000}"/>
    <cellStyle name="20% - Accent4 22 2_Application to Database" xfId="31408" xr:uid="{00000000-0005-0000-0000-0000E54C0000}"/>
    <cellStyle name="20% - Accent4 23 2" xfId="232" xr:uid="{00000000-0005-0000-0000-0000E64C0000}"/>
    <cellStyle name="20% - Accent4 23 2 2" xfId="233" xr:uid="{00000000-0005-0000-0000-0000E74C0000}"/>
    <cellStyle name="20% - Accent4 23 2_Application to Database" xfId="31409" xr:uid="{00000000-0005-0000-0000-0000E84C0000}"/>
    <cellStyle name="20% - Accent4 24 2" xfId="234" xr:uid="{00000000-0005-0000-0000-0000E94C0000}"/>
    <cellStyle name="20% - Accent4 24 2 2" xfId="235" xr:uid="{00000000-0005-0000-0000-0000EA4C0000}"/>
    <cellStyle name="20% - Accent4 24 2_Application to Database" xfId="31410" xr:uid="{00000000-0005-0000-0000-0000EB4C0000}"/>
    <cellStyle name="20% - Accent4 25 2" xfId="236" xr:uid="{00000000-0005-0000-0000-0000EC4C0000}"/>
    <cellStyle name="20% - Accent4 25 2 2" xfId="237" xr:uid="{00000000-0005-0000-0000-0000ED4C0000}"/>
    <cellStyle name="20% - Accent4 25 2_Application to Database" xfId="31411" xr:uid="{00000000-0005-0000-0000-0000EE4C0000}"/>
    <cellStyle name="20% - Accent4 26 2" xfId="238" xr:uid="{00000000-0005-0000-0000-0000EF4C0000}"/>
    <cellStyle name="20% - Accent4 26 2 2" xfId="239" xr:uid="{00000000-0005-0000-0000-0000F04C0000}"/>
    <cellStyle name="20% - Accent4 26 2_Application to Database" xfId="31412" xr:uid="{00000000-0005-0000-0000-0000F14C0000}"/>
    <cellStyle name="20% - Accent4 27 2" xfId="240" xr:uid="{00000000-0005-0000-0000-0000F24C0000}"/>
    <cellStyle name="20% - Accent4 27 2 2" xfId="241" xr:uid="{00000000-0005-0000-0000-0000F34C0000}"/>
    <cellStyle name="20% - Accent4 27 2_Application to Database" xfId="31413" xr:uid="{00000000-0005-0000-0000-0000F44C0000}"/>
    <cellStyle name="20% - Accent4 28 2" xfId="242" xr:uid="{00000000-0005-0000-0000-0000F54C0000}"/>
    <cellStyle name="20% - Accent4 28 2 2" xfId="243" xr:uid="{00000000-0005-0000-0000-0000F64C0000}"/>
    <cellStyle name="20% - Accent4 28 2_Application to Database" xfId="31414" xr:uid="{00000000-0005-0000-0000-0000F74C0000}"/>
    <cellStyle name="20% - Accent4 29 2" xfId="244" xr:uid="{00000000-0005-0000-0000-0000F84C0000}"/>
    <cellStyle name="20% - Accent4 29 2 2" xfId="245" xr:uid="{00000000-0005-0000-0000-0000F94C0000}"/>
    <cellStyle name="20% - Accent4 29 2_Application to Database" xfId="31415" xr:uid="{00000000-0005-0000-0000-0000FA4C0000}"/>
    <cellStyle name="20% - Accent4 3" xfId="2725" xr:uid="{00000000-0005-0000-0000-0000FB4C0000}"/>
    <cellStyle name="20% - Accent4 3 2" xfId="246" xr:uid="{00000000-0005-0000-0000-0000FC4C0000}"/>
    <cellStyle name="20% - Accent4 3 2 2" xfId="247" xr:uid="{00000000-0005-0000-0000-0000FD4C0000}"/>
    <cellStyle name="20% - Accent4 3 2_Application to Database" xfId="31416" xr:uid="{00000000-0005-0000-0000-0000FE4C0000}"/>
    <cellStyle name="20% - Accent4 3_Migration Wave Plan - Phase 0 Post Migration 2010-05-18" xfId="2726" xr:uid="{00000000-0005-0000-0000-0000FF4C0000}"/>
    <cellStyle name="20% - Accent4 30 2" xfId="248" xr:uid="{00000000-0005-0000-0000-0000004D0000}"/>
    <cellStyle name="20% - Accent4 30 2 2" xfId="249" xr:uid="{00000000-0005-0000-0000-0000014D0000}"/>
    <cellStyle name="20% - Accent4 30 2_Application to Database" xfId="31417" xr:uid="{00000000-0005-0000-0000-0000024D0000}"/>
    <cellStyle name="20% - Accent4 31 2" xfId="250" xr:uid="{00000000-0005-0000-0000-0000034D0000}"/>
    <cellStyle name="20% - Accent4 31 2 2" xfId="251" xr:uid="{00000000-0005-0000-0000-0000044D0000}"/>
    <cellStyle name="20% - Accent4 31 2_Application to Database" xfId="31418" xr:uid="{00000000-0005-0000-0000-0000054D0000}"/>
    <cellStyle name="20% - Accent4 32 2" xfId="252" xr:uid="{00000000-0005-0000-0000-0000064D0000}"/>
    <cellStyle name="20% - Accent4 32 2 2" xfId="253" xr:uid="{00000000-0005-0000-0000-0000074D0000}"/>
    <cellStyle name="20% - Accent4 32 2_Application to Database" xfId="31419" xr:uid="{00000000-0005-0000-0000-0000084D0000}"/>
    <cellStyle name="20% - Accent4 33 2" xfId="254" xr:uid="{00000000-0005-0000-0000-0000094D0000}"/>
    <cellStyle name="20% - Accent4 33 2 2" xfId="255" xr:uid="{00000000-0005-0000-0000-00000A4D0000}"/>
    <cellStyle name="20% - Accent4 33 2_Application to Database" xfId="31420" xr:uid="{00000000-0005-0000-0000-00000B4D0000}"/>
    <cellStyle name="20% - Accent4 4" xfId="2727" xr:uid="{00000000-0005-0000-0000-00000C4D0000}"/>
    <cellStyle name="20% - Accent4 4 2" xfId="256" xr:uid="{00000000-0005-0000-0000-00000D4D0000}"/>
    <cellStyle name="20% - Accent4 4 2 2" xfId="257" xr:uid="{00000000-0005-0000-0000-00000E4D0000}"/>
    <cellStyle name="20% - Accent4 4 2_Application to Database" xfId="31421" xr:uid="{00000000-0005-0000-0000-00000F4D0000}"/>
    <cellStyle name="20% - Accent4 4_Migration Wave Plan - Phase 0 Post Migration 2010-05-18" xfId="2728" xr:uid="{00000000-0005-0000-0000-0000104D0000}"/>
    <cellStyle name="20% - Accent4 5" xfId="2729" xr:uid="{00000000-0005-0000-0000-0000114D0000}"/>
    <cellStyle name="20% - Accent4 5 2" xfId="258" xr:uid="{00000000-0005-0000-0000-0000124D0000}"/>
    <cellStyle name="20% - Accent4 5 2 2" xfId="259" xr:uid="{00000000-0005-0000-0000-0000134D0000}"/>
    <cellStyle name="20% - Accent4 5 2_Application to Database" xfId="31422" xr:uid="{00000000-0005-0000-0000-0000144D0000}"/>
    <cellStyle name="20% - Accent4 5_Migration Wave Plan - Phase 0 Post Migration 2010-05-18" xfId="2730" xr:uid="{00000000-0005-0000-0000-0000154D0000}"/>
    <cellStyle name="20% - Accent4 6" xfId="21724" xr:uid="{00000000-0005-0000-0000-0000164D0000}"/>
    <cellStyle name="20% - Accent4 6 2" xfId="260" xr:uid="{00000000-0005-0000-0000-0000174D0000}"/>
    <cellStyle name="20% - Accent4 6 2 2" xfId="261" xr:uid="{00000000-0005-0000-0000-0000184D0000}"/>
    <cellStyle name="20% - Accent4 6 2_Application to Database" xfId="31423" xr:uid="{00000000-0005-0000-0000-0000194D0000}"/>
    <cellStyle name="20% - Accent4 7 2" xfId="262" xr:uid="{00000000-0005-0000-0000-00001A4D0000}"/>
    <cellStyle name="20% - Accent4 7 2 2" xfId="263" xr:uid="{00000000-0005-0000-0000-00001B4D0000}"/>
    <cellStyle name="20% - Accent4 7 2_Application to Database" xfId="31424" xr:uid="{00000000-0005-0000-0000-00001C4D0000}"/>
    <cellStyle name="20% - Accent4 8 2" xfId="264" xr:uid="{00000000-0005-0000-0000-00001D4D0000}"/>
    <cellStyle name="20% - Accent4 8 2 2" xfId="265" xr:uid="{00000000-0005-0000-0000-00001E4D0000}"/>
    <cellStyle name="20% - Accent4 8 2_Application to Database" xfId="31425" xr:uid="{00000000-0005-0000-0000-00001F4D0000}"/>
    <cellStyle name="20% - Accent4 9 2" xfId="266" xr:uid="{00000000-0005-0000-0000-0000204D0000}"/>
    <cellStyle name="20% - Accent4 9 2 2" xfId="267" xr:uid="{00000000-0005-0000-0000-0000214D0000}"/>
    <cellStyle name="20% - Accent4 9 2_Application to Database" xfId="31426" xr:uid="{00000000-0005-0000-0000-0000224D0000}"/>
    <cellStyle name="20% - Accent5" xfId="268" builtinId="46" customBuiltin="1"/>
    <cellStyle name="20% - Accent5 10 2" xfId="269" xr:uid="{00000000-0005-0000-0000-0000244D0000}"/>
    <cellStyle name="20% - Accent5 10 2 2" xfId="270" xr:uid="{00000000-0005-0000-0000-0000254D0000}"/>
    <cellStyle name="20% - Accent5 10 2_Application to Database" xfId="31427" xr:uid="{00000000-0005-0000-0000-0000264D0000}"/>
    <cellStyle name="20% - Accent5 11 2" xfId="271" xr:uid="{00000000-0005-0000-0000-0000274D0000}"/>
    <cellStyle name="20% - Accent5 11 2 2" xfId="272" xr:uid="{00000000-0005-0000-0000-0000284D0000}"/>
    <cellStyle name="20% - Accent5 11 2_Application to Database" xfId="31428" xr:uid="{00000000-0005-0000-0000-0000294D0000}"/>
    <cellStyle name="20% - Accent5 12 2" xfId="273" xr:uid="{00000000-0005-0000-0000-00002A4D0000}"/>
    <cellStyle name="20% - Accent5 12 2 2" xfId="274" xr:uid="{00000000-0005-0000-0000-00002B4D0000}"/>
    <cellStyle name="20% - Accent5 12 2_Application to Database" xfId="31429" xr:uid="{00000000-0005-0000-0000-00002C4D0000}"/>
    <cellStyle name="20% - Accent5 13 2" xfId="275" xr:uid="{00000000-0005-0000-0000-00002D4D0000}"/>
    <cellStyle name="20% - Accent5 13 2 2" xfId="276" xr:uid="{00000000-0005-0000-0000-00002E4D0000}"/>
    <cellStyle name="20% - Accent5 13 2_Application to Database" xfId="31430" xr:uid="{00000000-0005-0000-0000-00002F4D0000}"/>
    <cellStyle name="20% - Accent5 14 2" xfId="277" xr:uid="{00000000-0005-0000-0000-0000304D0000}"/>
    <cellStyle name="20% - Accent5 14 2 2" xfId="278" xr:uid="{00000000-0005-0000-0000-0000314D0000}"/>
    <cellStyle name="20% - Accent5 14 2_Application to Database" xfId="31431" xr:uid="{00000000-0005-0000-0000-0000324D0000}"/>
    <cellStyle name="20% - Accent5 15 2" xfId="279" xr:uid="{00000000-0005-0000-0000-0000334D0000}"/>
    <cellStyle name="20% - Accent5 15 2 2" xfId="280" xr:uid="{00000000-0005-0000-0000-0000344D0000}"/>
    <cellStyle name="20% - Accent5 15 2_Application to Database" xfId="31432" xr:uid="{00000000-0005-0000-0000-0000354D0000}"/>
    <cellStyle name="20% - Accent5 16 2" xfId="281" xr:uid="{00000000-0005-0000-0000-0000364D0000}"/>
    <cellStyle name="20% - Accent5 16 2 2" xfId="282" xr:uid="{00000000-0005-0000-0000-0000374D0000}"/>
    <cellStyle name="20% - Accent5 16 2_Application to Database" xfId="31433" xr:uid="{00000000-0005-0000-0000-0000384D0000}"/>
    <cellStyle name="20% - Accent5 17 2" xfId="283" xr:uid="{00000000-0005-0000-0000-0000394D0000}"/>
    <cellStyle name="20% - Accent5 17 2 2" xfId="284" xr:uid="{00000000-0005-0000-0000-00003A4D0000}"/>
    <cellStyle name="20% - Accent5 17 2_Application to Database" xfId="31434" xr:uid="{00000000-0005-0000-0000-00003B4D0000}"/>
    <cellStyle name="20% - Accent5 18 2" xfId="285" xr:uid="{00000000-0005-0000-0000-00003C4D0000}"/>
    <cellStyle name="20% - Accent5 18 2 2" xfId="286" xr:uid="{00000000-0005-0000-0000-00003D4D0000}"/>
    <cellStyle name="20% - Accent5 18 2_Application to Database" xfId="31435" xr:uid="{00000000-0005-0000-0000-00003E4D0000}"/>
    <cellStyle name="20% - Accent5 19 2" xfId="287" xr:uid="{00000000-0005-0000-0000-00003F4D0000}"/>
    <cellStyle name="20% - Accent5 19 2 2" xfId="288" xr:uid="{00000000-0005-0000-0000-0000404D0000}"/>
    <cellStyle name="20% - Accent5 19 2_Application to Database" xfId="31436" xr:uid="{00000000-0005-0000-0000-0000414D0000}"/>
    <cellStyle name="20% - Accent5 2" xfId="2731" xr:uid="{00000000-0005-0000-0000-0000424D0000}"/>
    <cellStyle name="20% - Accent5 2 2" xfId="289" xr:uid="{00000000-0005-0000-0000-0000434D0000}"/>
    <cellStyle name="20% - Accent5 2 2 2" xfId="290" xr:uid="{00000000-0005-0000-0000-0000444D0000}"/>
    <cellStyle name="20% - Accent5 2 2_Application to Database" xfId="31437" xr:uid="{00000000-0005-0000-0000-0000454D0000}"/>
    <cellStyle name="20% - Accent5 2 3" xfId="2732" xr:uid="{00000000-0005-0000-0000-0000464D0000}"/>
    <cellStyle name="20% - Accent5 20 2" xfId="291" xr:uid="{00000000-0005-0000-0000-0000474D0000}"/>
    <cellStyle name="20% - Accent5 20 2 2" xfId="292" xr:uid="{00000000-0005-0000-0000-0000484D0000}"/>
    <cellStyle name="20% - Accent5 20 2_Application to Database" xfId="31438" xr:uid="{00000000-0005-0000-0000-0000494D0000}"/>
    <cellStyle name="20% - Accent5 21 2" xfId="293" xr:uid="{00000000-0005-0000-0000-00004A4D0000}"/>
    <cellStyle name="20% - Accent5 21 2 2" xfId="294" xr:uid="{00000000-0005-0000-0000-00004B4D0000}"/>
    <cellStyle name="20% - Accent5 21 2_Application to Database" xfId="31439" xr:uid="{00000000-0005-0000-0000-00004C4D0000}"/>
    <cellStyle name="20% - Accent5 22 2" xfId="295" xr:uid="{00000000-0005-0000-0000-00004D4D0000}"/>
    <cellStyle name="20% - Accent5 22 2 2" xfId="296" xr:uid="{00000000-0005-0000-0000-00004E4D0000}"/>
    <cellStyle name="20% - Accent5 22 2_Application to Database" xfId="31440" xr:uid="{00000000-0005-0000-0000-00004F4D0000}"/>
    <cellStyle name="20% - Accent5 23 2" xfId="297" xr:uid="{00000000-0005-0000-0000-0000504D0000}"/>
    <cellStyle name="20% - Accent5 23 2 2" xfId="298" xr:uid="{00000000-0005-0000-0000-0000514D0000}"/>
    <cellStyle name="20% - Accent5 23 2_Application to Database" xfId="31441" xr:uid="{00000000-0005-0000-0000-0000524D0000}"/>
    <cellStyle name="20% - Accent5 24 2" xfId="299" xr:uid="{00000000-0005-0000-0000-0000534D0000}"/>
    <cellStyle name="20% - Accent5 24 2 2" xfId="300" xr:uid="{00000000-0005-0000-0000-0000544D0000}"/>
    <cellStyle name="20% - Accent5 24 2_Application to Database" xfId="31442" xr:uid="{00000000-0005-0000-0000-0000554D0000}"/>
    <cellStyle name="20% - Accent5 25 2" xfId="301" xr:uid="{00000000-0005-0000-0000-0000564D0000}"/>
    <cellStyle name="20% - Accent5 25 2 2" xfId="302" xr:uid="{00000000-0005-0000-0000-0000574D0000}"/>
    <cellStyle name="20% - Accent5 25 2_Application to Database" xfId="31443" xr:uid="{00000000-0005-0000-0000-0000584D0000}"/>
    <cellStyle name="20% - Accent5 26 2" xfId="303" xr:uid="{00000000-0005-0000-0000-0000594D0000}"/>
    <cellStyle name="20% - Accent5 26 2 2" xfId="304" xr:uid="{00000000-0005-0000-0000-00005A4D0000}"/>
    <cellStyle name="20% - Accent5 26 2_Application to Database" xfId="31444" xr:uid="{00000000-0005-0000-0000-00005B4D0000}"/>
    <cellStyle name="20% - Accent5 27 2" xfId="305" xr:uid="{00000000-0005-0000-0000-00005C4D0000}"/>
    <cellStyle name="20% - Accent5 27 2 2" xfId="306" xr:uid="{00000000-0005-0000-0000-00005D4D0000}"/>
    <cellStyle name="20% - Accent5 27 2_Application to Database" xfId="31445" xr:uid="{00000000-0005-0000-0000-00005E4D0000}"/>
    <cellStyle name="20% - Accent5 28 2" xfId="307" xr:uid="{00000000-0005-0000-0000-00005F4D0000}"/>
    <cellStyle name="20% - Accent5 28 2 2" xfId="308" xr:uid="{00000000-0005-0000-0000-0000604D0000}"/>
    <cellStyle name="20% - Accent5 28 2_Application to Database" xfId="31446" xr:uid="{00000000-0005-0000-0000-0000614D0000}"/>
    <cellStyle name="20% - Accent5 29 2" xfId="309" xr:uid="{00000000-0005-0000-0000-0000624D0000}"/>
    <cellStyle name="20% - Accent5 29 2 2" xfId="310" xr:uid="{00000000-0005-0000-0000-0000634D0000}"/>
    <cellStyle name="20% - Accent5 29 2_Application to Database" xfId="31447" xr:uid="{00000000-0005-0000-0000-0000644D0000}"/>
    <cellStyle name="20% - Accent5 3" xfId="2733" xr:uid="{00000000-0005-0000-0000-0000654D0000}"/>
    <cellStyle name="20% - Accent5 3 2" xfId="311" xr:uid="{00000000-0005-0000-0000-0000664D0000}"/>
    <cellStyle name="20% - Accent5 3 2 2" xfId="312" xr:uid="{00000000-0005-0000-0000-0000674D0000}"/>
    <cellStyle name="20% - Accent5 3 2_Application to Database" xfId="31448" xr:uid="{00000000-0005-0000-0000-0000684D0000}"/>
    <cellStyle name="20% - Accent5 30 2" xfId="313" xr:uid="{00000000-0005-0000-0000-0000694D0000}"/>
    <cellStyle name="20% - Accent5 30 2 2" xfId="314" xr:uid="{00000000-0005-0000-0000-00006A4D0000}"/>
    <cellStyle name="20% - Accent5 30 2_Application to Database" xfId="31449" xr:uid="{00000000-0005-0000-0000-00006B4D0000}"/>
    <cellStyle name="20% - Accent5 31 2" xfId="315" xr:uid="{00000000-0005-0000-0000-00006C4D0000}"/>
    <cellStyle name="20% - Accent5 31 2 2" xfId="316" xr:uid="{00000000-0005-0000-0000-00006D4D0000}"/>
    <cellStyle name="20% - Accent5 31 2_Application to Database" xfId="31450" xr:uid="{00000000-0005-0000-0000-00006E4D0000}"/>
    <cellStyle name="20% - Accent5 32 2" xfId="317" xr:uid="{00000000-0005-0000-0000-00006F4D0000}"/>
    <cellStyle name="20% - Accent5 32 2 2" xfId="318" xr:uid="{00000000-0005-0000-0000-0000704D0000}"/>
    <cellStyle name="20% - Accent5 32 2_Application to Database" xfId="31451" xr:uid="{00000000-0005-0000-0000-0000714D0000}"/>
    <cellStyle name="20% - Accent5 33 2" xfId="319" xr:uid="{00000000-0005-0000-0000-0000724D0000}"/>
    <cellStyle name="20% - Accent5 33 2 2" xfId="320" xr:uid="{00000000-0005-0000-0000-0000734D0000}"/>
    <cellStyle name="20% - Accent5 33 2_Application to Database" xfId="31452" xr:uid="{00000000-0005-0000-0000-0000744D0000}"/>
    <cellStyle name="20% - Accent5 4" xfId="2734" xr:uid="{00000000-0005-0000-0000-0000754D0000}"/>
    <cellStyle name="20% - Accent5 4 2" xfId="321" xr:uid="{00000000-0005-0000-0000-0000764D0000}"/>
    <cellStyle name="20% - Accent5 4 2 2" xfId="322" xr:uid="{00000000-0005-0000-0000-0000774D0000}"/>
    <cellStyle name="20% - Accent5 4 2_Application to Database" xfId="31453" xr:uid="{00000000-0005-0000-0000-0000784D0000}"/>
    <cellStyle name="20% - Accent5 4_SUPERVALU_Workbook_Open Systems_Inventory_SCL_V2 nnn" xfId="2735" xr:uid="{00000000-0005-0000-0000-0000794D0000}"/>
    <cellStyle name="20% - Accent5 5" xfId="2736" xr:uid="{00000000-0005-0000-0000-00007A4D0000}"/>
    <cellStyle name="20% - Accent5 5 2" xfId="323" xr:uid="{00000000-0005-0000-0000-00007B4D0000}"/>
    <cellStyle name="20% - Accent5 5 2 2" xfId="324" xr:uid="{00000000-0005-0000-0000-00007C4D0000}"/>
    <cellStyle name="20% - Accent5 5 2_Application to Database" xfId="31454" xr:uid="{00000000-0005-0000-0000-00007D4D0000}"/>
    <cellStyle name="20% - Accent5 6" xfId="21725" xr:uid="{00000000-0005-0000-0000-00007E4D0000}"/>
    <cellStyle name="20% - Accent5 6 2" xfId="325" xr:uid="{00000000-0005-0000-0000-00007F4D0000}"/>
    <cellStyle name="20% - Accent5 6 2 2" xfId="326" xr:uid="{00000000-0005-0000-0000-0000804D0000}"/>
    <cellStyle name="20% - Accent5 6 2_Application to Database" xfId="31455" xr:uid="{00000000-0005-0000-0000-0000814D0000}"/>
    <cellStyle name="20% - Accent5 7 2" xfId="327" xr:uid="{00000000-0005-0000-0000-0000824D0000}"/>
    <cellStyle name="20% - Accent5 7 2 2" xfId="328" xr:uid="{00000000-0005-0000-0000-0000834D0000}"/>
    <cellStyle name="20% - Accent5 7 2_Application to Database" xfId="31456" xr:uid="{00000000-0005-0000-0000-0000844D0000}"/>
    <cellStyle name="20% - Accent5 8 2" xfId="329" xr:uid="{00000000-0005-0000-0000-0000854D0000}"/>
    <cellStyle name="20% - Accent5 8 2 2" xfId="330" xr:uid="{00000000-0005-0000-0000-0000864D0000}"/>
    <cellStyle name="20% - Accent5 8 2_Application to Database" xfId="31457" xr:uid="{00000000-0005-0000-0000-0000874D0000}"/>
    <cellStyle name="20% - Accent5 9 2" xfId="331" xr:uid="{00000000-0005-0000-0000-0000884D0000}"/>
    <cellStyle name="20% - Accent5 9 2 2" xfId="332" xr:uid="{00000000-0005-0000-0000-0000894D0000}"/>
    <cellStyle name="20% - Accent5 9 2_Application to Database" xfId="31458" xr:uid="{00000000-0005-0000-0000-00008A4D0000}"/>
    <cellStyle name="20% - Accent6" xfId="333" builtinId="50" customBuiltin="1"/>
    <cellStyle name="20% - Accent6 10 2" xfId="334" xr:uid="{00000000-0005-0000-0000-00008C4D0000}"/>
    <cellStyle name="20% - Accent6 10 2 2" xfId="335" xr:uid="{00000000-0005-0000-0000-00008D4D0000}"/>
    <cellStyle name="20% - Accent6 10 2_Application to Database" xfId="31459" xr:uid="{00000000-0005-0000-0000-00008E4D0000}"/>
    <cellStyle name="20% - Accent6 11 2" xfId="336" xr:uid="{00000000-0005-0000-0000-00008F4D0000}"/>
    <cellStyle name="20% - Accent6 11 2 2" xfId="337" xr:uid="{00000000-0005-0000-0000-0000904D0000}"/>
    <cellStyle name="20% - Accent6 11 2_Application to Database" xfId="31460" xr:uid="{00000000-0005-0000-0000-0000914D0000}"/>
    <cellStyle name="20% - Accent6 12 2" xfId="338" xr:uid="{00000000-0005-0000-0000-0000924D0000}"/>
    <cellStyle name="20% - Accent6 12 2 2" xfId="339" xr:uid="{00000000-0005-0000-0000-0000934D0000}"/>
    <cellStyle name="20% - Accent6 12 2_Application to Database" xfId="31461" xr:uid="{00000000-0005-0000-0000-0000944D0000}"/>
    <cellStyle name="20% - Accent6 13 2" xfId="340" xr:uid="{00000000-0005-0000-0000-0000954D0000}"/>
    <cellStyle name="20% - Accent6 13 2 2" xfId="341" xr:uid="{00000000-0005-0000-0000-0000964D0000}"/>
    <cellStyle name="20% - Accent6 13 2_Application to Database" xfId="31462" xr:uid="{00000000-0005-0000-0000-0000974D0000}"/>
    <cellStyle name="20% - Accent6 14 2" xfId="342" xr:uid="{00000000-0005-0000-0000-0000984D0000}"/>
    <cellStyle name="20% - Accent6 14 2 2" xfId="343" xr:uid="{00000000-0005-0000-0000-0000994D0000}"/>
    <cellStyle name="20% - Accent6 14 2_Application to Database" xfId="31463" xr:uid="{00000000-0005-0000-0000-00009A4D0000}"/>
    <cellStyle name="20% - Accent6 15 2" xfId="344" xr:uid="{00000000-0005-0000-0000-00009B4D0000}"/>
    <cellStyle name="20% - Accent6 15 2 2" xfId="345" xr:uid="{00000000-0005-0000-0000-00009C4D0000}"/>
    <cellStyle name="20% - Accent6 15 2_Application to Database" xfId="31464" xr:uid="{00000000-0005-0000-0000-00009D4D0000}"/>
    <cellStyle name="20% - Accent6 16 2" xfId="346" xr:uid="{00000000-0005-0000-0000-00009E4D0000}"/>
    <cellStyle name="20% - Accent6 16 2 2" xfId="347" xr:uid="{00000000-0005-0000-0000-00009F4D0000}"/>
    <cellStyle name="20% - Accent6 16 2_Application to Database" xfId="31465" xr:uid="{00000000-0005-0000-0000-0000A04D0000}"/>
    <cellStyle name="20% - Accent6 17 2" xfId="348" xr:uid="{00000000-0005-0000-0000-0000A14D0000}"/>
    <cellStyle name="20% - Accent6 17 2 2" xfId="349" xr:uid="{00000000-0005-0000-0000-0000A24D0000}"/>
    <cellStyle name="20% - Accent6 17 2_Application to Database" xfId="31466" xr:uid="{00000000-0005-0000-0000-0000A34D0000}"/>
    <cellStyle name="20% - Accent6 18 2" xfId="350" xr:uid="{00000000-0005-0000-0000-0000A44D0000}"/>
    <cellStyle name="20% - Accent6 18 2 2" xfId="351" xr:uid="{00000000-0005-0000-0000-0000A54D0000}"/>
    <cellStyle name="20% - Accent6 18 2_Application to Database" xfId="31467" xr:uid="{00000000-0005-0000-0000-0000A64D0000}"/>
    <cellStyle name="20% - Accent6 19 2" xfId="352" xr:uid="{00000000-0005-0000-0000-0000A74D0000}"/>
    <cellStyle name="20% - Accent6 19 2 2" xfId="353" xr:uid="{00000000-0005-0000-0000-0000A84D0000}"/>
    <cellStyle name="20% - Accent6 19 2_Application to Database" xfId="31468" xr:uid="{00000000-0005-0000-0000-0000A94D0000}"/>
    <cellStyle name="20% - Accent6 2" xfId="2737" xr:uid="{00000000-0005-0000-0000-0000AA4D0000}"/>
    <cellStyle name="20% - Accent6 2 2" xfId="354" xr:uid="{00000000-0005-0000-0000-0000AB4D0000}"/>
    <cellStyle name="20% - Accent6 2 2 2" xfId="355" xr:uid="{00000000-0005-0000-0000-0000AC4D0000}"/>
    <cellStyle name="20% - Accent6 2 2_Application to Database" xfId="31469" xr:uid="{00000000-0005-0000-0000-0000AD4D0000}"/>
    <cellStyle name="20% - Accent6 2 3" xfId="2738" xr:uid="{00000000-0005-0000-0000-0000AE4D0000}"/>
    <cellStyle name="20% - Accent6 20 2" xfId="356" xr:uid="{00000000-0005-0000-0000-0000AF4D0000}"/>
    <cellStyle name="20% - Accent6 20 2 2" xfId="357" xr:uid="{00000000-0005-0000-0000-0000B04D0000}"/>
    <cellStyle name="20% - Accent6 20 2_Application to Database" xfId="31470" xr:uid="{00000000-0005-0000-0000-0000B14D0000}"/>
    <cellStyle name="20% - Accent6 21 2" xfId="358" xr:uid="{00000000-0005-0000-0000-0000B24D0000}"/>
    <cellStyle name="20% - Accent6 21 2 2" xfId="359" xr:uid="{00000000-0005-0000-0000-0000B34D0000}"/>
    <cellStyle name="20% - Accent6 21 2_Application to Database" xfId="31471" xr:uid="{00000000-0005-0000-0000-0000B44D0000}"/>
    <cellStyle name="20% - Accent6 22 2" xfId="360" xr:uid="{00000000-0005-0000-0000-0000B54D0000}"/>
    <cellStyle name="20% - Accent6 22 2 2" xfId="361" xr:uid="{00000000-0005-0000-0000-0000B64D0000}"/>
    <cellStyle name="20% - Accent6 22 2_Application to Database" xfId="31472" xr:uid="{00000000-0005-0000-0000-0000B74D0000}"/>
    <cellStyle name="20% - Accent6 23 2" xfId="362" xr:uid="{00000000-0005-0000-0000-0000B84D0000}"/>
    <cellStyle name="20% - Accent6 23 2 2" xfId="363" xr:uid="{00000000-0005-0000-0000-0000B94D0000}"/>
    <cellStyle name="20% - Accent6 23 2_Application to Database" xfId="31473" xr:uid="{00000000-0005-0000-0000-0000BA4D0000}"/>
    <cellStyle name="20% - Accent6 24 2" xfId="364" xr:uid="{00000000-0005-0000-0000-0000BB4D0000}"/>
    <cellStyle name="20% - Accent6 24 2 2" xfId="365" xr:uid="{00000000-0005-0000-0000-0000BC4D0000}"/>
    <cellStyle name="20% - Accent6 24 2_Application to Database" xfId="31474" xr:uid="{00000000-0005-0000-0000-0000BD4D0000}"/>
    <cellStyle name="20% - Accent6 25 2" xfId="366" xr:uid="{00000000-0005-0000-0000-0000BE4D0000}"/>
    <cellStyle name="20% - Accent6 25 2 2" xfId="367" xr:uid="{00000000-0005-0000-0000-0000BF4D0000}"/>
    <cellStyle name="20% - Accent6 25 2_Application to Database" xfId="31475" xr:uid="{00000000-0005-0000-0000-0000C04D0000}"/>
    <cellStyle name="20% - Accent6 26 2" xfId="368" xr:uid="{00000000-0005-0000-0000-0000C14D0000}"/>
    <cellStyle name="20% - Accent6 26 2 2" xfId="369" xr:uid="{00000000-0005-0000-0000-0000C24D0000}"/>
    <cellStyle name="20% - Accent6 26 2_Application to Database" xfId="31476" xr:uid="{00000000-0005-0000-0000-0000C34D0000}"/>
    <cellStyle name="20% - Accent6 27 2" xfId="370" xr:uid="{00000000-0005-0000-0000-0000C44D0000}"/>
    <cellStyle name="20% - Accent6 27 2 2" xfId="371" xr:uid="{00000000-0005-0000-0000-0000C54D0000}"/>
    <cellStyle name="20% - Accent6 27 2_Application to Database" xfId="31477" xr:uid="{00000000-0005-0000-0000-0000C64D0000}"/>
    <cellStyle name="20% - Accent6 28 2" xfId="372" xr:uid="{00000000-0005-0000-0000-0000C74D0000}"/>
    <cellStyle name="20% - Accent6 28 2 2" xfId="373" xr:uid="{00000000-0005-0000-0000-0000C84D0000}"/>
    <cellStyle name="20% - Accent6 28 2_Application to Database" xfId="31478" xr:uid="{00000000-0005-0000-0000-0000C94D0000}"/>
    <cellStyle name="20% - Accent6 29 2" xfId="374" xr:uid="{00000000-0005-0000-0000-0000CA4D0000}"/>
    <cellStyle name="20% - Accent6 29 2 2" xfId="375" xr:uid="{00000000-0005-0000-0000-0000CB4D0000}"/>
    <cellStyle name="20% - Accent6 29 2_Application to Database" xfId="31479" xr:uid="{00000000-0005-0000-0000-0000CC4D0000}"/>
    <cellStyle name="20% - Accent6 3" xfId="2739" xr:uid="{00000000-0005-0000-0000-0000CD4D0000}"/>
    <cellStyle name="20% - Accent6 3 2" xfId="376" xr:uid="{00000000-0005-0000-0000-0000CE4D0000}"/>
    <cellStyle name="20% - Accent6 3 2 2" xfId="377" xr:uid="{00000000-0005-0000-0000-0000CF4D0000}"/>
    <cellStyle name="20% - Accent6 3 2_Application to Database" xfId="31480" xr:uid="{00000000-0005-0000-0000-0000D04D0000}"/>
    <cellStyle name="20% - Accent6 30 2" xfId="378" xr:uid="{00000000-0005-0000-0000-0000D14D0000}"/>
    <cellStyle name="20% - Accent6 30 2 2" xfId="379" xr:uid="{00000000-0005-0000-0000-0000D24D0000}"/>
    <cellStyle name="20% - Accent6 30 2_Application to Database" xfId="31481" xr:uid="{00000000-0005-0000-0000-0000D34D0000}"/>
    <cellStyle name="20% - Accent6 31 2" xfId="380" xr:uid="{00000000-0005-0000-0000-0000D44D0000}"/>
    <cellStyle name="20% - Accent6 31 2 2" xfId="381" xr:uid="{00000000-0005-0000-0000-0000D54D0000}"/>
    <cellStyle name="20% - Accent6 31 2_Application to Database" xfId="31482" xr:uid="{00000000-0005-0000-0000-0000D64D0000}"/>
    <cellStyle name="20% - Accent6 32 2" xfId="382" xr:uid="{00000000-0005-0000-0000-0000D74D0000}"/>
    <cellStyle name="20% - Accent6 32 2 2" xfId="383" xr:uid="{00000000-0005-0000-0000-0000D84D0000}"/>
    <cellStyle name="20% - Accent6 32 2_Application to Database" xfId="31483" xr:uid="{00000000-0005-0000-0000-0000D94D0000}"/>
    <cellStyle name="20% - Accent6 33 2" xfId="384" xr:uid="{00000000-0005-0000-0000-0000DA4D0000}"/>
    <cellStyle name="20% - Accent6 33 2 2" xfId="385" xr:uid="{00000000-0005-0000-0000-0000DB4D0000}"/>
    <cellStyle name="20% - Accent6 33 2_Application to Database" xfId="31484" xr:uid="{00000000-0005-0000-0000-0000DC4D0000}"/>
    <cellStyle name="20% - Accent6 4" xfId="2740" xr:uid="{00000000-0005-0000-0000-0000DD4D0000}"/>
    <cellStyle name="20% - Accent6 4 2" xfId="386" xr:uid="{00000000-0005-0000-0000-0000DE4D0000}"/>
    <cellStyle name="20% - Accent6 4 2 2" xfId="387" xr:uid="{00000000-0005-0000-0000-0000DF4D0000}"/>
    <cellStyle name="20% - Accent6 4 2_Application to Database" xfId="31485" xr:uid="{00000000-0005-0000-0000-0000E04D0000}"/>
    <cellStyle name="20% - Accent6 4_SUPERVALU_Workbook_Open Systems_Inventory_SCL_V2 nnn" xfId="2741" xr:uid="{00000000-0005-0000-0000-0000E14D0000}"/>
    <cellStyle name="20% - Accent6 5" xfId="2742" xr:uid="{00000000-0005-0000-0000-0000E24D0000}"/>
    <cellStyle name="20% - Accent6 5 2" xfId="388" xr:uid="{00000000-0005-0000-0000-0000E34D0000}"/>
    <cellStyle name="20% - Accent6 5 2 2" xfId="389" xr:uid="{00000000-0005-0000-0000-0000E44D0000}"/>
    <cellStyle name="20% - Accent6 5 2_Application to Database" xfId="31486" xr:uid="{00000000-0005-0000-0000-0000E54D0000}"/>
    <cellStyle name="20% - Accent6 6" xfId="21726" xr:uid="{00000000-0005-0000-0000-0000E64D0000}"/>
    <cellStyle name="20% - Accent6 6 2" xfId="390" xr:uid="{00000000-0005-0000-0000-0000E74D0000}"/>
    <cellStyle name="20% - Accent6 6 2 2" xfId="391" xr:uid="{00000000-0005-0000-0000-0000E84D0000}"/>
    <cellStyle name="20% - Accent6 6 2_Application to Database" xfId="31487" xr:uid="{00000000-0005-0000-0000-0000E94D0000}"/>
    <cellStyle name="20% - Accent6 7 2" xfId="392" xr:uid="{00000000-0005-0000-0000-0000EA4D0000}"/>
    <cellStyle name="20% - Accent6 7 2 2" xfId="393" xr:uid="{00000000-0005-0000-0000-0000EB4D0000}"/>
    <cellStyle name="20% - Accent6 7 2_Application to Database" xfId="31488" xr:uid="{00000000-0005-0000-0000-0000EC4D0000}"/>
    <cellStyle name="20% - Accent6 8 2" xfId="394" xr:uid="{00000000-0005-0000-0000-0000ED4D0000}"/>
    <cellStyle name="20% - Accent6 8 2 2" xfId="395" xr:uid="{00000000-0005-0000-0000-0000EE4D0000}"/>
    <cellStyle name="20% - Accent6 8 2_Application to Database" xfId="31489" xr:uid="{00000000-0005-0000-0000-0000EF4D0000}"/>
    <cellStyle name="20% - Accent6 9 2" xfId="396" xr:uid="{00000000-0005-0000-0000-0000F04D0000}"/>
    <cellStyle name="20% - Accent6 9 2 2" xfId="397" xr:uid="{00000000-0005-0000-0000-0000F14D0000}"/>
    <cellStyle name="20% - Accent6 9 2_Application to Database" xfId="31490" xr:uid="{00000000-0005-0000-0000-0000F24D0000}"/>
    <cellStyle name="40% - Accent1" xfId="398" builtinId="31" customBuiltin="1"/>
    <cellStyle name="40% - Accent1 10 2" xfId="399" xr:uid="{00000000-0005-0000-0000-0000F44D0000}"/>
    <cellStyle name="40% - Accent1 10 2 2" xfId="400" xr:uid="{00000000-0005-0000-0000-0000F54D0000}"/>
    <cellStyle name="40% - Accent1 10 2_Application to Database" xfId="31491" xr:uid="{00000000-0005-0000-0000-0000F64D0000}"/>
    <cellStyle name="40% - Accent1 11 2" xfId="401" xr:uid="{00000000-0005-0000-0000-0000F74D0000}"/>
    <cellStyle name="40% - Accent1 11 2 2" xfId="402" xr:uid="{00000000-0005-0000-0000-0000F84D0000}"/>
    <cellStyle name="40% - Accent1 11 2_Application to Database" xfId="31492" xr:uid="{00000000-0005-0000-0000-0000F94D0000}"/>
    <cellStyle name="40% - Accent1 12 2" xfId="403" xr:uid="{00000000-0005-0000-0000-0000FA4D0000}"/>
    <cellStyle name="40% - Accent1 12 2 2" xfId="404" xr:uid="{00000000-0005-0000-0000-0000FB4D0000}"/>
    <cellStyle name="40% - Accent1 12 2_Application to Database" xfId="31493" xr:uid="{00000000-0005-0000-0000-0000FC4D0000}"/>
    <cellStyle name="40% - Accent1 13 2" xfId="405" xr:uid="{00000000-0005-0000-0000-0000FD4D0000}"/>
    <cellStyle name="40% - Accent1 13 2 2" xfId="406" xr:uid="{00000000-0005-0000-0000-0000FE4D0000}"/>
    <cellStyle name="40% - Accent1 13 2_Application to Database" xfId="31494" xr:uid="{00000000-0005-0000-0000-0000FF4D0000}"/>
    <cellStyle name="40% - Accent1 14 2" xfId="407" xr:uid="{00000000-0005-0000-0000-0000004E0000}"/>
    <cellStyle name="40% - Accent1 14 2 2" xfId="408" xr:uid="{00000000-0005-0000-0000-0000014E0000}"/>
    <cellStyle name="40% - Accent1 14 2_Application to Database" xfId="31495" xr:uid="{00000000-0005-0000-0000-0000024E0000}"/>
    <cellStyle name="40% - Accent1 15 2" xfId="409" xr:uid="{00000000-0005-0000-0000-0000034E0000}"/>
    <cellStyle name="40% - Accent1 15 2 2" xfId="410" xr:uid="{00000000-0005-0000-0000-0000044E0000}"/>
    <cellStyle name="40% - Accent1 15 2_Application to Database" xfId="31496" xr:uid="{00000000-0005-0000-0000-0000054E0000}"/>
    <cellStyle name="40% - Accent1 16 2" xfId="411" xr:uid="{00000000-0005-0000-0000-0000064E0000}"/>
    <cellStyle name="40% - Accent1 16 2 2" xfId="412" xr:uid="{00000000-0005-0000-0000-0000074E0000}"/>
    <cellStyle name="40% - Accent1 16 2_Application to Database" xfId="31497" xr:uid="{00000000-0005-0000-0000-0000084E0000}"/>
    <cellStyle name="40% - Accent1 17 2" xfId="413" xr:uid="{00000000-0005-0000-0000-0000094E0000}"/>
    <cellStyle name="40% - Accent1 17 2 2" xfId="414" xr:uid="{00000000-0005-0000-0000-00000A4E0000}"/>
    <cellStyle name="40% - Accent1 17 2_Application to Database" xfId="31498" xr:uid="{00000000-0005-0000-0000-00000B4E0000}"/>
    <cellStyle name="40% - Accent1 18 2" xfId="415" xr:uid="{00000000-0005-0000-0000-00000C4E0000}"/>
    <cellStyle name="40% - Accent1 18 2 2" xfId="416" xr:uid="{00000000-0005-0000-0000-00000D4E0000}"/>
    <cellStyle name="40% - Accent1 18 2_Application to Database" xfId="31499" xr:uid="{00000000-0005-0000-0000-00000E4E0000}"/>
    <cellStyle name="40% - Accent1 19 2" xfId="417" xr:uid="{00000000-0005-0000-0000-00000F4E0000}"/>
    <cellStyle name="40% - Accent1 19 2 2" xfId="418" xr:uid="{00000000-0005-0000-0000-0000104E0000}"/>
    <cellStyle name="40% - Accent1 19 2_Application to Database" xfId="31500" xr:uid="{00000000-0005-0000-0000-0000114E0000}"/>
    <cellStyle name="40% - Accent1 2" xfId="2743" xr:uid="{00000000-0005-0000-0000-0000124E0000}"/>
    <cellStyle name="40% - Accent1 2 2" xfId="419" xr:uid="{00000000-0005-0000-0000-0000134E0000}"/>
    <cellStyle name="40% - Accent1 2 2 2" xfId="420" xr:uid="{00000000-0005-0000-0000-0000144E0000}"/>
    <cellStyle name="40% - Accent1 2 2_Application to Database" xfId="31501" xr:uid="{00000000-0005-0000-0000-0000154E0000}"/>
    <cellStyle name="40% - Accent1 2 3" xfId="2744" xr:uid="{00000000-0005-0000-0000-0000164E0000}"/>
    <cellStyle name="40% - Accent1 20 2" xfId="421" xr:uid="{00000000-0005-0000-0000-0000174E0000}"/>
    <cellStyle name="40% - Accent1 20 2 2" xfId="422" xr:uid="{00000000-0005-0000-0000-0000184E0000}"/>
    <cellStyle name="40% - Accent1 20 2_Application to Database" xfId="31502" xr:uid="{00000000-0005-0000-0000-0000194E0000}"/>
    <cellStyle name="40% - Accent1 21 2" xfId="423" xr:uid="{00000000-0005-0000-0000-00001A4E0000}"/>
    <cellStyle name="40% - Accent1 21 2 2" xfId="424" xr:uid="{00000000-0005-0000-0000-00001B4E0000}"/>
    <cellStyle name="40% - Accent1 21 2_Application to Database" xfId="31503" xr:uid="{00000000-0005-0000-0000-00001C4E0000}"/>
    <cellStyle name="40% - Accent1 22 2" xfId="425" xr:uid="{00000000-0005-0000-0000-00001D4E0000}"/>
    <cellStyle name="40% - Accent1 22 2 2" xfId="426" xr:uid="{00000000-0005-0000-0000-00001E4E0000}"/>
    <cellStyle name="40% - Accent1 22 2_Application to Database" xfId="31504" xr:uid="{00000000-0005-0000-0000-00001F4E0000}"/>
    <cellStyle name="40% - Accent1 23 2" xfId="427" xr:uid="{00000000-0005-0000-0000-0000204E0000}"/>
    <cellStyle name="40% - Accent1 23 2 2" xfId="428" xr:uid="{00000000-0005-0000-0000-0000214E0000}"/>
    <cellStyle name="40% - Accent1 23 2_Application to Database" xfId="31505" xr:uid="{00000000-0005-0000-0000-0000224E0000}"/>
    <cellStyle name="40% - Accent1 24 2" xfId="429" xr:uid="{00000000-0005-0000-0000-0000234E0000}"/>
    <cellStyle name="40% - Accent1 24 2 2" xfId="430" xr:uid="{00000000-0005-0000-0000-0000244E0000}"/>
    <cellStyle name="40% - Accent1 24 2_Application to Database" xfId="31506" xr:uid="{00000000-0005-0000-0000-0000254E0000}"/>
    <cellStyle name="40% - Accent1 25 2" xfId="431" xr:uid="{00000000-0005-0000-0000-0000264E0000}"/>
    <cellStyle name="40% - Accent1 25 2 2" xfId="432" xr:uid="{00000000-0005-0000-0000-0000274E0000}"/>
    <cellStyle name="40% - Accent1 25 2_Application to Database" xfId="31507" xr:uid="{00000000-0005-0000-0000-0000284E0000}"/>
    <cellStyle name="40% - Accent1 26 2" xfId="433" xr:uid="{00000000-0005-0000-0000-0000294E0000}"/>
    <cellStyle name="40% - Accent1 26 2 2" xfId="434" xr:uid="{00000000-0005-0000-0000-00002A4E0000}"/>
    <cellStyle name="40% - Accent1 26 2_Application to Database" xfId="31508" xr:uid="{00000000-0005-0000-0000-00002B4E0000}"/>
    <cellStyle name="40% - Accent1 27 2" xfId="435" xr:uid="{00000000-0005-0000-0000-00002C4E0000}"/>
    <cellStyle name="40% - Accent1 27 2 2" xfId="436" xr:uid="{00000000-0005-0000-0000-00002D4E0000}"/>
    <cellStyle name="40% - Accent1 27 2_Application to Database" xfId="31509" xr:uid="{00000000-0005-0000-0000-00002E4E0000}"/>
    <cellStyle name="40% - Accent1 28 2" xfId="437" xr:uid="{00000000-0005-0000-0000-00002F4E0000}"/>
    <cellStyle name="40% - Accent1 28 2 2" xfId="438" xr:uid="{00000000-0005-0000-0000-0000304E0000}"/>
    <cellStyle name="40% - Accent1 28 2_Application to Database" xfId="31510" xr:uid="{00000000-0005-0000-0000-0000314E0000}"/>
    <cellStyle name="40% - Accent1 29 2" xfId="439" xr:uid="{00000000-0005-0000-0000-0000324E0000}"/>
    <cellStyle name="40% - Accent1 29 2 2" xfId="440" xr:uid="{00000000-0005-0000-0000-0000334E0000}"/>
    <cellStyle name="40% - Accent1 29 2_Application to Database" xfId="31511" xr:uid="{00000000-0005-0000-0000-0000344E0000}"/>
    <cellStyle name="40% - Accent1 3" xfId="2745" xr:uid="{00000000-0005-0000-0000-0000354E0000}"/>
    <cellStyle name="40% - Accent1 3 2" xfId="441" xr:uid="{00000000-0005-0000-0000-0000364E0000}"/>
    <cellStyle name="40% - Accent1 3 2 2" xfId="442" xr:uid="{00000000-0005-0000-0000-0000374E0000}"/>
    <cellStyle name="40% - Accent1 3 2_Application to Database" xfId="31512" xr:uid="{00000000-0005-0000-0000-0000384E0000}"/>
    <cellStyle name="40% - Accent1 30 2" xfId="443" xr:uid="{00000000-0005-0000-0000-0000394E0000}"/>
    <cellStyle name="40% - Accent1 30 2 2" xfId="444" xr:uid="{00000000-0005-0000-0000-00003A4E0000}"/>
    <cellStyle name="40% - Accent1 30 2_Application to Database" xfId="31513" xr:uid="{00000000-0005-0000-0000-00003B4E0000}"/>
    <cellStyle name="40% - Accent1 31 2" xfId="445" xr:uid="{00000000-0005-0000-0000-00003C4E0000}"/>
    <cellStyle name="40% - Accent1 31 2 2" xfId="446" xr:uid="{00000000-0005-0000-0000-00003D4E0000}"/>
    <cellStyle name="40% - Accent1 31 2_Application to Database" xfId="31514" xr:uid="{00000000-0005-0000-0000-00003E4E0000}"/>
    <cellStyle name="40% - Accent1 32 2" xfId="447" xr:uid="{00000000-0005-0000-0000-00003F4E0000}"/>
    <cellStyle name="40% - Accent1 32 2 2" xfId="448" xr:uid="{00000000-0005-0000-0000-0000404E0000}"/>
    <cellStyle name="40% - Accent1 32 2_Application to Database" xfId="31515" xr:uid="{00000000-0005-0000-0000-0000414E0000}"/>
    <cellStyle name="40% - Accent1 33 2" xfId="449" xr:uid="{00000000-0005-0000-0000-0000424E0000}"/>
    <cellStyle name="40% - Accent1 33 2 2" xfId="450" xr:uid="{00000000-0005-0000-0000-0000434E0000}"/>
    <cellStyle name="40% - Accent1 33 2_Application to Database" xfId="31516" xr:uid="{00000000-0005-0000-0000-0000444E0000}"/>
    <cellStyle name="40% - Accent1 4" xfId="2746" xr:uid="{00000000-0005-0000-0000-0000454E0000}"/>
    <cellStyle name="40% - Accent1 4 2" xfId="451" xr:uid="{00000000-0005-0000-0000-0000464E0000}"/>
    <cellStyle name="40% - Accent1 4 2 2" xfId="452" xr:uid="{00000000-0005-0000-0000-0000474E0000}"/>
    <cellStyle name="40% - Accent1 4 2_Application to Database" xfId="31517" xr:uid="{00000000-0005-0000-0000-0000484E0000}"/>
    <cellStyle name="40% - Accent1 4_SUPERVALU_Workbook_Open Systems_Inventory_SCL_V2 nnn" xfId="2747" xr:uid="{00000000-0005-0000-0000-0000494E0000}"/>
    <cellStyle name="40% - Accent1 5" xfId="2748" xr:uid="{00000000-0005-0000-0000-00004A4E0000}"/>
    <cellStyle name="40% - Accent1 5 2" xfId="453" xr:uid="{00000000-0005-0000-0000-00004B4E0000}"/>
    <cellStyle name="40% - Accent1 5 2 2" xfId="454" xr:uid="{00000000-0005-0000-0000-00004C4E0000}"/>
    <cellStyle name="40% - Accent1 5 2_Application to Database" xfId="31518" xr:uid="{00000000-0005-0000-0000-00004D4E0000}"/>
    <cellStyle name="40% - Accent1 6" xfId="21727" xr:uid="{00000000-0005-0000-0000-00004E4E0000}"/>
    <cellStyle name="40% - Accent1 6 2" xfId="455" xr:uid="{00000000-0005-0000-0000-00004F4E0000}"/>
    <cellStyle name="40% - Accent1 6 2 2" xfId="456" xr:uid="{00000000-0005-0000-0000-0000504E0000}"/>
    <cellStyle name="40% - Accent1 6 2_Application to Database" xfId="31519" xr:uid="{00000000-0005-0000-0000-0000514E0000}"/>
    <cellStyle name="40% - Accent1 7 2" xfId="457" xr:uid="{00000000-0005-0000-0000-0000524E0000}"/>
    <cellStyle name="40% - Accent1 7 2 2" xfId="458" xr:uid="{00000000-0005-0000-0000-0000534E0000}"/>
    <cellStyle name="40% - Accent1 7 2_Application to Database" xfId="31520" xr:uid="{00000000-0005-0000-0000-0000544E0000}"/>
    <cellStyle name="40% - Accent1 8 2" xfId="459" xr:uid="{00000000-0005-0000-0000-0000554E0000}"/>
    <cellStyle name="40% - Accent1 8 2 2" xfId="460" xr:uid="{00000000-0005-0000-0000-0000564E0000}"/>
    <cellStyle name="40% - Accent1 8 2_Application to Database" xfId="31521" xr:uid="{00000000-0005-0000-0000-0000574E0000}"/>
    <cellStyle name="40% - Accent1 9 2" xfId="461" xr:uid="{00000000-0005-0000-0000-0000584E0000}"/>
    <cellStyle name="40% - Accent1 9 2 2" xfId="462" xr:uid="{00000000-0005-0000-0000-0000594E0000}"/>
    <cellStyle name="40% - Accent1 9 2_Application to Database" xfId="31522" xr:uid="{00000000-0005-0000-0000-00005A4E0000}"/>
    <cellStyle name="40% - Accent2" xfId="463" builtinId="35" customBuiltin="1"/>
    <cellStyle name="40% - Accent2 10 2" xfId="464" xr:uid="{00000000-0005-0000-0000-00005C4E0000}"/>
    <cellStyle name="40% - Accent2 10 2 2" xfId="465" xr:uid="{00000000-0005-0000-0000-00005D4E0000}"/>
    <cellStyle name="40% - Accent2 10 2_Application to Database" xfId="31523" xr:uid="{00000000-0005-0000-0000-00005E4E0000}"/>
    <cellStyle name="40% - Accent2 11 2" xfId="466" xr:uid="{00000000-0005-0000-0000-00005F4E0000}"/>
    <cellStyle name="40% - Accent2 11 2 2" xfId="467" xr:uid="{00000000-0005-0000-0000-0000604E0000}"/>
    <cellStyle name="40% - Accent2 11 2_Application to Database" xfId="31524" xr:uid="{00000000-0005-0000-0000-0000614E0000}"/>
    <cellStyle name="40% - Accent2 12 2" xfId="468" xr:uid="{00000000-0005-0000-0000-0000624E0000}"/>
    <cellStyle name="40% - Accent2 12 2 2" xfId="469" xr:uid="{00000000-0005-0000-0000-0000634E0000}"/>
    <cellStyle name="40% - Accent2 12 2_Application to Database" xfId="31525" xr:uid="{00000000-0005-0000-0000-0000644E0000}"/>
    <cellStyle name="40% - Accent2 13 2" xfId="470" xr:uid="{00000000-0005-0000-0000-0000654E0000}"/>
    <cellStyle name="40% - Accent2 13 2 2" xfId="471" xr:uid="{00000000-0005-0000-0000-0000664E0000}"/>
    <cellStyle name="40% - Accent2 13 2_Application to Database" xfId="31526" xr:uid="{00000000-0005-0000-0000-0000674E0000}"/>
    <cellStyle name="40% - Accent2 14 2" xfId="472" xr:uid="{00000000-0005-0000-0000-0000684E0000}"/>
    <cellStyle name="40% - Accent2 14 2 2" xfId="473" xr:uid="{00000000-0005-0000-0000-0000694E0000}"/>
    <cellStyle name="40% - Accent2 14 2_Application to Database" xfId="31527" xr:uid="{00000000-0005-0000-0000-00006A4E0000}"/>
    <cellStyle name="40% - Accent2 15 2" xfId="474" xr:uid="{00000000-0005-0000-0000-00006B4E0000}"/>
    <cellStyle name="40% - Accent2 15 2 2" xfId="475" xr:uid="{00000000-0005-0000-0000-00006C4E0000}"/>
    <cellStyle name="40% - Accent2 15 2_Application to Database" xfId="31528" xr:uid="{00000000-0005-0000-0000-00006D4E0000}"/>
    <cellStyle name="40% - Accent2 16 2" xfId="476" xr:uid="{00000000-0005-0000-0000-00006E4E0000}"/>
    <cellStyle name="40% - Accent2 16 2 2" xfId="477" xr:uid="{00000000-0005-0000-0000-00006F4E0000}"/>
    <cellStyle name="40% - Accent2 16 2_Application to Database" xfId="31529" xr:uid="{00000000-0005-0000-0000-0000704E0000}"/>
    <cellStyle name="40% - Accent2 17 2" xfId="478" xr:uid="{00000000-0005-0000-0000-0000714E0000}"/>
    <cellStyle name="40% - Accent2 17 2 2" xfId="479" xr:uid="{00000000-0005-0000-0000-0000724E0000}"/>
    <cellStyle name="40% - Accent2 17 2_Application to Database" xfId="31530" xr:uid="{00000000-0005-0000-0000-0000734E0000}"/>
    <cellStyle name="40% - Accent2 18 2" xfId="480" xr:uid="{00000000-0005-0000-0000-0000744E0000}"/>
    <cellStyle name="40% - Accent2 18 2 2" xfId="481" xr:uid="{00000000-0005-0000-0000-0000754E0000}"/>
    <cellStyle name="40% - Accent2 18 2_Application to Database" xfId="31531" xr:uid="{00000000-0005-0000-0000-0000764E0000}"/>
    <cellStyle name="40% - Accent2 19 2" xfId="482" xr:uid="{00000000-0005-0000-0000-0000774E0000}"/>
    <cellStyle name="40% - Accent2 19 2 2" xfId="483" xr:uid="{00000000-0005-0000-0000-0000784E0000}"/>
    <cellStyle name="40% - Accent2 19 2_Application to Database" xfId="31532" xr:uid="{00000000-0005-0000-0000-0000794E0000}"/>
    <cellStyle name="40% - Accent2 2" xfId="2749" xr:uid="{00000000-0005-0000-0000-00007A4E0000}"/>
    <cellStyle name="40% - Accent2 2 2" xfId="484" xr:uid="{00000000-0005-0000-0000-00007B4E0000}"/>
    <cellStyle name="40% - Accent2 2 2 2" xfId="485" xr:uid="{00000000-0005-0000-0000-00007C4E0000}"/>
    <cellStyle name="40% - Accent2 2 2_Application to Database" xfId="31533" xr:uid="{00000000-0005-0000-0000-00007D4E0000}"/>
    <cellStyle name="40% - Accent2 2 3" xfId="2750" xr:uid="{00000000-0005-0000-0000-00007E4E0000}"/>
    <cellStyle name="40% - Accent2 20 2" xfId="486" xr:uid="{00000000-0005-0000-0000-00007F4E0000}"/>
    <cellStyle name="40% - Accent2 20 2 2" xfId="487" xr:uid="{00000000-0005-0000-0000-0000804E0000}"/>
    <cellStyle name="40% - Accent2 20 2_Application to Database" xfId="31534" xr:uid="{00000000-0005-0000-0000-0000814E0000}"/>
    <cellStyle name="40% - Accent2 21 2" xfId="488" xr:uid="{00000000-0005-0000-0000-0000824E0000}"/>
    <cellStyle name="40% - Accent2 21 2 2" xfId="489" xr:uid="{00000000-0005-0000-0000-0000834E0000}"/>
    <cellStyle name="40% - Accent2 21 2_Application to Database" xfId="31535" xr:uid="{00000000-0005-0000-0000-0000844E0000}"/>
    <cellStyle name="40% - Accent2 22 2" xfId="490" xr:uid="{00000000-0005-0000-0000-0000854E0000}"/>
    <cellStyle name="40% - Accent2 22 2 2" xfId="491" xr:uid="{00000000-0005-0000-0000-0000864E0000}"/>
    <cellStyle name="40% - Accent2 22 2_Application to Database" xfId="31536" xr:uid="{00000000-0005-0000-0000-0000874E0000}"/>
    <cellStyle name="40% - Accent2 23 2" xfId="492" xr:uid="{00000000-0005-0000-0000-0000884E0000}"/>
    <cellStyle name="40% - Accent2 23 2 2" xfId="493" xr:uid="{00000000-0005-0000-0000-0000894E0000}"/>
    <cellStyle name="40% - Accent2 23 2_Application to Database" xfId="31537" xr:uid="{00000000-0005-0000-0000-00008A4E0000}"/>
    <cellStyle name="40% - Accent2 24 2" xfId="494" xr:uid="{00000000-0005-0000-0000-00008B4E0000}"/>
    <cellStyle name="40% - Accent2 24 2 2" xfId="495" xr:uid="{00000000-0005-0000-0000-00008C4E0000}"/>
    <cellStyle name="40% - Accent2 24 2_Application to Database" xfId="31538" xr:uid="{00000000-0005-0000-0000-00008D4E0000}"/>
    <cellStyle name="40% - Accent2 25 2" xfId="496" xr:uid="{00000000-0005-0000-0000-00008E4E0000}"/>
    <cellStyle name="40% - Accent2 25 2 2" xfId="497" xr:uid="{00000000-0005-0000-0000-00008F4E0000}"/>
    <cellStyle name="40% - Accent2 25 2_Application to Database" xfId="31539" xr:uid="{00000000-0005-0000-0000-0000904E0000}"/>
    <cellStyle name="40% - Accent2 26 2" xfId="498" xr:uid="{00000000-0005-0000-0000-0000914E0000}"/>
    <cellStyle name="40% - Accent2 26 2 2" xfId="499" xr:uid="{00000000-0005-0000-0000-0000924E0000}"/>
    <cellStyle name="40% - Accent2 26 2_Application to Database" xfId="31540" xr:uid="{00000000-0005-0000-0000-0000934E0000}"/>
    <cellStyle name="40% - Accent2 27 2" xfId="500" xr:uid="{00000000-0005-0000-0000-0000944E0000}"/>
    <cellStyle name="40% - Accent2 27 2 2" xfId="501" xr:uid="{00000000-0005-0000-0000-0000954E0000}"/>
    <cellStyle name="40% - Accent2 27 2_Application to Database" xfId="31541" xr:uid="{00000000-0005-0000-0000-0000964E0000}"/>
    <cellStyle name="40% - Accent2 28 2" xfId="502" xr:uid="{00000000-0005-0000-0000-0000974E0000}"/>
    <cellStyle name="40% - Accent2 28 2 2" xfId="503" xr:uid="{00000000-0005-0000-0000-0000984E0000}"/>
    <cellStyle name="40% - Accent2 28 2_Application to Database" xfId="31542" xr:uid="{00000000-0005-0000-0000-0000994E0000}"/>
    <cellStyle name="40% - Accent2 29 2" xfId="504" xr:uid="{00000000-0005-0000-0000-00009A4E0000}"/>
    <cellStyle name="40% - Accent2 29 2 2" xfId="505" xr:uid="{00000000-0005-0000-0000-00009B4E0000}"/>
    <cellStyle name="40% - Accent2 29 2_Application to Database" xfId="31543" xr:uid="{00000000-0005-0000-0000-00009C4E0000}"/>
    <cellStyle name="40% - Accent2 3" xfId="2751" xr:uid="{00000000-0005-0000-0000-00009D4E0000}"/>
    <cellStyle name="40% - Accent2 3 2" xfId="506" xr:uid="{00000000-0005-0000-0000-00009E4E0000}"/>
    <cellStyle name="40% - Accent2 3 2 2" xfId="507" xr:uid="{00000000-0005-0000-0000-00009F4E0000}"/>
    <cellStyle name="40% - Accent2 3 2_Application to Database" xfId="31544" xr:uid="{00000000-0005-0000-0000-0000A04E0000}"/>
    <cellStyle name="40% - Accent2 30 2" xfId="508" xr:uid="{00000000-0005-0000-0000-0000A14E0000}"/>
    <cellStyle name="40% - Accent2 30 2 2" xfId="509" xr:uid="{00000000-0005-0000-0000-0000A24E0000}"/>
    <cellStyle name="40% - Accent2 30 2_Application to Database" xfId="31545" xr:uid="{00000000-0005-0000-0000-0000A34E0000}"/>
    <cellStyle name="40% - Accent2 31 2" xfId="510" xr:uid="{00000000-0005-0000-0000-0000A44E0000}"/>
    <cellStyle name="40% - Accent2 31 2 2" xfId="511" xr:uid="{00000000-0005-0000-0000-0000A54E0000}"/>
    <cellStyle name="40% - Accent2 31 2_Application to Database" xfId="31546" xr:uid="{00000000-0005-0000-0000-0000A64E0000}"/>
    <cellStyle name="40% - Accent2 32 2" xfId="512" xr:uid="{00000000-0005-0000-0000-0000A74E0000}"/>
    <cellStyle name="40% - Accent2 32 2 2" xfId="513" xr:uid="{00000000-0005-0000-0000-0000A84E0000}"/>
    <cellStyle name="40% - Accent2 32 2_Application to Database" xfId="31547" xr:uid="{00000000-0005-0000-0000-0000A94E0000}"/>
    <cellStyle name="40% - Accent2 33 2" xfId="514" xr:uid="{00000000-0005-0000-0000-0000AA4E0000}"/>
    <cellStyle name="40% - Accent2 33 2 2" xfId="515" xr:uid="{00000000-0005-0000-0000-0000AB4E0000}"/>
    <cellStyle name="40% - Accent2 33 2_Application to Database" xfId="31548" xr:uid="{00000000-0005-0000-0000-0000AC4E0000}"/>
    <cellStyle name="40% - Accent2 4" xfId="2752" xr:uid="{00000000-0005-0000-0000-0000AD4E0000}"/>
    <cellStyle name="40% - Accent2 4 2" xfId="516" xr:uid="{00000000-0005-0000-0000-0000AE4E0000}"/>
    <cellStyle name="40% - Accent2 4 2 2" xfId="517" xr:uid="{00000000-0005-0000-0000-0000AF4E0000}"/>
    <cellStyle name="40% - Accent2 4 2_Application to Database" xfId="31549" xr:uid="{00000000-0005-0000-0000-0000B04E0000}"/>
    <cellStyle name="40% - Accent2 4_SUPERVALU_Workbook_Open Systems_Inventory_SCL_V2 nnn" xfId="2753" xr:uid="{00000000-0005-0000-0000-0000B14E0000}"/>
    <cellStyle name="40% - Accent2 5" xfId="2754" xr:uid="{00000000-0005-0000-0000-0000B24E0000}"/>
    <cellStyle name="40% - Accent2 5 2" xfId="518" xr:uid="{00000000-0005-0000-0000-0000B34E0000}"/>
    <cellStyle name="40% - Accent2 5 2 2" xfId="519" xr:uid="{00000000-0005-0000-0000-0000B44E0000}"/>
    <cellStyle name="40% - Accent2 5 2_Application to Database" xfId="31550" xr:uid="{00000000-0005-0000-0000-0000B54E0000}"/>
    <cellStyle name="40% - Accent2 6" xfId="21728" xr:uid="{00000000-0005-0000-0000-0000B64E0000}"/>
    <cellStyle name="40% - Accent2 6 2" xfId="520" xr:uid="{00000000-0005-0000-0000-0000B74E0000}"/>
    <cellStyle name="40% - Accent2 6 2 2" xfId="521" xr:uid="{00000000-0005-0000-0000-0000B84E0000}"/>
    <cellStyle name="40% - Accent2 6 2_Application to Database" xfId="31551" xr:uid="{00000000-0005-0000-0000-0000B94E0000}"/>
    <cellStyle name="40% - Accent2 7 2" xfId="522" xr:uid="{00000000-0005-0000-0000-0000BA4E0000}"/>
    <cellStyle name="40% - Accent2 7 2 2" xfId="523" xr:uid="{00000000-0005-0000-0000-0000BB4E0000}"/>
    <cellStyle name="40% - Accent2 7 2_Application to Database" xfId="31552" xr:uid="{00000000-0005-0000-0000-0000BC4E0000}"/>
    <cellStyle name="40% - Accent2 8 2" xfId="524" xr:uid="{00000000-0005-0000-0000-0000BD4E0000}"/>
    <cellStyle name="40% - Accent2 8 2 2" xfId="525" xr:uid="{00000000-0005-0000-0000-0000BE4E0000}"/>
    <cellStyle name="40% - Accent2 8 2_Application to Database" xfId="31553" xr:uid="{00000000-0005-0000-0000-0000BF4E0000}"/>
    <cellStyle name="40% - Accent2 9 2" xfId="526" xr:uid="{00000000-0005-0000-0000-0000C04E0000}"/>
    <cellStyle name="40% - Accent2 9 2 2" xfId="527" xr:uid="{00000000-0005-0000-0000-0000C14E0000}"/>
    <cellStyle name="40% - Accent2 9 2_Application to Database" xfId="31554" xr:uid="{00000000-0005-0000-0000-0000C24E0000}"/>
    <cellStyle name="40% - Accent3" xfId="528" builtinId="39" customBuiltin="1"/>
    <cellStyle name="40% - Accent3 10 2" xfId="529" xr:uid="{00000000-0005-0000-0000-0000C44E0000}"/>
    <cellStyle name="40% - Accent3 10 2 2" xfId="530" xr:uid="{00000000-0005-0000-0000-0000C54E0000}"/>
    <cellStyle name="40% - Accent3 10 2_Application to Database" xfId="31555" xr:uid="{00000000-0005-0000-0000-0000C64E0000}"/>
    <cellStyle name="40% - Accent3 11 2" xfId="531" xr:uid="{00000000-0005-0000-0000-0000C74E0000}"/>
    <cellStyle name="40% - Accent3 11 2 2" xfId="532" xr:uid="{00000000-0005-0000-0000-0000C84E0000}"/>
    <cellStyle name="40% - Accent3 11 2_Application to Database" xfId="31556" xr:uid="{00000000-0005-0000-0000-0000C94E0000}"/>
    <cellStyle name="40% - Accent3 12 2" xfId="533" xr:uid="{00000000-0005-0000-0000-0000CA4E0000}"/>
    <cellStyle name="40% - Accent3 12 2 2" xfId="534" xr:uid="{00000000-0005-0000-0000-0000CB4E0000}"/>
    <cellStyle name="40% - Accent3 12 2_Application to Database" xfId="31557" xr:uid="{00000000-0005-0000-0000-0000CC4E0000}"/>
    <cellStyle name="40% - Accent3 13 2" xfId="535" xr:uid="{00000000-0005-0000-0000-0000CD4E0000}"/>
    <cellStyle name="40% - Accent3 13 2 2" xfId="536" xr:uid="{00000000-0005-0000-0000-0000CE4E0000}"/>
    <cellStyle name="40% - Accent3 13 2_Application to Database" xfId="31558" xr:uid="{00000000-0005-0000-0000-0000CF4E0000}"/>
    <cellStyle name="40% - Accent3 14 2" xfId="537" xr:uid="{00000000-0005-0000-0000-0000D04E0000}"/>
    <cellStyle name="40% - Accent3 14 2 2" xfId="538" xr:uid="{00000000-0005-0000-0000-0000D14E0000}"/>
    <cellStyle name="40% - Accent3 14 2_Application to Database" xfId="31559" xr:uid="{00000000-0005-0000-0000-0000D24E0000}"/>
    <cellStyle name="40% - Accent3 15 2" xfId="539" xr:uid="{00000000-0005-0000-0000-0000D34E0000}"/>
    <cellStyle name="40% - Accent3 15 2 2" xfId="540" xr:uid="{00000000-0005-0000-0000-0000D44E0000}"/>
    <cellStyle name="40% - Accent3 15 2_Application to Database" xfId="31560" xr:uid="{00000000-0005-0000-0000-0000D54E0000}"/>
    <cellStyle name="40% - Accent3 16 2" xfId="541" xr:uid="{00000000-0005-0000-0000-0000D64E0000}"/>
    <cellStyle name="40% - Accent3 16 2 2" xfId="542" xr:uid="{00000000-0005-0000-0000-0000D74E0000}"/>
    <cellStyle name="40% - Accent3 16 2_Application to Database" xfId="31561" xr:uid="{00000000-0005-0000-0000-0000D84E0000}"/>
    <cellStyle name="40% - Accent3 17 2" xfId="543" xr:uid="{00000000-0005-0000-0000-0000D94E0000}"/>
    <cellStyle name="40% - Accent3 17 2 2" xfId="544" xr:uid="{00000000-0005-0000-0000-0000DA4E0000}"/>
    <cellStyle name="40% - Accent3 17 2_Application to Database" xfId="31562" xr:uid="{00000000-0005-0000-0000-0000DB4E0000}"/>
    <cellStyle name="40% - Accent3 18 2" xfId="545" xr:uid="{00000000-0005-0000-0000-0000DC4E0000}"/>
    <cellStyle name="40% - Accent3 18 2 2" xfId="546" xr:uid="{00000000-0005-0000-0000-0000DD4E0000}"/>
    <cellStyle name="40% - Accent3 18 2_Application to Database" xfId="31563" xr:uid="{00000000-0005-0000-0000-0000DE4E0000}"/>
    <cellStyle name="40% - Accent3 19 2" xfId="547" xr:uid="{00000000-0005-0000-0000-0000DF4E0000}"/>
    <cellStyle name="40% - Accent3 19 2 2" xfId="548" xr:uid="{00000000-0005-0000-0000-0000E04E0000}"/>
    <cellStyle name="40% - Accent3 19 2_Application to Database" xfId="31564" xr:uid="{00000000-0005-0000-0000-0000E14E0000}"/>
    <cellStyle name="40% - Accent3 2" xfId="2755" xr:uid="{00000000-0005-0000-0000-0000E24E0000}"/>
    <cellStyle name="40% - Accent3 2 2" xfId="549" xr:uid="{00000000-0005-0000-0000-0000E34E0000}"/>
    <cellStyle name="40% - Accent3 2 2 2" xfId="550" xr:uid="{00000000-0005-0000-0000-0000E44E0000}"/>
    <cellStyle name="40% - Accent3 2 2_Application to Database" xfId="31565" xr:uid="{00000000-0005-0000-0000-0000E54E0000}"/>
    <cellStyle name="40% - Accent3 2 3" xfId="2756" xr:uid="{00000000-0005-0000-0000-0000E64E0000}"/>
    <cellStyle name="40% - Accent3 20 2" xfId="551" xr:uid="{00000000-0005-0000-0000-0000E74E0000}"/>
    <cellStyle name="40% - Accent3 20 2 2" xfId="552" xr:uid="{00000000-0005-0000-0000-0000E84E0000}"/>
    <cellStyle name="40% - Accent3 20 2_Application to Database" xfId="31566" xr:uid="{00000000-0005-0000-0000-0000E94E0000}"/>
    <cellStyle name="40% - Accent3 21 2" xfId="553" xr:uid="{00000000-0005-0000-0000-0000EA4E0000}"/>
    <cellStyle name="40% - Accent3 21 2 2" xfId="554" xr:uid="{00000000-0005-0000-0000-0000EB4E0000}"/>
    <cellStyle name="40% - Accent3 21 2_Application to Database" xfId="31567" xr:uid="{00000000-0005-0000-0000-0000EC4E0000}"/>
    <cellStyle name="40% - Accent3 22 2" xfId="555" xr:uid="{00000000-0005-0000-0000-0000ED4E0000}"/>
    <cellStyle name="40% - Accent3 22 2 2" xfId="556" xr:uid="{00000000-0005-0000-0000-0000EE4E0000}"/>
    <cellStyle name="40% - Accent3 22 2_Application to Database" xfId="31568" xr:uid="{00000000-0005-0000-0000-0000EF4E0000}"/>
    <cellStyle name="40% - Accent3 23 2" xfId="557" xr:uid="{00000000-0005-0000-0000-0000F04E0000}"/>
    <cellStyle name="40% - Accent3 23 2 2" xfId="558" xr:uid="{00000000-0005-0000-0000-0000F14E0000}"/>
    <cellStyle name="40% - Accent3 23 2_Application to Database" xfId="31569" xr:uid="{00000000-0005-0000-0000-0000F24E0000}"/>
    <cellStyle name="40% - Accent3 24 2" xfId="559" xr:uid="{00000000-0005-0000-0000-0000F34E0000}"/>
    <cellStyle name="40% - Accent3 24 2 2" xfId="560" xr:uid="{00000000-0005-0000-0000-0000F44E0000}"/>
    <cellStyle name="40% - Accent3 24 2_Application to Database" xfId="31570" xr:uid="{00000000-0005-0000-0000-0000F54E0000}"/>
    <cellStyle name="40% - Accent3 25 2" xfId="561" xr:uid="{00000000-0005-0000-0000-0000F64E0000}"/>
    <cellStyle name="40% - Accent3 25 2 2" xfId="562" xr:uid="{00000000-0005-0000-0000-0000F74E0000}"/>
    <cellStyle name="40% - Accent3 25 2_Application to Database" xfId="31571" xr:uid="{00000000-0005-0000-0000-0000F84E0000}"/>
    <cellStyle name="40% - Accent3 26 2" xfId="563" xr:uid="{00000000-0005-0000-0000-0000F94E0000}"/>
    <cellStyle name="40% - Accent3 26 2 2" xfId="564" xr:uid="{00000000-0005-0000-0000-0000FA4E0000}"/>
    <cellStyle name="40% - Accent3 26 2_Application to Database" xfId="31572" xr:uid="{00000000-0005-0000-0000-0000FB4E0000}"/>
    <cellStyle name="40% - Accent3 27 2" xfId="565" xr:uid="{00000000-0005-0000-0000-0000FC4E0000}"/>
    <cellStyle name="40% - Accent3 27 2 2" xfId="566" xr:uid="{00000000-0005-0000-0000-0000FD4E0000}"/>
    <cellStyle name="40% - Accent3 27 2_Application to Database" xfId="31573" xr:uid="{00000000-0005-0000-0000-0000FE4E0000}"/>
    <cellStyle name="40% - Accent3 28 2" xfId="567" xr:uid="{00000000-0005-0000-0000-0000FF4E0000}"/>
    <cellStyle name="40% - Accent3 28 2 2" xfId="568" xr:uid="{00000000-0005-0000-0000-0000004F0000}"/>
    <cellStyle name="40% - Accent3 28 2_Application to Database" xfId="31574" xr:uid="{00000000-0005-0000-0000-0000014F0000}"/>
    <cellStyle name="40% - Accent3 29 2" xfId="569" xr:uid="{00000000-0005-0000-0000-0000024F0000}"/>
    <cellStyle name="40% - Accent3 29 2 2" xfId="570" xr:uid="{00000000-0005-0000-0000-0000034F0000}"/>
    <cellStyle name="40% - Accent3 29 2_Application to Database" xfId="31575" xr:uid="{00000000-0005-0000-0000-0000044F0000}"/>
    <cellStyle name="40% - Accent3 3" xfId="2757" xr:uid="{00000000-0005-0000-0000-0000054F0000}"/>
    <cellStyle name="40% - Accent3 3 2" xfId="571" xr:uid="{00000000-0005-0000-0000-0000064F0000}"/>
    <cellStyle name="40% - Accent3 3 2 2" xfId="572" xr:uid="{00000000-0005-0000-0000-0000074F0000}"/>
    <cellStyle name="40% - Accent3 3 2_Application to Database" xfId="31576" xr:uid="{00000000-0005-0000-0000-0000084F0000}"/>
    <cellStyle name="40% - Accent3 30 2" xfId="573" xr:uid="{00000000-0005-0000-0000-0000094F0000}"/>
    <cellStyle name="40% - Accent3 30 2 2" xfId="574" xr:uid="{00000000-0005-0000-0000-00000A4F0000}"/>
    <cellStyle name="40% - Accent3 30 2_Application to Database" xfId="31577" xr:uid="{00000000-0005-0000-0000-00000B4F0000}"/>
    <cellStyle name="40% - Accent3 31 2" xfId="575" xr:uid="{00000000-0005-0000-0000-00000C4F0000}"/>
    <cellStyle name="40% - Accent3 31 2 2" xfId="576" xr:uid="{00000000-0005-0000-0000-00000D4F0000}"/>
    <cellStyle name="40% - Accent3 31 2_Application to Database" xfId="31578" xr:uid="{00000000-0005-0000-0000-00000E4F0000}"/>
    <cellStyle name="40% - Accent3 32 2" xfId="577" xr:uid="{00000000-0005-0000-0000-00000F4F0000}"/>
    <cellStyle name="40% - Accent3 32 2 2" xfId="578" xr:uid="{00000000-0005-0000-0000-0000104F0000}"/>
    <cellStyle name="40% - Accent3 32 2_Application to Database" xfId="31579" xr:uid="{00000000-0005-0000-0000-0000114F0000}"/>
    <cellStyle name="40% - Accent3 33 2" xfId="579" xr:uid="{00000000-0005-0000-0000-0000124F0000}"/>
    <cellStyle name="40% - Accent3 33 2 2" xfId="580" xr:uid="{00000000-0005-0000-0000-0000134F0000}"/>
    <cellStyle name="40% - Accent3 33 2_Application to Database" xfId="31580" xr:uid="{00000000-0005-0000-0000-0000144F0000}"/>
    <cellStyle name="40% - Accent3 4" xfId="2758" xr:uid="{00000000-0005-0000-0000-0000154F0000}"/>
    <cellStyle name="40% - Accent3 4 2" xfId="581" xr:uid="{00000000-0005-0000-0000-0000164F0000}"/>
    <cellStyle name="40% - Accent3 4 2 2" xfId="582" xr:uid="{00000000-0005-0000-0000-0000174F0000}"/>
    <cellStyle name="40% - Accent3 4 2_Application to Database" xfId="31581" xr:uid="{00000000-0005-0000-0000-0000184F0000}"/>
    <cellStyle name="40% - Accent3 4_SUPERVALU_Workbook_Open Systems_Inventory_SCL_V2 nnn" xfId="2759" xr:uid="{00000000-0005-0000-0000-0000194F0000}"/>
    <cellStyle name="40% - Accent3 5" xfId="2760" xr:uid="{00000000-0005-0000-0000-00001A4F0000}"/>
    <cellStyle name="40% - Accent3 5 2" xfId="583" xr:uid="{00000000-0005-0000-0000-00001B4F0000}"/>
    <cellStyle name="40% - Accent3 5 2 2" xfId="584" xr:uid="{00000000-0005-0000-0000-00001C4F0000}"/>
    <cellStyle name="40% - Accent3 5 2_Application to Database" xfId="31582" xr:uid="{00000000-0005-0000-0000-00001D4F0000}"/>
    <cellStyle name="40% - Accent3 6" xfId="21729" xr:uid="{00000000-0005-0000-0000-00001E4F0000}"/>
    <cellStyle name="40% - Accent3 6 2" xfId="585" xr:uid="{00000000-0005-0000-0000-00001F4F0000}"/>
    <cellStyle name="40% - Accent3 6 2 2" xfId="586" xr:uid="{00000000-0005-0000-0000-0000204F0000}"/>
    <cellStyle name="40% - Accent3 6 2_Application to Database" xfId="31583" xr:uid="{00000000-0005-0000-0000-0000214F0000}"/>
    <cellStyle name="40% - Accent3 7 2" xfId="587" xr:uid="{00000000-0005-0000-0000-0000224F0000}"/>
    <cellStyle name="40% - Accent3 7 2 2" xfId="588" xr:uid="{00000000-0005-0000-0000-0000234F0000}"/>
    <cellStyle name="40% - Accent3 7 2_Application to Database" xfId="31584" xr:uid="{00000000-0005-0000-0000-0000244F0000}"/>
    <cellStyle name="40% - Accent3 8 2" xfId="589" xr:uid="{00000000-0005-0000-0000-0000254F0000}"/>
    <cellStyle name="40% - Accent3 8 2 2" xfId="590" xr:uid="{00000000-0005-0000-0000-0000264F0000}"/>
    <cellStyle name="40% - Accent3 8 2_Application to Database" xfId="31585" xr:uid="{00000000-0005-0000-0000-0000274F0000}"/>
    <cellStyle name="40% - Accent3 9 2" xfId="591" xr:uid="{00000000-0005-0000-0000-0000284F0000}"/>
    <cellStyle name="40% - Accent3 9 2 2" xfId="592" xr:uid="{00000000-0005-0000-0000-0000294F0000}"/>
    <cellStyle name="40% - Accent3 9 2_Application to Database" xfId="31586" xr:uid="{00000000-0005-0000-0000-00002A4F0000}"/>
    <cellStyle name="40% - Accent4" xfId="593" builtinId="43" customBuiltin="1"/>
    <cellStyle name="40% - Accent4 10 2" xfId="594" xr:uid="{00000000-0005-0000-0000-00002C4F0000}"/>
    <cellStyle name="40% - Accent4 10 2 2" xfId="595" xr:uid="{00000000-0005-0000-0000-00002D4F0000}"/>
    <cellStyle name="40% - Accent4 10 2_Application to Database" xfId="31587" xr:uid="{00000000-0005-0000-0000-00002E4F0000}"/>
    <cellStyle name="40% - Accent4 11 2" xfId="596" xr:uid="{00000000-0005-0000-0000-00002F4F0000}"/>
    <cellStyle name="40% - Accent4 11 2 2" xfId="597" xr:uid="{00000000-0005-0000-0000-0000304F0000}"/>
    <cellStyle name="40% - Accent4 11 2_Application to Database" xfId="31588" xr:uid="{00000000-0005-0000-0000-0000314F0000}"/>
    <cellStyle name="40% - Accent4 12 2" xfId="598" xr:uid="{00000000-0005-0000-0000-0000324F0000}"/>
    <cellStyle name="40% - Accent4 12 2 2" xfId="599" xr:uid="{00000000-0005-0000-0000-0000334F0000}"/>
    <cellStyle name="40% - Accent4 12 2_Application to Database" xfId="31589" xr:uid="{00000000-0005-0000-0000-0000344F0000}"/>
    <cellStyle name="40% - Accent4 13 2" xfId="600" xr:uid="{00000000-0005-0000-0000-0000354F0000}"/>
    <cellStyle name="40% - Accent4 13 2 2" xfId="601" xr:uid="{00000000-0005-0000-0000-0000364F0000}"/>
    <cellStyle name="40% - Accent4 13 2_Application to Database" xfId="31590" xr:uid="{00000000-0005-0000-0000-0000374F0000}"/>
    <cellStyle name="40% - Accent4 14 2" xfId="602" xr:uid="{00000000-0005-0000-0000-0000384F0000}"/>
    <cellStyle name="40% - Accent4 14 2 2" xfId="603" xr:uid="{00000000-0005-0000-0000-0000394F0000}"/>
    <cellStyle name="40% - Accent4 14 2_Application to Database" xfId="31591" xr:uid="{00000000-0005-0000-0000-00003A4F0000}"/>
    <cellStyle name="40% - Accent4 15 2" xfId="604" xr:uid="{00000000-0005-0000-0000-00003B4F0000}"/>
    <cellStyle name="40% - Accent4 15 2 2" xfId="605" xr:uid="{00000000-0005-0000-0000-00003C4F0000}"/>
    <cellStyle name="40% - Accent4 15 2_Application to Database" xfId="31592" xr:uid="{00000000-0005-0000-0000-00003D4F0000}"/>
    <cellStyle name="40% - Accent4 16 2" xfId="606" xr:uid="{00000000-0005-0000-0000-00003E4F0000}"/>
    <cellStyle name="40% - Accent4 16 2 2" xfId="607" xr:uid="{00000000-0005-0000-0000-00003F4F0000}"/>
    <cellStyle name="40% - Accent4 16 2_Application to Database" xfId="31593" xr:uid="{00000000-0005-0000-0000-0000404F0000}"/>
    <cellStyle name="40% - Accent4 17 2" xfId="608" xr:uid="{00000000-0005-0000-0000-0000414F0000}"/>
    <cellStyle name="40% - Accent4 17 2 2" xfId="609" xr:uid="{00000000-0005-0000-0000-0000424F0000}"/>
    <cellStyle name="40% - Accent4 17 2_Application to Database" xfId="31594" xr:uid="{00000000-0005-0000-0000-0000434F0000}"/>
    <cellStyle name="40% - Accent4 18 2" xfId="610" xr:uid="{00000000-0005-0000-0000-0000444F0000}"/>
    <cellStyle name="40% - Accent4 18 2 2" xfId="611" xr:uid="{00000000-0005-0000-0000-0000454F0000}"/>
    <cellStyle name="40% - Accent4 18 2_Application to Database" xfId="31595" xr:uid="{00000000-0005-0000-0000-0000464F0000}"/>
    <cellStyle name="40% - Accent4 19 2" xfId="612" xr:uid="{00000000-0005-0000-0000-0000474F0000}"/>
    <cellStyle name="40% - Accent4 19 2 2" xfId="613" xr:uid="{00000000-0005-0000-0000-0000484F0000}"/>
    <cellStyle name="40% - Accent4 19 2_Application to Database" xfId="31596" xr:uid="{00000000-0005-0000-0000-0000494F0000}"/>
    <cellStyle name="40% - Accent4 2" xfId="2761" xr:uid="{00000000-0005-0000-0000-00004A4F0000}"/>
    <cellStyle name="40% - Accent4 2 2" xfId="614" xr:uid="{00000000-0005-0000-0000-00004B4F0000}"/>
    <cellStyle name="40% - Accent4 2 2 2" xfId="615" xr:uid="{00000000-0005-0000-0000-00004C4F0000}"/>
    <cellStyle name="40% - Accent4 2 2_Application to Database" xfId="31597" xr:uid="{00000000-0005-0000-0000-00004D4F0000}"/>
    <cellStyle name="40% - Accent4 2 3" xfId="2762" xr:uid="{00000000-0005-0000-0000-00004E4F0000}"/>
    <cellStyle name="40% - Accent4 20 2" xfId="616" xr:uid="{00000000-0005-0000-0000-00004F4F0000}"/>
    <cellStyle name="40% - Accent4 20 2 2" xfId="617" xr:uid="{00000000-0005-0000-0000-0000504F0000}"/>
    <cellStyle name="40% - Accent4 20 2_Application to Database" xfId="31598" xr:uid="{00000000-0005-0000-0000-0000514F0000}"/>
    <cellStyle name="40% - Accent4 21 2" xfId="618" xr:uid="{00000000-0005-0000-0000-0000524F0000}"/>
    <cellStyle name="40% - Accent4 21 2 2" xfId="619" xr:uid="{00000000-0005-0000-0000-0000534F0000}"/>
    <cellStyle name="40% - Accent4 21 2_Application to Database" xfId="31599" xr:uid="{00000000-0005-0000-0000-0000544F0000}"/>
    <cellStyle name="40% - Accent4 22 2" xfId="620" xr:uid="{00000000-0005-0000-0000-0000554F0000}"/>
    <cellStyle name="40% - Accent4 22 2 2" xfId="621" xr:uid="{00000000-0005-0000-0000-0000564F0000}"/>
    <cellStyle name="40% - Accent4 22 2_Application to Database" xfId="31600" xr:uid="{00000000-0005-0000-0000-0000574F0000}"/>
    <cellStyle name="40% - Accent4 23 2" xfId="622" xr:uid="{00000000-0005-0000-0000-0000584F0000}"/>
    <cellStyle name="40% - Accent4 23 2 2" xfId="623" xr:uid="{00000000-0005-0000-0000-0000594F0000}"/>
    <cellStyle name="40% - Accent4 23 2_Application to Database" xfId="31601" xr:uid="{00000000-0005-0000-0000-00005A4F0000}"/>
    <cellStyle name="40% - Accent4 24 2" xfId="624" xr:uid="{00000000-0005-0000-0000-00005B4F0000}"/>
    <cellStyle name="40% - Accent4 24 2 2" xfId="625" xr:uid="{00000000-0005-0000-0000-00005C4F0000}"/>
    <cellStyle name="40% - Accent4 24 2_Application to Database" xfId="31602" xr:uid="{00000000-0005-0000-0000-00005D4F0000}"/>
    <cellStyle name="40% - Accent4 25 2" xfId="626" xr:uid="{00000000-0005-0000-0000-00005E4F0000}"/>
    <cellStyle name="40% - Accent4 25 2 2" xfId="627" xr:uid="{00000000-0005-0000-0000-00005F4F0000}"/>
    <cellStyle name="40% - Accent4 25 2_Application to Database" xfId="31603" xr:uid="{00000000-0005-0000-0000-0000604F0000}"/>
    <cellStyle name="40% - Accent4 26 2" xfId="628" xr:uid="{00000000-0005-0000-0000-0000614F0000}"/>
    <cellStyle name="40% - Accent4 26 2 2" xfId="629" xr:uid="{00000000-0005-0000-0000-0000624F0000}"/>
    <cellStyle name="40% - Accent4 26 2_Application to Database" xfId="31604" xr:uid="{00000000-0005-0000-0000-0000634F0000}"/>
    <cellStyle name="40% - Accent4 27 2" xfId="630" xr:uid="{00000000-0005-0000-0000-0000644F0000}"/>
    <cellStyle name="40% - Accent4 27 2 2" xfId="631" xr:uid="{00000000-0005-0000-0000-0000654F0000}"/>
    <cellStyle name="40% - Accent4 27 2_Application to Database" xfId="31605" xr:uid="{00000000-0005-0000-0000-0000664F0000}"/>
    <cellStyle name="40% - Accent4 28 2" xfId="632" xr:uid="{00000000-0005-0000-0000-0000674F0000}"/>
    <cellStyle name="40% - Accent4 28 2 2" xfId="633" xr:uid="{00000000-0005-0000-0000-0000684F0000}"/>
    <cellStyle name="40% - Accent4 28 2_Application to Database" xfId="31606" xr:uid="{00000000-0005-0000-0000-0000694F0000}"/>
    <cellStyle name="40% - Accent4 29 2" xfId="634" xr:uid="{00000000-0005-0000-0000-00006A4F0000}"/>
    <cellStyle name="40% - Accent4 29 2 2" xfId="635" xr:uid="{00000000-0005-0000-0000-00006B4F0000}"/>
    <cellStyle name="40% - Accent4 29 2_Application to Database" xfId="31607" xr:uid="{00000000-0005-0000-0000-00006C4F0000}"/>
    <cellStyle name="40% - Accent4 3" xfId="2763" xr:uid="{00000000-0005-0000-0000-00006D4F0000}"/>
    <cellStyle name="40% - Accent4 3 2" xfId="636" xr:uid="{00000000-0005-0000-0000-00006E4F0000}"/>
    <cellStyle name="40% - Accent4 3 2 2" xfId="637" xr:uid="{00000000-0005-0000-0000-00006F4F0000}"/>
    <cellStyle name="40% - Accent4 3 2_Application to Database" xfId="31608" xr:uid="{00000000-0005-0000-0000-0000704F0000}"/>
    <cellStyle name="40% - Accent4 30 2" xfId="638" xr:uid="{00000000-0005-0000-0000-0000714F0000}"/>
    <cellStyle name="40% - Accent4 30 2 2" xfId="639" xr:uid="{00000000-0005-0000-0000-0000724F0000}"/>
    <cellStyle name="40% - Accent4 30 2_Application to Database" xfId="31609" xr:uid="{00000000-0005-0000-0000-0000734F0000}"/>
    <cellStyle name="40% - Accent4 31 2" xfId="640" xr:uid="{00000000-0005-0000-0000-0000744F0000}"/>
    <cellStyle name="40% - Accent4 31 2 2" xfId="641" xr:uid="{00000000-0005-0000-0000-0000754F0000}"/>
    <cellStyle name="40% - Accent4 31 2_Application to Database" xfId="31610" xr:uid="{00000000-0005-0000-0000-0000764F0000}"/>
    <cellStyle name="40% - Accent4 32 2" xfId="642" xr:uid="{00000000-0005-0000-0000-0000774F0000}"/>
    <cellStyle name="40% - Accent4 32 2 2" xfId="643" xr:uid="{00000000-0005-0000-0000-0000784F0000}"/>
    <cellStyle name="40% - Accent4 32 2_Application to Database" xfId="31611" xr:uid="{00000000-0005-0000-0000-0000794F0000}"/>
    <cellStyle name="40% - Accent4 33 2" xfId="644" xr:uid="{00000000-0005-0000-0000-00007A4F0000}"/>
    <cellStyle name="40% - Accent4 33 2 2" xfId="645" xr:uid="{00000000-0005-0000-0000-00007B4F0000}"/>
    <cellStyle name="40% - Accent4 33 2_Application to Database" xfId="31612" xr:uid="{00000000-0005-0000-0000-00007C4F0000}"/>
    <cellStyle name="40% - Accent4 4" xfId="2764" xr:uid="{00000000-0005-0000-0000-00007D4F0000}"/>
    <cellStyle name="40% - Accent4 4 2" xfId="646" xr:uid="{00000000-0005-0000-0000-00007E4F0000}"/>
    <cellStyle name="40% - Accent4 4 2 2" xfId="647" xr:uid="{00000000-0005-0000-0000-00007F4F0000}"/>
    <cellStyle name="40% - Accent4 4 2_Application to Database" xfId="31613" xr:uid="{00000000-0005-0000-0000-0000804F0000}"/>
    <cellStyle name="40% - Accent4 4_SUPERVALU_Workbook_Open Systems_Inventory_SCL_V2 nnn" xfId="2765" xr:uid="{00000000-0005-0000-0000-0000814F0000}"/>
    <cellStyle name="40% - Accent4 5" xfId="2766" xr:uid="{00000000-0005-0000-0000-0000824F0000}"/>
    <cellStyle name="40% - Accent4 5 2" xfId="648" xr:uid="{00000000-0005-0000-0000-0000834F0000}"/>
    <cellStyle name="40% - Accent4 5 2 2" xfId="649" xr:uid="{00000000-0005-0000-0000-0000844F0000}"/>
    <cellStyle name="40% - Accent4 5 2_Application to Database" xfId="31614" xr:uid="{00000000-0005-0000-0000-0000854F0000}"/>
    <cellStyle name="40% - Accent4 6" xfId="21730" xr:uid="{00000000-0005-0000-0000-0000864F0000}"/>
    <cellStyle name="40% - Accent4 6 2" xfId="650" xr:uid="{00000000-0005-0000-0000-0000874F0000}"/>
    <cellStyle name="40% - Accent4 6 2 2" xfId="651" xr:uid="{00000000-0005-0000-0000-0000884F0000}"/>
    <cellStyle name="40% - Accent4 6 2_Application to Database" xfId="31615" xr:uid="{00000000-0005-0000-0000-0000894F0000}"/>
    <cellStyle name="40% - Accent4 7 2" xfId="652" xr:uid="{00000000-0005-0000-0000-00008A4F0000}"/>
    <cellStyle name="40% - Accent4 7 2 2" xfId="653" xr:uid="{00000000-0005-0000-0000-00008B4F0000}"/>
    <cellStyle name="40% - Accent4 7 2_Application to Database" xfId="31616" xr:uid="{00000000-0005-0000-0000-00008C4F0000}"/>
    <cellStyle name="40% - Accent4 8 2" xfId="654" xr:uid="{00000000-0005-0000-0000-00008D4F0000}"/>
    <cellStyle name="40% - Accent4 8 2 2" xfId="655" xr:uid="{00000000-0005-0000-0000-00008E4F0000}"/>
    <cellStyle name="40% - Accent4 8 2_Application to Database" xfId="31617" xr:uid="{00000000-0005-0000-0000-00008F4F0000}"/>
    <cellStyle name="40% - Accent4 9 2" xfId="656" xr:uid="{00000000-0005-0000-0000-0000904F0000}"/>
    <cellStyle name="40% - Accent4 9 2 2" xfId="657" xr:uid="{00000000-0005-0000-0000-0000914F0000}"/>
    <cellStyle name="40% - Accent4 9 2_Application to Database" xfId="31618" xr:uid="{00000000-0005-0000-0000-0000924F0000}"/>
    <cellStyle name="40% - Accent5" xfId="658" builtinId="47" customBuiltin="1"/>
    <cellStyle name="40% - Accent5 10 2" xfId="659" xr:uid="{00000000-0005-0000-0000-0000944F0000}"/>
    <cellStyle name="40% - Accent5 10 2 2" xfId="660" xr:uid="{00000000-0005-0000-0000-0000954F0000}"/>
    <cellStyle name="40% - Accent5 10 2_Application to Database" xfId="31619" xr:uid="{00000000-0005-0000-0000-0000964F0000}"/>
    <cellStyle name="40% - Accent5 11 2" xfId="661" xr:uid="{00000000-0005-0000-0000-0000974F0000}"/>
    <cellStyle name="40% - Accent5 11 2 2" xfId="662" xr:uid="{00000000-0005-0000-0000-0000984F0000}"/>
    <cellStyle name="40% - Accent5 11 2_Application to Database" xfId="31620" xr:uid="{00000000-0005-0000-0000-0000994F0000}"/>
    <cellStyle name="40% - Accent5 12 2" xfId="663" xr:uid="{00000000-0005-0000-0000-00009A4F0000}"/>
    <cellStyle name="40% - Accent5 12 2 2" xfId="664" xr:uid="{00000000-0005-0000-0000-00009B4F0000}"/>
    <cellStyle name="40% - Accent5 12 2_Application to Database" xfId="31621" xr:uid="{00000000-0005-0000-0000-00009C4F0000}"/>
    <cellStyle name="40% - Accent5 13 2" xfId="665" xr:uid="{00000000-0005-0000-0000-00009D4F0000}"/>
    <cellStyle name="40% - Accent5 13 2 2" xfId="666" xr:uid="{00000000-0005-0000-0000-00009E4F0000}"/>
    <cellStyle name="40% - Accent5 13 2_Application to Database" xfId="31622" xr:uid="{00000000-0005-0000-0000-00009F4F0000}"/>
    <cellStyle name="40% - Accent5 14 2" xfId="667" xr:uid="{00000000-0005-0000-0000-0000A04F0000}"/>
    <cellStyle name="40% - Accent5 14 2 2" xfId="668" xr:uid="{00000000-0005-0000-0000-0000A14F0000}"/>
    <cellStyle name="40% - Accent5 14 2_Application to Database" xfId="31623" xr:uid="{00000000-0005-0000-0000-0000A24F0000}"/>
    <cellStyle name="40% - Accent5 15 2" xfId="669" xr:uid="{00000000-0005-0000-0000-0000A34F0000}"/>
    <cellStyle name="40% - Accent5 15 2 2" xfId="670" xr:uid="{00000000-0005-0000-0000-0000A44F0000}"/>
    <cellStyle name="40% - Accent5 15 2_Application to Database" xfId="31624" xr:uid="{00000000-0005-0000-0000-0000A54F0000}"/>
    <cellStyle name="40% - Accent5 16 2" xfId="671" xr:uid="{00000000-0005-0000-0000-0000A64F0000}"/>
    <cellStyle name="40% - Accent5 16 2 2" xfId="672" xr:uid="{00000000-0005-0000-0000-0000A74F0000}"/>
    <cellStyle name="40% - Accent5 16 2_Application to Database" xfId="31625" xr:uid="{00000000-0005-0000-0000-0000A84F0000}"/>
    <cellStyle name="40% - Accent5 17 2" xfId="673" xr:uid="{00000000-0005-0000-0000-0000A94F0000}"/>
    <cellStyle name="40% - Accent5 17 2 2" xfId="674" xr:uid="{00000000-0005-0000-0000-0000AA4F0000}"/>
    <cellStyle name="40% - Accent5 17 2_Application to Database" xfId="31626" xr:uid="{00000000-0005-0000-0000-0000AB4F0000}"/>
    <cellStyle name="40% - Accent5 18 2" xfId="675" xr:uid="{00000000-0005-0000-0000-0000AC4F0000}"/>
    <cellStyle name="40% - Accent5 18 2 2" xfId="676" xr:uid="{00000000-0005-0000-0000-0000AD4F0000}"/>
    <cellStyle name="40% - Accent5 18 2_Application to Database" xfId="31627" xr:uid="{00000000-0005-0000-0000-0000AE4F0000}"/>
    <cellStyle name="40% - Accent5 19 2" xfId="677" xr:uid="{00000000-0005-0000-0000-0000AF4F0000}"/>
    <cellStyle name="40% - Accent5 19 2 2" xfId="678" xr:uid="{00000000-0005-0000-0000-0000B04F0000}"/>
    <cellStyle name="40% - Accent5 19 2_Application to Database" xfId="31628" xr:uid="{00000000-0005-0000-0000-0000B14F0000}"/>
    <cellStyle name="40% - Accent5 2" xfId="2767" xr:uid="{00000000-0005-0000-0000-0000B24F0000}"/>
    <cellStyle name="40% - Accent5 2 2" xfId="679" xr:uid="{00000000-0005-0000-0000-0000B34F0000}"/>
    <cellStyle name="40% - Accent5 2 2 2" xfId="680" xr:uid="{00000000-0005-0000-0000-0000B44F0000}"/>
    <cellStyle name="40% - Accent5 2 2_Application to Database" xfId="31629" xr:uid="{00000000-0005-0000-0000-0000B54F0000}"/>
    <cellStyle name="40% - Accent5 2 3" xfId="2768" xr:uid="{00000000-0005-0000-0000-0000B64F0000}"/>
    <cellStyle name="40% - Accent5 20 2" xfId="681" xr:uid="{00000000-0005-0000-0000-0000B74F0000}"/>
    <cellStyle name="40% - Accent5 20 2 2" xfId="682" xr:uid="{00000000-0005-0000-0000-0000B84F0000}"/>
    <cellStyle name="40% - Accent5 20 2_Application to Database" xfId="31630" xr:uid="{00000000-0005-0000-0000-0000B94F0000}"/>
    <cellStyle name="40% - Accent5 21 2" xfId="683" xr:uid="{00000000-0005-0000-0000-0000BA4F0000}"/>
    <cellStyle name="40% - Accent5 21 2 2" xfId="684" xr:uid="{00000000-0005-0000-0000-0000BB4F0000}"/>
    <cellStyle name="40% - Accent5 21 2_Application to Database" xfId="31631" xr:uid="{00000000-0005-0000-0000-0000BC4F0000}"/>
    <cellStyle name="40% - Accent5 22 2" xfId="685" xr:uid="{00000000-0005-0000-0000-0000BD4F0000}"/>
    <cellStyle name="40% - Accent5 22 2 2" xfId="686" xr:uid="{00000000-0005-0000-0000-0000BE4F0000}"/>
    <cellStyle name="40% - Accent5 22 2_Application to Database" xfId="31632" xr:uid="{00000000-0005-0000-0000-0000BF4F0000}"/>
    <cellStyle name="40% - Accent5 23 2" xfId="687" xr:uid="{00000000-0005-0000-0000-0000C04F0000}"/>
    <cellStyle name="40% - Accent5 23 2 2" xfId="688" xr:uid="{00000000-0005-0000-0000-0000C14F0000}"/>
    <cellStyle name="40% - Accent5 23 2_Application to Database" xfId="31633" xr:uid="{00000000-0005-0000-0000-0000C24F0000}"/>
    <cellStyle name="40% - Accent5 24 2" xfId="689" xr:uid="{00000000-0005-0000-0000-0000C34F0000}"/>
    <cellStyle name="40% - Accent5 24 2 2" xfId="690" xr:uid="{00000000-0005-0000-0000-0000C44F0000}"/>
    <cellStyle name="40% - Accent5 24 2_Application to Database" xfId="31634" xr:uid="{00000000-0005-0000-0000-0000C54F0000}"/>
    <cellStyle name="40% - Accent5 25 2" xfId="691" xr:uid="{00000000-0005-0000-0000-0000C64F0000}"/>
    <cellStyle name="40% - Accent5 25 2 2" xfId="692" xr:uid="{00000000-0005-0000-0000-0000C74F0000}"/>
    <cellStyle name="40% - Accent5 25 2_Application to Database" xfId="31635" xr:uid="{00000000-0005-0000-0000-0000C84F0000}"/>
    <cellStyle name="40% - Accent5 26 2" xfId="693" xr:uid="{00000000-0005-0000-0000-0000C94F0000}"/>
    <cellStyle name="40% - Accent5 26 2 2" xfId="694" xr:uid="{00000000-0005-0000-0000-0000CA4F0000}"/>
    <cellStyle name="40% - Accent5 26 2_Application to Database" xfId="31636" xr:uid="{00000000-0005-0000-0000-0000CB4F0000}"/>
    <cellStyle name="40% - Accent5 27 2" xfId="695" xr:uid="{00000000-0005-0000-0000-0000CC4F0000}"/>
    <cellStyle name="40% - Accent5 27 2 2" xfId="696" xr:uid="{00000000-0005-0000-0000-0000CD4F0000}"/>
    <cellStyle name="40% - Accent5 27 2_Application to Database" xfId="31637" xr:uid="{00000000-0005-0000-0000-0000CE4F0000}"/>
    <cellStyle name="40% - Accent5 28 2" xfId="697" xr:uid="{00000000-0005-0000-0000-0000CF4F0000}"/>
    <cellStyle name="40% - Accent5 28 2 2" xfId="698" xr:uid="{00000000-0005-0000-0000-0000D04F0000}"/>
    <cellStyle name="40% - Accent5 28 2_Application to Database" xfId="31638" xr:uid="{00000000-0005-0000-0000-0000D14F0000}"/>
    <cellStyle name="40% - Accent5 29 2" xfId="699" xr:uid="{00000000-0005-0000-0000-0000D24F0000}"/>
    <cellStyle name="40% - Accent5 29 2 2" xfId="700" xr:uid="{00000000-0005-0000-0000-0000D34F0000}"/>
    <cellStyle name="40% - Accent5 29 2_Application to Database" xfId="31639" xr:uid="{00000000-0005-0000-0000-0000D44F0000}"/>
    <cellStyle name="40% - Accent5 3" xfId="2769" xr:uid="{00000000-0005-0000-0000-0000D54F0000}"/>
    <cellStyle name="40% - Accent5 3 2" xfId="701" xr:uid="{00000000-0005-0000-0000-0000D64F0000}"/>
    <cellStyle name="40% - Accent5 3 2 2" xfId="702" xr:uid="{00000000-0005-0000-0000-0000D74F0000}"/>
    <cellStyle name="40% - Accent5 3 2_Application to Database" xfId="31640" xr:uid="{00000000-0005-0000-0000-0000D84F0000}"/>
    <cellStyle name="40% - Accent5 30 2" xfId="703" xr:uid="{00000000-0005-0000-0000-0000D94F0000}"/>
    <cellStyle name="40% - Accent5 30 2 2" xfId="704" xr:uid="{00000000-0005-0000-0000-0000DA4F0000}"/>
    <cellStyle name="40% - Accent5 30 2_Application to Database" xfId="31641" xr:uid="{00000000-0005-0000-0000-0000DB4F0000}"/>
    <cellStyle name="40% - Accent5 31 2" xfId="705" xr:uid="{00000000-0005-0000-0000-0000DC4F0000}"/>
    <cellStyle name="40% - Accent5 31 2 2" xfId="706" xr:uid="{00000000-0005-0000-0000-0000DD4F0000}"/>
    <cellStyle name="40% - Accent5 31 2_Application to Database" xfId="31642" xr:uid="{00000000-0005-0000-0000-0000DE4F0000}"/>
    <cellStyle name="40% - Accent5 32 2" xfId="707" xr:uid="{00000000-0005-0000-0000-0000DF4F0000}"/>
    <cellStyle name="40% - Accent5 32 2 2" xfId="708" xr:uid="{00000000-0005-0000-0000-0000E04F0000}"/>
    <cellStyle name="40% - Accent5 32 2_Application to Database" xfId="31643" xr:uid="{00000000-0005-0000-0000-0000E14F0000}"/>
    <cellStyle name="40% - Accent5 33 2" xfId="709" xr:uid="{00000000-0005-0000-0000-0000E24F0000}"/>
    <cellStyle name="40% - Accent5 33 2 2" xfId="710" xr:uid="{00000000-0005-0000-0000-0000E34F0000}"/>
    <cellStyle name="40% - Accent5 33 2_Application to Database" xfId="31644" xr:uid="{00000000-0005-0000-0000-0000E44F0000}"/>
    <cellStyle name="40% - Accent5 4" xfId="2770" xr:uid="{00000000-0005-0000-0000-0000E54F0000}"/>
    <cellStyle name="40% - Accent5 4 2" xfId="711" xr:uid="{00000000-0005-0000-0000-0000E64F0000}"/>
    <cellStyle name="40% - Accent5 4 2 2" xfId="712" xr:uid="{00000000-0005-0000-0000-0000E74F0000}"/>
    <cellStyle name="40% - Accent5 4 2_Application to Database" xfId="31645" xr:uid="{00000000-0005-0000-0000-0000E84F0000}"/>
    <cellStyle name="40% - Accent5 4_SUPERVALU_Workbook_Open Systems_Inventory_SCL_V2 nnn" xfId="2771" xr:uid="{00000000-0005-0000-0000-0000E94F0000}"/>
    <cellStyle name="40% - Accent5 5" xfId="2772" xr:uid="{00000000-0005-0000-0000-0000EA4F0000}"/>
    <cellStyle name="40% - Accent5 5 2" xfId="713" xr:uid="{00000000-0005-0000-0000-0000EB4F0000}"/>
    <cellStyle name="40% - Accent5 5 2 2" xfId="714" xr:uid="{00000000-0005-0000-0000-0000EC4F0000}"/>
    <cellStyle name="40% - Accent5 5 2_Application to Database" xfId="31646" xr:uid="{00000000-0005-0000-0000-0000ED4F0000}"/>
    <cellStyle name="40% - Accent5 6" xfId="21731" xr:uid="{00000000-0005-0000-0000-0000EE4F0000}"/>
    <cellStyle name="40% - Accent5 6 2" xfId="715" xr:uid="{00000000-0005-0000-0000-0000EF4F0000}"/>
    <cellStyle name="40% - Accent5 6 2 2" xfId="716" xr:uid="{00000000-0005-0000-0000-0000F04F0000}"/>
    <cellStyle name="40% - Accent5 6 2_Application to Database" xfId="31647" xr:uid="{00000000-0005-0000-0000-0000F14F0000}"/>
    <cellStyle name="40% - Accent5 7 2" xfId="717" xr:uid="{00000000-0005-0000-0000-0000F24F0000}"/>
    <cellStyle name="40% - Accent5 7 2 2" xfId="718" xr:uid="{00000000-0005-0000-0000-0000F34F0000}"/>
    <cellStyle name="40% - Accent5 7 2_Application to Database" xfId="31648" xr:uid="{00000000-0005-0000-0000-0000F44F0000}"/>
    <cellStyle name="40% - Accent5 8 2" xfId="719" xr:uid="{00000000-0005-0000-0000-0000F54F0000}"/>
    <cellStyle name="40% - Accent5 8 2 2" xfId="720" xr:uid="{00000000-0005-0000-0000-0000F64F0000}"/>
    <cellStyle name="40% - Accent5 8 2_Application to Database" xfId="31649" xr:uid="{00000000-0005-0000-0000-0000F74F0000}"/>
    <cellStyle name="40% - Accent5 9 2" xfId="721" xr:uid="{00000000-0005-0000-0000-0000F84F0000}"/>
    <cellStyle name="40% - Accent5 9 2 2" xfId="722" xr:uid="{00000000-0005-0000-0000-0000F94F0000}"/>
    <cellStyle name="40% - Accent5 9 2_Application to Database" xfId="31650" xr:uid="{00000000-0005-0000-0000-0000FA4F0000}"/>
    <cellStyle name="40% - Accent6" xfId="723" builtinId="51" customBuiltin="1"/>
    <cellStyle name="40% - Accent6 10 2" xfId="724" xr:uid="{00000000-0005-0000-0000-0000FC4F0000}"/>
    <cellStyle name="40% - Accent6 10 2 2" xfId="725" xr:uid="{00000000-0005-0000-0000-0000FD4F0000}"/>
    <cellStyle name="40% - Accent6 10 2_Application to Database" xfId="31651" xr:uid="{00000000-0005-0000-0000-0000FE4F0000}"/>
    <cellStyle name="40% - Accent6 11 2" xfId="726" xr:uid="{00000000-0005-0000-0000-0000FF4F0000}"/>
    <cellStyle name="40% - Accent6 11 2 2" xfId="727" xr:uid="{00000000-0005-0000-0000-000000500000}"/>
    <cellStyle name="40% - Accent6 11 2_Application to Database" xfId="31652" xr:uid="{00000000-0005-0000-0000-000001500000}"/>
    <cellStyle name="40% - Accent6 12 2" xfId="728" xr:uid="{00000000-0005-0000-0000-000002500000}"/>
    <cellStyle name="40% - Accent6 12 2 2" xfId="729" xr:uid="{00000000-0005-0000-0000-000003500000}"/>
    <cellStyle name="40% - Accent6 12 2_Application to Database" xfId="31653" xr:uid="{00000000-0005-0000-0000-000004500000}"/>
    <cellStyle name="40% - Accent6 13 2" xfId="730" xr:uid="{00000000-0005-0000-0000-000005500000}"/>
    <cellStyle name="40% - Accent6 13 2 2" xfId="731" xr:uid="{00000000-0005-0000-0000-000006500000}"/>
    <cellStyle name="40% - Accent6 13 2_Application to Database" xfId="31654" xr:uid="{00000000-0005-0000-0000-000007500000}"/>
    <cellStyle name="40% - Accent6 14 2" xfId="732" xr:uid="{00000000-0005-0000-0000-000008500000}"/>
    <cellStyle name="40% - Accent6 14 2 2" xfId="733" xr:uid="{00000000-0005-0000-0000-000009500000}"/>
    <cellStyle name="40% - Accent6 14 2_Application to Database" xfId="31655" xr:uid="{00000000-0005-0000-0000-00000A500000}"/>
    <cellStyle name="40% - Accent6 15 2" xfId="734" xr:uid="{00000000-0005-0000-0000-00000B500000}"/>
    <cellStyle name="40% - Accent6 15 2 2" xfId="735" xr:uid="{00000000-0005-0000-0000-00000C500000}"/>
    <cellStyle name="40% - Accent6 15 2_Application to Database" xfId="31656" xr:uid="{00000000-0005-0000-0000-00000D500000}"/>
    <cellStyle name="40% - Accent6 16 2" xfId="736" xr:uid="{00000000-0005-0000-0000-00000E500000}"/>
    <cellStyle name="40% - Accent6 16 2 2" xfId="737" xr:uid="{00000000-0005-0000-0000-00000F500000}"/>
    <cellStyle name="40% - Accent6 16 2_Application to Database" xfId="31657" xr:uid="{00000000-0005-0000-0000-000010500000}"/>
    <cellStyle name="40% - Accent6 17 2" xfId="738" xr:uid="{00000000-0005-0000-0000-000011500000}"/>
    <cellStyle name="40% - Accent6 17 2 2" xfId="739" xr:uid="{00000000-0005-0000-0000-000012500000}"/>
    <cellStyle name="40% - Accent6 17 2_Application to Database" xfId="31658" xr:uid="{00000000-0005-0000-0000-000013500000}"/>
    <cellStyle name="40% - Accent6 18 2" xfId="740" xr:uid="{00000000-0005-0000-0000-000014500000}"/>
    <cellStyle name="40% - Accent6 18 2 2" xfId="741" xr:uid="{00000000-0005-0000-0000-000015500000}"/>
    <cellStyle name="40% - Accent6 18 2_Application to Database" xfId="31659" xr:uid="{00000000-0005-0000-0000-000016500000}"/>
    <cellStyle name="40% - Accent6 19 2" xfId="742" xr:uid="{00000000-0005-0000-0000-000017500000}"/>
    <cellStyle name="40% - Accent6 19 2 2" xfId="743" xr:uid="{00000000-0005-0000-0000-000018500000}"/>
    <cellStyle name="40% - Accent6 19 2_Application to Database" xfId="31660" xr:uid="{00000000-0005-0000-0000-000019500000}"/>
    <cellStyle name="40% - Accent6 2" xfId="2773" xr:uid="{00000000-0005-0000-0000-00001A500000}"/>
    <cellStyle name="40% - Accent6 2 2" xfId="744" xr:uid="{00000000-0005-0000-0000-00001B500000}"/>
    <cellStyle name="40% - Accent6 2 2 2" xfId="745" xr:uid="{00000000-0005-0000-0000-00001C500000}"/>
    <cellStyle name="40% - Accent6 2 2_Application to Database" xfId="31661" xr:uid="{00000000-0005-0000-0000-00001D500000}"/>
    <cellStyle name="40% - Accent6 2 3" xfId="2774" xr:uid="{00000000-0005-0000-0000-00001E500000}"/>
    <cellStyle name="40% - Accent6 20 2" xfId="746" xr:uid="{00000000-0005-0000-0000-00001F500000}"/>
    <cellStyle name="40% - Accent6 20 2 2" xfId="747" xr:uid="{00000000-0005-0000-0000-000020500000}"/>
    <cellStyle name="40% - Accent6 20 2_Application to Database" xfId="31662" xr:uid="{00000000-0005-0000-0000-000021500000}"/>
    <cellStyle name="40% - Accent6 21 2" xfId="748" xr:uid="{00000000-0005-0000-0000-000022500000}"/>
    <cellStyle name="40% - Accent6 21 2 2" xfId="749" xr:uid="{00000000-0005-0000-0000-000023500000}"/>
    <cellStyle name="40% - Accent6 21 2_Application to Database" xfId="31663" xr:uid="{00000000-0005-0000-0000-000024500000}"/>
    <cellStyle name="40% - Accent6 22 2" xfId="750" xr:uid="{00000000-0005-0000-0000-000025500000}"/>
    <cellStyle name="40% - Accent6 22 2 2" xfId="751" xr:uid="{00000000-0005-0000-0000-000026500000}"/>
    <cellStyle name="40% - Accent6 22 2_Application to Database" xfId="31664" xr:uid="{00000000-0005-0000-0000-000027500000}"/>
    <cellStyle name="40% - Accent6 23 2" xfId="752" xr:uid="{00000000-0005-0000-0000-000028500000}"/>
    <cellStyle name="40% - Accent6 23 2 2" xfId="753" xr:uid="{00000000-0005-0000-0000-000029500000}"/>
    <cellStyle name="40% - Accent6 23 2_Application to Database" xfId="31665" xr:uid="{00000000-0005-0000-0000-00002A500000}"/>
    <cellStyle name="40% - Accent6 24 2" xfId="754" xr:uid="{00000000-0005-0000-0000-00002B500000}"/>
    <cellStyle name="40% - Accent6 24 2 2" xfId="755" xr:uid="{00000000-0005-0000-0000-00002C500000}"/>
    <cellStyle name="40% - Accent6 24 2_Application to Database" xfId="31666" xr:uid="{00000000-0005-0000-0000-00002D500000}"/>
    <cellStyle name="40% - Accent6 25 2" xfId="756" xr:uid="{00000000-0005-0000-0000-00002E500000}"/>
    <cellStyle name="40% - Accent6 25 2 2" xfId="757" xr:uid="{00000000-0005-0000-0000-00002F500000}"/>
    <cellStyle name="40% - Accent6 25 2_Application to Database" xfId="31667" xr:uid="{00000000-0005-0000-0000-000030500000}"/>
    <cellStyle name="40% - Accent6 26 2" xfId="758" xr:uid="{00000000-0005-0000-0000-000031500000}"/>
    <cellStyle name="40% - Accent6 26 2 2" xfId="759" xr:uid="{00000000-0005-0000-0000-000032500000}"/>
    <cellStyle name="40% - Accent6 26 2_Application to Database" xfId="31668" xr:uid="{00000000-0005-0000-0000-000033500000}"/>
    <cellStyle name="40% - Accent6 27 2" xfId="760" xr:uid="{00000000-0005-0000-0000-000034500000}"/>
    <cellStyle name="40% - Accent6 27 2 2" xfId="761" xr:uid="{00000000-0005-0000-0000-000035500000}"/>
    <cellStyle name="40% - Accent6 27 2_Application to Database" xfId="31669" xr:uid="{00000000-0005-0000-0000-000036500000}"/>
    <cellStyle name="40% - Accent6 28 2" xfId="762" xr:uid="{00000000-0005-0000-0000-000037500000}"/>
    <cellStyle name="40% - Accent6 28 2 2" xfId="763" xr:uid="{00000000-0005-0000-0000-000038500000}"/>
    <cellStyle name="40% - Accent6 28 2_Application to Database" xfId="31670" xr:uid="{00000000-0005-0000-0000-000039500000}"/>
    <cellStyle name="40% - Accent6 29 2" xfId="764" xr:uid="{00000000-0005-0000-0000-00003A500000}"/>
    <cellStyle name="40% - Accent6 29 2 2" xfId="765" xr:uid="{00000000-0005-0000-0000-00003B500000}"/>
    <cellStyle name="40% - Accent6 29 2_Application to Database" xfId="31671" xr:uid="{00000000-0005-0000-0000-00003C500000}"/>
    <cellStyle name="40% - Accent6 3" xfId="2775" xr:uid="{00000000-0005-0000-0000-00003D500000}"/>
    <cellStyle name="40% - Accent6 3 2" xfId="766" xr:uid="{00000000-0005-0000-0000-00003E500000}"/>
    <cellStyle name="40% - Accent6 3 2 2" xfId="767" xr:uid="{00000000-0005-0000-0000-00003F500000}"/>
    <cellStyle name="40% - Accent6 3 2_Application to Database" xfId="31672" xr:uid="{00000000-0005-0000-0000-000040500000}"/>
    <cellStyle name="40% - Accent6 30 2" xfId="768" xr:uid="{00000000-0005-0000-0000-000041500000}"/>
    <cellStyle name="40% - Accent6 30 2 2" xfId="769" xr:uid="{00000000-0005-0000-0000-000042500000}"/>
    <cellStyle name="40% - Accent6 30 2_Application to Database" xfId="31673" xr:uid="{00000000-0005-0000-0000-000043500000}"/>
    <cellStyle name="40% - Accent6 31 2" xfId="770" xr:uid="{00000000-0005-0000-0000-000044500000}"/>
    <cellStyle name="40% - Accent6 31 2 2" xfId="771" xr:uid="{00000000-0005-0000-0000-000045500000}"/>
    <cellStyle name="40% - Accent6 31 2_Application to Database" xfId="31674" xr:uid="{00000000-0005-0000-0000-000046500000}"/>
    <cellStyle name="40% - Accent6 32 2" xfId="772" xr:uid="{00000000-0005-0000-0000-000047500000}"/>
    <cellStyle name="40% - Accent6 32 2 2" xfId="773" xr:uid="{00000000-0005-0000-0000-000048500000}"/>
    <cellStyle name="40% - Accent6 32 2_Application to Database" xfId="31675" xr:uid="{00000000-0005-0000-0000-000049500000}"/>
    <cellStyle name="40% - Accent6 33 2" xfId="774" xr:uid="{00000000-0005-0000-0000-00004A500000}"/>
    <cellStyle name="40% - Accent6 33 2 2" xfId="775" xr:uid="{00000000-0005-0000-0000-00004B500000}"/>
    <cellStyle name="40% - Accent6 33 2_Application to Database" xfId="31676" xr:uid="{00000000-0005-0000-0000-00004C500000}"/>
    <cellStyle name="40% - Accent6 4" xfId="2776" xr:uid="{00000000-0005-0000-0000-00004D500000}"/>
    <cellStyle name="40% - Accent6 4 2" xfId="776" xr:uid="{00000000-0005-0000-0000-00004E500000}"/>
    <cellStyle name="40% - Accent6 4 2 2" xfId="777" xr:uid="{00000000-0005-0000-0000-00004F500000}"/>
    <cellStyle name="40% - Accent6 4 2_Application to Database" xfId="31677" xr:uid="{00000000-0005-0000-0000-000050500000}"/>
    <cellStyle name="40% - Accent6 4_SUPERVALU_Workbook_Open Systems_Inventory_SCL_V2 nnn" xfId="2777" xr:uid="{00000000-0005-0000-0000-000051500000}"/>
    <cellStyle name="40% - Accent6 5" xfId="2778" xr:uid="{00000000-0005-0000-0000-000052500000}"/>
    <cellStyle name="40% - Accent6 5 2" xfId="778" xr:uid="{00000000-0005-0000-0000-000053500000}"/>
    <cellStyle name="40% - Accent6 5 2 2" xfId="779" xr:uid="{00000000-0005-0000-0000-000054500000}"/>
    <cellStyle name="40% - Accent6 5 2_Application to Database" xfId="31678" xr:uid="{00000000-0005-0000-0000-000055500000}"/>
    <cellStyle name="40% - Accent6 6" xfId="21732" xr:uid="{00000000-0005-0000-0000-000056500000}"/>
    <cellStyle name="40% - Accent6 6 2" xfId="780" xr:uid="{00000000-0005-0000-0000-000057500000}"/>
    <cellStyle name="40% - Accent6 6 2 2" xfId="781" xr:uid="{00000000-0005-0000-0000-000058500000}"/>
    <cellStyle name="40% - Accent6 6 2_Application to Database" xfId="31679" xr:uid="{00000000-0005-0000-0000-000059500000}"/>
    <cellStyle name="40% - Accent6 7 2" xfId="782" xr:uid="{00000000-0005-0000-0000-00005A500000}"/>
    <cellStyle name="40% - Accent6 7 2 2" xfId="783" xr:uid="{00000000-0005-0000-0000-00005B500000}"/>
    <cellStyle name="40% - Accent6 7 2_Application to Database" xfId="31680" xr:uid="{00000000-0005-0000-0000-00005C500000}"/>
    <cellStyle name="40% - Accent6 8 2" xfId="784" xr:uid="{00000000-0005-0000-0000-00005D500000}"/>
    <cellStyle name="40% - Accent6 8 2 2" xfId="785" xr:uid="{00000000-0005-0000-0000-00005E500000}"/>
    <cellStyle name="40% - Accent6 8 2_Application to Database" xfId="31681" xr:uid="{00000000-0005-0000-0000-00005F500000}"/>
    <cellStyle name="40% - Accent6 9 2" xfId="786" xr:uid="{00000000-0005-0000-0000-000060500000}"/>
    <cellStyle name="40% - Accent6 9 2 2" xfId="787" xr:uid="{00000000-0005-0000-0000-000061500000}"/>
    <cellStyle name="40% - Accent6 9 2_Application to Database" xfId="31682" xr:uid="{00000000-0005-0000-0000-000062500000}"/>
    <cellStyle name="60% - Accent1" xfId="788" builtinId="32" customBuiltin="1"/>
    <cellStyle name="60% - Accent1 10 2" xfId="789" xr:uid="{00000000-0005-0000-0000-000064500000}"/>
    <cellStyle name="60% - Accent1 11 2" xfId="790" xr:uid="{00000000-0005-0000-0000-000065500000}"/>
    <cellStyle name="60% - Accent1 12 2" xfId="791" xr:uid="{00000000-0005-0000-0000-000066500000}"/>
    <cellStyle name="60% - Accent1 13 2" xfId="792" xr:uid="{00000000-0005-0000-0000-000067500000}"/>
    <cellStyle name="60% - Accent1 14 2" xfId="793" xr:uid="{00000000-0005-0000-0000-000068500000}"/>
    <cellStyle name="60% - Accent1 15 2" xfId="794" xr:uid="{00000000-0005-0000-0000-000069500000}"/>
    <cellStyle name="60% - Accent1 16 2" xfId="795" xr:uid="{00000000-0005-0000-0000-00006A500000}"/>
    <cellStyle name="60% - Accent1 17 2" xfId="796" xr:uid="{00000000-0005-0000-0000-00006B500000}"/>
    <cellStyle name="60% - Accent1 18 2" xfId="797" xr:uid="{00000000-0005-0000-0000-00006C500000}"/>
    <cellStyle name="60% - Accent1 19 2" xfId="798" xr:uid="{00000000-0005-0000-0000-00006D500000}"/>
    <cellStyle name="60% - Accent1 2" xfId="2779" xr:uid="{00000000-0005-0000-0000-00006E500000}"/>
    <cellStyle name="60% - Accent1 2 2" xfId="799" xr:uid="{00000000-0005-0000-0000-00006F500000}"/>
    <cellStyle name="60% - Accent1 2 3" xfId="2780" xr:uid="{00000000-0005-0000-0000-000070500000}"/>
    <cellStyle name="60% - Accent1 20 2" xfId="800" xr:uid="{00000000-0005-0000-0000-000071500000}"/>
    <cellStyle name="60% - Accent1 21 2" xfId="801" xr:uid="{00000000-0005-0000-0000-000072500000}"/>
    <cellStyle name="60% - Accent1 22 2" xfId="802" xr:uid="{00000000-0005-0000-0000-000073500000}"/>
    <cellStyle name="60% - Accent1 23 2" xfId="803" xr:uid="{00000000-0005-0000-0000-000074500000}"/>
    <cellStyle name="60% - Accent1 24 2" xfId="804" xr:uid="{00000000-0005-0000-0000-000075500000}"/>
    <cellStyle name="60% - Accent1 25 2" xfId="805" xr:uid="{00000000-0005-0000-0000-000076500000}"/>
    <cellStyle name="60% - Accent1 26 2" xfId="806" xr:uid="{00000000-0005-0000-0000-000077500000}"/>
    <cellStyle name="60% - Accent1 27 2" xfId="807" xr:uid="{00000000-0005-0000-0000-000078500000}"/>
    <cellStyle name="60% - Accent1 28 2" xfId="808" xr:uid="{00000000-0005-0000-0000-000079500000}"/>
    <cellStyle name="60% - Accent1 29 2" xfId="809" xr:uid="{00000000-0005-0000-0000-00007A500000}"/>
    <cellStyle name="60% - Accent1 3" xfId="2781" xr:uid="{00000000-0005-0000-0000-00007B500000}"/>
    <cellStyle name="60% - Accent1 3 2" xfId="810" xr:uid="{00000000-0005-0000-0000-00007C500000}"/>
    <cellStyle name="60% - Accent1 30 2" xfId="811" xr:uid="{00000000-0005-0000-0000-00007D500000}"/>
    <cellStyle name="60% - Accent1 31 2" xfId="812" xr:uid="{00000000-0005-0000-0000-00007E500000}"/>
    <cellStyle name="60% - Accent1 32 2" xfId="813" xr:uid="{00000000-0005-0000-0000-00007F500000}"/>
    <cellStyle name="60% - Accent1 33 2" xfId="814" xr:uid="{00000000-0005-0000-0000-000080500000}"/>
    <cellStyle name="60% - Accent1 4" xfId="2782" xr:uid="{00000000-0005-0000-0000-000081500000}"/>
    <cellStyle name="60% - Accent1 4 2" xfId="815" xr:uid="{00000000-0005-0000-0000-000082500000}"/>
    <cellStyle name="60% - Accent1 4_SUPERVALU_Workbook_Open Systems_Inventory_SCL_V2 nnn" xfId="2783" xr:uid="{00000000-0005-0000-0000-000083500000}"/>
    <cellStyle name="60% - Accent1 5" xfId="2784" xr:uid="{00000000-0005-0000-0000-000084500000}"/>
    <cellStyle name="60% - Accent1 5 2" xfId="816" xr:uid="{00000000-0005-0000-0000-000085500000}"/>
    <cellStyle name="60% - Accent1 6" xfId="21733" xr:uid="{00000000-0005-0000-0000-000086500000}"/>
    <cellStyle name="60% - Accent1 6 2" xfId="817" xr:uid="{00000000-0005-0000-0000-000087500000}"/>
    <cellStyle name="60% - Accent1 7" xfId="31837" xr:uid="{00000000-0005-0000-0000-000088500000}"/>
    <cellStyle name="60% - Accent1 7 2" xfId="818" xr:uid="{00000000-0005-0000-0000-000089500000}"/>
    <cellStyle name="60% - Accent1 8 2" xfId="819" xr:uid="{00000000-0005-0000-0000-00008A500000}"/>
    <cellStyle name="60% - Accent1 9 2" xfId="820" xr:uid="{00000000-0005-0000-0000-00008B500000}"/>
    <cellStyle name="60% - Accent2" xfId="821" builtinId="36" customBuiltin="1"/>
    <cellStyle name="60% - Accent2 10 2" xfId="822" xr:uid="{00000000-0005-0000-0000-00008D500000}"/>
    <cellStyle name="60% - Accent2 11 2" xfId="823" xr:uid="{00000000-0005-0000-0000-00008E500000}"/>
    <cellStyle name="60% - Accent2 12 2" xfId="824" xr:uid="{00000000-0005-0000-0000-00008F500000}"/>
    <cellStyle name="60% - Accent2 13 2" xfId="825" xr:uid="{00000000-0005-0000-0000-000090500000}"/>
    <cellStyle name="60% - Accent2 14 2" xfId="826" xr:uid="{00000000-0005-0000-0000-000091500000}"/>
    <cellStyle name="60% - Accent2 15 2" xfId="827" xr:uid="{00000000-0005-0000-0000-000092500000}"/>
    <cellStyle name="60% - Accent2 16 2" xfId="828" xr:uid="{00000000-0005-0000-0000-000093500000}"/>
    <cellStyle name="60% - Accent2 17 2" xfId="829" xr:uid="{00000000-0005-0000-0000-000094500000}"/>
    <cellStyle name="60% - Accent2 18 2" xfId="830" xr:uid="{00000000-0005-0000-0000-000095500000}"/>
    <cellStyle name="60% - Accent2 19 2" xfId="831" xr:uid="{00000000-0005-0000-0000-000096500000}"/>
    <cellStyle name="60% - Accent2 2" xfId="2785" xr:uid="{00000000-0005-0000-0000-000097500000}"/>
    <cellStyle name="60% - Accent2 2 2" xfId="832" xr:uid="{00000000-0005-0000-0000-000098500000}"/>
    <cellStyle name="60% - Accent2 2 3" xfId="2786" xr:uid="{00000000-0005-0000-0000-000099500000}"/>
    <cellStyle name="60% - Accent2 20 2" xfId="833" xr:uid="{00000000-0005-0000-0000-00009A500000}"/>
    <cellStyle name="60% - Accent2 21 2" xfId="834" xr:uid="{00000000-0005-0000-0000-00009B500000}"/>
    <cellStyle name="60% - Accent2 22 2" xfId="835" xr:uid="{00000000-0005-0000-0000-00009C500000}"/>
    <cellStyle name="60% - Accent2 23 2" xfId="836" xr:uid="{00000000-0005-0000-0000-00009D500000}"/>
    <cellStyle name="60% - Accent2 24 2" xfId="837" xr:uid="{00000000-0005-0000-0000-00009E500000}"/>
    <cellStyle name="60% - Accent2 25 2" xfId="838" xr:uid="{00000000-0005-0000-0000-00009F500000}"/>
    <cellStyle name="60% - Accent2 26 2" xfId="839" xr:uid="{00000000-0005-0000-0000-0000A0500000}"/>
    <cellStyle name="60% - Accent2 27 2" xfId="840" xr:uid="{00000000-0005-0000-0000-0000A1500000}"/>
    <cellStyle name="60% - Accent2 28 2" xfId="841" xr:uid="{00000000-0005-0000-0000-0000A2500000}"/>
    <cellStyle name="60% - Accent2 29 2" xfId="842" xr:uid="{00000000-0005-0000-0000-0000A3500000}"/>
    <cellStyle name="60% - Accent2 3" xfId="2787" xr:uid="{00000000-0005-0000-0000-0000A4500000}"/>
    <cellStyle name="60% - Accent2 3 2" xfId="843" xr:uid="{00000000-0005-0000-0000-0000A5500000}"/>
    <cellStyle name="60% - Accent2 30 2" xfId="844" xr:uid="{00000000-0005-0000-0000-0000A6500000}"/>
    <cellStyle name="60% - Accent2 31 2" xfId="845" xr:uid="{00000000-0005-0000-0000-0000A7500000}"/>
    <cellStyle name="60% - Accent2 32 2" xfId="846" xr:uid="{00000000-0005-0000-0000-0000A8500000}"/>
    <cellStyle name="60% - Accent2 33 2" xfId="847" xr:uid="{00000000-0005-0000-0000-0000A9500000}"/>
    <cellStyle name="60% - Accent2 4" xfId="2788" xr:uid="{00000000-0005-0000-0000-0000AA500000}"/>
    <cellStyle name="60% - Accent2 4 2" xfId="848" xr:uid="{00000000-0005-0000-0000-0000AB500000}"/>
    <cellStyle name="60% - Accent2 4_SUPERVALU_Workbook_Open Systems_Inventory_SCL_V2 nnn" xfId="2789" xr:uid="{00000000-0005-0000-0000-0000AC500000}"/>
    <cellStyle name="60% - Accent2 5" xfId="2790" xr:uid="{00000000-0005-0000-0000-0000AD500000}"/>
    <cellStyle name="60% - Accent2 5 2" xfId="849" xr:uid="{00000000-0005-0000-0000-0000AE500000}"/>
    <cellStyle name="60% - Accent2 6" xfId="21734" xr:uid="{00000000-0005-0000-0000-0000AF500000}"/>
    <cellStyle name="60% - Accent2 6 2" xfId="850" xr:uid="{00000000-0005-0000-0000-0000B0500000}"/>
    <cellStyle name="60% - Accent2 7 2" xfId="851" xr:uid="{00000000-0005-0000-0000-0000B1500000}"/>
    <cellStyle name="60% - Accent2 8 2" xfId="852" xr:uid="{00000000-0005-0000-0000-0000B2500000}"/>
    <cellStyle name="60% - Accent2 9 2" xfId="853" xr:uid="{00000000-0005-0000-0000-0000B3500000}"/>
    <cellStyle name="60% - Accent3" xfId="854" builtinId="40" customBuiltin="1"/>
    <cellStyle name="60% - Accent3 10 2" xfId="855" xr:uid="{00000000-0005-0000-0000-0000B5500000}"/>
    <cellStyle name="60% - Accent3 11 2" xfId="856" xr:uid="{00000000-0005-0000-0000-0000B6500000}"/>
    <cellStyle name="60% - Accent3 12 2" xfId="857" xr:uid="{00000000-0005-0000-0000-0000B7500000}"/>
    <cellStyle name="60% - Accent3 13 2" xfId="858" xr:uid="{00000000-0005-0000-0000-0000B8500000}"/>
    <cellStyle name="60% - Accent3 14 2" xfId="859" xr:uid="{00000000-0005-0000-0000-0000B9500000}"/>
    <cellStyle name="60% - Accent3 15 2" xfId="860" xr:uid="{00000000-0005-0000-0000-0000BA500000}"/>
    <cellStyle name="60% - Accent3 16 2" xfId="861" xr:uid="{00000000-0005-0000-0000-0000BB500000}"/>
    <cellStyle name="60% - Accent3 17 2" xfId="862" xr:uid="{00000000-0005-0000-0000-0000BC500000}"/>
    <cellStyle name="60% - Accent3 18 2" xfId="863" xr:uid="{00000000-0005-0000-0000-0000BD500000}"/>
    <cellStyle name="60% - Accent3 19 2" xfId="864" xr:uid="{00000000-0005-0000-0000-0000BE500000}"/>
    <cellStyle name="60% - Accent3 2" xfId="2791" xr:uid="{00000000-0005-0000-0000-0000BF500000}"/>
    <cellStyle name="60% - Accent3 2 2" xfId="865" xr:uid="{00000000-0005-0000-0000-0000C0500000}"/>
    <cellStyle name="60% - Accent3 2 3" xfId="2792" xr:uid="{00000000-0005-0000-0000-0000C1500000}"/>
    <cellStyle name="60% - Accent3 20 2" xfId="866" xr:uid="{00000000-0005-0000-0000-0000C2500000}"/>
    <cellStyle name="60% - Accent3 21 2" xfId="867" xr:uid="{00000000-0005-0000-0000-0000C3500000}"/>
    <cellStyle name="60% - Accent3 22 2" xfId="868" xr:uid="{00000000-0005-0000-0000-0000C4500000}"/>
    <cellStyle name="60% - Accent3 23 2" xfId="869" xr:uid="{00000000-0005-0000-0000-0000C5500000}"/>
    <cellStyle name="60% - Accent3 24 2" xfId="870" xr:uid="{00000000-0005-0000-0000-0000C6500000}"/>
    <cellStyle name="60% - Accent3 25 2" xfId="871" xr:uid="{00000000-0005-0000-0000-0000C7500000}"/>
    <cellStyle name="60% - Accent3 26 2" xfId="872" xr:uid="{00000000-0005-0000-0000-0000C8500000}"/>
    <cellStyle name="60% - Accent3 27 2" xfId="873" xr:uid="{00000000-0005-0000-0000-0000C9500000}"/>
    <cellStyle name="60% - Accent3 28 2" xfId="874" xr:uid="{00000000-0005-0000-0000-0000CA500000}"/>
    <cellStyle name="60% - Accent3 29 2" xfId="875" xr:uid="{00000000-0005-0000-0000-0000CB500000}"/>
    <cellStyle name="60% - Accent3 3" xfId="2793" xr:uid="{00000000-0005-0000-0000-0000CC500000}"/>
    <cellStyle name="60% - Accent3 3 2" xfId="876" xr:uid="{00000000-0005-0000-0000-0000CD500000}"/>
    <cellStyle name="60% - Accent3 30 2" xfId="877" xr:uid="{00000000-0005-0000-0000-0000CE500000}"/>
    <cellStyle name="60% - Accent3 31 2" xfId="878" xr:uid="{00000000-0005-0000-0000-0000CF500000}"/>
    <cellStyle name="60% - Accent3 32 2" xfId="879" xr:uid="{00000000-0005-0000-0000-0000D0500000}"/>
    <cellStyle name="60% - Accent3 33 2" xfId="880" xr:uid="{00000000-0005-0000-0000-0000D1500000}"/>
    <cellStyle name="60% - Accent3 4" xfId="2794" xr:uid="{00000000-0005-0000-0000-0000D2500000}"/>
    <cellStyle name="60% - Accent3 4 2" xfId="881" xr:uid="{00000000-0005-0000-0000-0000D3500000}"/>
    <cellStyle name="60% - Accent3 4_SUPERVALU_Workbook_Open Systems_Inventory_SCL_V2 nnn" xfId="2795" xr:uid="{00000000-0005-0000-0000-0000D4500000}"/>
    <cellStyle name="60% - Accent3 5" xfId="2796" xr:uid="{00000000-0005-0000-0000-0000D5500000}"/>
    <cellStyle name="60% - Accent3 5 2" xfId="882" xr:uid="{00000000-0005-0000-0000-0000D6500000}"/>
    <cellStyle name="60% - Accent3 6" xfId="21735" xr:uid="{00000000-0005-0000-0000-0000D7500000}"/>
    <cellStyle name="60% - Accent3 6 2" xfId="883" xr:uid="{00000000-0005-0000-0000-0000D8500000}"/>
    <cellStyle name="60% - Accent3 7 2" xfId="884" xr:uid="{00000000-0005-0000-0000-0000D9500000}"/>
    <cellStyle name="60% - Accent3 8 2" xfId="885" xr:uid="{00000000-0005-0000-0000-0000DA500000}"/>
    <cellStyle name="60% - Accent3 9 2" xfId="886" xr:uid="{00000000-0005-0000-0000-0000DB500000}"/>
    <cellStyle name="60% - Accent4" xfId="887" builtinId="44" customBuiltin="1"/>
    <cellStyle name="60% - Accent4 10 2" xfId="888" xr:uid="{00000000-0005-0000-0000-0000DD500000}"/>
    <cellStyle name="60% - Accent4 11 2" xfId="889" xr:uid="{00000000-0005-0000-0000-0000DE500000}"/>
    <cellStyle name="60% - Accent4 12 2" xfId="890" xr:uid="{00000000-0005-0000-0000-0000DF500000}"/>
    <cellStyle name="60% - Accent4 13 2" xfId="891" xr:uid="{00000000-0005-0000-0000-0000E0500000}"/>
    <cellStyle name="60% - Accent4 14 2" xfId="892" xr:uid="{00000000-0005-0000-0000-0000E1500000}"/>
    <cellStyle name="60% - Accent4 15 2" xfId="893" xr:uid="{00000000-0005-0000-0000-0000E2500000}"/>
    <cellStyle name="60% - Accent4 16 2" xfId="894" xr:uid="{00000000-0005-0000-0000-0000E3500000}"/>
    <cellStyle name="60% - Accent4 17 2" xfId="895" xr:uid="{00000000-0005-0000-0000-0000E4500000}"/>
    <cellStyle name="60% - Accent4 18 2" xfId="896" xr:uid="{00000000-0005-0000-0000-0000E5500000}"/>
    <cellStyle name="60% - Accent4 19 2" xfId="897" xr:uid="{00000000-0005-0000-0000-0000E6500000}"/>
    <cellStyle name="60% - Accent4 2" xfId="2797" xr:uid="{00000000-0005-0000-0000-0000E7500000}"/>
    <cellStyle name="60% - Accent4 2 2" xfId="898" xr:uid="{00000000-0005-0000-0000-0000E8500000}"/>
    <cellStyle name="60% - Accent4 2 3" xfId="2798" xr:uid="{00000000-0005-0000-0000-0000E9500000}"/>
    <cellStyle name="60% - Accent4 20 2" xfId="899" xr:uid="{00000000-0005-0000-0000-0000EA500000}"/>
    <cellStyle name="60% - Accent4 21 2" xfId="900" xr:uid="{00000000-0005-0000-0000-0000EB500000}"/>
    <cellStyle name="60% - Accent4 22 2" xfId="901" xr:uid="{00000000-0005-0000-0000-0000EC500000}"/>
    <cellStyle name="60% - Accent4 23 2" xfId="902" xr:uid="{00000000-0005-0000-0000-0000ED500000}"/>
    <cellStyle name="60% - Accent4 24 2" xfId="903" xr:uid="{00000000-0005-0000-0000-0000EE500000}"/>
    <cellStyle name="60% - Accent4 25 2" xfId="904" xr:uid="{00000000-0005-0000-0000-0000EF500000}"/>
    <cellStyle name="60% - Accent4 26 2" xfId="905" xr:uid="{00000000-0005-0000-0000-0000F0500000}"/>
    <cellStyle name="60% - Accent4 27 2" xfId="906" xr:uid="{00000000-0005-0000-0000-0000F1500000}"/>
    <cellStyle name="60% - Accent4 28 2" xfId="907" xr:uid="{00000000-0005-0000-0000-0000F2500000}"/>
    <cellStyle name="60% - Accent4 29 2" xfId="908" xr:uid="{00000000-0005-0000-0000-0000F3500000}"/>
    <cellStyle name="60% - Accent4 3" xfId="2799" xr:uid="{00000000-0005-0000-0000-0000F4500000}"/>
    <cellStyle name="60% - Accent4 3 2" xfId="909" xr:uid="{00000000-0005-0000-0000-0000F5500000}"/>
    <cellStyle name="60% - Accent4 30 2" xfId="910" xr:uid="{00000000-0005-0000-0000-0000F6500000}"/>
    <cellStyle name="60% - Accent4 31 2" xfId="911" xr:uid="{00000000-0005-0000-0000-0000F7500000}"/>
    <cellStyle name="60% - Accent4 32 2" xfId="912" xr:uid="{00000000-0005-0000-0000-0000F8500000}"/>
    <cellStyle name="60% - Accent4 33 2" xfId="913" xr:uid="{00000000-0005-0000-0000-0000F9500000}"/>
    <cellStyle name="60% - Accent4 4" xfId="2800" xr:uid="{00000000-0005-0000-0000-0000FA500000}"/>
    <cellStyle name="60% - Accent4 4 2" xfId="914" xr:uid="{00000000-0005-0000-0000-0000FB500000}"/>
    <cellStyle name="60% - Accent4 4_SUPERVALU_Workbook_Open Systems_Inventory_SCL_V2 nnn" xfId="2801" xr:uid="{00000000-0005-0000-0000-0000FC500000}"/>
    <cellStyle name="60% - Accent4 5" xfId="2802" xr:uid="{00000000-0005-0000-0000-0000FD500000}"/>
    <cellStyle name="60% - Accent4 5 2" xfId="915" xr:uid="{00000000-0005-0000-0000-0000FE500000}"/>
    <cellStyle name="60% - Accent4 6" xfId="21736" xr:uid="{00000000-0005-0000-0000-0000FF500000}"/>
    <cellStyle name="60% - Accent4 6 2" xfId="916" xr:uid="{00000000-0005-0000-0000-000000510000}"/>
    <cellStyle name="60% - Accent4 7" xfId="31838" xr:uid="{00000000-0005-0000-0000-000001510000}"/>
    <cellStyle name="60% - Accent4 7 2" xfId="917" xr:uid="{00000000-0005-0000-0000-000002510000}"/>
    <cellStyle name="60% - Accent4 8 2" xfId="918" xr:uid="{00000000-0005-0000-0000-000003510000}"/>
    <cellStyle name="60% - Accent4 9 2" xfId="919" xr:uid="{00000000-0005-0000-0000-000004510000}"/>
    <cellStyle name="60% - Accent5" xfId="920" builtinId="48" customBuiltin="1"/>
    <cellStyle name="60% - Accent5 10 2" xfId="921" xr:uid="{00000000-0005-0000-0000-000006510000}"/>
    <cellStyle name="60% - Accent5 11 2" xfId="922" xr:uid="{00000000-0005-0000-0000-000007510000}"/>
    <cellStyle name="60% - Accent5 12 2" xfId="923" xr:uid="{00000000-0005-0000-0000-000008510000}"/>
    <cellStyle name="60% - Accent5 13 2" xfId="924" xr:uid="{00000000-0005-0000-0000-000009510000}"/>
    <cellStyle name="60% - Accent5 14 2" xfId="925" xr:uid="{00000000-0005-0000-0000-00000A510000}"/>
    <cellStyle name="60% - Accent5 15 2" xfId="926" xr:uid="{00000000-0005-0000-0000-00000B510000}"/>
    <cellStyle name="60% - Accent5 16 2" xfId="927" xr:uid="{00000000-0005-0000-0000-00000C510000}"/>
    <cellStyle name="60% - Accent5 17 2" xfId="928" xr:uid="{00000000-0005-0000-0000-00000D510000}"/>
    <cellStyle name="60% - Accent5 18 2" xfId="929" xr:uid="{00000000-0005-0000-0000-00000E510000}"/>
    <cellStyle name="60% - Accent5 19 2" xfId="930" xr:uid="{00000000-0005-0000-0000-00000F510000}"/>
    <cellStyle name="60% - Accent5 2" xfId="2803" xr:uid="{00000000-0005-0000-0000-000010510000}"/>
    <cellStyle name="60% - Accent5 2 2" xfId="931" xr:uid="{00000000-0005-0000-0000-000011510000}"/>
    <cellStyle name="60% - Accent5 2 3" xfId="2804" xr:uid="{00000000-0005-0000-0000-000012510000}"/>
    <cellStyle name="60% - Accent5 20 2" xfId="932" xr:uid="{00000000-0005-0000-0000-000013510000}"/>
    <cellStyle name="60% - Accent5 21 2" xfId="933" xr:uid="{00000000-0005-0000-0000-000014510000}"/>
    <cellStyle name="60% - Accent5 22 2" xfId="934" xr:uid="{00000000-0005-0000-0000-000015510000}"/>
    <cellStyle name="60% - Accent5 23 2" xfId="935" xr:uid="{00000000-0005-0000-0000-000016510000}"/>
    <cellStyle name="60% - Accent5 24 2" xfId="936" xr:uid="{00000000-0005-0000-0000-000017510000}"/>
    <cellStyle name="60% - Accent5 25 2" xfId="937" xr:uid="{00000000-0005-0000-0000-000018510000}"/>
    <cellStyle name="60% - Accent5 26 2" xfId="938" xr:uid="{00000000-0005-0000-0000-000019510000}"/>
    <cellStyle name="60% - Accent5 27 2" xfId="939" xr:uid="{00000000-0005-0000-0000-00001A510000}"/>
    <cellStyle name="60% - Accent5 28 2" xfId="940" xr:uid="{00000000-0005-0000-0000-00001B510000}"/>
    <cellStyle name="60% - Accent5 29 2" xfId="941" xr:uid="{00000000-0005-0000-0000-00001C510000}"/>
    <cellStyle name="60% - Accent5 3" xfId="2805" xr:uid="{00000000-0005-0000-0000-00001D510000}"/>
    <cellStyle name="60% - Accent5 3 2" xfId="942" xr:uid="{00000000-0005-0000-0000-00001E510000}"/>
    <cellStyle name="60% - Accent5 30 2" xfId="943" xr:uid="{00000000-0005-0000-0000-00001F510000}"/>
    <cellStyle name="60% - Accent5 31 2" xfId="944" xr:uid="{00000000-0005-0000-0000-000020510000}"/>
    <cellStyle name="60% - Accent5 32 2" xfId="945" xr:uid="{00000000-0005-0000-0000-000021510000}"/>
    <cellStyle name="60% - Accent5 33 2" xfId="946" xr:uid="{00000000-0005-0000-0000-000022510000}"/>
    <cellStyle name="60% - Accent5 4" xfId="2806" xr:uid="{00000000-0005-0000-0000-000023510000}"/>
    <cellStyle name="60% - Accent5 4 2" xfId="947" xr:uid="{00000000-0005-0000-0000-000024510000}"/>
    <cellStyle name="60% - Accent5 4_SUPERVALU_Workbook_Open Systems_Inventory_SCL_V2 nnn" xfId="2807" xr:uid="{00000000-0005-0000-0000-000025510000}"/>
    <cellStyle name="60% - Accent5 5" xfId="2808" xr:uid="{00000000-0005-0000-0000-000026510000}"/>
    <cellStyle name="60% - Accent5 5 2" xfId="948" xr:uid="{00000000-0005-0000-0000-000027510000}"/>
    <cellStyle name="60% - Accent5 6" xfId="21737" xr:uid="{00000000-0005-0000-0000-000028510000}"/>
    <cellStyle name="60% - Accent5 6 2" xfId="949" xr:uid="{00000000-0005-0000-0000-000029510000}"/>
    <cellStyle name="60% - Accent5 7 2" xfId="950" xr:uid="{00000000-0005-0000-0000-00002A510000}"/>
    <cellStyle name="60% - Accent5 8 2" xfId="951" xr:uid="{00000000-0005-0000-0000-00002B510000}"/>
    <cellStyle name="60% - Accent5 9 2" xfId="952" xr:uid="{00000000-0005-0000-0000-00002C510000}"/>
    <cellStyle name="60% - Accent6" xfId="953" builtinId="52" customBuiltin="1"/>
    <cellStyle name="60% - Accent6 10 2" xfId="954" xr:uid="{00000000-0005-0000-0000-00002E510000}"/>
    <cellStyle name="60% - Accent6 11 2" xfId="955" xr:uid="{00000000-0005-0000-0000-00002F510000}"/>
    <cellStyle name="60% - Accent6 12 2" xfId="956" xr:uid="{00000000-0005-0000-0000-000030510000}"/>
    <cellStyle name="60% - Accent6 13 2" xfId="957" xr:uid="{00000000-0005-0000-0000-000031510000}"/>
    <cellStyle name="60% - Accent6 14 2" xfId="958" xr:uid="{00000000-0005-0000-0000-000032510000}"/>
    <cellStyle name="60% - Accent6 15 2" xfId="959" xr:uid="{00000000-0005-0000-0000-000033510000}"/>
    <cellStyle name="60% - Accent6 16 2" xfId="960" xr:uid="{00000000-0005-0000-0000-000034510000}"/>
    <cellStyle name="60% - Accent6 17 2" xfId="961" xr:uid="{00000000-0005-0000-0000-000035510000}"/>
    <cellStyle name="60% - Accent6 18 2" xfId="962" xr:uid="{00000000-0005-0000-0000-000036510000}"/>
    <cellStyle name="60% - Accent6 19 2" xfId="963" xr:uid="{00000000-0005-0000-0000-000037510000}"/>
    <cellStyle name="60% - Accent6 2" xfId="2809" xr:uid="{00000000-0005-0000-0000-000038510000}"/>
    <cellStyle name="60% - Accent6 2 2" xfId="964" xr:uid="{00000000-0005-0000-0000-000039510000}"/>
    <cellStyle name="60% - Accent6 2 3" xfId="2810" xr:uid="{00000000-0005-0000-0000-00003A510000}"/>
    <cellStyle name="60% - Accent6 20 2" xfId="965" xr:uid="{00000000-0005-0000-0000-00003B510000}"/>
    <cellStyle name="60% - Accent6 21 2" xfId="966" xr:uid="{00000000-0005-0000-0000-00003C510000}"/>
    <cellStyle name="60% - Accent6 22 2" xfId="967" xr:uid="{00000000-0005-0000-0000-00003D510000}"/>
    <cellStyle name="60% - Accent6 23 2" xfId="968" xr:uid="{00000000-0005-0000-0000-00003E510000}"/>
    <cellStyle name="60% - Accent6 24 2" xfId="969" xr:uid="{00000000-0005-0000-0000-00003F510000}"/>
    <cellStyle name="60% - Accent6 25 2" xfId="970" xr:uid="{00000000-0005-0000-0000-000040510000}"/>
    <cellStyle name="60% - Accent6 26 2" xfId="971" xr:uid="{00000000-0005-0000-0000-000041510000}"/>
    <cellStyle name="60% - Accent6 27 2" xfId="972" xr:uid="{00000000-0005-0000-0000-000042510000}"/>
    <cellStyle name="60% - Accent6 28 2" xfId="973" xr:uid="{00000000-0005-0000-0000-000043510000}"/>
    <cellStyle name="60% - Accent6 29 2" xfId="974" xr:uid="{00000000-0005-0000-0000-000044510000}"/>
    <cellStyle name="60% - Accent6 3" xfId="2811" xr:uid="{00000000-0005-0000-0000-000045510000}"/>
    <cellStyle name="60% - Accent6 3 2" xfId="975" xr:uid="{00000000-0005-0000-0000-000046510000}"/>
    <cellStyle name="60% - Accent6 30 2" xfId="976" xr:uid="{00000000-0005-0000-0000-000047510000}"/>
    <cellStyle name="60% - Accent6 31 2" xfId="977" xr:uid="{00000000-0005-0000-0000-000048510000}"/>
    <cellStyle name="60% - Accent6 32 2" xfId="978" xr:uid="{00000000-0005-0000-0000-000049510000}"/>
    <cellStyle name="60% - Accent6 33 2" xfId="979" xr:uid="{00000000-0005-0000-0000-00004A510000}"/>
    <cellStyle name="60% - Accent6 4" xfId="2812" xr:uid="{00000000-0005-0000-0000-00004B510000}"/>
    <cellStyle name="60% - Accent6 4 2" xfId="980" xr:uid="{00000000-0005-0000-0000-00004C510000}"/>
    <cellStyle name="60% - Accent6 4_SUPERVALU_Workbook_Open Systems_Inventory_SCL_V2 nnn" xfId="2813" xr:uid="{00000000-0005-0000-0000-00004D510000}"/>
    <cellStyle name="60% - Accent6 5" xfId="2814" xr:uid="{00000000-0005-0000-0000-00004E510000}"/>
    <cellStyle name="60% - Accent6 5 2" xfId="981" xr:uid="{00000000-0005-0000-0000-00004F510000}"/>
    <cellStyle name="60% - Accent6 6" xfId="21738" xr:uid="{00000000-0005-0000-0000-000050510000}"/>
    <cellStyle name="60% - Accent6 6 2" xfId="982" xr:uid="{00000000-0005-0000-0000-000051510000}"/>
    <cellStyle name="60% - Accent6 7 2" xfId="983" xr:uid="{00000000-0005-0000-0000-000052510000}"/>
    <cellStyle name="60% - Accent6 8 2" xfId="984" xr:uid="{00000000-0005-0000-0000-000053510000}"/>
    <cellStyle name="60% - Accent6 9 2" xfId="985" xr:uid="{00000000-0005-0000-0000-000054510000}"/>
    <cellStyle name="Accent1" xfId="986" builtinId="29" customBuiltin="1"/>
    <cellStyle name="Accent1 10 2" xfId="987" xr:uid="{00000000-0005-0000-0000-000056510000}"/>
    <cellStyle name="Accent1 11 2" xfId="988" xr:uid="{00000000-0005-0000-0000-000057510000}"/>
    <cellStyle name="Accent1 12 2" xfId="989" xr:uid="{00000000-0005-0000-0000-000058510000}"/>
    <cellStyle name="Accent1 13 2" xfId="990" xr:uid="{00000000-0005-0000-0000-000059510000}"/>
    <cellStyle name="Accent1 14 2" xfId="991" xr:uid="{00000000-0005-0000-0000-00005A510000}"/>
    <cellStyle name="Accent1 15 2" xfId="992" xr:uid="{00000000-0005-0000-0000-00005B510000}"/>
    <cellStyle name="Accent1 16 2" xfId="993" xr:uid="{00000000-0005-0000-0000-00005C510000}"/>
    <cellStyle name="Accent1 17 2" xfId="994" xr:uid="{00000000-0005-0000-0000-00005D510000}"/>
    <cellStyle name="Accent1 18 2" xfId="995" xr:uid="{00000000-0005-0000-0000-00005E510000}"/>
    <cellStyle name="Accent1 19 2" xfId="996" xr:uid="{00000000-0005-0000-0000-00005F510000}"/>
    <cellStyle name="Accent1 2" xfId="2815" xr:uid="{00000000-0005-0000-0000-000060510000}"/>
    <cellStyle name="Accent1 2 2" xfId="997" xr:uid="{00000000-0005-0000-0000-000061510000}"/>
    <cellStyle name="Accent1 2 3" xfId="2816" xr:uid="{00000000-0005-0000-0000-000062510000}"/>
    <cellStyle name="Accent1 20 2" xfId="998" xr:uid="{00000000-0005-0000-0000-000063510000}"/>
    <cellStyle name="Accent1 21 2" xfId="999" xr:uid="{00000000-0005-0000-0000-000064510000}"/>
    <cellStyle name="Accent1 22 2" xfId="1000" xr:uid="{00000000-0005-0000-0000-000065510000}"/>
    <cellStyle name="Accent1 23 2" xfId="1001" xr:uid="{00000000-0005-0000-0000-000066510000}"/>
    <cellStyle name="Accent1 24 2" xfId="1002" xr:uid="{00000000-0005-0000-0000-000067510000}"/>
    <cellStyle name="Accent1 25 2" xfId="1003" xr:uid="{00000000-0005-0000-0000-000068510000}"/>
    <cellStyle name="Accent1 26 2" xfId="1004" xr:uid="{00000000-0005-0000-0000-000069510000}"/>
    <cellStyle name="Accent1 27 2" xfId="1005" xr:uid="{00000000-0005-0000-0000-00006A510000}"/>
    <cellStyle name="Accent1 28 2" xfId="1006" xr:uid="{00000000-0005-0000-0000-00006B510000}"/>
    <cellStyle name="Accent1 29 2" xfId="1007" xr:uid="{00000000-0005-0000-0000-00006C510000}"/>
    <cellStyle name="Accent1 3" xfId="2817" xr:uid="{00000000-0005-0000-0000-00006D510000}"/>
    <cellStyle name="Accent1 3 2" xfId="1008" xr:uid="{00000000-0005-0000-0000-00006E510000}"/>
    <cellStyle name="Accent1 30 2" xfId="1009" xr:uid="{00000000-0005-0000-0000-00006F510000}"/>
    <cellStyle name="Accent1 31 2" xfId="1010" xr:uid="{00000000-0005-0000-0000-000070510000}"/>
    <cellStyle name="Accent1 32 2" xfId="1011" xr:uid="{00000000-0005-0000-0000-000071510000}"/>
    <cellStyle name="Accent1 33 2" xfId="1012" xr:uid="{00000000-0005-0000-0000-000072510000}"/>
    <cellStyle name="Accent1 4" xfId="2818" xr:uid="{00000000-0005-0000-0000-000073510000}"/>
    <cellStyle name="Accent1 4 2" xfId="1013" xr:uid="{00000000-0005-0000-0000-000074510000}"/>
    <cellStyle name="Accent1 4_SUPERVALU_Workbook_Open Systems_Inventory_SCL_V2 nnn" xfId="2819" xr:uid="{00000000-0005-0000-0000-000075510000}"/>
    <cellStyle name="Accent1 5" xfId="2820" xr:uid="{00000000-0005-0000-0000-000076510000}"/>
    <cellStyle name="Accent1 5 2" xfId="1014" xr:uid="{00000000-0005-0000-0000-000077510000}"/>
    <cellStyle name="Accent1 6" xfId="21739" xr:uid="{00000000-0005-0000-0000-000078510000}"/>
    <cellStyle name="Accent1 6 2" xfId="1015" xr:uid="{00000000-0005-0000-0000-000079510000}"/>
    <cellStyle name="Accent1 7 2" xfId="1016" xr:uid="{00000000-0005-0000-0000-00007A510000}"/>
    <cellStyle name="Accent1 8 2" xfId="1017" xr:uid="{00000000-0005-0000-0000-00007B510000}"/>
    <cellStyle name="Accent1 9 2" xfId="1018" xr:uid="{00000000-0005-0000-0000-00007C510000}"/>
    <cellStyle name="Accent2" xfId="1019" builtinId="33" customBuiltin="1"/>
    <cellStyle name="Accent2 10 2" xfId="1020" xr:uid="{00000000-0005-0000-0000-00007E510000}"/>
    <cellStyle name="Accent2 11 2" xfId="1021" xr:uid="{00000000-0005-0000-0000-00007F510000}"/>
    <cellStyle name="Accent2 12 2" xfId="1022" xr:uid="{00000000-0005-0000-0000-000080510000}"/>
    <cellStyle name="Accent2 13 2" xfId="1023" xr:uid="{00000000-0005-0000-0000-000081510000}"/>
    <cellStyle name="Accent2 14 2" xfId="1024" xr:uid="{00000000-0005-0000-0000-000082510000}"/>
    <cellStyle name="Accent2 15 2" xfId="1025" xr:uid="{00000000-0005-0000-0000-000083510000}"/>
    <cellStyle name="Accent2 16 2" xfId="1026" xr:uid="{00000000-0005-0000-0000-000084510000}"/>
    <cellStyle name="Accent2 17 2" xfId="1027" xr:uid="{00000000-0005-0000-0000-000085510000}"/>
    <cellStyle name="Accent2 18 2" xfId="1028" xr:uid="{00000000-0005-0000-0000-000086510000}"/>
    <cellStyle name="Accent2 19 2" xfId="1029" xr:uid="{00000000-0005-0000-0000-000087510000}"/>
    <cellStyle name="Accent2 2" xfId="2821" xr:uid="{00000000-0005-0000-0000-000088510000}"/>
    <cellStyle name="Accent2 2 2" xfId="1030" xr:uid="{00000000-0005-0000-0000-000089510000}"/>
    <cellStyle name="Accent2 2 3" xfId="2822" xr:uid="{00000000-0005-0000-0000-00008A510000}"/>
    <cellStyle name="Accent2 20 2" xfId="1031" xr:uid="{00000000-0005-0000-0000-00008B510000}"/>
    <cellStyle name="Accent2 21 2" xfId="1032" xr:uid="{00000000-0005-0000-0000-00008C510000}"/>
    <cellStyle name="Accent2 22 2" xfId="1033" xr:uid="{00000000-0005-0000-0000-00008D510000}"/>
    <cellStyle name="Accent2 23 2" xfId="1034" xr:uid="{00000000-0005-0000-0000-00008E510000}"/>
    <cellStyle name="Accent2 24 2" xfId="1035" xr:uid="{00000000-0005-0000-0000-00008F510000}"/>
    <cellStyle name="Accent2 25 2" xfId="1036" xr:uid="{00000000-0005-0000-0000-000090510000}"/>
    <cellStyle name="Accent2 26 2" xfId="1037" xr:uid="{00000000-0005-0000-0000-000091510000}"/>
    <cellStyle name="Accent2 27 2" xfId="1038" xr:uid="{00000000-0005-0000-0000-000092510000}"/>
    <cellStyle name="Accent2 28 2" xfId="1039" xr:uid="{00000000-0005-0000-0000-000093510000}"/>
    <cellStyle name="Accent2 29 2" xfId="1040" xr:uid="{00000000-0005-0000-0000-000094510000}"/>
    <cellStyle name="Accent2 3" xfId="2823" xr:uid="{00000000-0005-0000-0000-000095510000}"/>
    <cellStyle name="Accent2 3 2" xfId="1041" xr:uid="{00000000-0005-0000-0000-000096510000}"/>
    <cellStyle name="Accent2 30 2" xfId="1042" xr:uid="{00000000-0005-0000-0000-000097510000}"/>
    <cellStyle name="Accent2 31 2" xfId="1043" xr:uid="{00000000-0005-0000-0000-000098510000}"/>
    <cellStyle name="Accent2 32 2" xfId="1044" xr:uid="{00000000-0005-0000-0000-000099510000}"/>
    <cellStyle name="Accent2 33 2" xfId="1045" xr:uid="{00000000-0005-0000-0000-00009A510000}"/>
    <cellStyle name="Accent2 4" xfId="2824" xr:uid="{00000000-0005-0000-0000-00009B510000}"/>
    <cellStyle name="Accent2 4 2" xfId="1046" xr:uid="{00000000-0005-0000-0000-00009C510000}"/>
    <cellStyle name="Accent2 4_SUPERVALU_Workbook_Open Systems_Inventory_SCL_V2 nnn" xfId="2825" xr:uid="{00000000-0005-0000-0000-00009D510000}"/>
    <cellStyle name="Accent2 5" xfId="2826" xr:uid="{00000000-0005-0000-0000-00009E510000}"/>
    <cellStyle name="Accent2 5 2" xfId="1047" xr:uid="{00000000-0005-0000-0000-00009F510000}"/>
    <cellStyle name="Accent2 6" xfId="21740" xr:uid="{00000000-0005-0000-0000-0000A0510000}"/>
    <cellStyle name="Accent2 6 2" xfId="1048" xr:uid="{00000000-0005-0000-0000-0000A1510000}"/>
    <cellStyle name="Accent2 7 2" xfId="1049" xr:uid="{00000000-0005-0000-0000-0000A2510000}"/>
    <cellStyle name="Accent2 8 2" xfId="1050" xr:uid="{00000000-0005-0000-0000-0000A3510000}"/>
    <cellStyle name="Accent2 9 2" xfId="1051" xr:uid="{00000000-0005-0000-0000-0000A4510000}"/>
    <cellStyle name="Accent3" xfId="1052" builtinId="37" customBuiltin="1"/>
    <cellStyle name="Accent3 10 2" xfId="1053" xr:uid="{00000000-0005-0000-0000-0000A6510000}"/>
    <cellStyle name="Accent3 11 2" xfId="1054" xr:uid="{00000000-0005-0000-0000-0000A7510000}"/>
    <cellStyle name="Accent3 12 2" xfId="1055" xr:uid="{00000000-0005-0000-0000-0000A8510000}"/>
    <cellStyle name="Accent3 13 2" xfId="1056" xr:uid="{00000000-0005-0000-0000-0000A9510000}"/>
    <cellStyle name="Accent3 14 2" xfId="1057" xr:uid="{00000000-0005-0000-0000-0000AA510000}"/>
    <cellStyle name="Accent3 15 2" xfId="1058" xr:uid="{00000000-0005-0000-0000-0000AB510000}"/>
    <cellStyle name="Accent3 16 2" xfId="1059" xr:uid="{00000000-0005-0000-0000-0000AC510000}"/>
    <cellStyle name="Accent3 17 2" xfId="1060" xr:uid="{00000000-0005-0000-0000-0000AD510000}"/>
    <cellStyle name="Accent3 18 2" xfId="1061" xr:uid="{00000000-0005-0000-0000-0000AE510000}"/>
    <cellStyle name="Accent3 19 2" xfId="1062" xr:uid="{00000000-0005-0000-0000-0000AF510000}"/>
    <cellStyle name="Accent3 2" xfId="2827" xr:uid="{00000000-0005-0000-0000-0000B0510000}"/>
    <cellStyle name="Accent3 2 2" xfId="1063" xr:uid="{00000000-0005-0000-0000-0000B1510000}"/>
    <cellStyle name="Accent3 2 3" xfId="2828" xr:uid="{00000000-0005-0000-0000-0000B2510000}"/>
    <cellStyle name="Accent3 20 2" xfId="1064" xr:uid="{00000000-0005-0000-0000-0000B3510000}"/>
    <cellStyle name="Accent3 21 2" xfId="1065" xr:uid="{00000000-0005-0000-0000-0000B4510000}"/>
    <cellStyle name="Accent3 22 2" xfId="1066" xr:uid="{00000000-0005-0000-0000-0000B5510000}"/>
    <cellStyle name="Accent3 23 2" xfId="1067" xr:uid="{00000000-0005-0000-0000-0000B6510000}"/>
    <cellStyle name="Accent3 24 2" xfId="1068" xr:uid="{00000000-0005-0000-0000-0000B7510000}"/>
    <cellStyle name="Accent3 25 2" xfId="1069" xr:uid="{00000000-0005-0000-0000-0000B8510000}"/>
    <cellStyle name="Accent3 26 2" xfId="1070" xr:uid="{00000000-0005-0000-0000-0000B9510000}"/>
    <cellStyle name="Accent3 27 2" xfId="1071" xr:uid="{00000000-0005-0000-0000-0000BA510000}"/>
    <cellStyle name="Accent3 28 2" xfId="1072" xr:uid="{00000000-0005-0000-0000-0000BB510000}"/>
    <cellStyle name="Accent3 29 2" xfId="1073" xr:uid="{00000000-0005-0000-0000-0000BC510000}"/>
    <cellStyle name="Accent3 3" xfId="2829" xr:uid="{00000000-0005-0000-0000-0000BD510000}"/>
    <cellStyle name="Accent3 3 2" xfId="1074" xr:uid="{00000000-0005-0000-0000-0000BE510000}"/>
    <cellStyle name="Accent3 30 2" xfId="1075" xr:uid="{00000000-0005-0000-0000-0000BF510000}"/>
    <cellStyle name="Accent3 31 2" xfId="1076" xr:uid="{00000000-0005-0000-0000-0000C0510000}"/>
    <cellStyle name="Accent3 32 2" xfId="1077" xr:uid="{00000000-0005-0000-0000-0000C1510000}"/>
    <cellStyle name="Accent3 33 2" xfId="1078" xr:uid="{00000000-0005-0000-0000-0000C2510000}"/>
    <cellStyle name="Accent3 4" xfId="2830" xr:uid="{00000000-0005-0000-0000-0000C3510000}"/>
    <cellStyle name="Accent3 4 2" xfId="1079" xr:uid="{00000000-0005-0000-0000-0000C4510000}"/>
    <cellStyle name="Accent3 4_SUPERVALU_Workbook_Open Systems_Inventory_SCL_V2 nnn" xfId="2831" xr:uid="{00000000-0005-0000-0000-0000C5510000}"/>
    <cellStyle name="Accent3 5" xfId="2832" xr:uid="{00000000-0005-0000-0000-0000C6510000}"/>
    <cellStyle name="Accent3 5 2" xfId="1080" xr:uid="{00000000-0005-0000-0000-0000C7510000}"/>
    <cellStyle name="Accent3 6" xfId="21741" xr:uid="{00000000-0005-0000-0000-0000C8510000}"/>
    <cellStyle name="Accent3 6 2" xfId="1081" xr:uid="{00000000-0005-0000-0000-0000C9510000}"/>
    <cellStyle name="Accent3 7 2" xfId="1082" xr:uid="{00000000-0005-0000-0000-0000CA510000}"/>
    <cellStyle name="Accent3 8 2" xfId="1083" xr:uid="{00000000-0005-0000-0000-0000CB510000}"/>
    <cellStyle name="Accent3 9 2" xfId="1084" xr:uid="{00000000-0005-0000-0000-0000CC510000}"/>
    <cellStyle name="Accent4" xfId="1085" builtinId="41" customBuiltin="1"/>
    <cellStyle name="Accent4 10 2" xfId="1086" xr:uid="{00000000-0005-0000-0000-0000CE510000}"/>
    <cellStyle name="Accent4 11 2" xfId="1087" xr:uid="{00000000-0005-0000-0000-0000CF510000}"/>
    <cellStyle name="Accent4 12 2" xfId="1088" xr:uid="{00000000-0005-0000-0000-0000D0510000}"/>
    <cellStyle name="Accent4 13 2" xfId="1089" xr:uid="{00000000-0005-0000-0000-0000D1510000}"/>
    <cellStyle name="Accent4 14 2" xfId="1090" xr:uid="{00000000-0005-0000-0000-0000D2510000}"/>
    <cellStyle name="Accent4 15 2" xfId="1091" xr:uid="{00000000-0005-0000-0000-0000D3510000}"/>
    <cellStyle name="Accent4 16 2" xfId="1092" xr:uid="{00000000-0005-0000-0000-0000D4510000}"/>
    <cellStyle name="Accent4 17 2" xfId="1093" xr:uid="{00000000-0005-0000-0000-0000D5510000}"/>
    <cellStyle name="Accent4 18 2" xfId="1094" xr:uid="{00000000-0005-0000-0000-0000D6510000}"/>
    <cellStyle name="Accent4 19 2" xfId="1095" xr:uid="{00000000-0005-0000-0000-0000D7510000}"/>
    <cellStyle name="Accent4 2" xfId="2833" xr:uid="{00000000-0005-0000-0000-0000D8510000}"/>
    <cellStyle name="Accent4 2 2" xfId="1096" xr:uid="{00000000-0005-0000-0000-0000D9510000}"/>
    <cellStyle name="Accent4 2 3" xfId="2834" xr:uid="{00000000-0005-0000-0000-0000DA510000}"/>
    <cellStyle name="Accent4 20 2" xfId="1097" xr:uid="{00000000-0005-0000-0000-0000DB510000}"/>
    <cellStyle name="Accent4 21 2" xfId="1098" xr:uid="{00000000-0005-0000-0000-0000DC510000}"/>
    <cellStyle name="Accent4 22 2" xfId="1099" xr:uid="{00000000-0005-0000-0000-0000DD510000}"/>
    <cellStyle name="Accent4 23 2" xfId="1100" xr:uid="{00000000-0005-0000-0000-0000DE510000}"/>
    <cellStyle name="Accent4 24 2" xfId="1101" xr:uid="{00000000-0005-0000-0000-0000DF510000}"/>
    <cellStyle name="Accent4 25 2" xfId="1102" xr:uid="{00000000-0005-0000-0000-0000E0510000}"/>
    <cellStyle name="Accent4 26 2" xfId="1103" xr:uid="{00000000-0005-0000-0000-0000E1510000}"/>
    <cellStyle name="Accent4 27 2" xfId="1104" xr:uid="{00000000-0005-0000-0000-0000E2510000}"/>
    <cellStyle name="Accent4 28 2" xfId="1105" xr:uid="{00000000-0005-0000-0000-0000E3510000}"/>
    <cellStyle name="Accent4 29 2" xfId="1106" xr:uid="{00000000-0005-0000-0000-0000E4510000}"/>
    <cellStyle name="Accent4 3" xfId="2835" xr:uid="{00000000-0005-0000-0000-0000E5510000}"/>
    <cellStyle name="Accent4 3 2" xfId="1107" xr:uid="{00000000-0005-0000-0000-0000E6510000}"/>
    <cellStyle name="Accent4 30 2" xfId="1108" xr:uid="{00000000-0005-0000-0000-0000E7510000}"/>
    <cellStyle name="Accent4 31 2" xfId="1109" xr:uid="{00000000-0005-0000-0000-0000E8510000}"/>
    <cellStyle name="Accent4 32 2" xfId="1110" xr:uid="{00000000-0005-0000-0000-0000E9510000}"/>
    <cellStyle name="Accent4 33 2" xfId="1111" xr:uid="{00000000-0005-0000-0000-0000EA510000}"/>
    <cellStyle name="Accent4 4" xfId="2836" xr:uid="{00000000-0005-0000-0000-0000EB510000}"/>
    <cellStyle name="Accent4 4 2" xfId="1112" xr:uid="{00000000-0005-0000-0000-0000EC510000}"/>
    <cellStyle name="Accent4 4_SUPERVALU_Workbook_Open Systems_Inventory_SCL_V2 nnn" xfId="2837" xr:uid="{00000000-0005-0000-0000-0000ED510000}"/>
    <cellStyle name="Accent4 5" xfId="2838" xr:uid="{00000000-0005-0000-0000-0000EE510000}"/>
    <cellStyle name="Accent4 5 2" xfId="1113" xr:uid="{00000000-0005-0000-0000-0000EF510000}"/>
    <cellStyle name="Accent4 6" xfId="21742" xr:uid="{00000000-0005-0000-0000-0000F0510000}"/>
    <cellStyle name="Accent4 6 2" xfId="1114" xr:uid="{00000000-0005-0000-0000-0000F1510000}"/>
    <cellStyle name="Accent4 7 2" xfId="1115" xr:uid="{00000000-0005-0000-0000-0000F2510000}"/>
    <cellStyle name="Accent4 8 2" xfId="1116" xr:uid="{00000000-0005-0000-0000-0000F3510000}"/>
    <cellStyle name="Accent4 9 2" xfId="1117" xr:uid="{00000000-0005-0000-0000-0000F4510000}"/>
    <cellStyle name="Accent5" xfId="1118" builtinId="45" customBuiltin="1"/>
    <cellStyle name="Accent5 10 2" xfId="1119" xr:uid="{00000000-0005-0000-0000-0000F6510000}"/>
    <cellStyle name="Accent5 11 2" xfId="1120" xr:uid="{00000000-0005-0000-0000-0000F7510000}"/>
    <cellStyle name="Accent5 12 2" xfId="1121" xr:uid="{00000000-0005-0000-0000-0000F8510000}"/>
    <cellStyle name="Accent5 13 2" xfId="1122" xr:uid="{00000000-0005-0000-0000-0000F9510000}"/>
    <cellStyle name="Accent5 14 2" xfId="1123" xr:uid="{00000000-0005-0000-0000-0000FA510000}"/>
    <cellStyle name="Accent5 15 2" xfId="1124" xr:uid="{00000000-0005-0000-0000-0000FB510000}"/>
    <cellStyle name="Accent5 16 2" xfId="1125" xr:uid="{00000000-0005-0000-0000-0000FC510000}"/>
    <cellStyle name="Accent5 17 2" xfId="1126" xr:uid="{00000000-0005-0000-0000-0000FD510000}"/>
    <cellStyle name="Accent5 18 2" xfId="1127" xr:uid="{00000000-0005-0000-0000-0000FE510000}"/>
    <cellStyle name="Accent5 19 2" xfId="1128" xr:uid="{00000000-0005-0000-0000-0000FF510000}"/>
    <cellStyle name="Accent5 2" xfId="2839" xr:uid="{00000000-0005-0000-0000-000000520000}"/>
    <cellStyle name="Accent5 2 2" xfId="1129" xr:uid="{00000000-0005-0000-0000-000001520000}"/>
    <cellStyle name="Accent5 2 3" xfId="2840" xr:uid="{00000000-0005-0000-0000-000002520000}"/>
    <cellStyle name="Accent5 20 2" xfId="1130" xr:uid="{00000000-0005-0000-0000-000003520000}"/>
    <cellStyle name="Accent5 21 2" xfId="1131" xr:uid="{00000000-0005-0000-0000-000004520000}"/>
    <cellStyle name="Accent5 22 2" xfId="1132" xr:uid="{00000000-0005-0000-0000-000005520000}"/>
    <cellStyle name="Accent5 23 2" xfId="1133" xr:uid="{00000000-0005-0000-0000-000006520000}"/>
    <cellStyle name="Accent5 24 2" xfId="1134" xr:uid="{00000000-0005-0000-0000-000007520000}"/>
    <cellStyle name="Accent5 25 2" xfId="1135" xr:uid="{00000000-0005-0000-0000-000008520000}"/>
    <cellStyle name="Accent5 26 2" xfId="1136" xr:uid="{00000000-0005-0000-0000-000009520000}"/>
    <cellStyle name="Accent5 27 2" xfId="1137" xr:uid="{00000000-0005-0000-0000-00000A520000}"/>
    <cellStyle name="Accent5 28 2" xfId="1138" xr:uid="{00000000-0005-0000-0000-00000B520000}"/>
    <cellStyle name="Accent5 29 2" xfId="1139" xr:uid="{00000000-0005-0000-0000-00000C520000}"/>
    <cellStyle name="Accent5 3" xfId="2841" xr:uid="{00000000-0005-0000-0000-00000D520000}"/>
    <cellStyle name="Accent5 3 2" xfId="1140" xr:uid="{00000000-0005-0000-0000-00000E520000}"/>
    <cellStyle name="Accent5 30 2" xfId="1141" xr:uid="{00000000-0005-0000-0000-00000F520000}"/>
    <cellStyle name="Accent5 31 2" xfId="1142" xr:uid="{00000000-0005-0000-0000-000010520000}"/>
    <cellStyle name="Accent5 32 2" xfId="1143" xr:uid="{00000000-0005-0000-0000-000011520000}"/>
    <cellStyle name="Accent5 33 2" xfId="1144" xr:uid="{00000000-0005-0000-0000-000012520000}"/>
    <cellStyle name="Accent5 4" xfId="2842" xr:uid="{00000000-0005-0000-0000-000013520000}"/>
    <cellStyle name="Accent5 4 2" xfId="1145" xr:uid="{00000000-0005-0000-0000-000014520000}"/>
    <cellStyle name="Accent5 4_SUPERVALU_Workbook_Open Systems_Inventory_SCL_V2 nnn" xfId="2843" xr:uid="{00000000-0005-0000-0000-000015520000}"/>
    <cellStyle name="Accent5 5" xfId="2844" xr:uid="{00000000-0005-0000-0000-000016520000}"/>
    <cellStyle name="Accent5 5 2" xfId="1146" xr:uid="{00000000-0005-0000-0000-000017520000}"/>
    <cellStyle name="Accent5 6" xfId="21743" xr:uid="{00000000-0005-0000-0000-000018520000}"/>
    <cellStyle name="Accent5 6 2" xfId="1147" xr:uid="{00000000-0005-0000-0000-000019520000}"/>
    <cellStyle name="Accent5 7 2" xfId="1148" xr:uid="{00000000-0005-0000-0000-00001A520000}"/>
    <cellStyle name="Accent5 8 2" xfId="1149" xr:uid="{00000000-0005-0000-0000-00001B520000}"/>
    <cellStyle name="Accent5 9 2" xfId="1150" xr:uid="{00000000-0005-0000-0000-00001C520000}"/>
    <cellStyle name="Accent6" xfId="1151" builtinId="49" customBuiltin="1"/>
    <cellStyle name="Accent6 10 2" xfId="1152" xr:uid="{00000000-0005-0000-0000-00001E520000}"/>
    <cellStyle name="Accent6 11 2" xfId="1153" xr:uid="{00000000-0005-0000-0000-00001F520000}"/>
    <cellStyle name="Accent6 12 2" xfId="1154" xr:uid="{00000000-0005-0000-0000-000020520000}"/>
    <cellStyle name="Accent6 13 2" xfId="1155" xr:uid="{00000000-0005-0000-0000-000021520000}"/>
    <cellStyle name="Accent6 14 2" xfId="1156" xr:uid="{00000000-0005-0000-0000-000022520000}"/>
    <cellStyle name="Accent6 15 2" xfId="1157" xr:uid="{00000000-0005-0000-0000-000023520000}"/>
    <cellStyle name="Accent6 16 2" xfId="1158" xr:uid="{00000000-0005-0000-0000-000024520000}"/>
    <cellStyle name="Accent6 17 2" xfId="1159" xr:uid="{00000000-0005-0000-0000-000025520000}"/>
    <cellStyle name="Accent6 18 2" xfId="1160" xr:uid="{00000000-0005-0000-0000-000026520000}"/>
    <cellStyle name="Accent6 19 2" xfId="1161" xr:uid="{00000000-0005-0000-0000-000027520000}"/>
    <cellStyle name="Accent6 2" xfId="2845" xr:uid="{00000000-0005-0000-0000-000028520000}"/>
    <cellStyle name="Accent6 2 2" xfId="1162" xr:uid="{00000000-0005-0000-0000-000029520000}"/>
    <cellStyle name="Accent6 2 3" xfId="2846" xr:uid="{00000000-0005-0000-0000-00002A520000}"/>
    <cellStyle name="Accent6 20 2" xfId="1163" xr:uid="{00000000-0005-0000-0000-00002B520000}"/>
    <cellStyle name="Accent6 21 2" xfId="1164" xr:uid="{00000000-0005-0000-0000-00002C520000}"/>
    <cellStyle name="Accent6 22 2" xfId="1165" xr:uid="{00000000-0005-0000-0000-00002D520000}"/>
    <cellStyle name="Accent6 23 2" xfId="1166" xr:uid="{00000000-0005-0000-0000-00002E520000}"/>
    <cellStyle name="Accent6 24 2" xfId="1167" xr:uid="{00000000-0005-0000-0000-00002F520000}"/>
    <cellStyle name="Accent6 25 2" xfId="1168" xr:uid="{00000000-0005-0000-0000-000030520000}"/>
    <cellStyle name="Accent6 26 2" xfId="1169" xr:uid="{00000000-0005-0000-0000-000031520000}"/>
    <cellStyle name="Accent6 27 2" xfId="1170" xr:uid="{00000000-0005-0000-0000-000032520000}"/>
    <cellStyle name="Accent6 28 2" xfId="1171" xr:uid="{00000000-0005-0000-0000-000033520000}"/>
    <cellStyle name="Accent6 29 2" xfId="1172" xr:uid="{00000000-0005-0000-0000-000034520000}"/>
    <cellStyle name="Accent6 3" xfId="2847" xr:uid="{00000000-0005-0000-0000-000035520000}"/>
    <cellStyle name="Accent6 3 2" xfId="1173" xr:uid="{00000000-0005-0000-0000-000036520000}"/>
    <cellStyle name="Accent6 30 2" xfId="1174" xr:uid="{00000000-0005-0000-0000-000037520000}"/>
    <cellStyle name="Accent6 31 2" xfId="1175" xr:uid="{00000000-0005-0000-0000-000038520000}"/>
    <cellStyle name="Accent6 32 2" xfId="1176" xr:uid="{00000000-0005-0000-0000-000039520000}"/>
    <cellStyle name="Accent6 33 2" xfId="1177" xr:uid="{00000000-0005-0000-0000-00003A520000}"/>
    <cellStyle name="Accent6 4" xfId="2848" xr:uid="{00000000-0005-0000-0000-00003B520000}"/>
    <cellStyle name="Accent6 4 2" xfId="1178" xr:uid="{00000000-0005-0000-0000-00003C520000}"/>
    <cellStyle name="Accent6 4_SUPERVALU_Workbook_Open Systems_Inventory_SCL_V2 nnn" xfId="2849" xr:uid="{00000000-0005-0000-0000-00003D520000}"/>
    <cellStyle name="Accent6 5" xfId="2850" xr:uid="{00000000-0005-0000-0000-00003E520000}"/>
    <cellStyle name="Accent6 5 2" xfId="1179" xr:uid="{00000000-0005-0000-0000-00003F520000}"/>
    <cellStyle name="Accent6 6" xfId="21744" xr:uid="{00000000-0005-0000-0000-000040520000}"/>
    <cellStyle name="Accent6 6 2" xfId="1180" xr:uid="{00000000-0005-0000-0000-000041520000}"/>
    <cellStyle name="Accent6 7 2" xfId="1181" xr:uid="{00000000-0005-0000-0000-000042520000}"/>
    <cellStyle name="Accent6 8 2" xfId="1182" xr:uid="{00000000-0005-0000-0000-000043520000}"/>
    <cellStyle name="Accent6 9 2" xfId="1183" xr:uid="{00000000-0005-0000-0000-000044520000}"/>
    <cellStyle name="args.style" xfId="1184" xr:uid="{00000000-0005-0000-0000-000045520000}"/>
    <cellStyle name="Bad" xfId="1185" builtinId="27" customBuiltin="1"/>
    <cellStyle name="Bad 10 2" xfId="1186" xr:uid="{00000000-0005-0000-0000-000047520000}"/>
    <cellStyle name="Bad 11 2" xfId="1187" xr:uid="{00000000-0005-0000-0000-000048520000}"/>
    <cellStyle name="Bad 12 2" xfId="1188" xr:uid="{00000000-0005-0000-0000-000049520000}"/>
    <cellStyle name="Bad 13 2" xfId="1189" xr:uid="{00000000-0005-0000-0000-00004A520000}"/>
    <cellStyle name="Bad 14 2" xfId="1190" xr:uid="{00000000-0005-0000-0000-00004B520000}"/>
    <cellStyle name="Bad 15 2" xfId="1191" xr:uid="{00000000-0005-0000-0000-00004C520000}"/>
    <cellStyle name="Bad 16 2" xfId="1192" xr:uid="{00000000-0005-0000-0000-00004D520000}"/>
    <cellStyle name="Bad 17 2" xfId="1193" xr:uid="{00000000-0005-0000-0000-00004E520000}"/>
    <cellStyle name="Bad 18 2" xfId="1194" xr:uid="{00000000-0005-0000-0000-00004F520000}"/>
    <cellStyle name="Bad 19 2" xfId="1195" xr:uid="{00000000-0005-0000-0000-000050520000}"/>
    <cellStyle name="Bad 2" xfId="2851" xr:uid="{00000000-0005-0000-0000-000051520000}"/>
    <cellStyle name="Bad 2 2" xfId="1196" xr:uid="{00000000-0005-0000-0000-000052520000}"/>
    <cellStyle name="Bad 2 3" xfId="2852" xr:uid="{00000000-0005-0000-0000-000053520000}"/>
    <cellStyle name="Bad 20 2" xfId="1197" xr:uid="{00000000-0005-0000-0000-000054520000}"/>
    <cellStyle name="Bad 21 2" xfId="1198" xr:uid="{00000000-0005-0000-0000-000055520000}"/>
    <cellStyle name="Bad 22 2" xfId="1199" xr:uid="{00000000-0005-0000-0000-000056520000}"/>
    <cellStyle name="Bad 23 2" xfId="1200" xr:uid="{00000000-0005-0000-0000-000057520000}"/>
    <cellStyle name="Bad 24 2" xfId="1201" xr:uid="{00000000-0005-0000-0000-000058520000}"/>
    <cellStyle name="Bad 25 2" xfId="1202" xr:uid="{00000000-0005-0000-0000-000059520000}"/>
    <cellStyle name="Bad 26 2" xfId="1203" xr:uid="{00000000-0005-0000-0000-00005A520000}"/>
    <cellStyle name="Bad 27 2" xfId="1204" xr:uid="{00000000-0005-0000-0000-00005B520000}"/>
    <cellStyle name="Bad 28 2" xfId="1205" xr:uid="{00000000-0005-0000-0000-00005C520000}"/>
    <cellStyle name="Bad 29 2" xfId="1206" xr:uid="{00000000-0005-0000-0000-00005D520000}"/>
    <cellStyle name="Bad 3" xfId="2853" xr:uid="{00000000-0005-0000-0000-00005E520000}"/>
    <cellStyle name="Bad 3 2" xfId="1207" xr:uid="{00000000-0005-0000-0000-00005F520000}"/>
    <cellStyle name="Bad 30 2" xfId="1208" xr:uid="{00000000-0005-0000-0000-000060520000}"/>
    <cellStyle name="Bad 31 2" xfId="1209" xr:uid="{00000000-0005-0000-0000-000061520000}"/>
    <cellStyle name="Bad 32 2" xfId="1210" xr:uid="{00000000-0005-0000-0000-000062520000}"/>
    <cellStyle name="Bad 33 2" xfId="1211" xr:uid="{00000000-0005-0000-0000-000063520000}"/>
    <cellStyle name="Bad 4" xfId="2854" xr:uid="{00000000-0005-0000-0000-000064520000}"/>
    <cellStyle name="Bad 4 2" xfId="1212" xr:uid="{00000000-0005-0000-0000-000065520000}"/>
    <cellStyle name="Bad 4_SUPERVALU_Workbook_Open Systems_Inventory_SCL_V2 nnn" xfId="2855" xr:uid="{00000000-0005-0000-0000-000066520000}"/>
    <cellStyle name="Bad 5" xfId="2856" xr:uid="{00000000-0005-0000-0000-000067520000}"/>
    <cellStyle name="Bad 5 2" xfId="1213" xr:uid="{00000000-0005-0000-0000-000068520000}"/>
    <cellStyle name="Bad 6" xfId="21745" xr:uid="{00000000-0005-0000-0000-000069520000}"/>
    <cellStyle name="Bad 6 2" xfId="1214" xr:uid="{00000000-0005-0000-0000-00006A520000}"/>
    <cellStyle name="Bad 7" xfId="31835" xr:uid="{00000000-0005-0000-0000-00006B520000}"/>
    <cellStyle name="Bad 7 2" xfId="1215" xr:uid="{00000000-0005-0000-0000-00006C520000}"/>
    <cellStyle name="Bad 8 2" xfId="1216" xr:uid="{00000000-0005-0000-0000-00006D520000}"/>
    <cellStyle name="Bad 9 2" xfId="1217" xr:uid="{00000000-0005-0000-0000-00006E520000}"/>
    <cellStyle name="biu" xfId="1218" xr:uid="{00000000-0005-0000-0000-00006F520000}"/>
    <cellStyle name="Body" xfId="1219" xr:uid="{00000000-0005-0000-0000-000070520000}"/>
    <cellStyle name="Calc Currency (0)" xfId="1220" xr:uid="{00000000-0005-0000-0000-000071520000}"/>
    <cellStyle name="Calc Currency (0) 10" xfId="21746" xr:uid="{00000000-0005-0000-0000-000072520000}"/>
    <cellStyle name="Calc Currency (0) 11" xfId="21747" xr:uid="{00000000-0005-0000-0000-000073520000}"/>
    <cellStyle name="Calc Currency (0) 12" xfId="21748" xr:uid="{00000000-0005-0000-0000-000074520000}"/>
    <cellStyle name="Calc Currency (0) 13" xfId="21749" xr:uid="{00000000-0005-0000-0000-000075520000}"/>
    <cellStyle name="Calc Currency (0) 14" xfId="21750" xr:uid="{00000000-0005-0000-0000-000076520000}"/>
    <cellStyle name="Calc Currency (0) 15" xfId="21751" xr:uid="{00000000-0005-0000-0000-000077520000}"/>
    <cellStyle name="Calc Currency (0) 16" xfId="21752" xr:uid="{00000000-0005-0000-0000-000078520000}"/>
    <cellStyle name="Calc Currency (0) 17" xfId="21753" xr:uid="{00000000-0005-0000-0000-000079520000}"/>
    <cellStyle name="Calc Currency (0) 18" xfId="21754" xr:uid="{00000000-0005-0000-0000-00007A520000}"/>
    <cellStyle name="Calc Currency (0) 19" xfId="21755" xr:uid="{00000000-0005-0000-0000-00007B520000}"/>
    <cellStyle name="Calc Currency (0) 2" xfId="21756" xr:uid="{00000000-0005-0000-0000-00007C520000}"/>
    <cellStyle name="Calc Currency (0) 20" xfId="21757" xr:uid="{00000000-0005-0000-0000-00007D520000}"/>
    <cellStyle name="Calc Currency (0) 21" xfId="21758" xr:uid="{00000000-0005-0000-0000-00007E520000}"/>
    <cellStyle name="Calc Currency (0) 22" xfId="21759" xr:uid="{00000000-0005-0000-0000-00007F520000}"/>
    <cellStyle name="Calc Currency (0) 23" xfId="21760" xr:uid="{00000000-0005-0000-0000-000080520000}"/>
    <cellStyle name="Calc Currency (0) 24" xfId="21761" xr:uid="{00000000-0005-0000-0000-000081520000}"/>
    <cellStyle name="Calc Currency (0) 25" xfId="21762" xr:uid="{00000000-0005-0000-0000-000082520000}"/>
    <cellStyle name="Calc Currency (0) 26" xfId="21763" xr:uid="{00000000-0005-0000-0000-000083520000}"/>
    <cellStyle name="Calc Currency (0) 27" xfId="21764" xr:uid="{00000000-0005-0000-0000-000084520000}"/>
    <cellStyle name="Calc Currency (0) 28" xfId="21765" xr:uid="{00000000-0005-0000-0000-000085520000}"/>
    <cellStyle name="Calc Currency (0) 29" xfId="21766" xr:uid="{00000000-0005-0000-0000-000086520000}"/>
    <cellStyle name="Calc Currency (0) 3" xfId="21767" xr:uid="{00000000-0005-0000-0000-000087520000}"/>
    <cellStyle name="Calc Currency (0) 30" xfId="21768" xr:uid="{00000000-0005-0000-0000-000088520000}"/>
    <cellStyle name="Calc Currency (0) 31" xfId="21769" xr:uid="{00000000-0005-0000-0000-000089520000}"/>
    <cellStyle name="Calc Currency (0) 32" xfId="21770" xr:uid="{00000000-0005-0000-0000-00008A520000}"/>
    <cellStyle name="Calc Currency (0) 33" xfId="21771" xr:uid="{00000000-0005-0000-0000-00008B520000}"/>
    <cellStyle name="Calc Currency (0) 34" xfId="21772" xr:uid="{00000000-0005-0000-0000-00008C520000}"/>
    <cellStyle name="Calc Currency (0) 35" xfId="21773" xr:uid="{00000000-0005-0000-0000-00008D520000}"/>
    <cellStyle name="Calc Currency (0) 36" xfId="21774" xr:uid="{00000000-0005-0000-0000-00008E520000}"/>
    <cellStyle name="Calc Currency (0) 37" xfId="21775" xr:uid="{00000000-0005-0000-0000-00008F520000}"/>
    <cellStyle name="Calc Currency (0) 38" xfId="21776" xr:uid="{00000000-0005-0000-0000-000090520000}"/>
    <cellStyle name="Calc Currency (0) 39" xfId="21777" xr:uid="{00000000-0005-0000-0000-000091520000}"/>
    <cellStyle name="Calc Currency (0) 4" xfId="21778" xr:uid="{00000000-0005-0000-0000-000092520000}"/>
    <cellStyle name="Calc Currency (0) 40" xfId="21779" xr:uid="{00000000-0005-0000-0000-000093520000}"/>
    <cellStyle name="Calc Currency (0) 41" xfId="21780" xr:uid="{00000000-0005-0000-0000-000094520000}"/>
    <cellStyle name="Calc Currency (0) 42" xfId="21781" xr:uid="{00000000-0005-0000-0000-000095520000}"/>
    <cellStyle name="Calc Currency (0) 43" xfId="21782" xr:uid="{00000000-0005-0000-0000-000096520000}"/>
    <cellStyle name="Calc Currency (0) 44" xfId="21783" xr:uid="{00000000-0005-0000-0000-000097520000}"/>
    <cellStyle name="Calc Currency (0) 45" xfId="21784" xr:uid="{00000000-0005-0000-0000-000098520000}"/>
    <cellStyle name="Calc Currency (0) 46" xfId="21785" xr:uid="{00000000-0005-0000-0000-000099520000}"/>
    <cellStyle name="Calc Currency (0) 47" xfId="21786" xr:uid="{00000000-0005-0000-0000-00009A520000}"/>
    <cellStyle name="Calc Currency (0) 48" xfId="21787" xr:uid="{00000000-0005-0000-0000-00009B520000}"/>
    <cellStyle name="Calc Currency (0) 49" xfId="21788" xr:uid="{00000000-0005-0000-0000-00009C520000}"/>
    <cellStyle name="Calc Currency (0) 5" xfId="21789" xr:uid="{00000000-0005-0000-0000-00009D520000}"/>
    <cellStyle name="Calc Currency (0) 50" xfId="21790" xr:uid="{00000000-0005-0000-0000-00009E520000}"/>
    <cellStyle name="Calc Currency (0) 51" xfId="21791" xr:uid="{00000000-0005-0000-0000-00009F520000}"/>
    <cellStyle name="Calc Currency (0) 52" xfId="21792" xr:uid="{00000000-0005-0000-0000-0000A0520000}"/>
    <cellStyle name="Calc Currency (0) 53" xfId="21793" xr:uid="{00000000-0005-0000-0000-0000A1520000}"/>
    <cellStyle name="Calc Currency (0) 54" xfId="21794" xr:uid="{00000000-0005-0000-0000-0000A2520000}"/>
    <cellStyle name="Calc Currency (0) 55" xfId="21795" xr:uid="{00000000-0005-0000-0000-0000A3520000}"/>
    <cellStyle name="Calc Currency (0) 6" xfId="21796" xr:uid="{00000000-0005-0000-0000-0000A4520000}"/>
    <cellStyle name="Calc Currency (0) 7" xfId="21797" xr:uid="{00000000-0005-0000-0000-0000A5520000}"/>
    <cellStyle name="Calc Currency (0) 8" xfId="21798" xr:uid="{00000000-0005-0000-0000-0000A6520000}"/>
    <cellStyle name="Calc Currency (0) 9" xfId="21799" xr:uid="{00000000-0005-0000-0000-0000A7520000}"/>
    <cellStyle name="Calc Currency (2)" xfId="1221" xr:uid="{00000000-0005-0000-0000-0000A8520000}"/>
    <cellStyle name="Calc Currency (2) 10" xfId="21800" xr:uid="{00000000-0005-0000-0000-0000A9520000}"/>
    <cellStyle name="Calc Currency (2) 11" xfId="21801" xr:uid="{00000000-0005-0000-0000-0000AA520000}"/>
    <cellStyle name="Calc Currency (2) 12" xfId="21802" xr:uid="{00000000-0005-0000-0000-0000AB520000}"/>
    <cellStyle name="Calc Currency (2) 13" xfId="21803" xr:uid="{00000000-0005-0000-0000-0000AC520000}"/>
    <cellStyle name="Calc Currency (2) 14" xfId="21804" xr:uid="{00000000-0005-0000-0000-0000AD520000}"/>
    <cellStyle name="Calc Currency (2) 15" xfId="21805" xr:uid="{00000000-0005-0000-0000-0000AE520000}"/>
    <cellStyle name="Calc Currency (2) 16" xfId="21806" xr:uid="{00000000-0005-0000-0000-0000AF520000}"/>
    <cellStyle name="Calc Currency (2) 17" xfId="21807" xr:uid="{00000000-0005-0000-0000-0000B0520000}"/>
    <cellStyle name="Calc Currency (2) 18" xfId="21808" xr:uid="{00000000-0005-0000-0000-0000B1520000}"/>
    <cellStyle name="Calc Currency (2) 19" xfId="21809" xr:uid="{00000000-0005-0000-0000-0000B2520000}"/>
    <cellStyle name="Calc Currency (2) 2" xfId="21810" xr:uid="{00000000-0005-0000-0000-0000B3520000}"/>
    <cellStyle name="Calc Currency (2) 20" xfId="21811" xr:uid="{00000000-0005-0000-0000-0000B4520000}"/>
    <cellStyle name="Calc Currency (2) 21" xfId="21812" xr:uid="{00000000-0005-0000-0000-0000B5520000}"/>
    <cellStyle name="Calc Currency (2) 22" xfId="21813" xr:uid="{00000000-0005-0000-0000-0000B6520000}"/>
    <cellStyle name="Calc Currency (2) 23" xfId="21814" xr:uid="{00000000-0005-0000-0000-0000B7520000}"/>
    <cellStyle name="Calc Currency (2) 24" xfId="21815" xr:uid="{00000000-0005-0000-0000-0000B8520000}"/>
    <cellStyle name="Calc Currency (2) 25" xfId="21816" xr:uid="{00000000-0005-0000-0000-0000B9520000}"/>
    <cellStyle name="Calc Currency (2) 26" xfId="21817" xr:uid="{00000000-0005-0000-0000-0000BA520000}"/>
    <cellStyle name="Calc Currency (2) 27" xfId="21818" xr:uid="{00000000-0005-0000-0000-0000BB520000}"/>
    <cellStyle name="Calc Currency (2) 28" xfId="21819" xr:uid="{00000000-0005-0000-0000-0000BC520000}"/>
    <cellStyle name="Calc Currency (2) 29" xfId="21820" xr:uid="{00000000-0005-0000-0000-0000BD520000}"/>
    <cellStyle name="Calc Currency (2) 3" xfId="21821" xr:uid="{00000000-0005-0000-0000-0000BE520000}"/>
    <cellStyle name="Calc Currency (2) 30" xfId="21822" xr:uid="{00000000-0005-0000-0000-0000BF520000}"/>
    <cellStyle name="Calc Currency (2) 31" xfId="21823" xr:uid="{00000000-0005-0000-0000-0000C0520000}"/>
    <cellStyle name="Calc Currency (2) 32" xfId="21824" xr:uid="{00000000-0005-0000-0000-0000C1520000}"/>
    <cellStyle name="Calc Currency (2) 33" xfId="21825" xr:uid="{00000000-0005-0000-0000-0000C2520000}"/>
    <cellStyle name="Calc Currency (2) 34" xfId="21826" xr:uid="{00000000-0005-0000-0000-0000C3520000}"/>
    <cellStyle name="Calc Currency (2) 35" xfId="21827" xr:uid="{00000000-0005-0000-0000-0000C4520000}"/>
    <cellStyle name="Calc Currency (2) 36" xfId="21828" xr:uid="{00000000-0005-0000-0000-0000C5520000}"/>
    <cellStyle name="Calc Currency (2) 37" xfId="21829" xr:uid="{00000000-0005-0000-0000-0000C6520000}"/>
    <cellStyle name="Calc Currency (2) 38" xfId="21830" xr:uid="{00000000-0005-0000-0000-0000C7520000}"/>
    <cellStyle name="Calc Currency (2) 39" xfId="21831" xr:uid="{00000000-0005-0000-0000-0000C8520000}"/>
    <cellStyle name="Calc Currency (2) 4" xfId="21832" xr:uid="{00000000-0005-0000-0000-0000C9520000}"/>
    <cellStyle name="Calc Currency (2) 40" xfId="21833" xr:uid="{00000000-0005-0000-0000-0000CA520000}"/>
    <cellStyle name="Calc Currency (2) 41" xfId="21834" xr:uid="{00000000-0005-0000-0000-0000CB520000}"/>
    <cellStyle name="Calc Currency (2) 42" xfId="21835" xr:uid="{00000000-0005-0000-0000-0000CC520000}"/>
    <cellStyle name="Calc Currency (2) 43" xfId="21836" xr:uid="{00000000-0005-0000-0000-0000CD520000}"/>
    <cellStyle name="Calc Currency (2) 44" xfId="21837" xr:uid="{00000000-0005-0000-0000-0000CE520000}"/>
    <cellStyle name="Calc Currency (2) 45" xfId="21838" xr:uid="{00000000-0005-0000-0000-0000CF520000}"/>
    <cellStyle name="Calc Currency (2) 46" xfId="21839" xr:uid="{00000000-0005-0000-0000-0000D0520000}"/>
    <cellStyle name="Calc Currency (2) 47" xfId="21840" xr:uid="{00000000-0005-0000-0000-0000D1520000}"/>
    <cellStyle name="Calc Currency (2) 48" xfId="21841" xr:uid="{00000000-0005-0000-0000-0000D2520000}"/>
    <cellStyle name="Calc Currency (2) 49" xfId="21842" xr:uid="{00000000-0005-0000-0000-0000D3520000}"/>
    <cellStyle name="Calc Currency (2) 5" xfId="21843" xr:uid="{00000000-0005-0000-0000-0000D4520000}"/>
    <cellStyle name="Calc Currency (2) 50" xfId="21844" xr:uid="{00000000-0005-0000-0000-0000D5520000}"/>
    <cellStyle name="Calc Currency (2) 51" xfId="21845" xr:uid="{00000000-0005-0000-0000-0000D6520000}"/>
    <cellStyle name="Calc Currency (2) 52" xfId="21846" xr:uid="{00000000-0005-0000-0000-0000D7520000}"/>
    <cellStyle name="Calc Currency (2) 53" xfId="21847" xr:uid="{00000000-0005-0000-0000-0000D8520000}"/>
    <cellStyle name="Calc Currency (2) 54" xfId="21848" xr:uid="{00000000-0005-0000-0000-0000D9520000}"/>
    <cellStyle name="Calc Currency (2) 55" xfId="21849" xr:uid="{00000000-0005-0000-0000-0000DA520000}"/>
    <cellStyle name="Calc Currency (2) 6" xfId="21850" xr:uid="{00000000-0005-0000-0000-0000DB520000}"/>
    <cellStyle name="Calc Currency (2) 7" xfId="21851" xr:uid="{00000000-0005-0000-0000-0000DC520000}"/>
    <cellStyle name="Calc Currency (2) 8" xfId="21852" xr:uid="{00000000-0005-0000-0000-0000DD520000}"/>
    <cellStyle name="Calc Currency (2) 9" xfId="21853" xr:uid="{00000000-0005-0000-0000-0000DE520000}"/>
    <cellStyle name="Calc Percent (0)" xfId="1222" xr:uid="{00000000-0005-0000-0000-0000DF520000}"/>
    <cellStyle name="Calc Percent (0) 10" xfId="21854" xr:uid="{00000000-0005-0000-0000-0000E0520000}"/>
    <cellStyle name="Calc Percent (0) 11" xfId="21855" xr:uid="{00000000-0005-0000-0000-0000E1520000}"/>
    <cellStyle name="Calc Percent (0) 12" xfId="21856" xr:uid="{00000000-0005-0000-0000-0000E2520000}"/>
    <cellStyle name="Calc Percent (0) 13" xfId="21857" xr:uid="{00000000-0005-0000-0000-0000E3520000}"/>
    <cellStyle name="Calc Percent (0) 14" xfId="21858" xr:uid="{00000000-0005-0000-0000-0000E4520000}"/>
    <cellStyle name="Calc Percent (0) 15" xfId="21859" xr:uid="{00000000-0005-0000-0000-0000E5520000}"/>
    <cellStyle name="Calc Percent (0) 16" xfId="21860" xr:uid="{00000000-0005-0000-0000-0000E6520000}"/>
    <cellStyle name="Calc Percent (0) 17" xfId="21861" xr:uid="{00000000-0005-0000-0000-0000E7520000}"/>
    <cellStyle name="Calc Percent (0) 18" xfId="21862" xr:uid="{00000000-0005-0000-0000-0000E8520000}"/>
    <cellStyle name="Calc Percent (0) 19" xfId="21863" xr:uid="{00000000-0005-0000-0000-0000E9520000}"/>
    <cellStyle name="Calc Percent (0) 2" xfId="21864" xr:uid="{00000000-0005-0000-0000-0000EA520000}"/>
    <cellStyle name="Calc Percent (0) 20" xfId="21865" xr:uid="{00000000-0005-0000-0000-0000EB520000}"/>
    <cellStyle name="Calc Percent (0) 21" xfId="21866" xr:uid="{00000000-0005-0000-0000-0000EC520000}"/>
    <cellStyle name="Calc Percent (0) 22" xfId="21867" xr:uid="{00000000-0005-0000-0000-0000ED520000}"/>
    <cellStyle name="Calc Percent (0) 23" xfId="21868" xr:uid="{00000000-0005-0000-0000-0000EE520000}"/>
    <cellStyle name="Calc Percent (0) 24" xfId="21869" xr:uid="{00000000-0005-0000-0000-0000EF520000}"/>
    <cellStyle name="Calc Percent (0) 25" xfId="21870" xr:uid="{00000000-0005-0000-0000-0000F0520000}"/>
    <cellStyle name="Calc Percent (0) 26" xfId="21871" xr:uid="{00000000-0005-0000-0000-0000F1520000}"/>
    <cellStyle name="Calc Percent (0) 27" xfId="21872" xr:uid="{00000000-0005-0000-0000-0000F2520000}"/>
    <cellStyle name="Calc Percent (0) 28" xfId="21873" xr:uid="{00000000-0005-0000-0000-0000F3520000}"/>
    <cellStyle name="Calc Percent (0) 29" xfId="21874" xr:uid="{00000000-0005-0000-0000-0000F4520000}"/>
    <cellStyle name="Calc Percent (0) 3" xfId="21875" xr:uid="{00000000-0005-0000-0000-0000F5520000}"/>
    <cellStyle name="Calc Percent (0) 30" xfId="21876" xr:uid="{00000000-0005-0000-0000-0000F6520000}"/>
    <cellStyle name="Calc Percent (0) 31" xfId="21877" xr:uid="{00000000-0005-0000-0000-0000F7520000}"/>
    <cellStyle name="Calc Percent (0) 32" xfId="21878" xr:uid="{00000000-0005-0000-0000-0000F8520000}"/>
    <cellStyle name="Calc Percent (0) 33" xfId="21879" xr:uid="{00000000-0005-0000-0000-0000F9520000}"/>
    <cellStyle name="Calc Percent (0) 34" xfId="21880" xr:uid="{00000000-0005-0000-0000-0000FA520000}"/>
    <cellStyle name="Calc Percent (0) 35" xfId="21881" xr:uid="{00000000-0005-0000-0000-0000FB520000}"/>
    <cellStyle name="Calc Percent (0) 36" xfId="21882" xr:uid="{00000000-0005-0000-0000-0000FC520000}"/>
    <cellStyle name="Calc Percent (0) 37" xfId="21883" xr:uid="{00000000-0005-0000-0000-0000FD520000}"/>
    <cellStyle name="Calc Percent (0) 38" xfId="21884" xr:uid="{00000000-0005-0000-0000-0000FE520000}"/>
    <cellStyle name="Calc Percent (0) 39" xfId="21885" xr:uid="{00000000-0005-0000-0000-0000FF520000}"/>
    <cellStyle name="Calc Percent (0) 4" xfId="21886" xr:uid="{00000000-0005-0000-0000-000000530000}"/>
    <cellStyle name="Calc Percent (0) 40" xfId="21887" xr:uid="{00000000-0005-0000-0000-000001530000}"/>
    <cellStyle name="Calc Percent (0) 41" xfId="21888" xr:uid="{00000000-0005-0000-0000-000002530000}"/>
    <cellStyle name="Calc Percent (0) 42" xfId="21889" xr:uid="{00000000-0005-0000-0000-000003530000}"/>
    <cellStyle name="Calc Percent (0) 43" xfId="21890" xr:uid="{00000000-0005-0000-0000-000004530000}"/>
    <cellStyle name="Calc Percent (0) 44" xfId="21891" xr:uid="{00000000-0005-0000-0000-000005530000}"/>
    <cellStyle name="Calc Percent (0) 45" xfId="21892" xr:uid="{00000000-0005-0000-0000-000006530000}"/>
    <cellStyle name="Calc Percent (0) 46" xfId="21893" xr:uid="{00000000-0005-0000-0000-000007530000}"/>
    <cellStyle name="Calc Percent (0) 47" xfId="21894" xr:uid="{00000000-0005-0000-0000-000008530000}"/>
    <cellStyle name="Calc Percent (0) 48" xfId="21895" xr:uid="{00000000-0005-0000-0000-000009530000}"/>
    <cellStyle name="Calc Percent (0) 49" xfId="21896" xr:uid="{00000000-0005-0000-0000-00000A530000}"/>
    <cellStyle name="Calc Percent (0) 5" xfId="21897" xr:uid="{00000000-0005-0000-0000-00000B530000}"/>
    <cellStyle name="Calc Percent (0) 50" xfId="21898" xr:uid="{00000000-0005-0000-0000-00000C530000}"/>
    <cellStyle name="Calc Percent (0) 51" xfId="21899" xr:uid="{00000000-0005-0000-0000-00000D530000}"/>
    <cellStyle name="Calc Percent (0) 52" xfId="21900" xr:uid="{00000000-0005-0000-0000-00000E530000}"/>
    <cellStyle name="Calc Percent (0) 53" xfId="21901" xr:uid="{00000000-0005-0000-0000-00000F530000}"/>
    <cellStyle name="Calc Percent (0) 54" xfId="21902" xr:uid="{00000000-0005-0000-0000-000010530000}"/>
    <cellStyle name="Calc Percent (0) 55" xfId="21903" xr:uid="{00000000-0005-0000-0000-000011530000}"/>
    <cellStyle name="Calc Percent (0) 6" xfId="21904" xr:uid="{00000000-0005-0000-0000-000012530000}"/>
    <cellStyle name="Calc Percent (0) 7" xfId="21905" xr:uid="{00000000-0005-0000-0000-000013530000}"/>
    <cellStyle name="Calc Percent (0) 8" xfId="21906" xr:uid="{00000000-0005-0000-0000-000014530000}"/>
    <cellStyle name="Calc Percent (0) 9" xfId="21907" xr:uid="{00000000-0005-0000-0000-000015530000}"/>
    <cellStyle name="Calc Percent (1)" xfId="1223" xr:uid="{00000000-0005-0000-0000-000016530000}"/>
    <cellStyle name="Calc Percent (1) 10" xfId="21908" xr:uid="{00000000-0005-0000-0000-000017530000}"/>
    <cellStyle name="Calc Percent (1) 11" xfId="21909" xr:uid="{00000000-0005-0000-0000-000018530000}"/>
    <cellStyle name="Calc Percent (1) 12" xfId="21910" xr:uid="{00000000-0005-0000-0000-000019530000}"/>
    <cellStyle name="Calc Percent (1) 13" xfId="21911" xr:uid="{00000000-0005-0000-0000-00001A530000}"/>
    <cellStyle name="Calc Percent (1) 14" xfId="21912" xr:uid="{00000000-0005-0000-0000-00001B530000}"/>
    <cellStyle name="Calc Percent (1) 15" xfId="21913" xr:uid="{00000000-0005-0000-0000-00001C530000}"/>
    <cellStyle name="Calc Percent (1) 16" xfId="21914" xr:uid="{00000000-0005-0000-0000-00001D530000}"/>
    <cellStyle name="Calc Percent (1) 17" xfId="21915" xr:uid="{00000000-0005-0000-0000-00001E530000}"/>
    <cellStyle name="Calc Percent (1) 18" xfId="21916" xr:uid="{00000000-0005-0000-0000-00001F530000}"/>
    <cellStyle name="Calc Percent (1) 19" xfId="21917" xr:uid="{00000000-0005-0000-0000-000020530000}"/>
    <cellStyle name="Calc Percent (1) 2" xfId="21918" xr:uid="{00000000-0005-0000-0000-000021530000}"/>
    <cellStyle name="Calc Percent (1) 20" xfId="21919" xr:uid="{00000000-0005-0000-0000-000022530000}"/>
    <cellStyle name="Calc Percent (1) 21" xfId="21920" xr:uid="{00000000-0005-0000-0000-000023530000}"/>
    <cellStyle name="Calc Percent (1) 22" xfId="21921" xr:uid="{00000000-0005-0000-0000-000024530000}"/>
    <cellStyle name="Calc Percent (1) 23" xfId="21922" xr:uid="{00000000-0005-0000-0000-000025530000}"/>
    <cellStyle name="Calc Percent (1) 24" xfId="21923" xr:uid="{00000000-0005-0000-0000-000026530000}"/>
    <cellStyle name="Calc Percent (1) 25" xfId="21924" xr:uid="{00000000-0005-0000-0000-000027530000}"/>
    <cellStyle name="Calc Percent (1) 26" xfId="21925" xr:uid="{00000000-0005-0000-0000-000028530000}"/>
    <cellStyle name="Calc Percent (1) 27" xfId="21926" xr:uid="{00000000-0005-0000-0000-000029530000}"/>
    <cellStyle name="Calc Percent (1) 28" xfId="21927" xr:uid="{00000000-0005-0000-0000-00002A530000}"/>
    <cellStyle name="Calc Percent (1) 29" xfId="21928" xr:uid="{00000000-0005-0000-0000-00002B530000}"/>
    <cellStyle name="Calc Percent (1) 3" xfId="21929" xr:uid="{00000000-0005-0000-0000-00002C530000}"/>
    <cellStyle name="Calc Percent (1) 30" xfId="21930" xr:uid="{00000000-0005-0000-0000-00002D530000}"/>
    <cellStyle name="Calc Percent (1) 31" xfId="21931" xr:uid="{00000000-0005-0000-0000-00002E530000}"/>
    <cellStyle name="Calc Percent (1) 32" xfId="21932" xr:uid="{00000000-0005-0000-0000-00002F530000}"/>
    <cellStyle name="Calc Percent (1) 33" xfId="21933" xr:uid="{00000000-0005-0000-0000-000030530000}"/>
    <cellStyle name="Calc Percent (1) 34" xfId="21934" xr:uid="{00000000-0005-0000-0000-000031530000}"/>
    <cellStyle name="Calc Percent (1) 35" xfId="21935" xr:uid="{00000000-0005-0000-0000-000032530000}"/>
    <cellStyle name="Calc Percent (1) 36" xfId="21936" xr:uid="{00000000-0005-0000-0000-000033530000}"/>
    <cellStyle name="Calc Percent (1) 37" xfId="21937" xr:uid="{00000000-0005-0000-0000-000034530000}"/>
    <cellStyle name="Calc Percent (1) 38" xfId="21938" xr:uid="{00000000-0005-0000-0000-000035530000}"/>
    <cellStyle name="Calc Percent (1) 39" xfId="21939" xr:uid="{00000000-0005-0000-0000-000036530000}"/>
    <cellStyle name="Calc Percent (1) 4" xfId="21940" xr:uid="{00000000-0005-0000-0000-000037530000}"/>
    <cellStyle name="Calc Percent (1) 40" xfId="21941" xr:uid="{00000000-0005-0000-0000-000038530000}"/>
    <cellStyle name="Calc Percent (1) 41" xfId="21942" xr:uid="{00000000-0005-0000-0000-000039530000}"/>
    <cellStyle name="Calc Percent (1) 42" xfId="21943" xr:uid="{00000000-0005-0000-0000-00003A530000}"/>
    <cellStyle name="Calc Percent (1) 43" xfId="21944" xr:uid="{00000000-0005-0000-0000-00003B530000}"/>
    <cellStyle name="Calc Percent (1) 44" xfId="21945" xr:uid="{00000000-0005-0000-0000-00003C530000}"/>
    <cellStyle name="Calc Percent (1) 45" xfId="21946" xr:uid="{00000000-0005-0000-0000-00003D530000}"/>
    <cellStyle name="Calc Percent (1) 46" xfId="21947" xr:uid="{00000000-0005-0000-0000-00003E530000}"/>
    <cellStyle name="Calc Percent (1) 47" xfId="21948" xr:uid="{00000000-0005-0000-0000-00003F530000}"/>
    <cellStyle name="Calc Percent (1) 48" xfId="21949" xr:uid="{00000000-0005-0000-0000-000040530000}"/>
    <cellStyle name="Calc Percent (1) 49" xfId="21950" xr:uid="{00000000-0005-0000-0000-000041530000}"/>
    <cellStyle name="Calc Percent (1) 5" xfId="21951" xr:uid="{00000000-0005-0000-0000-000042530000}"/>
    <cellStyle name="Calc Percent (1) 50" xfId="21952" xr:uid="{00000000-0005-0000-0000-000043530000}"/>
    <cellStyle name="Calc Percent (1) 51" xfId="21953" xr:uid="{00000000-0005-0000-0000-000044530000}"/>
    <cellStyle name="Calc Percent (1) 52" xfId="21954" xr:uid="{00000000-0005-0000-0000-000045530000}"/>
    <cellStyle name="Calc Percent (1) 53" xfId="21955" xr:uid="{00000000-0005-0000-0000-000046530000}"/>
    <cellStyle name="Calc Percent (1) 54" xfId="21956" xr:uid="{00000000-0005-0000-0000-000047530000}"/>
    <cellStyle name="Calc Percent (1) 55" xfId="21957" xr:uid="{00000000-0005-0000-0000-000048530000}"/>
    <cellStyle name="Calc Percent (1) 6" xfId="21958" xr:uid="{00000000-0005-0000-0000-000049530000}"/>
    <cellStyle name="Calc Percent (1) 7" xfId="21959" xr:uid="{00000000-0005-0000-0000-00004A530000}"/>
    <cellStyle name="Calc Percent (1) 8" xfId="21960" xr:uid="{00000000-0005-0000-0000-00004B530000}"/>
    <cellStyle name="Calc Percent (1) 9" xfId="21961" xr:uid="{00000000-0005-0000-0000-00004C530000}"/>
    <cellStyle name="Calc Percent (2)" xfId="1224" xr:uid="{00000000-0005-0000-0000-00004D530000}"/>
    <cellStyle name="Calc Percent (2) 10" xfId="21962" xr:uid="{00000000-0005-0000-0000-00004E530000}"/>
    <cellStyle name="Calc Percent (2) 11" xfId="21963" xr:uid="{00000000-0005-0000-0000-00004F530000}"/>
    <cellStyle name="Calc Percent (2) 12" xfId="21964" xr:uid="{00000000-0005-0000-0000-000050530000}"/>
    <cellStyle name="Calc Percent (2) 13" xfId="21965" xr:uid="{00000000-0005-0000-0000-000051530000}"/>
    <cellStyle name="Calc Percent (2) 14" xfId="21966" xr:uid="{00000000-0005-0000-0000-000052530000}"/>
    <cellStyle name="Calc Percent (2) 15" xfId="21967" xr:uid="{00000000-0005-0000-0000-000053530000}"/>
    <cellStyle name="Calc Percent (2) 16" xfId="21968" xr:uid="{00000000-0005-0000-0000-000054530000}"/>
    <cellStyle name="Calc Percent (2) 17" xfId="21969" xr:uid="{00000000-0005-0000-0000-000055530000}"/>
    <cellStyle name="Calc Percent (2) 18" xfId="21970" xr:uid="{00000000-0005-0000-0000-000056530000}"/>
    <cellStyle name="Calc Percent (2) 19" xfId="21971" xr:uid="{00000000-0005-0000-0000-000057530000}"/>
    <cellStyle name="Calc Percent (2) 2" xfId="21972" xr:uid="{00000000-0005-0000-0000-000058530000}"/>
    <cellStyle name="Calc Percent (2) 20" xfId="21973" xr:uid="{00000000-0005-0000-0000-000059530000}"/>
    <cellStyle name="Calc Percent (2) 21" xfId="21974" xr:uid="{00000000-0005-0000-0000-00005A530000}"/>
    <cellStyle name="Calc Percent (2) 22" xfId="21975" xr:uid="{00000000-0005-0000-0000-00005B530000}"/>
    <cellStyle name="Calc Percent (2) 23" xfId="21976" xr:uid="{00000000-0005-0000-0000-00005C530000}"/>
    <cellStyle name="Calc Percent (2) 24" xfId="21977" xr:uid="{00000000-0005-0000-0000-00005D530000}"/>
    <cellStyle name="Calc Percent (2) 25" xfId="21978" xr:uid="{00000000-0005-0000-0000-00005E530000}"/>
    <cellStyle name="Calc Percent (2) 26" xfId="21979" xr:uid="{00000000-0005-0000-0000-00005F530000}"/>
    <cellStyle name="Calc Percent (2) 27" xfId="21980" xr:uid="{00000000-0005-0000-0000-000060530000}"/>
    <cellStyle name="Calc Percent (2) 28" xfId="21981" xr:uid="{00000000-0005-0000-0000-000061530000}"/>
    <cellStyle name="Calc Percent (2) 29" xfId="21982" xr:uid="{00000000-0005-0000-0000-000062530000}"/>
    <cellStyle name="Calc Percent (2) 3" xfId="21983" xr:uid="{00000000-0005-0000-0000-000063530000}"/>
    <cellStyle name="Calc Percent (2) 30" xfId="21984" xr:uid="{00000000-0005-0000-0000-000064530000}"/>
    <cellStyle name="Calc Percent (2) 31" xfId="21985" xr:uid="{00000000-0005-0000-0000-000065530000}"/>
    <cellStyle name="Calc Percent (2) 32" xfId="21986" xr:uid="{00000000-0005-0000-0000-000066530000}"/>
    <cellStyle name="Calc Percent (2) 33" xfId="21987" xr:uid="{00000000-0005-0000-0000-000067530000}"/>
    <cellStyle name="Calc Percent (2) 34" xfId="21988" xr:uid="{00000000-0005-0000-0000-000068530000}"/>
    <cellStyle name="Calc Percent (2) 35" xfId="21989" xr:uid="{00000000-0005-0000-0000-000069530000}"/>
    <cellStyle name="Calc Percent (2) 36" xfId="21990" xr:uid="{00000000-0005-0000-0000-00006A530000}"/>
    <cellStyle name="Calc Percent (2) 37" xfId="21991" xr:uid="{00000000-0005-0000-0000-00006B530000}"/>
    <cellStyle name="Calc Percent (2) 38" xfId="21992" xr:uid="{00000000-0005-0000-0000-00006C530000}"/>
    <cellStyle name="Calc Percent (2) 39" xfId="21993" xr:uid="{00000000-0005-0000-0000-00006D530000}"/>
    <cellStyle name="Calc Percent (2) 4" xfId="21994" xr:uid="{00000000-0005-0000-0000-00006E530000}"/>
    <cellStyle name="Calc Percent (2) 40" xfId="21995" xr:uid="{00000000-0005-0000-0000-00006F530000}"/>
    <cellStyle name="Calc Percent (2) 41" xfId="21996" xr:uid="{00000000-0005-0000-0000-000070530000}"/>
    <cellStyle name="Calc Percent (2) 42" xfId="21997" xr:uid="{00000000-0005-0000-0000-000071530000}"/>
    <cellStyle name="Calc Percent (2) 43" xfId="21998" xr:uid="{00000000-0005-0000-0000-000072530000}"/>
    <cellStyle name="Calc Percent (2) 44" xfId="21999" xr:uid="{00000000-0005-0000-0000-000073530000}"/>
    <cellStyle name="Calc Percent (2) 45" xfId="22000" xr:uid="{00000000-0005-0000-0000-000074530000}"/>
    <cellStyle name="Calc Percent (2) 46" xfId="22001" xr:uid="{00000000-0005-0000-0000-000075530000}"/>
    <cellStyle name="Calc Percent (2) 47" xfId="22002" xr:uid="{00000000-0005-0000-0000-000076530000}"/>
    <cellStyle name="Calc Percent (2) 48" xfId="22003" xr:uid="{00000000-0005-0000-0000-000077530000}"/>
    <cellStyle name="Calc Percent (2) 49" xfId="22004" xr:uid="{00000000-0005-0000-0000-000078530000}"/>
    <cellStyle name="Calc Percent (2) 5" xfId="22005" xr:uid="{00000000-0005-0000-0000-000079530000}"/>
    <cellStyle name="Calc Percent (2) 50" xfId="22006" xr:uid="{00000000-0005-0000-0000-00007A530000}"/>
    <cellStyle name="Calc Percent (2) 51" xfId="22007" xr:uid="{00000000-0005-0000-0000-00007B530000}"/>
    <cellStyle name="Calc Percent (2) 52" xfId="22008" xr:uid="{00000000-0005-0000-0000-00007C530000}"/>
    <cellStyle name="Calc Percent (2) 53" xfId="22009" xr:uid="{00000000-0005-0000-0000-00007D530000}"/>
    <cellStyle name="Calc Percent (2) 54" xfId="22010" xr:uid="{00000000-0005-0000-0000-00007E530000}"/>
    <cellStyle name="Calc Percent (2) 55" xfId="22011" xr:uid="{00000000-0005-0000-0000-00007F530000}"/>
    <cellStyle name="Calc Percent (2) 6" xfId="22012" xr:uid="{00000000-0005-0000-0000-000080530000}"/>
    <cellStyle name="Calc Percent (2) 7" xfId="22013" xr:uid="{00000000-0005-0000-0000-000081530000}"/>
    <cellStyle name="Calc Percent (2) 8" xfId="22014" xr:uid="{00000000-0005-0000-0000-000082530000}"/>
    <cellStyle name="Calc Percent (2) 9" xfId="22015" xr:uid="{00000000-0005-0000-0000-000083530000}"/>
    <cellStyle name="Calc Units (0)" xfId="1225" xr:uid="{00000000-0005-0000-0000-000084530000}"/>
    <cellStyle name="Calc Units (0) 10" xfId="22016" xr:uid="{00000000-0005-0000-0000-000085530000}"/>
    <cellStyle name="Calc Units (0) 11" xfId="22017" xr:uid="{00000000-0005-0000-0000-000086530000}"/>
    <cellStyle name="Calc Units (0) 12" xfId="22018" xr:uid="{00000000-0005-0000-0000-000087530000}"/>
    <cellStyle name="Calc Units (0) 13" xfId="22019" xr:uid="{00000000-0005-0000-0000-000088530000}"/>
    <cellStyle name="Calc Units (0) 14" xfId="22020" xr:uid="{00000000-0005-0000-0000-000089530000}"/>
    <cellStyle name="Calc Units (0) 15" xfId="22021" xr:uid="{00000000-0005-0000-0000-00008A530000}"/>
    <cellStyle name="Calc Units (0) 16" xfId="22022" xr:uid="{00000000-0005-0000-0000-00008B530000}"/>
    <cellStyle name="Calc Units (0) 17" xfId="22023" xr:uid="{00000000-0005-0000-0000-00008C530000}"/>
    <cellStyle name="Calc Units (0) 18" xfId="22024" xr:uid="{00000000-0005-0000-0000-00008D530000}"/>
    <cellStyle name="Calc Units (0) 19" xfId="22025" xr:uid="{00000000-0005-0000-0000-00008E530000}"/>
    <cellStyle name="Calc Units (0) 2" xfId="22026" xr:uid="{00000000-0005-0000-0000-00008F530000}"/>
    <cellStyle name="Calc Units (0) 20" xfId="22027" xr:uid="{00000000-0005-0000-0000-000090530000}"/>
    <cellStyle name="Calc Units (0) 21" xfId="22028" xr:uid="{00000000-0005-0000-0000-000091530000}"/>
    <cellStyle name="Calc Units (0) 22" xfId="22029" xr:uid="{00000000-0005-0000-0000-000092530000}"/>
    <cellStyle name="Calc Units (0) 23" xfId="22030" xr:uid="{00000000-0005-0000-0000-000093530000}"/>
    <cellStyle name="Calc Units (0) 24" xfId="22031" xr:uid="{00000000-0005-0000-0000-000094530000}"/>
    <cellStyle name="Calc Units (0) 25" xfId="22032" xr:uid="{00000000-0005-0000-0000-000095530000}"/>
    <cellStyle name="Calc Units (0) 26" xfId="22033" xr:uid="{00000000-0005-0000-0000-000096530000}"/>
    <cellStyle name="Calc Units (0) 27" xfId="22034" xr:uid="{00000000-0005-0000-0000-000097530000}"/>
    <cellStyle name="Calc Units (0) 28" xfId="22035" xr:uid="{00000000-0005-0000-0000-000098530000}"/>
    <cellStyle name="Calc Units (0) 29" xfId="22036" xr:uid="{00000000-0005-0000-0000-000099530000}"/>
    <cellStyle name="Calc Units (0) 3" xfId="22037" xr:uid="{00000000-0005-0000-0000-00009A530000}"/>
    <cellStyle name="Calc Units (0) 30" xfId="22038" xr:uid="{00000000-0005-0000-0000-00009B530000}"/>
    <cellStyle name="Calc Units (0) 31" xfId="22039" xr:uid="{00000000-0005-0000-0000-00009C530000}"/>
    <cellStyle name="Calc Units (0) 32" xfId="22040" xr:uid="{00000000-0005-0000-0000-00009D530000}"/>
    <cellStyle name="Calc Units (0) 33" xfId="22041" xr:uid="{00000000-0005-0000-0000-00009E530000}"/>
    <cellStyle name="Calc Units (0) 34" xfId="22042" xr:uid="{00000000-0005-0000-0000-00009F530000}"/>
    <cellStyle name="Calc Units (0) 35" xfId="22043" xr:uid="{00000000-0005-0000-0000-0000A0530000}"/>
    <cellStyle name="Calc Units (0) 36" xfId="22044" xr:uid="{00000000-0005-0000-0000-0000A1530000}"/>
    <cellStyle name="Calc Units (0) 37" xfId="22045" xr:uid="{00000000-0005-0000-0000-0000A2530000}"/>
    <cellStyle name="Calc Units (0) 38" xfId="22046" xr:uid="{00000000-0005-0000-0000-0000A3530000}"/>
    <cellStyle name="Calc Units (0) 39" xfId="22047" xr:uid="{00000000-0005-0000-0000-0000A4530000}"/>
    <cellStyle name="Calc Units (0) 4" xfId="22048" xr:uid="{00000000-0005-0000-0000-0000A5530000}"/>
    <cellStyle name="Calc Units (0) 40" xfId="22049" xr:uid="{00000000-0005-0000-0000-0000A6530000}"/>
    <cellStyle name="Calc Units (0) 41" xfId="22050" xr:uid="{00000000-0005-0000-0000-0000A7530000}"/>
    <cellStyle name="Calc Units (0) 42" xfId="22051" xr:uid="{00000000-0005-0000-0000-0000A8530000}"/>
    <cellStyle name="Calc Units (0) 43" xfId="22052" xr:uid="{00000000-0005-0000-0000-0000A9530000}"/>
    <cellStyle name="Calc Units (0) 44" xfId="22053" xr:uid="{00000000-0005-0000-0000-0000AA530000}"/>
    <cellStyle name="Calc Units (0) 45" xfId="22054" xr:uid="{00000000-0005-0000-0000-0000AB530000}"/>
    <cellStyle name="Calc Units (0) 46" xfId="22055" xr:uid="{00000000-0005-0000-0000-0000AC530000}"/>
    <cellStyle name="Calc Units (0) 47" xfId="22056" xr:uid="{00000000-0005-0000-0000-0000AD530000}"/>
    <cellStyle name="Calc Units (0) 48" xfId="22057" xr:uid="{00000000-0005-0000-0000-0000AE530000}"/>
    <cellStyle name="Calc Units (0) 49" xfId="22058" xr:uid="{00000000-0005-0000-0000-0000AF530000}"/>
    <cellStyle name="Calc Units (0) 5" xfId="22059" xr:uid="{00000000-0005-0000-0000-0000B0530000}"/>
    <cellStyle name="Calc Units (0) 50" xfId="22060" xr:uid="{00000000-0005-0000-0000-0000B1530000}"/>
    <cellStyle name="Calc Units (0) 51" xfId="22061" xr:uid="{00000000-0005-0000-0000-0000B2530000}"/>
    <cellStyle name="Calc Units (0) 52" xfId="22062" xr:uid="{00000000-0005-0000-0000-0000B3530000}"/>
    <cellStyle name="Calc Units (0) 53" xfId="22063" xr:uid="{00000000-0005-0000-0000-0000B4530000}"/>
    <cellStyle name="Calc Units (0) 54" xfId="22064" xr:uid="{00000000-0005-0000-0000-0000B5530000}"/>
    <cellStyle name="Calc Units (0) 55" xfId="22065" xr:uid="{00000000-0005-0000-0000-0000B6530000}"/>
    <cellStyle name="Calc Units (0) 6" xfId="22066" xr:uid="{00000000-0005-0000-0000-0000B7530000}"/>
    <cellStyle name="Calc Units (0) 7" xfId="22067" xr:uid="{00000000-0005-0000-0000-0000B8530000}"/>
    <cellStyle name="Calc Units (0) 8" xfId="22068" xr:uid="{00000000-0005-0000-0000-0000B9530000}"/>
    <cellStyle name="Calc Units (0) 9" xfId="22069" xr:uid="{00000000-0005-0000-0000-0000BA530000}"/>
    <cellStyle name="Calc Units (1)" xfId="1226" xr:uid="{00000000-0005-0000-0000-0000BB530000}"/>
    <cellStyle name="Calc Units (1) 10" xfId="22070" xr:uid="{00000000-0005-0000-0000-0000BC530000}"/>
    <cellStyle name="Calc Units (1) 11" xfId="22071" xr:uid="{00000000-0005-0000-0000-0000BD530000}"/>
    <cellStyle name="Calc Units (1) 12" xfId="22072" xr:uid="{00000000-0005-0000-0000-0000BE530000}"/>
    <cellStyle name="Calc Units (1) 13" xfId="22073" xr:uid="{00000000-0005-0000-0000-0000BF530000}"/>
    <cellStyle name="Calc Units (1) 14" xfId="22074" xr:uid="{00000000-0005-0000-0000-0000C0530000}"/>
    <cellStyle name="Calc Units (1) 15" xfId="22075" xr:uid="{00000000-0005-0000-0000-0000C1530000}"/>
    <cellStyle name="Calc Units (1) 16" xfId="22076" xr:uid="{00000000-0005-0000-0000-0000C2530000}"/>
    <cellStyle name="Calc Units (1) 17" xfId="22077" xr:uid="{00000000-0005-0000-0000-0000C3530000}"/>
    <cellStyle name="Calc Units (1) 18" xfId="22078" xr:uid="{00000000-0005-0000-0000-0000C4530000}"/>
    <cellStyle name="Calc Units (1) 19" xfId="22079" xr:uid="{00000000-0005-0000-0000-0000C5530000}"/>
    <cellStyle name="Calc Units (1) 2" xfId="22080" xr:uid="{00000000-0005-0000-0000-0000C6530000}"/>
    <cellStyle name="Calc Units (1) 20" xfId="22081" xr:uid="{00000000-0005-0000-0000-0000C7530000}"/>
    <cellStyle name="Calc Units (1) 21" xfId="22082" xr:uid="{00000000-0005-0000-0000-0000C8530000}"/>
    <cellStyle name="Calc Units (1) 22" xfId="22083" xr:uid="{00000000-0005-0000-0000-0000C9530000}"/>
    <cellStyle name="Calc Units (1) 23" xfId="22084" xr:uid="{00000000-0005-0000-0000-0000CA530000}"/>
    <cellStyle name="Calc Units (1) 24" xfId="22085" xr:uid="{00000000-0005-0000-0000-0000CB530000}"/>
    <cellStyle name="Calc Units (1) 25" xfId="22086" xr:uid="{00000000-0005-0000-0000-0000CC530000}"/>
    <cellStyle name="Calc Units (1) 26" xfId="22087" xr:uid="{00000000-0005-0000-0000-0000CD530000}"/>
    <cellStyle name="Calc Units (1) 27" xfId="22088" xr:uid="{00000000-0005-0000-0000-0000CE530000}"/>
    <cellStyle name="Calc Units (1) 28" xfId="22089" xr:uid="{00000000-0005-0000-0000-0000CF530000}"/>
    <cellStyle name="Calc Units (1) 29" xfId="22090" xr:uid="{00000000-0005-0000-0000-0000D0530000}"/>
    <cellStyle name="Calc Units (1) 3" xfId="22091" xr:uid="{00000000-0005-0000-0000-0000D1530000}"/>
    <cellStyle name="Calc Units (1) 30" xfId="22092" xr:uid="{00000000-0005-0000-0000-0000D2530000}"/>
    <cellStyle name="Calc Units (1) 31" xfId="22093" xr:uid="{00000000-0005-0000-0000-0000D3530000}"/>
    <cellStyle name="Calc Units (1) 32" xfId="22094" xr:uid="{00000000-0005-0000-0000-0000D4530000}"/>
    <cellStyle name="Calc Units (1) 33" xfId="22095" xr:uid="{00000000-0005-0000-0000-0000D5530000}"/>
    <cellStyle name="Calc Units (1) 34" xfId="22096" xr:uid="{00000000-0005-0000-0000-0000D6530000}"/>
    <cellStyle name="Calc Units (1) 35" xfId="22097" xr:uid="{00000000-0005-0000-0000-0000D7530000}"/>
    <cellStyle name="Calc Units (1) 36" xfId="22098" xr:uid="{00000000-0005-0000-0000-0000D8530000}"/>
    <cellStyle name="Calc Units (1) 37" xfId="22099" xr:uid="{00000000-0005-0000-0000-0000D9530000}"/>
    <cellStyle name="Calc Units (1) 38" xfId="22100" xr:uid="{00000000-0005-0000-0000-0000DA530000}"/>
    <cellStyle name="Calc Units (1) 39" xfId="22101" xr:uid="{00000000-0005-0000-0000-0000DB530000}"/>
    <cellStyle name="Calc Units (1) 4" xfId="22102" xr:uid="{00000000-0005-0000-0000-0000DC530000}"/>
    <cellStyle name="Calc Units (1) 40" xfId="22103" xr:uid="{00000000-0005-0000-0000-0000DD530000}"/>
    <cellStyle name="Calc Units (1) 41" xfId="22104" xr:uid="{00000000-0005-0000-0000-0000DE530000}"/>
    <cellStyle name="Calc Units (1) 42" xfId="22105" xr:uid="{00000000-0005-0000-0000-0000DF530000}"/>
    <cellStyle name="Calc Units (1) 43" xfId="22106" xr:uid="{00000000-0005-0000-0000-0000E0530000}"/>
    <cellStyle name="Calc Units (1) 44" xfId="22107" xr:uid="{00000000-0005-0000-0000-0000E1530000}"/>
    <cellStyle name="Calc Units (1) 45" xfId="22108" xr:uid="{00000000-0005-0000-0000-0000E2530000}"/>
    <cellStyle name="Calc Units (1) 46" xfId="22109" xr:uid="{00000000-0005-0000-0000-0000E3530000}"/>
    <cellStyle name="Calc Units (1) 47" xfId="22110" xr:uid="{00000000-0005-0000-0000-0000E4530000}"/>
    <cellStyle name="Calc Units (1) 48" xfId="22111" xr:uid="{00000000-0005-0000-0000-0000E5530000}"/>
    <cellStyle name="Calc Units (1) 49" xfId="22112" xr:uid="{00000000-0005-0000-0000-0000E6530000}"/>
    <cellStyle name="Calc Units (1) 5" xfId="22113" xr:uid="{00000000-0005-0000-0000-0000E7530000}"/>
    <cellStyle name="Calc Units (1) 50" xfId="22114" xr:uid="{00000000-0005-0000-0000-0000E8530000}"/>
    <cellStyle name="Calc Units (1) 51" xfId="22115" xr:uid="{00000000-0005-0000-0000-0000E9530000}"/>
    <cellStyle name="Calc Units (1) 52" xfId="22116" xr:uid="{00000000-0005-0000-0000-0000EA530000}"/>
    <cellStyle name="Calc Units (1) 53" xfId="22117" xr:uid="{00000000-0005-0000-0000-0000EB530000}"/>
    <cellStyle name="Calc Units (1) 54" xfId="22118" xr:uid="{00000000-0005-0000-0000-0000EC530000}"/>
    <cellStyle name="Calc Units (1) 55" xfId="22119" xr:uid="{00000000-0005-0000-0000-0000ED530000}"/>
    <cellStyle name="Calc Units (1) 6" xfId="22120" xr:uid="{00000000-0005-0000-0000-0000EE530000}"/>
    <cellStyle name="Calc Units (1) 7" xfId="22121" xr:uid="{00000000-0005-0000-0000-0000EF530000}"/>
    <cellStyle name="Calc Units (1) 8" xfId="22122" xr:uid="{00000000-0005-0000-0000-0000F0530000}"/>
    <cellStyle name="Calc Units (1) 9" xfId="22123" xr:uid="{00000000-0005-0000-0000-0000F1530000}"/>
    <cellStyle name="Calc Units (2)" xfId="1227" xr:uid="{00000000-0005-0000-0000-0000F2530000}"/>
    <cellStyle name="Calc Units (2) 10" xfId="22124" xr:uid="{00000000-0005-0000-0000-0000F3530000}"/>
    <cellStyle name="Calc Units (2) 11" xfId="22125" xr:uid="{00000000-0005-0000-0000-0000F4530000}"/>
    <cellStyle name="Calc Units (2) 12" xfId="22126" xr:uid="{00000000-0005-0000-0000-0000F5530000}"/>
    <cellStyle name="Calc Units (2) 13" xfId="22127" xr:uid="{00000000-0005-0000-0000-0000F6530000}"/>
    <cellStyle name="Calc Units (2) 14" xfId="22128" xr:uid="{00000000-0005-0000-0000-0000F7530000}"/>
    <cellStyle name="Calc Units (2) 15" xfId="22129" xr:uid="{00000000-0005-0000-0000-0000F8530000}"/>
    <cellStyle name="Calc Units (2) 16" xfId="22130" xr:uid="{00000000-0005-0000-0000-0000F9530000}"/>
    <cellStyle name="Calc Units (2) 17" xfId="22131" xr:uid="{00000000-0005-0000-0000-0000FA530000}"/>
    <cellStyle name="Calc Units (2) 18" xfId="22132" xr:uid="{00000000-0005-0000-0000-0000FB530000}"/>
    <cellStyle name="Calc Units (2) 19" xfId="22133" xr:uid="{00000000-0005-0000-0000-0000FC530000}"/>
    <cellStyle name="Calc Units (2) 2" xfId="22134" xr:uid="{00000000-0005-0000-0000-0000FD530000}"/>
    <cellStyle name="Calc Units (2) 20" xfId="22135" xr:uid="{00000000-0005-0000-0000-0000FE530000}"/>
    <cellStyle name="Calc Units (2) 21" xfId="22136" xr:uid="{00000000-0005-0000-0000-0000FF530000}"/>
    <cellStyle name="Calc Units (2) 22" xfId="22137" xr:uid="{00000000-0005-0000-0000-000000540000}"/>
    <cellStyle name="Calc Units (2) 23" xfId="22138" xr:uid="{00000000-0005-0000-0000-000001540000}"/>
    <cellStyle name="Calc Units (2) 24" xfId="22139" xr:uid="{00000000-0005-0000-0000-000002540000}"/>
    <cellStyle name="Calc Units (2) 25" xfId="22140" xr:uid="{00000000-0005-0000-0000-000003540000}"/>
    <cellStyle name="Calc Units (2) 26" xfId="22141" xr:uid="{00000000-0005-0000-0000-000004540000}"/>
    <cellStyle name="Calc Units (2) 27" xfId="22142" xr:uid="{00000000-0005-0000-0000-000005540000}"/>
    <cellStyle name="Calc Units (2) 28" xfId="22143" xr:uid="{00000000-0005-0000-0000-000006540000}"/>
    <cellStyle name="Calc Units (2) 29" xfId="22144" xr:uid="{00000000-0005-0000-0000-000007540000}"/>
    <cellStyle name="Calc Units (2) 3" xfId="22145" xr:uid="{00000000-0005-0000-0000-000008540000}"/>
    <cellStyle name="Calc Units (2) 30" xfId="22146" xr:uid="{00000000-0005-0000-0000-000009540000}"/>
    <cellStyle name="Calc Units (2) 31" xfId="22147" xr:uid="{00000000-0005-0000-0000-00000A540000}"/>
    <cellStyle name="Calc Units (2) 32" xfId="22148" xr:uid="{00000000-0005-0000-0000-00000B540000}"/>
    <cellStyle name="Calc Units (2) 33" xfId="22149" xr:uid="{00000000-0005-0000-0000-00000C540000}"/>
    <cellStyle name="Calc Units (2) 34" xfId="22150" xr:uid="{00000000-0005-0000-0000-00000D540000}"/>
    <cellStyle name="Calc Units (2) 35" xfId="22151" xr:uid="{00000000-0005-0000-0000-00000E540000}"/>
    <cellStyle name="Calc Units (2) 36" xfId="22152" xr:uid="{00000000-0005-0000-0000-00000F540000}"/>
    <cellStyle name="Calc Units (2) 37" xfId="22153" xr:uid="{00000000-0005-0000-0000-000010540000}"/>
    <cellStyle name="Calc Units (2) 38" xfId="22154" xr:uid="{00000000-0005-0000-0000-000011540000}"/>
    <cellStyle name="Calc Units (2) 39" xfId="22155" xr:uid="{00000000-0005-0000-0000-000012540000}"/>
    <cellStyle name="Calc Units (2) 4" xfId="22156" xr:uid="{00000000-0005-0000-0000-000013540000}"/>
    <cellStyle name="Calc Units (2) 40" xfId="22157" xr:uid="{00000000-0005-0000-0000-000014540000}"/>
    <cellStyle name="Calc Units (2) 41" xfId="22158" xr:uid="{00000000-0005-0000-0000-000015540000}"/>
    <cellStyle name="Calc Units (2) 42" xfId="22159" xr:uid="{00000000-0005-0000-0000-000016540000}"/>
    <cellStyle name="Calc Units (2) 43" xfId="22160" xr:uid="{00000000-0005-0000-0000-000017540000}"/>
    <cellStyle name="Calc Units (2) 44" xfId="22161" xr:uid="{00000000-0005-0000-0000-000018540000}"/>
    <cellStyle name="Calc Units (2) 45" xfId="22162" xr:uid="{00000000-0005-0000-0000-000019540000}"/>
    <cellStyle name="Calc Units (2) 46" xfId="22163" xr:uid="{00000000-0005-0000-0000-00001A540000}"/>
    <cellStyle name="Calc Units (2) 47" xfId="22164" xr:uid="{00000000-0005-0000-0000-00001B540000}"/>
    <cellStyle name="Calc Units (2) 48" xfId="22165" xr:uid="{00000000-0005-0000-0000-00001C540000}"/>
    <cellStyle name="Calc Units (2) 49" xfId="22166" xr:uid="{00000000-0005-0000-0000-00001D540000}"/>
    <cellStyle name="Calc Units (2) 5" xfId="22167" xr:uid="{00000000-0005-0000-0000-00001E540000}"/>
    <cellStyle name="Calc Units (2) 50" xfId="22168" xr:uid="{00000000-0005-0000-0000-00001F540000}"/>
    <cellStyle name="Calc Units (2) 51" xfId="22169" xr:uid="{00000000-0005-0000-0000-000020540000}"/>
    <cellStyle name="Calc Units (2) 52" xfId="22170" xr:uid="{00000000-0005-0000-0000-000021540000}"/>
    <cellStyle name="Calc Units (2) 53" xfId="22171" xr:uid="{00000000-0005-0000-0000-000022540000}"/>
    <cellStyle name="Calc Units (2) 54" xfId="22172" xr:uid="{00000000-0005-0000-0000-000023540000}"/>
    <cellStyle name="Calc Units (2) 55" xfId="22173" xr:uid="{00000000-0005-0000-0000-000024540000}"/>
    <cellStyle name="Calc Units (2) 6" xfId="22174" xr:uid="{00000000-0005-0000-0000-000025540000}"/>
    <cellStyle name="Calc Units (2) 7" xfId="22175" xr:uid="{00000000-0005-0000-0000-000026540000}"/>
    <cellStyle name="Calc Units (2) 8" xfId="22176" xr:uid="{00000000-0005-0000-0000-000027540000}"/>
    <cellStyle name="Calc Units (2) 9" xfId="22177" xr:uid="{00000000-0005-0000-0000-000028540000}"/>
    <cellStyle name="Calculation" xfId="1228" builtinId="22" customBuiltin="1"/>
    <cellStyle name="Calculation 10 2" xfId="1229" xr:uid="{00000000-0005-0000-0000-00002A540000}"/>
    <cellStyle name="Calculation 10 2 2" xfId="30980" xr:uid="{00000000-0005-0000-0000-00002B540000}"/>
    <cellStyle name="Calculation 10 2 3" xfId="31851" xr:uid="{00000000-0005-0000-0000-00002C540000}"/>
    <cellStyle name="Calculation 11 2" xfId="1230" xr:uid="{00000000-0005-0000-0000-00002D540000}"/>
    <cellStyle name="Calculation 11 2 2" xfId="30981" xr:uid="{00000000-0005-0000-0000-00002E540000}"/>
    <cellStyle name="Calculation 11 2 3" xfId="31852" xr:uid="{00000000-0005-0000-0000-00002F540000}"/>
    <cellStyle name="Calculation 12 2" xfId="1231" xr:uid="{00000000-0005-0000-0000-000030540000}"/>
    <cellStyle name="Calculation 12 2 2" xfId="30982" xr:uid="{00000000-0005-0000-0000-000031540000}"/>
    <cellStyle name="Calculation 12 2 3" xfId="31853" xr:uid="{00000000-0005-0000-0000-000032540000}"/>
    <cellStyle name="Calculation 13 2" xfId="1232" xr:uid="{00000000-0005-0000-0000-000033540000}"/>
    <cellStyle name="Calculation 13 2 2" xfId="30983" xr:uid="{00000000-0005-0000-0000-000034540000}"/>
    <cellStyle name="Calculation 13 2 3" xfId="31854" xr:uid="{00000000-0005-0000-0000-000035540000}"/>
    <cellStyle name="Calculation 14 2" xfId="1233" xr:uid="{00000000-0005-0000-0000-000036540000}"/>
    <cellStyle name="Calculation 14 2 2" xfId="30984" xr:uid="{00000000-0005-0000-0000-000037540000}"/>
    <cellStyle name="Calculation 14 2 3" xfId="31855" xr:uid="{00000000-0005-0000-0000-000038540000}"/>
    <cellStyle name="Calculation 15 2" xfId="1234" xr:uid="{00000000-0005-0000-0000-000039540000}"/>
    <cellStyle name="Calculation 15 2 2" xfId="30985" xr:uid="{00000000-0005-0000-0000-00003A540000}"/>
    <cellStyle name="Calculation 15 2 3" xfId="31856" xr:uid="{00000000-0005-0000-0000-00003B540000}"/>
    <cellStyle name="Calculation 16 2" xfId="1235" xr:uid="{00000000-0005-0000-0000-00003C540000}"/>
    <cellStyle name="Calculation 16 2 2" xfId="30986" xr:uid="{00000000-0005-0000-0000-00003D540000}"/>
    <cellStyle name="Calculation 16 2 3" xfId="31857" xr:uid="{00000000-0005-0000-0000-00003E540000}"/>
    <cellStyle name="Calculation 17 2" xfId="1236" xr:uid="{00000000-0005-0000-0000-00003F540000}"/>
    <cellStyle name="Calculation 17 2 2" xfId="30987" xr:uid="{00000000-0005-0000-0000-000040540000}"/>
    <cellStyle name="Calculation 17 2 3" xfId="31858" xr:uid="{00000000-0005-0000-0000-000041540000}"/>
    <cellStyle name="Calculation 18 2" xfId="1237" xr:uid="{00000000-0005-0000-0000-000042540000}"/>
    <cellStyle name="Calculation 18 2 2" xfId="30988" xr:uid="{00000000-0005-0000-0000-000043540000}"/>
    <cellStyle name="Calculation 18 2 3" xfId="31859" xr:uid="{00000000-0005-0000-0000-000044540000}"/>
    <cellStyle name="Calculation 19 2" xfId="1238" xr:uid="{00000000-0005-0000-0000-000045540000}"/>
    <cellStyle name="Calculation 19 2 2" xfId="30989" xr:uid="{00000000-0005-0000-0000-000046540000}"/>
    <cellStyle name="Calculation 19 2 3" xfId="31860" xr:uid="{00000000-0005-0000-0000-000047540000}"/>
    <cellStyle name="Calculation 2" xfId="2857" xr:uid="{00000000-0005-0000-0000-000048540000}"/>
    <cellStyle name="Calculation 2 2" xfId="1239" xr:uid="{00000000-0005-0000-0000-000049540000}"/>
    <cellStyle name="Calculation 2 2 2" xfId="30990" xr:uid="{00000000-0005-0000-0000-00004A540000}"/>
    <cellStyle name="Calculation 2 2 3" xfId="31862" xr:uid="{00000000-0005-0000-0000-00004B540000}"/>
    <cellStyle name="Calculation 2 3" xfId="2858" xr:uid="{00000000-0005-0000-0000-00004C540000}"/>
    <cellStyle name="Calculation 2 4" xfId="31861" xr:uid="{00000000-0005-0000-0000-00004D540000}"/>
    <cellStyle name="Calculation 2_Resource Plan" xfId="2859" xr:uid="{00000000-0005-0000-0000-00004E540000}"/>
    <cellStyle name="Calculation 20 2" xfId="1240" xr:uid="{00000000-0005-0000-0000-00004F540000}"/>
    <cellStyle name="Calculation 20 2 2" xfId="30991" xr:uid="{00000000-0005-0000-0000-000050540000}"/>
    <cellStyle name="Calculation 20 2 3" xfId="31863" xr:uid="{00000000-0005-0000-0000-000051540000}"/>
    <cellStyle name="Calculation 21 2" xfId="1241" xr:uid="{00000000-0005-0000-0000-000052540000}"/>
    <cellStyle name="Calculation 21 2 2" xfId="30992" xr:uid="{00000000-0005-0000-0000-000053540000}"/>
    <cellStyle name="Calculation 21 2 3" xfId="31864" xr:uid="{00000000-0005-0000-0000-000054540000}"/>
    <cellStyle name="Calculation 22 2" xfId="1242" xr:uid="{00000000-0005-0000-0000-000055540000}"/>
    <cellStyle name="Calculation 22 2 2" xfId="30993" xr:uid="{00000000-0005-0000-0000-000056540000}"/>
    <cellStyle name="Calculation 22 2 3" xfId="31865" xr:uid="{00000000-0005-0000-0000-000057540000}"/>
    <cellStyle name="Calculation 23 2" xfId="1243" xr:uid="{00000000-0005-0000-0000-000058540000}"/>
    <cellStyle name="Calculation 23 2 2" xfId="30994" xr:uid="{00000000-0005-0000-0000-000059540000}"/>
    <cellStyle name="Calculation 23 2 3" xfId="31866" xr:uid="{00000000-0005-0000-0000-00005A540000}"/>
    <cellStyle name="Calculation 24 2" xfId="1244" xr:uid="{00000000-0005-0000-0000-00005B540000}"/>
    <cellStyle name="Calculation 24 2 2" xfId="30995" xr:uid="{00000000-0005-0000-0000-00005C540000}"/>
    <cellStyle name="Calculation 24 2 3" xfId="31867" xr:uid="{00000000-0005-0000-0000-00005D540000}"/>
    <cellStyle name="Calculation 25 2" xfId="1245" xr:uid="{00000000-0005-0000-0000-00005E540000}"/>
    <cellStyle name="Calculation 25 2 2" xfId="30996" xr:uid="{00000000-0005-0000-0000-00005F540000}"/>
    <cellStyle name="Calculation 25 2 3" xfId="31868" xr:uid="{00000000-0005-0000-0000-000060540000}"/>
    <cellStyle name="Calculation 26 2" xfId="1246" xr:uid="{00000000-0005-0000-0000-000061540000}"/>
    <cellStyle name="Calculation 26 2 2" xfId="30997" xr:uid="{00000000-0005-0000-0000-000062540000}"/>
    <cellStyle name="Calculation 26 2 3" xfId="31869" xr:uid="{00000000-0005-0000-0000-000063540000}"/>
    <cellStyle name="Calculation 27 2" xfId="1247" xr:uid="{00000000-0005-0000-0000-000064540000}"/>
    <cellStyle name="Calculation 27 2 2" xfId="30998" xr:uid="{00000000-0005-0000-0000-000065540000}"/>
    <cellStyle name="Calculation 27 2 3" xfId="31870" xr:uid="{00000000-0005-0000-0000-000066540000}"/>
    <cellStyle name="Calculation 28 2" xfId="1248" xr:uid="{00000000-0005-0000-0000-000067540000}"/>
    <cellStyle name="Calculation 28 2 2" xfId="30999" xr:uid="{00000000-0005-0000-0000-000068540000}"/>
    <cellStyle name="Calculation 28 2 3" xfId="31871" xr:uid="{00000000-0005-0000-0000-000069540000}"/>
    <cellStyle name="Calculation 29 2" xfId="1249" xr:uid="{00000000-0005-0000-0000-00006A540000}"/>
    <cellStyle name="Calculation 29 2 2" xfId="31000" xr:uid="{00000000-0005-0000-0000-00006B540000}"/>
    <cellStyle name="Calculation 29 2 3" xfId="31872" xr:uid="{00000000-0005-0000-0000-00006C540000}"/>
    <cellStyle name="Calculation 3" xfId="2860" xr:uid="{00000000-0005-0000-0000-00006D540000}"/>
    <cellStyle name="Calculation 3 2" xfId="1250" xr:uid="{00000000-0005-0000-0000-00006E540000}"/>
    <cellStyle name="Calculation 3 2 2" xfId="31001" xr:uid="{00000000-0005-0000-0000-00006F540000}"/>
    <cellStyle name="Calculation 3 2 3" xfId="31873" xr:uid="{00000000-0005-0000-0000-000070540000}"/>
    <cellStyle name="Calculation 3 3" xfId="31002" xr:uid="{00000000-0005-0000-0000-000071540000}"/>
    <cellStyle name="Calculation 3_Resource Plan" xfId="2861" xr:uid="{00000000-0005-0000-0000-000072540000}"/>
    <cellStyle name="Calculation 30 2" xfId="1251" xr:uid="{00000000-0005-0000-0000-000073540000}"/>
    <cellStyle name="Calculation 30 2 2" xfId="31003" xr:uid="{00000000-0005-0000-0000-000074540000}"/>
    <cellStyle name="Calculation 30 2 3" xfId="31874" xr:uid="{00000000-0005-0000-0000-000075540000}"/>
    <cellStyle name="Calculation 31 2" xfId="1252" xr:uid="{00000000-0005-0000-0000-000076540000}"/>
    <cellStyle name="Calculation 31 2 2" xfId="31004" xr:uid="{00000000-0005-0000-0000-000077540000}"/>
    <cellStyle name="Calculation 31 2 3" xfId="31875" xr:uid="{00000000-0005-0000-0000-000078540000}"/>
    <cellStyle name="Calculation 32 2" xfId="1253" xr:uid="{00000000-0005-0000-0000-000079540000}"/>
    <cellStyle name="Calculation 32 2 2" xfId="31005" xr:uid="{00000000-0005-0000-0000-00007A540000}"/>
    <cellStyle name="Calculation 32 2 3" xfId="31876" xr:uid="{00000000-0005-0000-0000-00007B540000}"/>
    <cellStyle name="Calculation 33 2" xfId="1254" xr:uid="{00000000-0005-0000-0000-00007C540000}"/>
    <cellStyle name="Calculation 33 2 2" xfId="31006" xr:uid="{00000000-0005-0000-0000-00007D540000}"/>
    <cellStyle name="Calculation 33 2 3" xfId="31877" xr:uid="{00000000-0005-0000-0000-00007E540000}"/>
    <cellStyle name="Calculation 4" xfId="2862" xr:uid="{00000000-0005-0000-0000-00007F540000}"/>
    <cellStyle name="Calculation 4 2" xfId="1255" xr:uid="{00000000-0005-0000-0000-000080540000}"/>
    <cellStyle name="Calculation 4 2 2" xfId="31007" xr:uid="{00000000-0005-0000-0000-000081540000}"/>
    <cellStyle name="Calculation 4 2 3" xfId="31878" xr:uid="{00000000-0005-0000-0000-000082540000}"/>
    <cellStyle name="Calculation 4 3" xfId="31008" xr:uid="{00000000-0005-0000-0000-000083540000}"/>
    <cellStyle name="Calculation 4_Resource Plan" xfId="2863" xr:uid="{00000000-0005-0000-0000-000084540000}"/>
    <cellStyle name="Calculation 5" xfId="2864" xr:uid="{00000000-0005-0000-0000-000085540000}"/>
    <cellStyle name="Calculation 5 2" xfId="1256" xr:uid="{00000000-0005-0000-0000-000086540000}"/>
    <cellStyle name="Calculation 5 2 2" xfId="31009" xr:uid="{00000000-0005-0000-0000-000087540000}"/>
    <cellStyle name="Calculation 5 2 3" xfId="31879" xr:uid="{00000000-0005-0000-0000-000088540000}"/>
    <cellStyle name="Calculation 5 3" xfId="31010" xr:uid="{00000000-0005-0000-0000-000089540000}"/>
    <cellStyle name="Calculation 5_Resource Plan" xfId="2865" xr:uid="{00000000-0005-0000-0000-00008A540000}"/>
    <cellStyle name="Calculation 6" xfId="22178" xr:uid="{00000000-0005-0000-0000-00008B540000}"/>
    <cellStyle name="Calculation 6 2" xfId="1257" xr:uid="{00000000-0005-0000-0000-00008C540000}"/>
    <cellStyle name="Calculation 6 2 2" xfId="31011" xr:uid="{00000000-0005-0000-0000-00008D540000}"/>
    <cellStyle name="Calculation 6 2 3" xfId="31880" xr:uid="{00000000-0005-0000-0000-00008E540000}"/>
    <cellStyle name="Calculation 6 3" xfId="31012" xr:uid="{00000000-0005-0000-0000-00008F540000}"/>
    <cellStyle name="Calculation 7" xfId="31850" xr:uid="{00000000-0005-0000-0000-000090540000}"/>
    <cellStyle name="Calculation 7 2" xfId="1258" xr:uid="{00000000-0005-0000-0000-000091540000}"/>
    <cellStyle name="Calculation 7 2 2" xfId="31013" xr:uid="{00000000-0005-0000-0000-000092540000}"/>
    <cellStyle name="Calculation 7 2 3" xfId="31881" xr:uid="{00000000-0005-0000-0000-000093540000}"/>
    <cellStyle name="Calculation 8 2" xfId="1259" xr:uid="{00000000-0005-0000-0000-000094540000}"/>
    <cellStyle name="Calculation 8 2 2" xfId="31014" xr:uid="{00000000-0005-0000-0000-000095540000}"/>
    <cellStyle name="Calculation 8 2 3" xfId="31882" xr:uid="{00000000-0005-0000-0000-000096540000}"/>
    <cellStyle name="Calculation 9 2" xfId="1260" xr:uid="{00000000-0005-0000-0000-000097540000}"/>
    <cellStyle name="Calculation 9 2 2" xfId="31015" xr:uid="{00000000-0005-0000-0000-000098540000}"/>
    <cellStyle name="Calculation 9 2 3" xfId="31883" xr:uid="{00000000-0005-0000-0000-000099540000}"/>
    <cellStyle name="Check Cell" xfId="1261" builtinId="23" customBuiltin="1"/>
    <cellStyle name="Check Cell 10 2" xfId="1262" xr:uid="{00000000-0005-0000-0000-00009B540000}"/>
    <cellStyle name="Check Cell 11 2" xfId="1263" xr:uid="{00000000-0005-0000-0000-00009C540000}"/>
    <cellStyle name="Check Cell 12 2" xfId="1264" xr:uid="{00000000-0005-0000-0000-00009D540000}"/>
    <cellStyle name="Check Cell 13 2" xfId="1265" xr:uid="{00000000-0005-0000-0000-00009E540000}"/>
    <cellStyle name="Check Cell 14 2" xfId="1266" xr:uid="{00000000-0005-0000-0000-00009F540000}"/>
    <cellStyle name="Check Cell 15 2" xfId="1267" xr:uid="{00000000-0005-0000-0000-0000A0540000}"/>
    <cellStyle name="Check Cell 16 2" xfId="1268" xr:uid="{00000000-0005-0000-0000-0000A1540000}"/>
    <cellStyle name="Check Cell 17 2" xfId="1269" xr:uid="{00000000-0005-0000-0000-0000A2540000}"/>
    <cellStyle name="Check Cell 18 2" xfId="1270" xr:uid="{00000000-0005-0000-0000-0000A3540000}"/>
    <cellStyle name="Check Cell 19 2" xfId="1271" xr:uid="{00000000-0005-0000-0000-0000A4540000}"/>
    <cellStyle name="Check Cell 2" xfId="2866" xr:uid="{00000000-0005-0000-0000-0000A5540000}"/>
    <cellStyle name="Check Cell 2 2" xfId="1272" xr:uid="{00000000-0005-0000-0000-0000A6540000}"/>
    <cellStyle name="Check Cell 2 3" xfId="2867" xr:uid="{00000000-0005-0000-0000-0000A7540000}"/>
    <cellStyle name="Check Cell 2_Resource Plan" xfId="2868" xr:uid="{00000000-0005-0000-0000-0000A8540000}"/>
    <cellStyle name="Check Cell 20 2" xfId="1273" xr:uid="{00000000-0005-0000-0000-0000A9540000}"/>
    <cellStyle name="Check Cell 21 2" xfId="1274" xr:uid="{00000000-0005-0000-0000-0000AA540000}"/>
    <cellStyle name="Check Cell 22 2" xfId="1275" xr:uid="{00000000-0005-0000-0000-0000AB540000}"/>
    <cellStyle name="Check Cell 23 2" xfId="1276" xr:uid="{00000000-0005-0000-0000-0000AC540000}"/>
    <cellStyle name="Check Cell 24 2" xfId="1277" xr:uid="{00000000-0005-0000-0000-0000AD540000}"/>
    <cellStyle name="Check Cell 25 2" xfId="1278" xr:uid="{00000000-0005-0000-0000-0000AE540000}"/>
    <cellStyle name="Check Cell 26 2" xfId="1279" xr:uid="{00000000-0005-0000-0000-0000AF540000}"/>
    <cellStyle name="Check Cell 27 2" xfId="1280" xr:uid="{00000000-0005-0000-0000-0000B0540000}"/>
    <cellStyle name="Check Cell 28 2" xfId="1281" xr:uid="{00000000-0005-0000-0000-0000B1540000}"/>
    <cellStyle name="Check Cell 29 2" xfId="1282" xr:uid="{00000000-0005-0000-0000-0000B2540000}"/>
    <cellStyle name="Check Cell 3" xfId="2869" xr:uid="{00000000-0005-0000-0000-0000B3540000}"/>
    <cellStyle name="Check Cell 3 2" xfId="1283" xr:uid="{00000000-0005-0000-0000-0000B4540000}"/>
    <cellStyle name="Check Cell 3_Resource Plan" xfId="2870" xr:uid="{00000000-0005-0000-0000-0000B5540000}"/>
    <cellStyle name="Check Cell 30 2" xfId="1284" xr:uid="{00000000-0005-0000-0000-0000B6540000}"/>
    <cellStyle name="Check Cell 31 2" xfId="1285" xr:uid="{00000000-0005-0000-0000-0000B7540000}"/>
    <cellStyle name="Check Cell 32 2" xfId="1286" xr:uid="{00000000-0005-0000-0000-0000B8540000}"/>
    <cellStyle name="Check Cell 33 2" xfId="1287" xr:uid="{00000000-0005-0000-0000-0000B9540000}"/>
    <cellStyle name="Check Cell 4" xfId="2871" xr:uid="{00000000-0005-0000-0000-0000BA540000}"/>
    <cellStyle name="Check Cell 4 2" xfId="1288" xr:uid="{00000000-0005-0000-0000-0000BB540000}"/>
    <cellStyle name="Check Cell 4_Resource Plan" xfId="2872" xr:uid="{00000000-0005-0000-0000-0000BC540000}"/>
    <cellStyle name="Check Cell 5" xfId="2873" xr:uid="{00000000-0005-0000-0000-0000BD540000}"/>
    <cellStyle name="Check Cell 5 2" xfId="1289" xr:uid="{00000000-0005-0000-0000-0000BE540000}"/>
    <cellStyle name="Check Cell 5_Resource Plan" xfId="2874" xr:uid="{00000000-0005-0000-0000-0000BF540000}"/>
    <cellStyle name="Check Cell 6" xfId="22179" xr:uid="{00000000-0005-0000-0000-0000C0540000}"/>
    <cellStyle name="Check Cell 6 2" xfId="1290" xr:uid="{00000000-0005-0000-0000-0000C1540000}"/>
    <cellStyle name="Check Cell 7 2" xfId="1291" xr:uid="{00000000-0005-0000-0000-0000C2540000}"/>
    <cellStyle name="Check Cell 8 2" xfId="1292" xr:uid="{00000000-0005-0000-0000-0000C3540000}"/>
    <cellStyle name="Check Cell 9 2" xfId="1293" xr:uid="{00000000-0005-0000-0000-0000C4540000}"/>
    <cellStyle name="Comma [00]" xfId="1294" xr:uid="{00000000-0005-0000-0000-0000C6540000}"/>
    <cellStyle name="Comma [00] 10" xfId="22180" xr:uid="{00000000-0005-0000-0000-0000C7540000}"/>
    <cellStyle name="Comma [00] 11" xfId="22181" xr:uid="{00000000-0005-0000-0000-0000C8540000}"/>
    <cellStyle name="Comma [00] 12" xfId="22182" xr:uid="{00000000-0005-0000-0000-0000C9540000}"/>
    <cellStyle name="Comma [00] 13" xfId="22183" xr:uid="{00000000-0005-0000-0000-0000CA540000}"/>
    <cellStyle name="Comma [00] 14" xfId="22184" xr:uid="{00000000-0005-0000-0000-0000CB540000}"/>
    <cellStyle name="Comma [00] 15" xfId="22185" xr:uid="{00000000-0005-0000-0000-0000CC540000}"/>
    <cellStyle name="Comma [00] 16" xfId="22186" xr:uid="{00000000-0005-0000-0000-0000CD540000}"/>
    <cellStyle name="Comma [00] 17" xfId="22187" xr:uid="{00000000-0005-0000-0000-0000CE540000}"/>
    <cellStyle name="Comma [00] 18" xfId="22188" xr:uid="{00000000-0005-0000-0000-0000CF540000}"/>
    <cellStyle name="Comma [00] 19" xfId="22189" xr:uid="{00000000-0005-0000-0000-0000D0540000}"/>
    <cellStyle name="Comma [00] 2" xfId="22190" xr:uid="{00000000-0005-0000-0000-0000D1540000}"/>
    <cellStyle name="Comma [00] 20" xfId="22191" xr:uid="{00000000-0005-0000-0000-0000D2540000}"/>
    <cellStyle name="Comma [00] 21" xfId="22192" xr:uid="{00000000-0005-0000-0000-0000D3540000}"/>
    <cellStyle name="Comma [00] 22" xfId="22193" xr:uid="{00000000-0005-0000-0000-0000D4540000}"/>
    <cellStyle name="Comma [00] 23" xfId="22194" xr:uid="{00000000-0005-0000-0000-0000D5540000}"/>
    <cellStyle name="Comma [00] 24" xfId="22195" xr:uid="{00000000-0005-0000-0000-0000D6540000}"/>
    <cellStyle name="Comma [00] 25" xfId="22196" xr:uid="{00000000-0005-0000-0000-0000D7540000}"/>
    <cellStyle name="Comma [00] 26" xfId="22197" xr:uid="{00000000-0005-0000-0000-0000D8540000}"/>
    <cellStyle name="Comma [00] 27" xfId="22198" xr:uid="{00000000-0005-0000-0000-0000D9540000}"/>
    <cellStyle name="Comma [00] 28" xfId="22199" xr:uid="{00000000-0005-0000-0000-0000DA540000}"/>
    <cellStyle name="Comma [00] 29" xfId="22200" xr:uid="{00000000-0005-0000-0000-0000DB540000}"/>
    <cellStyle name="Comma [00] 3" xfId="22201" xr:uid="{00000000-0005-0000-0000-0000DC540000}"/>
    <cellStyle name="Comma [00] 30" xfId="22202" xr:uid="{00000000-0005-0000-0000-0000DD540000}"/>
    <cellStyle name="Comma [00] 31" xfId="22203" xr:uid="{00000000-0005-0000-0000-0000DE540000}"/>
    <cellStyle name="Comma [00] 32" xfId="22204" xr:uid="{00000000-0005-0000-0000-0000DF540000}"/>
    <cellStyle name="Comma [00] 33" xfId="22205" xr:uid="{00000000-0005-0000-0000-0000E0540000}"/>
    <cellStyle name="Comma [00] 34" xfId="22206" xr:uid="{00000000-0005-0000-0000-0000E1540000}"/>
    <cellStyle name="Comma [00] 35" xfId="22207" xr:uid="{00000000-0005-0000-0000-0000E2540000}"/>
    <cellStyle name="Comma [00] 36" xfId="22208" xr:uid="{00000000-0005-0000-0000-0000E3540000}"/>
    <cellStyle name="Comma [00] 37" xfId="22209" xr:uid="{00000000-0005-0000-0000-0000E4540000}"/>
    <cellStyle name="Comma [00] 38" xfId="22210" xr:uid="{00000000-0005-0000-0000-0000E5540000}"/>
    <cellStyle name="Comma [00] 39" xfId="22211" xr:uid="{00000000-0005-0000-0000-0000E6540000}"/>
    <cellStyle name="Comma [00] 4" xfId="22212" xr:uid="{00000000-0005-0000-0000-0000E7540000}"/>
    <cellStyle name="Comma [00] 40" xfId="22213" xr:uid="{00000000-0005-0000-0000-0000E8540000}"/>
    <cellStyle name="Comma [00] 41" xfId="22214" xr:uid="{00000000-0005-0000-0000-0000E9540000}"/>
    <cellStyle name="Comma [00] 42" xfId="22215" xr:uid="{00000000-0005-0000-0000-0000EA540000}"/>
    <cellStyle name="Comma [00] 43" xfId="22216" xr:uid="{00000000-0005-0000-0000-0000EB540000}"/>
    <cellStyle name="Comma [00] 44" xfId="22217" xr:uid="{00000000-0005-0000-0000-0000EC540000}"/>
    <cellStyle name="Comma [00] 45" xfId="22218" xr:uid="{00000000-0005-0000-0000-0000ED540000}"/>
    <cellStyle name="Comma [00] 46" xfId="22219" xr:uid="{00000000-0005-0000-0000-0000EE540000}"/>
    <cellStyle name="Comma [00] 47" xfId="22220" xr:uid="{00000000-0005-0000-0000-0000EF540000}"/>
    <cellStyle name="Comma [00] 48" xfId="22221" xr:uid="{00000000-0005-0000-0000-0000F0540000}"/>
    <cellStyle name="Comma [00] 49" xfId="22222" xr:uid="{00000000-0005-0000-0000-0000F1540000}"/>
    <cellStyle name="Comma [00] 5" xfId="22223" xr:uid="{00000000-0005-0000-0000-0000F2540000}"/>
    <cellStyle name="Comma [00] 50" xfId="22224" xr:uid="{00000000-0005-0000-0000-0000F3540000}"/>
    <cellStyle name="Comma [00] 51" xfId="22225" xr:uid="{00000000-0005-0000-0000-0000F4540000}"/>
    <cellStyle name="Comma [00] 52" xfId="22226" xr:uid="{00000000-0005-0000-0000-0000F5540000}"/>
    <cellStyle name="Comma [00] 53" xfId="22227" xr:uid="{00000000-0005-0000-0000-0000F6540000}"/>
    <cellStyle name="Comma [00] 54" xfId="22228" xr:uid="{00000000-0005-0000-0000-0000F7540000}"/>
    <cellStyle name="Comma [00] 55" xfId="22229" xr:uid="{00000000-0005-0000-0000-0000F8540000}"/>
    <cellStyle name="Comma [00] 6" xfId="22230" xr:uid="{00000000-0005-0000-0000-0000F9540000}"/>
    <cellStyle name="Comma [00] 7" xfId="22231" xr:uid="{00000000-0005-0000-0000-0000FA540000}"/>
    <cellStyle name="Comma [00] 8" xfId="22232" xr:uid="{00000000-0005-0000-0000-0000FB540000}"/>
    <cellStyle name="Comma [00] 9" xfId="22233" xr:uid="{00000000-0005-0000-0000-0000FC540000}"/>
    <cellStyle name="Comma 10" xfId="1998" xr:uid="{00000000-0005-0000-0000-0000FD540000}"/>
    <cellStyle name="Comma 10 2" xfId="30978" xr:uid="{00000000-0005-0000-0000-0000FE540000}"/>
    <cellStyle name="Comma 11 2" xfId="2875" xr:uid="{00000000-0005-0000-0000-0000FF540000}"/>
    <cellStyle name="Comma 12" xfId="2876" xr:uid="{00000000-0005-0000-0000-000000550000}"/>
    <cellStyle name="Comma 12 2" xfId="2877" xr:uid="{00000000-0005-0000-0000-000001550000}"/>
    <cellStyle name="Comma 12 3" xfId="2878" xr:uid="{00000000-0005-0000-0000-000002550000}"/>
    <cellStyle name="Comma 2" xfId="1295" xr:uid="{00000000-0005-0000-0000-000003550000}"/>
    <cellStyle name="Comma 2 2" xfId="2879" xr:uid="{00000000-0005-0000-0000-000004550000}"/>
    <cellStyle name="Comma 2 2 2" xfId="2880" xr:uid="{00000000-0005-0000-0000-000005550000}"/>
    <cellStyle name="Comma 2 2 3" xfId="2881" xr:uid="{00000000-0005-0000-0000-000006550000}"/>
    <cellStyle name="Comma 2 2 3 2" xfId="31884" xr:uid="{00000000-0005-0000-0000-000007550000}"/>
    <cellStyle name="Comma 2 3" xfId="2882" xr:uid="{00000000-0005-0000-0000-000008550000}"/>
    <cellStyle name="Comma 2 4" xfId="2883" xr:uid="{00000000-0005-0000-0000-000009550000}"/>
    <cellStyle name="Comma 2 5" xfId="22234" xr:uid="{00000000-0005-0000-0000-00000A550000}"/>
    <cellStyle name="Comma 2 6" xfId="22235" xr:uid="{00000000-0005-0000-0000-00000B550000}"/>
    <cellStyle name="Comma 3" xfId="1296" xr:uid="{00000000-0005-0000-0000-00000C550000}"/>
    <cellStyle name="Comma 3 10" xfId="2884" xr:uid="{00000000-0005-0000-0000-00000D550000}"/>
    <cellStyle name="Comma 3 11" xfId="22236" xr:uid="{00000000-0005-0000-0000-00000E550000}"/>
    <cellStyle name="Comma 3 12" xfId="22237" xr:uid="{00000000-0005-0000-0000-00000F550000}"/>
    <cellStyle name="Comma 3 13" xfId="22238" xr:uid="{00000000-0005-0000-0000-000010550000}"/>
    <cellStyle name="Comma 3 14" xfId="22239" xr:uid="{00000000-0005-0000-0000-000011550000}"/>
    <cellStyle name="Comma 3 15" xfId="22240" xr:uid="{00000000-0005-0000-0000-000012550000}"/>
    <cellStyle name="Comma 3 16" xfId="22241" xr:uid="{00000000-0005-0000-0000-000013550000}"/>
    <cellStyle name="Comma 3 17" xfId="22242" xr:uid="{00000000-0005-0000-0000-000014550000}"/>
    <cellStyle name="Comma 3 18" xfId="22243" xr:uid="{00000000-0005-0000-0000-000015550000}"/>
    <cellStyle name="Comma 3 19" xfId="22244" xr:uid="{00000000-0005-0000-0000-000016550000}"/>
    <cellStyle name="Comma 3 2" xfId="3092" xr:uid="{00000000-0005-0000-0000-000017550000}"/>
    <cellStyle name="Comma 3 20" xfId="22245" xr:uid="{00000000-0005-0000-0000-000018550000}"/>
    <cellStyle name="Comma 3 21" xfId="22246" xr:uid="{00000000-0005-0000-0000-000019550000}"/>
    <cellStyle name="Comma 3 22" xfId="22247" xr:uid="{00000000-0005-0000-0000-00001A550000}"/>
    <cellStyle name="Comma 3 23" xfId="22248" xr:uid="{00000000-0005-0000-0000-00001B550000}"/>
    <cellStyle name="Comma 3 24" xfId="22249" xr:uid="{00000000-0005-0000-0000-00001C550000}"/>
    <cellStyle name="Comma 3 25" xfId="22250" xr:uid="{00000000-0005-0000-0000-00001D550000}"/>
    <cellStyle name="Comma 3 26" xfId="22251" xr:uid="{00000000-0005-0000-0000-00001E550000}"/>
    <cellStyle name="Comma 3 27" xfId="22252" xr:uid="{00000000-0005-0000-0000-00001F550000}"/>
    <cellStyle name="Comma 3 28" xfId="22253" xr:uid="{00000000-0005-0000-0000-000020550000}"/>
    <cellStyle name="Comma 3 29" xfId="22254" xr:uid="{00000000-0005-0000-0000-000021550000}"/>
    <cellStyle name="Comma 3 3" xfId="22255" xr:uid="{00000000-0005-0000-0000-000022550000}"/>
    <cellStyle name="Comma 3 30" xfId="22256" xr:uid="{00000000-0005-0000-0000-000023550000}"/>
    <cellStyle name="Comma 3 31" xfId="22257" xr:uid="{00000000-0005-0000-0000-000024550000}"/>
    <cellStyle name="Comma 3 32" xfId="22258" xr:uid="{00000000-0005-0000-0000-000025550000}"/>
    <cellStyle name="Comma 3 33" xfId="22259" xr:uid="{00000000-0005-0000-0000-000026550000}"/>
    <cellStyle name="Comma 3 34" xfId="22260" xr:uid="{00000000-0005-0000-0000-000027550000}"/>
    <cellStyle name="Comma 3 35" xfId="22261" xr:uid="{00000000-0005-0000-0000-000028550000}"/>
    <cellStyle name="Comma 3 36" xfId="22262" xr:uid="{00000000-0005-0000-0000-000029550000}"/>
    <cellStyle name="Comma 3 37" xfId="22263" xr:uid="{00000000-0005-0000-0000-00002A550000}"/>
    <cellStyle name="Comma 3 38" xfId="22264" xr:uid="{00000000-0005-0000-0000-00002B550000}"/>
    <cellStyle name="Comma 3 39" xfId="22265" xr:uid="{00000000-0005-0000-0000-00002C550000}"/>
    <cellStyle name="Comma 3 4" xfId="22266" xr:uid="{00000000-0005-0000-0000-00002D550000}"/>
    <cellStyle name="Comma 3 4 2" xfId="31016" xr:uid="{00000000-0005-0000-0000-00002E550000}"/>
    <cellStyle name="Comma 3 40" xfId="22267" xr:uid="{00000000-0005-0000-0000-00002F550000}"/>
    <cellStyle name="Comma 3 41" xfId="22268" xr:uid="{00000000-0005-0000-0000-000030550000}"/>
    <cellStyle name="Comma 3 42" xfId="22269" xr:uid="{00000000-0005-0000-0000-000031550000}"/>
    <cellStyle name="Comma 3 43" xfId="22270" xr:uid="{00000000-0005-0000-0000-000032550000}"/>
    <cellStyle name="Comma 3 44" xfId="22271" xr:uid="{00000000-0005-0000-0000-000033550000}"/>
    <cellStyle name="Comma 3 45" xfId="22272" xr:uid="{00000000-0005-0000-0000-000034550000}"/>
    <cellStyle name="Comma 3 46" xfId="22273" xr:uid="{00000000-0005-0000-0000-000035550000}"/>
    <cellStyle name="Comma 3 47" xfId="22274" xr:uid="{00000000-0005-0000-0000-000036550000}"/>
    <cellStyle name="Comma 3 48" xfId="22275" xr:uid="{00000000-0005-0000-0000-000037550000}"/>
    <cellStyle name="Comma 3 49" xfId="22276" xr:uid="{00000000-0005-0000-0000-000038550000}"/>
    <cellStyle name="Comma 3 5" xfId="22277" xr:uid="{00000000-0005-0000-0000-000039550000}"/>
    <cellStyle name="Comma 3 50" xfId="22278" xr:uid="{00000000-0005-0000-0000-00003A550000}"/>
    <cellStyle name="Comma 3 51" xfId="22279" xr:uid="{00000000-0005-0000-0000-00003B550000}"/>
    <cellStyle name="Comma 3 52" xfId="22280" xr:uid="{00000000-0005-0000-0000-00003C550000}"/>
    <cellStyle name="Comma 3 53" xfId="22281" xr:uid="{00000000-0005-0000-0000-00003D550000}"/>
    <cellStyle name="Comma 3 54" xfId="22282" xr:uid="{00000000-0005-0000-0000-00003E550000}"/>
    <cellStyle name="Comma 3 55" xfId="22283" xr:uid="{00000000-0005-0000-0000-00003F550000}"/>
    <cellStyle name="Comma 3 56" xfId="22284" xr:uid="{00000000-0005-0000-0000-000040550000}"/>
    <cellStyle name="Comma 3 6" xfId="22285" xr:uid="{00000000-0005-0000-0000-000041550000}"/>
    <cellStyle name="Comma 3 7" xfId="22286" xr:uid="{00000000-0005-0000-0000-000042550000}"/>
    <cellStyle name="Comma 3 8" xfId="22287" xr:uid="{00000000-0005-0000-0000-000043550000}"/>
    <cellStyle name="Comma 3 9" xfId="22288" xr:uid="{00000000-0005-0000-0000-000044550000}"/>
    <cellStyle name="Comma 4" xfId="1997" xr:uid="{00000000-0005-0000-0000-000045550000}"/>
    <cellStyle name="Comma 4 10" xfId="22289" xr:uid="{00000000-0005-0000-0000-000046550000}"/>
    <cellStyle name="Comma 4 11" xfId="22290" xr:uid="{00000000-0005-0000-0000-000047550000}"/>
    <cellStyle name="Comma 4 12" xfId="22291" xr:uid="{00000000-0005-0000-0000-000048550000}"/>
    <cellStyle name="Comma 4 13" xfId="22292" xr:uid="{00000000-0005-0000-0000-000049550000}"/>
    <cellStyle name="Comma 4 14" xfId="22293" xr:uid="{00000000-0005-0000-0000-00004A550000}"/>
    <cellStyle name="Comma 4 15" xfId="22294" xr:uid="{00000000-0005-0000-0000-00004B550000}"/>
    <cellStyle name="Comma 4 16" xfId="22295" xr:uid="{00000000-0005-0000-0000-00004C550000}"/>
    <cellStyle name="Comma 4 17" xfId="22296" xr:uid="{00000000-0005-0000-0000-00004D550000}"/>
    <cellStyle name="Comma 4 18" xfId="22297" xr:uid="{00000000-0005-0000-0000-00004E550000}"/>
    <cellStyle name="Comma 4 19" xfId="22298" xr:uid="{00000000-0005-0000-0000-00004F550000}"/>
    <cellStyle name="Comma 4 2" xfId="22299" xr:uid="{00000000-0005-0000-0000-000050550000}"/>
    <cellStyle name="Comma 4 20" xfId="22300" xr:uid="{00000000-0005-0000-0000-000051550000}"/>
    <cellStyle name="Comma 4 21" xfId="22301" xr:uid="{00000000-0005-0000-0000-000052550000}"/>
    <cellStyle name="Comma 4 22" xfId="22302" xr:uid="{00000000-0005-0000-0000-000053550000}"/>
    <cellStyle name="Comma 4 23" xfId="22303" xr:uid="{00000000-0005-0000-0000-000054550000}"/>
    <cellStyle name="Comma 4 24" xfId="22304" xr:uid="{00000000-0005-0000-0000-000055550000}"/>
    <cellStyle name="Comma 4 25" xfId="22305" xr:uid="{00000000-0005-0000-0000-000056550000}"/>
    <cellStyle name="Comma 4 26" xfId="22306" xr:uid="{00000000-0005-0000-0000-000057550000}"/>
    <cellStyle name="Comma 4 27" xfId="22307" xr:uid="{00000000-0005-0000-0000-000058550000}"/>
    <cellStyle name="Comma 4 28" xfId="22308" xr:uid="{00000000-0005-0000-0000-000059550000}"/>
    <cellStyle name="Comma 4 29" xfId="22309" xr:uid="{00000000-0005-0000-0000-00005A550000}"/>
    <cellStyle name="Comma 4 3" xfId="22310" xr:uid="{00000000-0005-0000-0000-00005B550000}"/>
    <cellStyle name="Comma 4 30" xfId="22311" xr:uid="{00000000-0005-0000-0000-00005C550000}"/>
    <cellStyle name="Comma 4 31" xfId="22312" xr:uid="{00000000-0005-0000-0000-00005D550000}"/>
    <cellStyle name="Comma 4 32" xfId="22313" xr:uid="{00000000-0005-0000-0000-00005E550000}"/>
    <cellStyle name="Comma 4 33" xfId="22314" xr:uid="{00000000-0005-0000-0000-00005F550000}"/>
    <cellStyle name="Comma 4 34" xfId="22315" xr:uid="{00000000-0005-0000-0000-000060550000}"/>
    <cellStyle name="Comma 4 35" xfId="22316" xr:uid="{00000000-0005-0000-0000-000061550000}"/>
    <cellStyle name="Comma 4 36" xfId="22317" xr:uid="{00000000-0005-0000-0000-000062550000}"/>
    <cellStyle name="Comma 4 37" xfId="22318" xr:uid="{00000000-0005-0000-0000-000063550000}"/>
    <cellStyle name="Comma 4 38" xfId="22319" xr:uid="{00000000-0005-0000-0000-000064550000}"/>
    <cellStyle name="Comma 4 39" xfId="22320" xr:uid="{00000000-0005-0000-0000-000065550000}"/>
    <cellStyle name="Comma 4 4" xfId="22321" xr:uid="{00000000-0005-0000-0000-000066550000}"/>
    <cellStyle name="Comma 4 40" xfId="22322" xr:uid="{00000000-0005-0000-0000-000067550000}"/>
    <cellStyle name="Comma 4 41" xfId="22323" xr:uid="{00000000-0005-0000-0000-000068550000}"/>
    <cellStyle name="Comma 4 42" xfId="22324" xr:uid="{00000000-0005-0000-0000-000069550000}"/>
    <cellStyle name="Comma 4 43" xfId="22325" xr:uid="{00000000-0005-0000-0000-00006A550000}"/>
    <cellStyle name="Comma 4 44" xfId="22326" xr:uid="{00000000-0005-0000-0000-00006B550000}"/>
    <cellStyle name="Comma 4 45" xfId="22327" xr:uid="{00000000-0005-0000-0000-00006C550000}"/>
    <cellStyle name="Comma 4 46" xfId="22328" xr:uid="{00000000-0005-0000-0000-00006D550000}"/>
    <cellStyle name="Comma 4 47" xfId="22329" xr:uid="{00000000-0005-0000-0000-00006E550000}"/>
    <cellStyle name="Comma 4 48" xfId="22330" xr:uid="{00000000-0005-0000-0000-00006F550000}"/>
    <cellStyle name="Comma 4 49" xfId="22331" xr:uid="{00000000-0005-0000-0000-000070550000}"/>
    <cellStyle name="Comma 4 5" xfId="22332" xr:uid="{00000000-0005-0000-0000-000071550000}"/>
    <cellStyle name="Comma 4 50" xfId="22333" xr:uid="{00000000-0005-0000-0000-000072550000}"/>
    <cellStyle name="Comma 4 51" xfId="22334" xr:uid="{00000000-0005-0000-0000-000073550000}"/>
    <cellStyle name="Comma 4 52" xfId="22335" xr:uid="{00000000-0005-0000-0000-000074550000}"/>
    <cellStyle name="Comma 4 53" xfId="22336" xr:uid="{00000000-0005-0000-0000-000075550000}"/>
    <cellStyle name="Comma 4 54" xfId="22337" xr:uid="{00000000-0005-0000-0000-000076550000}"/>
    <cellStyle name="Comma 4 55" xfId="22338" xr:uid="{00000000-0005-0000-0000-000077550000}"/>
    <cellStyle name="Comma 4 6" xfId="22339" xr:uid="{00000000-0005-0000-0000-000078550000}"/>
    <cellStyle name="Comma 4 7" xfId="22340" xr:uid="{00000000-0005-0000-0000-000079550000}"/>
    <cellStyle name="Comma 4 8" xfId="22341" xr:uid="{00000000-0005-0000-0000-00007A550000}"/>
    <cellStyle name="Comma 4 9" xfId="22342" xr:uid="{00000000-0005-0000-0000-00007B550000}"/>
    <cellStyle name="Comma 5" xfId="2885" xr:uid="{00000000-0005-0000-0000-00007C550000}"/>
    <cellStyle name="Comma 5 10" xfId="22343" xr:uid="{00000000-0005-0000-0000-00007D550000}"/>
    <cellStyle name="Comma 5 11" xfId="22344" xr:uid="{00000000-0005-0000-0000-00007E550000}"/>
    <cellStyle name="Comma 5 12" xfId="22345" xr:uid="{00000000-0005-0000-0000-00007F550000}"/>
    <cellStyle name="Comma 5 13" xfId="22346" xr:uid="{00000000-0005-0000-0000-000080550000}"/>
    <cellStyle name="Comma 5 14" xfId="22347" xr:uid="{00000000-0005-0000-0000-000081550000}"/>
    <cellStyle name="Comma 5 15" xfId="22348" xr:uid="{00000000-0005-0000-0000-000082550000}"/>
    <cellStyle name="Comma 5 16" xfId="22349" xr:uid="{00000000-0005-0000-0000-000083550000}"/>
    <cellStyle name="Comma 5 17" xfId="22350" xr:uid="{00000000-0005-0000-0000-000084550000}"/>
    <cellStyle name="Comma 5 18" xfId="22351" xr:uid="{00000000-0005-0000-0000-000085550000}"/>
    <cellStyle name="Comma 5 19" xfId="22352" xr:uid="{00000000-0005-0000-0000-000086550000}"/>
    <cellStyle name="Comma 5 2" xfId="22353" xr:uid="{00000000-0005-0000-0000-000087550000}"/>
    <cellStyle name="Comma 5 20" xfId="22354" xr:uid="{00000000-0005-0000-0000-000088550000}"/>
    <cellStyle name="Comma 5 21" xfId="22355" xr:uid="{00000000-0005-0000-0000-000089550000}"/>
    <cellStyle name="Comma 5 22" xfId="22356" xr:uid="{00000000-0005-0000-0000-00008A550000}"/>
    <cellStyle name="Comma 5 23" xfId="22357" xr:uid="{00000000-0005-0000-0000-00008B550000}"/>
    <cellStyle name="Comma 5 24" xfId="22358" xr:uid="{00000000-0005-0000-0000-00008C550000}"/>
    <cellStyle name="Comma 5 25" xfId="22359" xr:uid="{00000000-0005-0000-0000-00008D550000}"/>
    <cellStyle name="Comma 5 26" xfId="22360" xr:uid="{00000000-0005-0000-0000-00008E550000}"/>
    <cellStyle name="Comma 5 27" xfId="22361" xr:uid="{00000000-0005-0000-0000-00008F550000}"/>
    <cellStyle name="Comma 5 28" xfId="22362" xr:uid="{00000000-0005-0000-0000-000090550000}"/>
    <cellStyle name="Comma 5 29" xfId="22363" xr:uid="{00000000-0005-0000-0000-000091550000}"/>
    <cellStyle name="Comma 5 3" xfId="22364" xr:uid="{00000000-0005-0000-0000-000092550000}"/>
    <cellStyle name="Comma 5 30" xfId="22365" xr:uid="{00000000-0005-0000-0000-000093550000}"/>
    <cellStyle name="Comma 5 31" xfId="22366" xr:uid="{00000000-0005-0000-0000-000094550000}"/>
    <cellStyle name="Comma 5 32" xfId="22367" xr:uid="{00000000-0005-0000-0000-000095550000}"/>
    <cellStyle name="Comma 5 33" xfId="22368" xr:uid="{00000000-0005-0000-0000-000096550000}"/>
    <cellStyle name="Comma 5 34" xfId="22369" xr:uid="{00000000-0005-0000-0000-000097550000}"/>
    <cellStyle name="Comma 5 35" xfId="22370" xr:uid="{00000000-0005-0000-0000-000098550000}"/>
    <cellStyle name="Comma 5 36" xfId="22371" xr:uid="{00000000-0005-0000-0000-000099550000}"/>
    <cellStyle name="Comma 5 37" xfId="22372" xr:uid="{00000000-0005-0000-0000-00009A550000}"/>
    <cellStyle name="Comma 5 38" xfId="22373" xr:uid="{00000000-0005-0000-0000-00009B550000}"/>
    <cellStyle name="Comma 5 39" xfId="22374" xr:uid="{00000000-0005-0000-0000-00009C550000}"/>
    <cellStyle name="Comma 5 4" xfId="22375" xr:uid="{00000000-0005-0000-0000-00009D550000}"/>
    <cellStyle name="Comma 5 40" xfId="22376" xr:uid="{00000000-0005-0000-0000-00009E550000}"/>
    <cellStyle name="Comma 5 41" xfId="22377" xr:uid="{00000000-0005-0000-0000-00009F550000}"/>
    <cellStyle name="Comma 5 42" xfId="22378" xr:uid="{00000000-0005-0000-0000-0000A0550000}"/>
    <cellStyle name="Comma 5 43" xfId="22379" xr:uid="{00000000-0005-0000-0000-0000A1550000}"/>
    <cellStyle name="Comma 5 44" xfId="22380" xr:uid="{00000000-0005-0000-0000-0000A2550000}"/>
    <cellStyle name="Comma 5 45" xfId="22381" xr:uid="{00000000-0005-0000-0000-0000A3550000}"/>
    <cellStyle name="Comma 5 46" xfId="22382" xr:uid="{00000000-0005-0000-0000-0000A4550000}"/>
    <cellStyle name="Comma 5 47" xfId="22383" xr:uid="{00000000-0005-0000-0000-0000A5550000}"/>
    <cellStyle name="Comma 5 48" xfId="22384" xr:uid="{00000000-0005-0000-0000-0000A6550000}"/>
    <cellStyle name="Comma 5 49" xfId="22385" xr:uid="{00000000-0005-0000-0000-0000A7550000}"/>
    <cellStyle name="Comma 5 5" xfId="22386" xr:uid="{00000000-0005-0000-0000-0000A8550000}"/>
    <cellStyle name="Comma 5 50" xfId="22387" xr:uid="{00000000-0005-0000-0000-0000A9550000}"/>
    <cellStyle name="Comma 5 51" xfId="22388" xr:uid="{00000000-0005-0000-0000-0000AA550000}"/>
    <cellStyle name="Comma 5 52" xfId="22389" xr:uid="{00000000-0005-0000-0000-0000AB550000}"/>
    <cellStyle name="Comma 5 53" xfId="22390" xr:uid="{00000000-0005-0000-0000-0000AC550000}"/>
    <cellStyle name="Comma 5 54" xfId="22391" xr:uid="{00000000-0005-0000-0000-0000AD550000}"/>
    <cellStyle name="Comma 5 55" xfId="22392" xr:uid="{00000000-0005-0000-0000-0000AE550000}"/>
    <cellStyle name="Comma 5 6" xfId="22393" xr:uid="{00000000-0005-0000-0000-0000AF550000}"/>
    <cellStyle name="Comma 5 7" xfId="22394" xr:uid="{00000000-0005-0000-0000-0000B0550000}"/>
    <cellStyle name="Comma 5 8" xfId="22395" xr:uid="{00000000-0005-0000-0000-0000B1550000}"/>
    <cellStyle name="Comma 5 9" xfId="22396" xr:uid="{00000000-0005-0000-0000-0000B2550000}"/>
    <cellStyle name="Comma 6" xfId="2886" xr:uid="{00000000-0005-0000-0000-0000B3550000}"/>
    <cellStyle name="Comma 6 2" xfId="31017" xr:uid="{00000000-0005-0000-0000-0000B4550000}"/>
    <cellStyle name="Comma 6 2 2" xfId="31683" xr:uid="{00000000-0005-0000-0000-0000B5550000}"/>
    <cellStyle name="Comma 6 2 2 2" xfId="31887" xr:uid="{00000000-0005-0000-0000-0000B6550000}"/>
    <cellStyle name="Comma 6 2 2 3" xfId="32263" xr:uid="{00000000-0005-0000-0000-0000B7550000}"/>
    <cellStyle name="Comma 6 2 3" xfId="31886" xr:uid="{00000000-0005-0000-0000-0000B8550000}"/>
    <cellStyle name="Comma 6 2 4" xfId="32262" xr:uid="{00000000-0005-0000-0000-0000B9550000}"/>
    <cellStyle name="Comma 6 3" xfId="31684" xr:uid="{00000000-0005-0000-0000-0000BA550000}"/>
    <cellStyle name="Comma 6 3 2" xfId="31888" xr:uid="{00000000-0005-0000-0000-0000BB550000}"/>
    <cellStyle name="Comma 6 3 3" xfId="32264" xr:uid="{00000000-0005-0000-0000-0000BC550000}"/>
    <cellStyle name="Comma 6 4" xfId="31885" xr:uid="{00000000-0005-0000-0000-0000BD550000}"/>
    <cellStyle name="Comma 6 5" xfId="32261" xr:uid="{00000000-0005-0000-0000-0000BE550000}"/>
    <cellStyle name="Comma 7" xfId="2887" xr:uid="{00000000-0005-0000-0000-0000BF550000}"/>
    <cellStyle name="Comma 7 2" xfId="2888" xr:uid="{00000000-0005-0000-0000-0000C0550000}"/>
    <cellStyle name="Comma 7 3" xfId="31889" xr:uid="{00000000-0005-0000-0000-0000C1550000}"/>
    <cellStyle name="Comma 8" xfId="2889" xr:uid="{00000000-0005-0000-0000-0000C2550000}"/>
    <cellStyle name="Comma 8 2" xfId="31890" xr:uid="{00000000-0005-0000-0000-0000C3550000}"/>
    <cellStyle name="Comma 8 3" xfId="32265" xr:uid="{00000000-0005-0000-0000-0000C4550000}"/>
    <cellStyle name="Comma 9" xfId="2890" xr:uid="{00000000-0005-0000-0000-0000C5550000}"/>
    <cellStyle name="Comma 9 2" xfId="31891" xr:uid="{00000000-0005-0000-0000-0000C6550000}"/>
    <cellStyle name="Copied" xfId="1297" xr:uid="{00000000-0005-0000-0000-0000C7550000}"/>
    <cellStyle name="Currency [00]" xfId="1298" xr:uid="{00000000-0005-0000-0000-0000C8550000}"/>
    <cellStyle name="Currency [00] 10" xfId="22397" xr:uid="{00000000-0005-0000-0000-0000C9550000}"/>
    <cellStyle name="Currency [00] 11" xfId="22398" xr:uid="{00000000-0005-0000-0000-0000CA550000}"/>
    <cellStyle name="Currency [00] 12" xfId="22399" xr:uid="{00000000-0005-0000-0000-0000CB550000}"/>
    <cellStyle name="Currency [00] 13" xfId="22400" xr:uid="{00000000-0005-0000-0000-0000CC550000}"/>
    <cellStyle name="Currency [00] 14" xfId="22401" xr:uid="{00000000-0005-0000-0000-0000CD550000}"/>
    <cellStyle name="Currency [00] 15" xfId="22402" xr:uid="{00000000-0005-0000-0000-0000CE550000}"/>
    <cellStyle name="Currency [00] 16" xfId="22403" xr:uid="{00000000-0005-0000-0000-0000CF550000}"/>
    <cellStyle name="Currency [00] 17" xfId="22404" xr:uid="{00000000-0005-0000-0000-0000D0550000}"/>
    <cellStyle name="Currency [00] 18" xfId="22405" xr:uid="{00000000-0005-0000-0000-0000D1550000}"/>
    <cellStyle name="Currency [00] 19" xfId="22406" xr:uid="{00000000-0005-0000-0000-0000D2550000}"/>
    <cellStyle name="Currency [00] 2" xfId="22407" xr:uid="{00000000-0005-0000-0000-0000D3550000}"/>
    <cellStyle name="Currency [00] 20" xfId="22408" xr:uid="{00000000-0005-0000-0000-0000D4550000}"/>
    <cellStyle name="Currency [00] 21" xfId="22409" xr:uid="{00000000-0005-0000-0000-0000D5550000}"/>
    <cellStyle name="Currency [00] 22" xfId="22410" xr:uid="{00000000-0005-0000-0000-0000D6550000}"/>
    <cellStyle name="Currency [00] 23" xfId="22411" xr:uid="{00000000-0005-0000-0000-0000D7550000}"/>
    <cellStyle name="Currency [00] 24" xfId="22412" xr:uid="{00000000-0005-0000-0000-0000D8550000}"/>
    <cellStyle name="Currency [00] 25" xfId="22413" xr:uid="{00000000-0005-0000-0000-0000D9550000}"/>
    <cellStyle name="Currency [00] 26" xfId="22414" xr:uid="{00000000-0005-0000-0000-0000DA550000}"/>
    <cellStyle name="Currency [00] 27" xfId="22415" xr:uid="{00000000-0005-0000-0000-0000DB550000}"/>
    <cellStyle name="Currency [00] 28" xfId="22416" xr:uid="{00000000-0005-0000-0000-0000DC550000}"/>
    <cellStyle name="Currency [00] 29" xfId="22417" xr:uid="{00000000-0005-0000-0000-0000DD550000}"/>
    <cellStyle name="Currency [00] 3" xfId="22418" xr:uid="{00000000-0005-0000-0000-0000DE550000}"/>
    <cellStyle name="Currency [00] 30" xfId="22419" xr:uid="{00000000-0005-0000-0000-0000DF550000}"/>
    <cellStyle name="Currency [00] 31" xfId="22420" xr:uid="{00000000-0005-0000-0000-0000E0550000}"/>
    <cellStyle name="Currency [00] 32" xfId="22421" xr:uid="{00000000-0005-0000-0000-0000E1550000}"/>
    <cellStyle name="Currency [00] 33" xfId="22422" xr:uid="{00000000-0005-0000-0000-0000E2550000}"/>
    <cellStyle name="Currency [00] 34" xfId="22423" xr:uid="{00000000-0005-0000-0000-0000E3550000}"/>
    <cellStyle name="Currency [00] 35" xfId="22424" xr:uid="{00000000-0005-0000-0000-0000E4550000}"/>
    <cellStyle name="Currency [00] 36" xfId="22425" xr:uid="{00000000-0005-0000-0000-0000E5550000}"/>
    <cellStyle name="Currency [00] 37" xfId="22426" xr:uid="{00000000-0005-0000-0000-0000E6550000}"/>
    <cellStyle name="Currency [00] 38" xfId="22427" xr:uid="{00000000-0005-0000-0000-0000E7550000}"/>
    <cellStyle name="Currency [00] 39" xfId="22428" xr:uid="{00000000-0005-0000-0000-0000E8550000}"/>
    <cellStyle name="Currency [00] 4" xfId="22429" xr:uid="{00000000-0005-0000-0000-0000E9550000}"/>
    <cellStyle name="Currency [00] 40" xfId="22430" xr:uid="{00000000-0005-0000-0000-0000EA550000}"/>
    <cellStyle name="Currency [00] 41" xfId="22431" xr:uid="{00000000-0005-0000-0000-0000EB550000}"/>
    <cellStyle name="Currency [00] 42" xfId="22432" xr:uid="{00000000-0005-0000-0000-0000EC550000}"/>
    <cellStyle name="Currency [00] 43" xfId="22433" xr:uid="{00000000-0005-0000-0000-0000ED550000}"/>
    <cellStyle name="Currency [00] 44" xfId="22434" xr:uid="{00000000-0005-0000-0000-0000EE550000}"/>
    <cellStyle name="Currency [00] 45" xfId="22435" xr:uid="{00000000-0005-0000-0000-0000EF550000}"/>
    <cellStyle name="Currency [00] 46" xfId="22436" xr:uid="{00000000-0005-0000-0000-0000F0550000}"/>
    <cellStyle name="Currency [00] 47" xfId="22437" xr:uid="{00000000-0005-0000-0000-0000F1550000}"/>
    <cellStyle name="Currency [00] 48" xfId="22438" xr:uid="{00000000-0005-0000-0000-0000F2550000}"/>
    <cellStyle name="Currency [00] 49" xfId="22439" xr:uid="{00000000-0005-0000-0000-0000F3550000}"/>
    <cellStyle name="Currency [00] 5" xfId="22440" xr:uid="{00000000-0005-0000-0000-0000F4550000}"/>
    <cellStyle name="Currency [00] 50" xfId="22441" xr:uid="{00000000-0005-0000-0000-0000F5550000}"/>
    <cellStyle name="Currency [00] 51" xfId="22442" xr:uid="{00000000-0005-0000-0000-0000F6550000}"/>
    <cellStyle name="Currency [00] 52" xfId="22443" xr:uid="{00000000-0005-0000-0000-0000F7550000}"/>
    <cellStyle name="Currency [00] 53" xfId="22444" xr:uid="{00000000-0005-0000-0000-0000F8550000}"/>
    <cellStyle name="Currency [00] 54" xfId="22445" xr:uid="{00000000-0005-0000-0000-0000F9550000}"/>
    <cellStyle name="Currency [00] 55" xfId="22446" xr:uid="{00000000-0005-0000-0000-0000FA550000}"/>
    <cellStyle name="Currency [00] 6" xfId="22447" xr:uid="{00000000-0005-0000-0000-0000FB550000}"/>
    <cellStyle name="Currency [00] 7" xfId="22448" xr:uid="{00000000-0005-0000-0000-0000FC550000}"/>
    <cellStyle name="Currency [00] 8" xfId="22449" xr:uid="{00000000-0005-0000-0000-0000FD550000}"/>
    <cellStyle name="Currency [00] 9" xfId="22450" xr:uid="{00000000-0005-0000-0000-0000FE550000}"/>
    <cellStyle name="Currency 2" xfId="1299" xr:uid="{00000000-0005-0000-0000-0000FF550000}"/>
    <cellStyle name="Currency 2 10" xfId="22451" xr:uid="{00000000-0005-0000-0000-000000560000}"/>
    <cellStyle name="Currency 2 11" xfId="22452" xr:uid="{00000000-0005-0000-0000-000001560000}"/>
    <cellStyle name="Currency 2 12" xfId="22453" xr:uid="{00000000-0005-0000-0000-000002560000}"/>
    <cellStyle name="Currency 2 13" xfId="22454" xr:uid="{00000000-0005-0000-0000-000003560000}"/>
    <cellStyle name="Currency 2 14" xfId="22455" xr:uid="{00000000-0005-0000-0000-000004560000}"/>
    <cellStyle name="Currency 2 15" xfId="22456" xr:uid="{00000000-0005-0000-0000-000005560000}"/>
    <cellStyle name="Currency 2 16" xfId="22457" xr:uid="{00000000-0005-0000-0000-000006560000}"/>
    <cellStyle name="Currency 2 17" xfId="22458" xr:uid="{00000000-0005-0000-0000-000007560000}"/>
    <cellStyle name="Currency 2 18" xfId="22459" xr:uid="{00000000-0005-0000-0000-000008560000}"/>
    <cellStyle name="Currency 2 19" xfId="22460" xr:uid="{00000000-0005-0000-0000-000009560000}"/>
    <cellStyle name="Currency 2 2" xfId="1300" xr:uid="{00000000-0005-0000-0000-00000A560000}"/>
    <cellStyle name="Currency 2 2 10" xfId="22461" xr:uid="{00000000-0005-0000-0000-00000B560000}"/>
    <cellStyle name="Currency 2 2 11" xfId="22462" xr:uid="{00000000-0005-0000-0000-00000C560000}"/>
    <cellStyle name="Currency 2 2 12" xfId="22463" xr:uid="{00000000-0005-0000-0000-00000D560000}"/>
    <cellStyle name="Currency 2 2 13" xfId="22464" xr:uid="{00000000-0005-0000-0000-00000E560000}"/>
    <cellStyle name="Currency 2 2 14" xfId="22465" xr:uid="{00000000-0005-0000-0000-00000F560000}"/>
    <cellStyle name="Currency 2 2 15" xfId="22466" xr:uid="{00000000-0005-0000-0000-000010560000}"/>
    <cellStyle name="Currency 2 2 16" xfId="22467" xr:uid="{00000000-0005-0000-0000-000011560000}"/>
    <cellStyle name="Currency 2 2 17" xfId="22468" xr:uid="{00000000-0005-0000-0000-000012560000}"/>
    <cellStyle name="Currency 2 2 18" xfId="22469" xr:uid="{00000000-0005-0000-0000-000013560000}"/>
    <cellStyle name="Currency 2 2 19" xfId="22470" xr:uid="{00000000-0005-0000-0000-000014560000}"/>
    <cellStyle name="Currency 2 2 2" xfId="22471" xr:uid="{00000000-0005-0000-0000-000015560000}"/>
    <cellStyle name="Currency 2 2 20" xfId="22472" xr:uid="{00000000-0005-0000-0000-000016560000}"/>
    <cellStyle name="Currency 2 2 21" xfId="22473" xr:uid="{00000000-0005-0000-0000-000017560000}"/>
    <cellStyle name="Currency 2 2 22" xfId="22474" xr:uid="{00000000-0005-0000-0000-000018560000}"/>
    <cellStyle name="Currency 2 2 23" xfId="22475" xr:uid="{00000000-0005-0000-0000-000019560000}"/>
    <cellStyle name="Currency 2 2 24" xfId="22476" xr:uid="{00000000-0005-0000-0000-00001A560000}"/>
    <cellStyle name="Currency 2 2 25" xfId="22477" xr:uid="{00000000-0005-0000-0000-00001B560000}"/>
    <cellStyle name="Currency 2 2 26" xfId="22478" xr:uid="{00000000-0005-0000-0000-00001C560000}"/>
    <cellStyle name="Currency 2 2 27" xfId="22479" xr:uid="{00000000-0005-0000-0000-00001D560000}"/>
    <cellStyle name="Currency 2 2 28" xfId="22480" xr:uid="{00000000-0005-0000-0000-00001E560000}"/>
    <cellStyle name="Currency 2 2 29" xfId="22481" xr:uid="{00000000-0005-0000-0000-00001F560000}"/>
    <cellStyle name="Currency 2 2 3" xfId="22482" xr:uid="{00000000-0005-0000-0000-000020560000}"/>
    <cellStyle name="Currency 2 2 30" xfId="22483" xr:uid="{00000000-0005-0000-0000-000021560000}"/>
    <cellStyle name="Currency 2 2 31" xfId="22484" xr:uid="{00000000-0005-0000-0000-000022560000}"/>
    <cellStyle name="Currency 2 2 32" xfId="22485" xr:uid="{00000000-0005-0000-0000-000023560000}"/>
    <cellStyle name="Currency 2 2 33" xfId="22486" xr:uid="{00000000-0005-0000-0000-000024560000}"/>
    <cellStyle name="Currency 2 2 34" xfId="22487" xr:uid="{00000000-0005-0000-0000-000025560000}"/>
    <cellStyle name="Currency 2 2 35" xfId="22488" xr:uid="{00000000-0005-0000-0000-000026560000}"/>
    <cellStyle name="Currency 2 2 36" xfId="22489" xr:uid="{00000000-0005-0000-0000-000027560000}"/>
    <cellStyle name="Currency 2 2 37" xfId="22490" xr:uid="{00000000-0005-0000-0000-000028560000}"/>
    <cellStyle name="Currency 2 2 38" xfId="22491" xr:uid="{00000000-0005-0000-0000-000029560000}"/>
    <cellStyle name="Currency 2 2 39" xfId="22492" xr:uid="{00000000-0005-0000-0000-00002A560000}"/>
    <cellStyle name="Currency 2 2 4" xfId="22493" xr:uid="{00000000-0005-0000-0000-00002B560000}"/>
    <cellStyle name="Currency 2 2 40" xfId="22494" xr:uid="{00000000-0005-0000-0000-00002C560000}"/>
    <cellStyle name="Currency 2 2 41" xfId="22495" xr:uid="{00000000-0005-0000-0000-00002D560000}"/>
    <cellStyle name="Currency 2 2 42" xfId="22496" xr:uid="{00000000-0005-0000-0000-00002E560000}"/>
    <cellStyle name="Currency 2 2 43" xfId="22497" xr:uid="{00000000-0005-0000-0000-00002F560000}"/>
    <cellStyle name="Currency 2 2 44" xfId="22498" xr:uid="{00000000-0005-0000-0000-000030560000}"/>
    <cellStyle name="Currency 2 2 45" xfId="22499" xr:uid="{00000000-0005-0000-0000-000031560000}"/>
    <cellStyle name="Currency 2 2 46" xfId="22500" xr:uid="{00000000-0005-0000-0000-000032560000}"/>
    <cellStyle name="Currency 2 2 47" xfId="22501" xr:uid="{00000000-0005-0000-0000-000033560000}"/>
    <cellStyle name="Currency 2 2 48" xfId="22502" xr:uid="{00000000-0005-0000-0000-000034560000}"/>
    <cellStyle name="Currency 2 2 49" xfId="22503" xr:uid="{00000000-0005-0000-0000-000035560000}"/>
    <cellStyle name="Currency 2 2 5" xfId="22504" xr:uid="{00000000-0005-0000-0000-000036560000}"/>
    <cellStyle name="Currency 2 2 50" xfId="22505" xr:uid="{00000000-0005-0000-0000-000037560000}"/>
    <cellStyle name="Currency 2 2 51" xfId="22506" xr:uid="{00000000-0005-0000-0000-000038560000}"/>
    <cellStyle name="Currency 2 2 52" xfId="22507" xr:uid="{00000000-0005-0000-0000-000039560000}"/>
    <cellStyle name="Currency 2 2 53" xfId="22508" xr:uid="{00000000-0005-0000-0000-00003A560000}"/>
    <cellStyle name="Currency 2 2 54" xfId="22509" xr:uid="{00000000-0005-0000-0000-00003B560000}"/>
    <cellStyle name="Currency 2 2 55" xfId="22510" xr:uid="{00000000-0005-0000-0000-00003C560000}"/>
    <cellStyle name="Currency 2 2 6" xfId="22511" xr:uid="{00000000-0005-0000-0000-00003D560000}"/>
    <cellStyle name="Currency 2 2 7" xfId="22512" xr:uid="{00000000-0005-0000-0000-00003E560000}"/>
    <cellStyle name="Currency 2 2 8" xfId="22513" xr:uid="{00000000-0005-0000-0000-00003F560000}"/>
    <cellStyle name="Currency 2 2 9" xfId="22514" xr:uid="{00000000-0005-0000-0000-000040560000}"/>
    <cellStyle name="Currency 2 20" xfId="22515" xr:uid="{00000000-0005-0000-0000-000041560000}"/>
    <cellStyle name="Currency 2 21" xfId="22516" xr:uid="{00000000-0005-0000-0000-000042560000}"/>
    <cellStyle name="Currency 2 22" xfId="22517" xr:uid="{00000000-0005-0000-0000-000043560000}"/>
    <cellStyle name="Currency 2 23" xfId="22518" xr:uid="{00000000-0005-0000-0000-000044560000}"/>
    <cellStyle name="Currency 2 24" xfId="22519" xr:uid="{00000000-0005-0000-0000-000045560000}"/>
    <cellStyle name="Currency 2 25" xfId="22520" xr:uid="{00000000-0005-0000-0000-000046560000}"/>
    <cellStyle name="Currency 2 26" xfId="22521" xr:uid="{00000000-0005-0000-0000-000047560000}"/>
    <cellStyle name="Currency 2 27" xfId="22522" xr:uid="{00000000-0005-0000-0000-000048560000}"/>
    <cellStyle name="Currency 2 28" xfId="22523" xr:uid="{00000000-0005-0000-0000-000049560000}"/>
    <cellStyle name="Currency 2 29" xfId="22524" xr:uid="{00000000-0005-0000-0000-00004A560000}"/>
    <cellStyle name="Currency 2 3" xfId="22525" xr:uid="{00000000-0005-0000-0000-00004B560000}"/>
    <cellStyle name="Currency 2 3 2" xfId="31892" xr:uid="{00000000-0005-0000-0000-00004C560000}"/>
    <cellStyle name="Currency 2 30" xfId="22526" xr:uid="{00000000-0005-0000-0000-00004D560000}"/>
    <cellStyle name="Currency 2 31" xfId="22527" xr:uid="{00000000-0005-0000-0000-00004E560000}"/>
    <cellStyle name="Currency 2 32" xfId="22528" xr:uid="{00000000-0005-0000-0000-00004F560000}"/>
    <cellStyle name="Currency 2 33" xfId="22529" xr:uid="{00000000-0005-0000-0000-000050560000}"/>
    <cellStyle name="Currency 2 34" xfId="22530" xr:uid="{00000000-0005-0000-0000-000051560000}"/>
    <cellStyle name="Currency 2 35" xfId="22531" xr:uid="{00000000-0005-0000-0000-000052560000}"/>
    <cellStyle name="Currency 2 36" xfId="22532" xr:uid="{00000000-0005-0000-0000-000053560000}"/>
    <cellStyle name="Currency 2 37" xfId="22533" xr:uid="{00000000-0005-0000-0000-000054560000}"/>
    <cellStyle name="Currency 2 38" xfId="22534" xr:uid="{00000000-0005-0000-0000-000055560000}"/>
    <cellStyle name="Currency 2 39" xfId="22535" xr:uid="{00000000-0005-0000-0000-000056560000}"/>
    <cellStyle name="Currency 2 4" xfId="22536" xr:uid="{00000000-0005-0000-0000-000057560000}"/>
    <cellStyle name="Currency 2 40" xfId="22537" xr:uid="{00000000-0005-0000-0000-000058560000}"/>
    <cellStyle name="Currency 2 41" xfId="22538" xr:uid="{00000000-0005-0000-0000-000059560000}"/>
    <cellStyle name="Currency 2 42" xfId="22539" xr:uid="{00000000-0005-0000-0000-00005A560000}"/>
    <cellStyle name="Currency 2 43" xfId="22540" xr:uid="{00000000-0005-0000-0000-00005B560000}"/>
    <cellStyle name="Currency 2 44" xfId="22541" xr:uid="{00000000-0005-0000-0000-00005C560000}"/>
    <cellStyle name="Currency 2 45" xfId="22542" xr:uid="{00000000-0005-0000-0000-00005D560000}"/>
    <cellStyle name="Currency 2 46" xfId="22543" xr:uid="{00000000-0005-0000-0000-00005E560000}"/>
    <cellStyle name="Currency 2 47" xfId="22544" xr:uid="{00000000-0005-0000-0000-00005F560000}"/>
    <cellStyle name="Currency 2 48" xfId="22545" xr:uid="{00000000-0005-0000-0000-000060560000}"/>
    <cellStyle name="Currency 2 49" xfId="22546" xr:uid="{00000000-0005-0000-0000-000061560000}"/>
    <cellStyle name="Currency 2 5" xfId="22547" xr:uid="{00000000-0005-0000-0000-000062560000}"/>
    <cellStyle name="Currency 2 50" xfId="22548" xr:uid="{00000000-0005-0000-0000-000063560000}"/>
    <cellStyle name="Currency 2 51" xfId="22549" xr:uid="{00000000-0005-0000-0000-000064560000}"/>
    <cellStyle name="Currency 2 52" xfId="22550" xr:uid="{00000000-0005-0000-0000-000065560000}"/>
    <cellStyle name="Currency 2 53" xfId="22551" xr:uid="{00000000-0005-0000-0000-000066560000}"/>
    <cellStyle name="Currency 2 54" xfId="22552" xr:uid="{00000000-0005-0000-0000-000067560000}"/>
    <cellStyle name="Currency 2 55" xfId="22553" xr:uid="{00000000-0005-0000-0000-000068560000}"/>
    <cellStyle name="Currency 2 56" xfId="22554" xr:uid="{00000000-0005-0000-0000-000069560000}"/>
    <cellStyle name="Currency 2 6" xfId="22555" xr:uid="{00000000-0005-0000-0000-00006A560000}"/>
    <cellStyle name="Currency 2 7" xfId="22556" xr:uid="{00000000-0005-0000-0000-00006B560000}"/>
    <cellStyle name="Currency 2 8" xfId="22557" xr:uid="{00000000-0005-0000-0000-00006C560000}"/>
    <cellStyle name="Currency 2 9" xfId="22558" xr:uid="{00000000-0005-0000-0000-00006D560000}"/>
    <cellStyle name="Currency 2_Application Overview" xfId="2891" xr:uid="{00000000-0005-0000-0000-00006E560000}"/>
    <cellStyle name="Date Short" xfId="1301" xr:uid="{00000000-0005-0000-0000-00006F560000}"/>
    <cellStyle name="Date Short 2" xfId="2892" xr:uid="{00000000-0005-0000-0000-000070560000}"/>
    <cellStyle name="Date Short 3" xfId="2893" xr:uid="{00000000-0005-0000-0000-000071560000}"/>
    <cellStyle name="Date Short 4" xfId="2894" xr:uid="{00000000-0005-0000-0000-000072560000}"/>
    <cellStyle name="Date Short 5" xfId="2895" xr:uid="{00000000-0005-0000-0000-000073560000}"/>
    <cellStyle name="Date Short 6" xfId="2896" xr:uid="{00000000-0005-0000-0000-000074560000}"/>
    <cellStyle name="Date Short 7" xfId="2897" xr:uid="{00000000-0005-0000-0000-000075560000}"/>
    <cellStyle name="Date Short 8" xfId="2898" xr:uid="{00000000-0005-0000-0000-000076560000}"/>
    <cellStyle name="Date Short_Network Details " xfId="2899" xr:uid="{00000000-0005-0000-0000-000077560000}"/>
    <cellStyle name="Dezimal [0]_Mappe1" xfId="1302" xr:uid="{00000000-0005-0000-0000-000078560000}"/>
    <cellStyle name="Dezimal_Mappe1" xfId="1303" xr:uid="{00000000-0005-0000-0000-000079560000}"/>
    <cellStyle name="EMC Auto/Manual Column Header" xfId="1304" xr:uid="{00000000-0005-0000-0000-00007A560000}"/>
    <cellStyle name="EMC Automatic Calc Column Header" xfId="1305" xr:uid="{00000000-0005-0000-0000-00007B560000}"/>
    <cellStyle name="EMC Column Header" xfId="1306" xr:uid="{00000000-0005-0000-0000-00007C560000}"/>
    <cellStyle name="EMC Manual Input Column Header" xfId="1307" xr:uid="{00000000-0005-0000-0000-00007D560000}"/>
    <cellStyle name="EMC ROW Header" xfId="1308" xr:uid="{00000000-0005-0000-0000-00007E560000}"/>
    <cellStyle name="EMC Table Center Text" xfId="1309" xr:uid="{00000000-0005-0000-0000-00007F560000}"/>
    <cellStyle name="EMC Table Center Text 2" xfId="31018" xr:uid="{00000000-0005-0000-0000-000080560000}"/>
    <cellStyle name="EMC Table Center Text 3" xfId="32266" xr:uid="{00000000-0005-0000-0000-000081560000}"/>
    <cellStyle name="EMC Table Date" xfId="1310" xr:uid="{00000000-0005-0000-0000-000082560000}"/>
    <cellStyle name="EMC Table Date 10" xfId="22559" xr:uid="{00000000-0005-0000-0000-000083560000}"/>
    <cellStyle name="EMC Table Date 11" xfId="22560" xr:uid="{00000000-0005-0000-0000-000084560000}"/>
    <cellStyle name="EMC Table Date 12" xfId="22561" xr:uid="{00000000-0005-0000-0000-000085560000}"/>
    <cellStyle name="EMC Table Date 13" xfId="22562" xr:uid="{00000000-0005-0000-0000-000086560000}"/>
    <cellStyle name="EMC Table Date 14" xfId="22563" xr:uid="{00000000-0005-0000-0000-000087560000}"/>
    <cellStyle name="EMC Table Date 15" xfId="22564" xr:uid="{00000000-0005-0000-0000-000088560000}"/>
    <cellStyle name="EMC Table Date 16" xfId="22565" xr:uid="{00000000-0005-0000-0000-000089560000}"/>
    <cellStyle name="EMC Table Date 17" xfId="22566" xr:uid="{00000000-0005-0000-0000-00008A560000}"/>
    <cellStyle name="EMC Table Date 18" xfId="22567" xr:uid="{00000000-0005-0000-0000-00008B560000}"/>
    <cellStyle name="EMC Table Date 19" xfId="22568" xr:uid="{00000000-0005-0000-0000-00008C560000}"/>
    <cellStyle name="EMC Table Date 2" xfId="22569" xr:uid="{00000000-0005-0000-0000-00008D560000}"/>
    <cellStyle name="EMC Table Date 20" xfId="22570" xr:uid="{00000000-0005-0000-0000-00008E560000}"/>
    <cellStyle name="EMC Table Date 21" xfId="22571" xr:uid="{00000000-0005-0000-0000-00008F560000}"/>
    <cellStyle name="EMC Table Date 22" xfId="22572" xr:uid="{00000000-0005-0000-0000-000090560000}"/>
    <cellStyle name="EMC Table Date 23" xfId="22573" xr:uid="{00000000-0005-0000-0000-000091560000}"/>
    <cellStyle name="EMC Table Date 24" xfId="22574" xr:uid="{00000000-0005-0000-0000-000092560000}"/>
    <cellStyle name="EMC Table Date 25" xfId="22575" xr:uid="{00000000-0005-0000-0000-000093560000}"/>
    <cellStyle name="EMC Table Date 26" xfId="22576" xr:uid="{00000000-0005-0000-0000-000094560000}"/>
    <cellStyle name="EMC Table Date 27" xfId="22577" xr:uid="{00000000-0005-0000-0000-000095560000}"/>
    <cellStyle name="EMC Table Date 28" xfId="22578" xr:uid="{00000000-0005-0000-0000-000096560000}"/>
    <cellStyle name="EMC Table Date 29" xfId="22579" xr:uid="{00000000-0005-0000-0000-000097560000}"/>
    <cellStyle name="EMC Table Date 3" xfId="22580" xr:uid="{00000000-0005-0000-0000-000098560000}"/>
    <cellStyle name="EMC Table Date 30" xfId="22581" xr:uid="{00000000-0005-0000-0000-000099560000}"/>
    <cellStyle name="EMC Table Date 31" xfId="22582" xr:uid="{00000000-0005-0000-0000-00009A560000}"/>
    <cellStyle name="EMC Table Date 32" xfId="22583" xr:uid="{00000000-0005-0000-0000-00009B560000}"/>
    <cellStyle name="EMC Table Date 33" xfId="22584" xr:uid="{00000000-0005-0000-0000-00009C560000}"/>
    <cellStyle name="EMC Table Date 34" xfId="22585" xr:uid="{00000000-0005-0000-0000-00009D560000}"/>
    <cellStyle name="EMC Table Date 35" xfId="22586" xr:uid="{00000000-0005-0000-0000-00009E560000}"/>
    <cellStyle name="EMC Table Date 36" xfId="22587" xr:uid="{00000000-0005-0000-0000-00009F560000}"/>
    <cellStyle name="EMC Table Date 37" xfId="22588" xr:uid="{00000000-0005-0000-0000-0000A0560000}"/>
    <cellStyle name="EMC Table Date 38" xfId="22589" xr:uid="{00000000-0005-0000-0000-0000A1560000}"/>
    <cellStyle name="EMC Table Date 39" xfId="22590" xr:uid="{00000000-0005-0000-0000-0000A2560000}"/>
    <cellStyle name="EMC Table Date 4" xfId="22591" xr:uid="{00000000-0005-0000-0000-0000A3560000}"/>
    <cellStyle name="EMC Table Date 40" xfId="22592" xr:uid="{00000000-0005-0000-0000-0000A4560000}"/>
    <cellStyle name="EMC Table Date 41" xfId="22593" xr:uid="{00000000-0005-0000-0000-0000A5560000}"/>
    <cellStyle name="EMC Table Date 42" xfId="22594" xr:uid="{00000000-0005-0000-0000-0000A6560000}"/>
    <cellStyle name="EMC Table Date 43" xfId="22595" xr:uid="{00000000-0005-0000-0000-0000A7560000}"/>
    <cellStyle name="EMC Table Date 44" xfId="22596" xr:uid="{00000000-0005-0000-0000-0000A8560000}"/>
    <cellStyle name="EMC Table Date 45" xfId="22597" xr:uid="{00000000-0005-0000-0000-0000A9560000}"/>
    <cellStyle name="EMC Table Date 46" xfId="22598" xr:uid="{00000000-0005-0000-0000-0000AA560000}"/>
    <cellStyle name="EMC Table Date 47" xfId="22599" xr:uid="{00000000-0005-0000-0000-0000AB560000}"/>
    <cellStyle name="EMC Table Date 48" xfId="22600" xr:uid="{00000000-0005-0000-0000-0000AC560000}"/>
    <cellStyle name="EMC Table Date 49" xfId="22601" xr:uid="{00000000-0005-0000-0000-0000AD560000}"/>
    <cellStyle name="EMC Table Date 5" xfId="22602" xr:uid="{00000000-0005-0000-0000-0000AE560000}"/>
    <cellStyle name="EMC Table Date 50" xfId="22603" xr:uid="{00000000-0005-0000-0000-0000AF560000}"/>
    <cellStyle name="EMC Table Date 51" xfId="22604" xr:uid="{00000000-0005-0000-0000-0000B0560000}"/>
    <cellStyle name="EMC Table Date 52" xfId="22605" xr:uid="{00000000-0005-0000-0000-0000B1560000}"/>
    <cellStyle name="EMC Table Date 53" xfId="22606" xr:uid="{00000000-0005-0000-0000-0000B2560000}"/>
    <cellStyle name="EMC Table Date 54" xfId="22607" xr:uid="{00000000-0005-0000-0000-0000B3560000}"/>
    <cellStyle name="EMC Table Date 55" xfId="22608" xr:uid="{00000000-0005-0000-0000-0000B4560000}"/>
    <cellStyle name="EMC Table Date 56" xfId="31893" xr:uid="{00000000-0005-0000-0000-0000B5560000}"/>
    <cellStyle name="EMC Table Date 57" xfId="32267" xr:uid="{00000000-0005-0000-0000-0000B6560000}"/>
    <cellStyle name="EMC Table Date 6" xfId="22609" xr:uid="{00000000-0005-0000-0000-0000B7560000}"/>
    <cellStyle name="EMC Table Date 7" xfId="22610" xr:uid="{00000000-0005-0000-0000-0000B8560000}"/>
    <cellStyle name="EMC Table Date 8" xfId="22611" xr:uid="{00000000-0005-0000-0000-0000B9560000}"/>
    <cellStyle name="EMC Table Date 9" xfId="22612" xr:uid="{00000000-0005-0000-0000-0000BA560000}"/>
    <cellStyle name="EMC Table Left Align" xfId="1311" xr:uid="{00000000-0005-0000-0000-0000BB560000}"/>
    <cellStyle name="EMC Table Left Align 2" xfId="31019" xr:uid="{00000000-0005-0000-0000-0000BC560000}"/>
    <cellStyle name="EMC Table Left Align 3" xfId="32268" xr:uid="{00000000-0005-0000-0000-0000BD560000}"/>
    <cellStyle name="EMC Table Text" xfId="1312" xr:uid="{00000000-0005-0000-0000-0000BE560000}"/>
    <cellStyle name="EMC Table Text 10" xfId="22613" xr:uid="{00000000-0005-0000-0000-0000BF560000}"/>
    <cellStyle name="EMC Table Text 11" xfId="22614" xr:uid="{00000000-0005-0000-0000-0000C0560000}"/>
    <cellStyle name="EMC Table Text 12" xfId="22615" xr:uid="{00000000-0005-0000-0000-0000C1560000}"/>
    <cellStyle name="EMC Table Text 13" xfId="22616" xr:uid="{00000000-0005-0000-0000-0000C2560000}"/>
    <cellStyle name="EMC Table Text 14" xfId="22617" xr:uid="{00000000-0005-0000-0000-0000C3560000}"/>
    <cellStyle name="EMC Table Text 15" xfId="22618" xr:uid="{00000000-0005-0000-0000-0000C4560000}"/>
    <cellStyle name="EMC Table Text 16" xfId="22619" xr:uid="{00000000-0005-0000-0000-0000C5560000}"/>
    <cellStyle name="EMC Table Text 17" xfId="22620" xr:uid="{00000000-0005-0000-0000-0000C6560000}"/>
    <cellStyle name="EMC Table Text 18" xfId="22621" xr:uid="{00000000-0005-0000-0000-0000C7560000}"/>
    <cellStyle name="EMC Table Text 19" xfId="22622" xr:uid="{00000000-0005-0000-0000-0000C8560000}"/>
    <cellStyle name="EMC Table Text 2" xfId="22623" xr:uid="{00000000-0005-0000-0000-0000C9560000}"/>
    <cellStyle name="EMC Table Text 20" xfId="22624" xr:uid="{00000000-0005-0000-0000-0000CA560000}"/>
    <cellStyle name="EMC Table Text 21" xfId="22625" xr:uid="{00000000-0005-0000-0000-0000CB560000}"/>
    <cellStyle name="EMC Table Text 22" xfId="22626" xr:uid="{00000000-0005-0000-0000-0000CC560000}"/>
    <cellStyle name="EMC Table Text 23" xfId="22627" xr:uid="{00000000-0005-0000-0000-0000CD560000}"/>
    <cellStyle name="EMC Table Text 24" xfId="22628" xr:uid="{00000000-0005-0000-0000-0000CE560000}"/>
    <cellStyle name="EMC Table Text 25" xfId="22629" xr:uid="{00000000-0005-0000-0000-0000CF560000}"/>
    <cellStyle name="EMC Table Text 26" xfId="22630" xr:uid="{00000000-0005-0000-0000-0000D0560000}"/>
    <cellStyle name="EMC Table Text 27" xfId="22631" xr:uid="{00000000-0005-0000-0000-0000D1560000}"/>
    <cellStyle name="EMC Table Text 28" xfId="22632" xr:uid="{00000000-0005-0000-0000-0000D2560000}"/>
    <cellStyle name="EMC Table Text 29" xfId="22633" xr:uid="{00000000-0005-0000-0000-0000D3560000}"/>
    <cellStyle name="EMC Table Text 3" xfId="22634" xr:uid="{00000000-0005-0000-0000-0000D4560000}"/>
    <cellStyle name="EMC Table Text 30" xfId="22635" xr:uid="{00000000-0005-0000-0000-0000D5560000}"/>
    <cellStyle name="EMC Table Text 31" xfId="22636" xr:uid="{00000000-0005-0000-0000-0000D6560000}"/>
    <cellStyle name="EMC Table Text 32" xfId="22637" xr:uid="{00000000-0005-0000-0000-0000D7560000}"/>
    <cellStyle name="EMC Table Text 33" xfId="22638" xr:uid="{00000000-0005-0000-0000-0000D8560000}"/>
    <cellStyle name="EMC Table Text 34" xfId="22639" xr:uid="{00000000-0005-0000-0000-0000D9560000}"/>
    <cellStyle name="EMC Table Text 35" xfId="22640" xr:uid="{00000000-0005-0000-0000-0000DA560000}"/>
    <cellStyle name="EMC Table Text 36" xfId="22641" xr:uid="{00000000-0005-0000-0000-0000DB560000}"/>
    <cellStyle name="EMC Table Text 37" xfId="22642" xr:uid="{00000000-0005-0000-0000-0000DC560000}"/>
    <cellStyle name="EMC Table Text 38" xfId="22643" xr:uid="{00000000-0005-0000-0000-0000DD560000}"/>
    <cellStyle name="EMC Table Text 39" xfId="22644" xr:uid="{00000000-0005-0000-0000-0000DE560000}"/>
    <cellStyle name="EMC Table Text 4" xfId="22645" xr:uid="{00000000-0005-0000-0000-0000DF560000}"/>
    <cellStyle name="EMC Table Text 40" xfId="22646" xr:uid="{00000000-0005-0000-0000-0000E0560000}"/>
    <cellStyle name="EMC Table Text 41" xfId="22647" xr:uid="{00000000-0005-0000-0000-0000E1560000}"/>
    <cellStyle name="EMC Table Text 42" xfId="22648" xr:uid="{00000000-0005-0000-0000-0000E2560000}"/>
    <cellStyle name="EMC Table Text 43" xfId="22649" xr:uid="{00000000-0005-0000-0000-0000E3560000}"/>
    <cellStyle name="EMC Table Text 44" xfId="22650" xr:uid="{00000000-0005-0000-0000-0000E4560000}"/>
    <cellStyle name="EMC Table Text 45" xfId="22651" xr:uid="{00000000-0005-0000-0000-0000E5560000}"/>
    <cellStyle name="EMC Table Text 46" xfId="22652" xr:uid="{00000000-0005-0000-0000-0000E6560000}"/>
    <cellStyle name="EMC Table Text 47" xfId="22653" xr:uid="{00000000-0005-0000-0000-0000E7560000}"/>
    <cellStyle name="EMC Table Text 48" xfId="22654" xr:uid="{00000000-0005-0000-0000-0000E8560000}"/>
    <cellStyle name="EMC Table Text 49" xfId="22655" xr:uid="{00000000-0005-0000-0000-0000E9560000}"/>
    <cellStyle name="EMC Table Text 5" xfId="22656" xr:uid="{00000000-0005-0000-0000-0000EA560000}"/>
    <cellStyle name="EMC Table Text 50" xfId="22657" xr:uid="{00000000-0005-0000-0000-0000EB560000}"/>
    <cellStyle name="EMC Table Text 51" xfId="22658" xr:uid="{00000000-0005-0000-0000-0000EC560000}"/>
    <cellStyle name="EMC Table Text 52" xfId="22659" xr:uid="{00000000-0005-0000-0000-0000ED560000}"/>
    <cellStyle name="EMC Table Text 53" xfId="22660" xr:uid="{00000000-0005-0000-0000-0000EE560000}"/>
    <cellStyle name="EMC Table Text 54" xfId="22661" xr:uid="{00000000-0005-0000-0000-0000EF560000}"/>
    <cellStyle name="EMC Table Text 55" xfId="22662" xr:uid="{00000000-0005-0000-0000-0000F0560000}"/>
    <cellStyle name="EMC Table Text 56" xfId="31894" xr:uid="{00000000-0005-0000-0000-0000F1560000}"/>
    <cellStyle name="EMC Table Text 57" xfId="32269" xr:uid="{00000000-0005-0000-0000-0000F2560000}"/>
    <cellStyle name="EMC Table Text 6" xfId="22663" xr:uid="{00000000-0005-0000-0000-0000F3560000}"/>
    <cellStyle name="EMC Table Text 7" xfId="22664" xr:uid="{00000000-0005-0000-0000-0000F4560000}"/>
    <cellStyle name="EMC Table Text 8" xfId="22665" xr:uid="{00000000-0005-0000-0000-0000F5560000}"/>
    <cellStyle name="EMC Table Text 9" xfId="22666" xr:uid="{00000000-0005-0000-0000-0000F6560000}"/>
    <cellStyle name="EMC Table Text Example" xfId="1313" xr:uid="{00000000-0005-0000-0000-0000F7560000}"/>
    <cellStyle name="EMC Table Text Example 2" xfId="31020" xr:uid="{00000000-0005-0000-0000-0000F8560000}"/>
    <cellStyle name="EMC Table Text Example 3" xfId="32270" xr:uid="{00000000-0005-0000-0000-0000F9560000}"/>
    <cellStyle name="EMC Table Text_Draft MPW Template" xfId="31685" xr:uid="{00000000-0005-0000-0000-0000FA560000}"/>
    <cellStyle name="EMC Title" xfId="1314" xr:uid="{00000000-0005-0000-0000-0000FB560000}"/>
    <cellStyle name="Enter Currency (0)" xfId="1315" xr:uid="{00000000-0005-0000-0000-0000FC560000}"/>
    <cellStyle name="Enter Currency (0) 10" xfId="22667" xr:uid="{00000000-0005-0000-0000-0000FD560000}"/>
    <cellStyle name="Enter Currency (0) 11" xfId="22668" xr:uid="{00000000-0005-0000-0000-0000FE560000}"/>
    <cellStyle name="Enter Currency (0) 12" xfId="22669" xr:uid="{00000000-0005-0000-0000-0000FF560000}"/>
    <cellStyle name="Enter Currency (0) 13" xfId="22670" xr:uid="{00000000-0005-0000-0000-000000570000}"/>
    <cellStyle name="Enter Currency (0) 14" xfId="22671" xr:uid="{00000000-0005-0000-0000-000001570000}"/>
    <cellStyle name="Enter Currency (0) 15" xfId="22672" xr:uid="{00000000-0005-0000-0000-000002570000}"/>
    <cellStyle name="Enter Currency (0) 16" xfId="22673" xr:uid="{00000000-0005-0000-0000-000003570000}"/>
    <cellStyle name="Enter Currency (0) 17" xfId="22674" xr:uid="{00000000-0005-0000-0000-000004570000}"/>
    <cellStyle name="Enter Currency (0) 18" xfId="22675" xr:uid="{00000000-0005-0000-0000-000005570000}"/>
    <cellStyle name="Enter Currency (0) 19" xfId="22676" xr:uid="{00000000-0005-0000-0000-000006570000}"/>
    <cellStyle name="Enter Currency (0) 2" xfId="22677" xr:uid="{00000000-0005-0000-0000-000007570000}"/>
    <cellStyle name="Enter Currency (0) 20" xfId="22678" xr:uid="{00000000-0005-0000-0000-000008570000}"/>
    <cellStyle name="Enter Currency (0) 21" xfId="22679" xr:uid="{00000000-0005-0000-0000-000009570000}"/>
    <cellStyle name="Enter Currency (0) 22" xfId="22680" xr:uid="{00000000-0005-0000-0000-00000A570000}"/>
    <cellStyle name="Enter Currency (0) 23" xfId="22681" xr:uid="{00000000-0005-0000-0000-00000B570000}"/>
    <cellStyle name="Enter Currency (0) 24" xfId="22682" xr:uid="{00000000-0005-0000-0000-00000C570000}"/>
    <cellStyle name="Enter Currency (0) 25" xfId="22683" xr:uid="{00000000-0005-0000-0000-00000D570000}"/>
    <cellStyle name="Enter Currency (0) 26" xfId="22684" xr:uid="{00000000-0005-0000-0000-00000E570000}"/>
    <cellStyle name="Enter Currency (0) 27" xfId="22685" xr:uid="{00000000-0005-0000-0000-00000F570000}"/>
    <cellStyle name="Enter Currency (0) 28" xfId="22686" xr:uid="{00000000-0005-0000-0000-000010570000}"/>
    <cellStyle name="Enter Currency (0) 29" xfId="22687" xr:uid="{00000000-0005-0000-0000-000011570000}"/>
    <cellStyle name="Enter Currency (0) 3" xfId="22688" xr:uid="{00000000-0005-0000-0000-000012570000}"/>
    <cellStyle name="Enter Currency (0) 30" xfId="22689" xr:uid="{00000000-0005-0000-0000-000013570000}"/>
    <cellStyle name="Enter Currency (0) 31" xfId="22690" xr:uid="{00000000-0005-0000-0000-000014570000}"/>
    <cellStyle name="Enter Currency (0) 32" xfId="22691" xr:uid="{00000000-0005-0000-0000-000015570000}"/>
    <cellStyle name="Enter Currency (0) 33" xfId="22692" xr:uid="{00000000-0005-0000-0000-000016570000}"/>
    <cellStyle name="Enter Currency (0) 34" xfId="22693" xr:uid="{00000000-0005-0000-0000-000017570000}"/>
    <cellStyle name="Enter Currency (0) 35" xfId="22694" xr:uid="{00000000-0005-0000-0000-000018570000}"/>
    <cellStyle name="Enter Currency (0) 36" xfId="22695" xr:uid="{00000000-0005-0000-0000-000019570000}"/>
    <cellStyle name="Enter Currency (0) 37" xfId="22696" xr:uid="{00000000-0005-0000-0000-00001A570000}"/>
    <cellStyle name="Enter Currency (0) 38" xfId="22697" xr:uid="{00000000-0005-0000-0000-00001B570000}"/>
    <cellStyle name="Enter Currency (0) 39" xfId="22698" xr:uid="{00000000-0005-0000-0000-00001C570000}"/>
    <cellStyle name="Enter Currency (0) 4" xfId="22699" xr:uid="{00000000-0005-0000-0000-00001D570000}"/>
    <cellStyle name="Enter Currency (0) 40" xfId="22700" xr:uid="{00000000-0005-0000-0000-00001E570000}"/>
    <cellStyle name="Enter Currency (0) 41" xfId="22701" xr:uid="{00000000-0005-0000-0000-00001F570000}"/>
    <cellStyle name="Enter Currency (0) 42" xfId="22702" xr:uid="{00000000-0005-0000-0000-000020570000}"/>
    <cellStyle name="Enter Currency (0) 43" xfId="22703" xr:uid="{00000000-0005-0000-0000-000021570000}"/>
    <cellStyle name="Enter Currency (0) 44" xfId="22704" xr:uid="{00000000-0005-0000-0000-000022570000}"/>
    <cellStyle name="Enter Currency (0) 45" xfId="22705" xr:uid="{00000000-0005-0000-0000-000023570000}"/>
    <cellStyle name="Enter Currency (0) 46" xfId="22706" xr:uid="{00000000-0005-0000-0000-000024570000}"/>
    <cellStyle name="Enter Currency (0) 47" xfId="22707" xr:uid="{00000000-0005-0000-0000-000025570000}"/>
    <cellStyle name="Enter Currency (0) 48" xfId="22708" xr:uid="{00000000-0005-0000-0000-000026570000}"/>
    <cellStyle name="Enter Currency (0) 49" xfId="22709" xr:uid="{00000000-0005-0000-0000-000027570000}"/>
    <cellStyle name="Enter Currency (0) 5" xfId="22710" xr:uid="{00000000-0005-0000-0000-000028570000}"/>
    <cellStyle name="Enter Currency (0) 50" xfId="22711" xr:uid="{00000000-0005-0000-0000-000029570000}"/>
    <cellStyle name="Enter Currency (0) 51" xfId="22712" xr:uid="{00000000-0005-0000-0000-00002A570000}"/>
    <cellStyle name="Enter Currency (0) 52" xfId="22713" xr:uid="{00000000-0005-0000-0000-00002B570000}"/>
    <cellStyle name="Enter Currency (0) 53" xfId="22714" xr:uid="{00000000-0005-0000-0000-00002C570000}"/>
    <cellStyle name="Enter Currency (0) 54" xfId="22715" xr:uid="{00000000-0005-0000-0000-00002D570000}"/>
    <cellStyle name="Enter Currency (0) 55" xfId="22716" xr:uid="{00000000-0005-0000-0000-00002E570000}"/>
    <cellStyle name="Enter Currency (0) 6" xfId="22717" xr:uid="{00000000-0005-0000-0000-00002F570000}"/>
    <cellStyle name="Enter Currency (0) 7" xfId="22718" xr:uid="{00000000-0005-0000-0000-000030570000}"/>
    <cellStyle name="Enter Currency (0) 8" xfId="22719" xr:uid="{00000000-0005-0000-0000-000031570000}"/>
    <cellStyle name="Enter Currency (0) 9" xfId="22720" xr:uid="{00000000-0005-0000-0000-000032570000}"/>
    <cellStyle name="Enter Currency (2)" xfId="1316" xr:uid="{00000000-0005-0000-0000-000033570000}"/>
    <cellStyle name="Enter Currency (2) 10" xfId="22721" xr:uid="{00000000-0005-0000-0000-000034570000}"/>
    <cellStyle name="Enter Currency (2) 11" xfId="22722" xr:uid="{00000000-0005-0000-0000-000035570000}"/>
    <cellStyle name="Enter Currency (2) 12" xfId="22723" xr:uid="{00000000-0005-0000-0000-000036570000}"/>
    <cellStyle name="Enter Currency (2) 13" xfId="22724" xr:uid="{00000000-0005-0000-0000-000037570000}"/>
    <cellStyle name="Enter Currency (2) 14" xfId="22725" xr:uid="{00000000-0005-0000-0000-000038570000}"/>
    <cellStyle name="Enter Currency (2) 15" xfId="22726" xr:uid="{00000000-0005-0000-0000-000039570000}"/>
    <cellStyle name="Enter Currency (2) 16" xfId="22727" xr:uid="{00000000-0005-0000-0000-00003A570000}"/>
    <cellStyle name="Enter Currency (2) 17" xfId="22728" xr:uid="{00000000-0005-0000-0000-00003B570000}"/>
    <cellStyle name="Enter Currency (2) 18" xfId="22729" xr:uid="{00000000-0005-0000-0000-00003C570000}"/>
    <cellStyle name="Enter Currency (2) 19" xfId="22730" xr:uid="{00000000-0005-0000-0000-00003D570000}"/>
    <cellStyle name="Enter Currency (2) 2" xfId="22731" xr:uid="{00000000-0005-0000-0000-00003E570000}"/>
    <cellStyle name="Enter Currency (2) 20" xfId="22732" xr:uid="{00000000-0005-0000-0000-00003F570000}"/>
    <cellStyle name="Enter Currency (2) 21" xfId="22733" xr:uid="{00000000-0005-0000-0000-000040570000}"/>
    <cellStyle name="Enter Currency (2) 22" xfId="22734" xr:uid="{00000000-0005-0000-0000-000041570000}"/>
    <cellStyle name="Enter Currency (2) 23" xfId="22735" xr:uid="{00000000-0005-0000-0000-000042570000}"/>
    <cellStyle name="Enter Currency (2) 24" xfId="22736" xr:uid="{00000000-0005-0000-0000-000043570000}"/>
    <cellStyle name="Enter Currency (2) 25" xfId="22737" xr:uid="{00000000-0005-0000-0000-000044570000}"/>
    <cellStyle name="Enter Currency (2) 26" xfId="22738" xr:uid="{00000000-0005-0000-0000-000045570000}"/>
    <cellStyle name="Enter Currency (2) 27" xfId="22739" xr:uid="{00000000-0005-0000-0000-000046570000}"/>
    <cellStyle name="Enter Currency (2) 28" xfId="22740" xr:uid="{00000000-0005-0000-0000-000047570000}"/>
    <cellStyle name="Enter Currency (2) 29" xfId="22741" xr:uid="{00000000-0005-0000-0000-000048570000}"/>
    <cellStyle name="Enter Currency (2) 3" xfId="22742" xr:uid="{00000000-0005-0000-0000-000049570000}"/>
    <cellStyle name="Enter Currency (2) 30" xfId="22743" xr:uid="{00000000-0005-0000-0000-00004A570000}"/>
    <cellStyle name="Enter Currency (2) 31" xfId="22744" xr:uid="{00000000-0005-0000-0000-00004B570000}"/>
    <cellStyle name="Enter Currency (2) 32" xfId="22745" xr:uid="{00000000-0005-0000-0000-00004C570000}"/>
    <cellStyle name="Enter Currency (2) 33" xfId="22746" xr:uid="{00000000-0005-0000-0000-00004D570000}"/>
    <cellStyle name="Enter Currency (2) 34" xfId="22747" xr:uid="{00000000-0005-0000-0000-00004E570000}"/>
    <cellStyle name="Enter Currency (2) 35" xfId="22748" xr:uid="{00000000-0005-0000-0000-00004F570000}"/>
    <cellStyle name="Enter Currency (2) 36" xfId="22749" xr:uid="{00000000-0005-0000-0000-000050570000}"/>
    <cellStyle name="Enter Currency (2) 37" xfId="22750" xr:uid="{00000000-0005-0000-0000-000051570000}"/>
    <cellStyle name="Enter Currency (2) 38" xfId="22751" xr:uid="{00000000-0005-0000-0000-000052570000}"/>
    <cellStyle name="Enter Currency (2) 39" xfId="22752" xr:uid="{00000000-0005-0000-0000-000053570000}"/>
    <cellStyle name="Enter Currency (2) 4" xfId="22753" xr:uid="{00000000-0005-0000-0000-000054570000}"/>
    <cellStyle name="Enter Currency (2) 40" xfId="22754" xr:uid="{00000000-0005-0000-0000-000055570000}"/>
    <cellStyle name="Enter Currency (2) 41" xfId="22755" xr:uid="{00000000-0005-0000-0000-000056570000}"/>
    <cellStyle name="Enter Currency (2) 42" xfId="22756" xr:uid="{00000000-0005-0000-0000-000057570000}"/>
    <cellStyle name="Enter Currency (2) 43" xfId="22757" xr:uid="{00000000-0005-0000-0000-000058570000}"/>
    <cellStyle name="Enter Currency (2) 44" xfId="22758" xr:uid="{00000000-0005-0000-0000-000059570000}"/>
    <cellStyle name="Enter Currency (2) 45" xfId="22759" xr:uid="{00000000-0005-0000-0000-00005A570000}"/>
    <cellStyle name="Enter Currency (2) 46" xfId="22760" xr:uid="{00000000-0005-0000-0000-00005B570000}"/>
    <cellStyle name="Enter Currency (2) 47" xfId="22761" xr:uid="{00000000-0005-0000-0000-00005C570000}"/>
    <cellStyle name="Enter Currency (2) 48" xfId="22762" xr:uid="{00000000-0005-0000-0000-00005D570000}"/>
    <cellStyle name="Enter Currency (2) 49" xfId="22763" xr:uid="{00000000-0005-0000-0000-00005E570000}"/>
    <cellStyle name="Enter Currency (2) 5" xfId="22764" xr:uid="{00000000-0005-0000-0000-00005F570000}"/>
    <cellStyle name="Enter Currency (2) 50" xfId="22765" xr:uid="{00000000-0005-0000-0000-000060570000}"/>
    <cellStyle name="Enter Currency (2) 51" xfId="22766" xr:uid="{00000000-0005-0000-0000-000061570000}"/>
    <cellStyle name="Enter Currency (2) 52" xfId="22767" xr:uid="{00000000-0005-0000-0000-000062570000}"/>
    <cellStyle name="Enter Currency (2) 53" xfId="22768" xr:uid="{00000000-0005-0000-0000-000063570000}"/>
    <cellStyle name="Enter Currency (2) 54" xfId="22769" xr:uid="{00000000-0005-0000-0000-000064570000}"/>
    <cellStyle name="Enter Currency (2) 55" xfId="22770" xr:uid="{00000000-0005-0000-0000-000065570000}"/>
    <cellStyle name="Enter Currency (2) 6" xfId="22771" xr:uid="{00000000-0005-0000-0000-000066570000}"/>
    <cellStyle name="Enter Currency (2) 7" xfId="22772" xr:uid="{00000000-0005-0000-0000-000067570000}"/>
    <cellStyle name="Enter Currency (2) 8" xfId="22773" xr:uid="{00000000-0005-0000-0000-000068570000}"/>
    <cellStyle name="Enter Currency (2) 9" xfId="22774" xr:uid="{00000000-0005-0000-0000-000069570000}"/>
    <cellStyle name="Enter Units (0)" xfId="1317" xr:uid="{00000000-0005-0000-0000-00006A570000}"/>
    <cellStyle name="Enter Units (0) 10" xfId="22775" xr:uid="{00000000-0005-0000-0000-00006B570000}"/>
    <cellStyle name="Enter Units (0) 11" xfId="22776" xr:uid="{00000000-0005-0000-0000-00006C570000}"/>
    <cellStyle name="Enter Units (0) 12" xfId="22777" xr:uid="{00000000-0005-0000-0000-00006D570000}"/>
    <cellStyle name="Enter Units (0) 13" xfId="22778" xr:uid="{00000000-0005-0000-0000-00006E570000}"/>
    <cellStyle name="Enter Units (0) 14" xfId="22779" xr:uid="{00000000-0005-0000-0000-00006F570000}"/>
    <cellStyle name="Enter Units (0) 15" xfId="22780" xr:uid="{00000000-0005-0000-0000-000070570000}"/>
    <cellStyle name="Enter Units (0) 16" xfId="22781" xr:uid="{00000000-0005-0000-0000-000071570000}"/>
    <cellStyle name="Enter Units (0) 17" xfId="22782" xr:uid="{00000000-0005-0000-0000-000072570000}"/>
    <cellStyle name="Enter Units (0) 18" xfId="22783" xr:uid="{00000000-0005-0000-0000-000073570000}"/>
    <cellStyle name="Enter Units (0) 19" xfId="22784" xr:uid="{00000000-0005-0000-0000-000074570000}"/>
    <cellStyle name="Enter Units (0) 2" xfId="22785" xr:uid="{00000000-0005-0000-0000-000075570000}"/>
    <cellStyle name="Enter Units (0) 20" xfId="22786" xr:uid="{00000000-0005-0000-0000-000076570000}"/>
    <cellStyle name="Enter Units (0) 21" xfId="22787" xr:uid="{00000000-0005-0000-0000-000077570000}"/>
    <cellStyle name="Enter Units (0) 22" xfId="22788" xr:uid="{00000000-0005-0000-0000-000078570000}"/>
    <cellStyle name="Enter Units (0) 23" xfId="22789" xr:uid="{00000000-0005-0000-0000-000079570000}"/>
    <cellStyle name="Enter Units (0) 24" xfId="22790" xr:uid="{00000000-0005-0000-0000-00007A570000}"/>
    <cellStyle name="Enter Units (0) 25" xfId="22791" xr:uid="{00000000-0005-0000-0000-00007B570000}"/>
    <cellStyle name="Enter Units (0) 26" xfId="22792" xr:uid="{00000000-0005-0000-0000-00007C570000}"/>
    <cellStyle name="Enter Units (0) 27" xfId="22793" xr:uid="{00000000-0005-0000-0000-00007D570000}"/>
    <cellStyle name="Enter Units (0) 28" xfId="22794" xr:uid="{00000000-0005-0000-0000-00007E570000}"/>
    <cellStyle name="Enter Units (0) 29" xfId="22795" xr:uid="{00000000-0005-0000-0000-00007F570000}"/>
    <cellStyle name="Enter Units (0) 3" xfId="22796" xr:uid="{00000000-0005-0000-0000-000080570000}"/>
    <cellStyle name="Enter Units (0) 30" xfId="22797" xr:uid="{00000000-0005-0000-0000-000081570000}"/>
    <cellStyle name="Enter Units (0) 31" xfId="22798" xr:uid="{00000000-0005-0000-0000-000082570000}"/>
    <cellStyle name="Enter Units (0) 32" xfId="22799" xr:uid="{00000000-0005-0000-0000-000083570000}"/>
    <cellStyle name="Enter Units (0) 33" xfId="22800" xr:uid="{00000000-0005-0000-0000-000084570000}"/>
    <cellStyle name="Enter Units (0) 34" xfId="22801" xr:uid="{00000000-0005-0000-0000-000085570000}"/>
    <cellStyle name="Enter Units (0) 35" xfId="22802" xr:uid="{00000000-0005-0000-0000-000086570000}"/>
    <cellStyle name="Enter Units (0) 36" xfId="22803" xr:uid="{00000000-0005-0000-0000-000087570000}"/>
    <cellStyle name="Enter Units (0) 37" xfId="22804" xr:uid="{00000000-0005-0000-0000-000088570000}"/>
    <cellStyle name="Enter Units (0) 38" xfId="22805" xr:uid="{00000000-0005-0000-0000-000089570000}"/>
    <cellStyle name="Enter Units (0) 39" xfId="22806" xr:uid="{00000000-0005-0000-0000-00008A570000}"/>
    <cellStyle name="Enter Units (0) 4" xfId="22807" xr:uid="{00000000-0005-0000-0000-00008B570000}"/>
    <cellStyle name="Enter Units (0) 40" xfId="22808" xr:uid="{00000000-0005-0000-0000-00008C570000}"/>
    <cellStyle name="Enter Units (0) 41" xfId="22809" xr:uid="{00000000-0005-0000-0000-00008D570000}"/>
    <cellStyle name="Enter Units (0) 42" xfId="22810" xr:uid="{00000000-0005-0000-0000-00008E570000}"/>
    <cellStyle name="Enter Units (0) 43" xfId="22811" xr:uid="{00000000-0005-0000-0000-00008F570000}"/>
    <cellStyle name="Enter Units (0) 44" xfId="22812" xr:uid="{00000000-0005-0000-0000-000090570000}"/>
    <cellStyle name="Enter Units (0) 45" xfId="22813" xr:uid="{00000000-0005-0000-0000-000091570000}"/>
    <cellStyle name="Enter Units (0) 46" xfId="22814" xr:uid="{00000000-0005-0000-0000-000092570000}"/>
    <cellStyle name="Enter Units (0) 47" xfId="22815" xr:uid="{00000000-0005-0000-0000-000093570000}"/>
    <cellStyle name="Enter Units (0) 48" xfId="22816" xr:uid="{00000000-0005-0000-0000-000094570000}"/>
    <cellStyle name="Enter Units (0) 49" xfId="22817" xr:uid="{00000000-0005-0000-0000-000095570000}"/>
    <cellStyle name="Enter Units (0) 5" xfId="22818" xr:uid="{00000000-0005-0000-0000-000096570000}"/>
    <cellStyle name="Enter Units (0) 50" xfId="22819" xr:uid="{00000000-0005-0000-0000-000097570000}"/>
    <cellStyle name="Enter Units (0) 51" xfId="22820" xr:uid="{00000000-0005-0000-0000-000098570000}"/>
    <cellStyle name="Enter Units (0) 52" xfId="22821" xr:uid="{00000000-0005-0000-0000-000099570000}"/>
    <cellStyle name="Enter Units (0) 53" xfId="22822" xr:uid="{00000000-0005-0000-0000-00009A570000}"/>
    <cellStyle name="Enter Units (0) 54" xfId="22823" xr:uid="{00000000-0005-0000-0000-00009B570000}"/>
    <cellStyle name="Enter Units (0) 55" xfId="22824" xr:uid="{00000000-0005-0000-0000-00009C570000}"/>
    <cellStyle name="Enter Units (0) 6" xfId="22825" xr:uid="{00000000-0005-0000-0000-00009D570000}"/>
    <cellStyle name="Enter Units (0) 7" xfId="22826" xr:uid="{00000000-0005-0000-0000-00009E570000}"/>
    <cellStyle name="Enter Units (0) 8" xfId="22827" xr:uid="{00000000-0005-0000-0000-00009F570000}"/>
    <cellStyle name="Enter Units (0) 9" xfId="22828" xr:uid="{00000000-0005-0000-0000-0000A0570000}"/>
    <cellStyle name="Enter Units (1)" xfId="1318" xr:uid="{00000000-0005-0000-0000-0000A1570000}"/>
    <cellStyle name="Enter Units (1) 10" xfId="22829" xr:uid="{00000000-0005-0000-0000-0000A2570000}"/>
    <cellStyle name="Enter Units (1) 11" xfId="22830" xr:uid="{00000000-0005-0000-0000-0000A3570000}"/>
    <cellStyle name="Enter Units (1) 12" xfId="22831" xr:uid="{00000000-0005-0000-0000-0000A4570000}"/>
    <cellStyle name="Enter Units (1) 13" xfId="22832" xr:uid="{00000000-0005-0000-0000-0000A5570000}"/>
    <cellStyle name="Enter Units (1) 14" xfId="22833" xr:uid="{00000000-0005-0000-0000-0000A6570000}"/>
    <cellStyle name="Enter Units (1) 15" xfId="22834" xr:uid="{00000000-0005-0000-0000-0000A7570000}"/>
    <cellStyle name="Enter Units (1) 16" xfId="22835" xr:uid="{00000000-0005-0000-0000-0000A8570000}"/>
    <cellStyle name="Enter Units (1) 17" xfId="22836" xr:uid="{00000000-0005-0000-0000-0000A9570000}"/>
    <cellStyle name="Enter Units (1) 18" xfId="22837" xr:uid="{00000000-0005-0000-0000-0000AA570000}"/>
    <cellStyle name="Enter Units (1) 19" xfId="22838" xr:uid="{00000000-0005-0000-0000-0000AB570000}"/>
    <cellStyle name="Enter Units (1) 2" xfId="22839" xr:uid="{00000000-0005-0000-0000-0000AC570000}"/>
    <cellStyle name="Enter Units (1) 20" xfId="22840" xr:uid="{00000000-0005-0000-0000-0000AD570000}"/>
    <cellStyle name="Enter Units (1) 21" xfId="22841" xr:uid="{00000000-0005-0000-0000-0000AE570000}"/>
    <cellStyle name="Enter Units (1) 22" xfId="22842" xr:uid="{00000000-0005-0000-0000-0000AF570000}"/>
    <cellStyle name="Enter Units (1) 23" xfId="22843" xr:uid="{00000000-0005-0000-0000-0000B0570000}"/>
    <cellStyle name="Enter Units (1) 24" xfId="22844" xr:uid="{00000000-0005-0000-0000-0000B1570000}"/>
    <cellStyle name="Enter Units (1) 25" xfId="22845" xr:uid="{00000000-0005-0000-0000-0000B2570000}"/>
    <cellStyle name="Enter Units (1) 26" xfId="22846" xr:uid="{00000000-0005-0000-0000-0000B3570000}"/>
    <cellStyle name="Enter Units (1) 27" xfId="22847" xr:uid="{00000000-0005-0000-0000-0000B4570000}"/>
    <cellStyle name="Enter Units (1) 28" xfId="22848" xr:uid="{00000000-0005-0000-0000-0000B5570000}"/>
    <cellStyle name="Enter Units (1) 29" xfId="22849" xr:uid="{00000000-0005-0000-0000-0000B6570000}"/>
    <cellStyle name="Enter Units (1) 3" xfId="22850" xr:uid="{00000000-0005-0000-0000-0000B7570000}"/>
    <cellStyle name="Enter Units (1) 30" xfId="22851" xr:uid="{00000000-0005-0000-0000-0000B8570000}"/>
    <cellStyle name="Enter Units (1) 31" xfId="22852" xr:uid="{00000000-0005-0000-0000-0000B9570000}"/>
    <cellStyle name="Enter Units (1) 32" xfId="22853" xr:uid="{00000000-0005-0000-0000-0000BA570000}"/>
    <cellStyle name="Enter Units (1) 33" xfId="22854" xr:uid="{00000000-0005-0000-0000-0000BB570000}"/>
    <cellStyle name="Enter Units (1) 34" xfId="22855" xr:uid="{00000000-0005-0000-0000-0000BC570000}"/>
    <cellStyle name="Enter Units (1) 35" xfId="22856" xr:uid="{00000000-0005-0000-0000-0000BD570000}"/>
    <cellStyle name="Enter Units (1) 36" xfId="22857" xr:uid="{00000000-0005-0000-0000-0000BE570000}"/>
    <cellStyle name="Enter Units (1) 37" xfId="22858" xr:uid="{00000000-0005-0000-0000-0000BF570000}"/>
    <cellStyle name="Enter Units (1) 38" xfId="22859" xr:uid="{00000000-0005-0000-0000-0000C0570000}"/>
    <cellStyle name="Enter Units (1) 39" xfId="22860" xr:uid="{00000000-0005-0000-0000-0000C1570000}"/>
    <cellStyle name="Enter Units (1) 4" xfId="22861" xr:uid="{00000000-0005-0000-0000-0000C2570000}"/>
    <cellStyle name="Enter Units (1) 40" xfId="22862" xr:uid="{00000000-0005-0000-0000-0000C3570000}"/>
    <cellStyle name="Enter Units (1) 41" xfId="22863" xr:uid="{00000000-0005-0000-0000-0000C4570000}"/>
    <cellStyle name="Enter Units (1) 42" xfId="22864" xr:uid="{00000000-0005-0000-0000-0000C5570000}"/>
    <cellStyle name="Enter Units (1) 43" xfId="22865" xr:uid="{00000000-0005-0000-0000-0000C6570000}"/>
    <cellStyle name="Enter Units (1) 44" xfId="22866" xr:uid="{00000000-0005-0000-0000-0000C7570000}"/>
    <cellStyle name="Enter Units (1) 45" xfId="22867" xr:uid="{00000000-0005-0000-0000-0000C8570000}"/>
    <cellStyle name="Enter Units (1) 46" xfId="22868" xr:uid="{00000000-0005-0000-0000-0000C9570000}"/>
    <cellStyle name="Enter Units (1) 47" xfId="22869" xr:uid="{00000000-0005-0000-0000-0000CA570000}"/>
    <cellStyle name="Enter Units (1) 48" xfId="22870" xr:uid="{00000000-0005-0000-0000-0000CB570000}"/>
    <cellStyle name="Enter Units (1) 49" xfId="22871" xr:uid="{00000000-0005-0000-0000-0000CC570000}"/>
    <cellStyle name="Enter Units (1) 5" xfId="22872" xr:uid="{00000000-0005-0000-0000-0000CD570000}"/>
    <cellStyle name="Enter Units (1) 50" xfId="22873" xr:uid="{00000000-0005-0000-0000-0000CE570000}"/>
    <cellStyle name="Enter Units (1) 51" xfId="22874" xr:uid="{00000000-0005-0000-0000-0000CF570000}"/>
    <cellStyle name="Enter Units (1) 52" xfId="22875" xr:uid="{00000000-0005-0000-0000-0000D0570000}"/>
    <cellStyle name="Enter Units (1) 53" xfId="22876" xr:uid="{00000000-0005-0000-0000-0000D1570000}"/>
    <cellStyle name="Enter Units (1) 54" xfId="22877" xr:uid="{00000000-0005-0000-0000-0000D2570000}"/>
    <cellStyle name="Enter Units (1) 55" xfId="22878" xr:uid="{00000000-0005-0000-0000-0000D3570000}"/>
    <cellStyle name="Enter Units (1) 6" xfId="22879" xr:uid="{00000000-0005-0000-0000-0000D4570000}"/>
    <cellStyle name="Enter Units (1) 7" xfId="22880" xr:uid="{00000000-0005-0000-0000-0000D5570000}"/>
    <cellStyle name="Enter Units (1) 8" xfId="22881" xr:uid="{00000000-0005-0000-0000-0000D6570000}"/>
    <cellStyle name="Enter Units (1) 9" xfId="22882" xr:uid="{00000000-0005-0000-0000-0000D7570000}"/>
    <cellStyle name="Enter Units (2)" xfId="1319" xr:uid="{00000000-0005-0000-0000-0000D8570000}"/>
    <cellStyle name="Enter Units (2) 10" xfId="22883" xr:uid="{00000000-0005-0000-0000-0000D9570000}"/>
    <cellStyle name="Enter Units (2) 11" xfId="22884" xr:uid="{00000000-0005-0000-0000-0000DA570000}"/>
    <cellStyle name="Enter Units (2) 12" xfId="22885" xr:uid="{00000000-0005-0000-0000-0000DB570000}"/>
    <cellStyle name="Enter Units (2) 13" xfId="22886" xr:uid="{00000000-0005-0000-0000-0000DC570000}"/>
    <cellStyle name="Enter Units (2) 14" xfId="22887" xr:uid="{00000000-0005-0000-0000-0000DD570000}"/>
    <cellStyle name="Enter Units (2) 15" xfId="22888" xr:uid="{00000000-0005-0000-0000-0000DE570000}"/>
    <cellStyle name="Enter Units (2) 16" xfId="22889" xr:uid="{00000000-0005-0000-0000-0000DF570000}"/>
    <cellStyle name="Enter Units (2) 17" xfId="22890" xr:uid="{00000000-0005-0000-0000-0000E0570000}"/>
    <cellStyle name="Enter Units (2) 18" xfId="22891" xr:uid="{00000000-0005-0000-0000-0000E1570000}"/>
    <cellStyle name="Enter Units (2) 19" xfId="22892" xr:uid="{00000000-0005-0000-0000-0000E2570000}"/>
    <cellStyle name="Enter Units (2) 2" xfId="22893" xr:uid="{00000000-0005-0000-0000-0000E3570000}"/>
    <cellStyle name="Enter Units (2) 20" xfId="22894" xr:uid="{00000000-0005-0000-0000-0000E4570000}"/>
    <cellStyle name="Enter Units (2) 21" xfId="22895" xr:uid="{00000000-0005-0000-0000-0000E5570000}"/>
    <cellStyle name="Enter Units (2) 22" xfId="22896" xr:uid="{00000000-0005-0000-0000-0000E6570000}"/>
    <cellStyle name="Enter Units (2) 23" xfId="22897" xr:uid="{00000000-0005-0000-0000-0000E7570000}"/>
    <cellStyle name="Enter Units (2) 24" xfId="22898" xr:uid="{00000000-0005-0000-0000-0000E8570000}"/>
    <cellStyle name="Enter Units (2) 25" xfId="22899" xr:uid="{00000000-0005-0000-0000-0000E9570000}"/>
    <cellStyle name="Enter Units (2) 26" xfId="22900" xr:uid="{00000000-0005-0000-0000-0000EA570000}"/>
    <cellStyle name="Enter Units (2) 27" xfId="22901" xr:uid="{00000000-0005-0000-0000-0000EB570000}"/>
    <cellStyle name="Enter Units (2) 28" xfId="22902" xr:uid="{00000000-0005-0000-0000-0000EC570000}"/>
    <cellStyle name="Enter Units (2) 29" xfId="22903" xr:uid="{00000000-0005-0000-0000-0000ED570000}"/>
    <cellStyle name="Enter Units (2) 3" xfId="22904" xr:uid="{00000000-0005-0000-0000-0000EE570000}"/>
    <cellStyle name="Enter Units (2) 30" xfId="22905" xr:uid="{00000000-0005-0000-0000-0000EF570000}"/>
    <cellStyle name="Enter Units (2) 31" xfId="22906" xr:uid="{00000000-0005-0000-0000-0000F0570000}"/>
    <cellStyle name="Enter Units (2) 32" xfId="22907" xr:uid="{00000000-0005-0000-0000-0000F1570000}"/>
    <cellStyle name="Enter Units (2) 33" xfId="22908" xr:uid="{00000000-0005-0000-0000-0000F2570000}"/>
    <cellStyle name="Enter Units (2) 34" xfId="22909" xr:uid="{00000000-0005-0000-0000-0000F3570000}"/>
    <cellStyle name="Enter Units (2) 35" xfId="22910" xr:uid="{00000000-0005-0000-0000-0000F4570000}"/>
    <cellStyle name="Enter Units (2) 36" xfId="22911" xr:uid="{00000000-0005-0000-0000-0000F5570000}"/>
    <cellStyle name="Enter Units (2) 37" xfId="22912" xr:uid="{00000000-0005-0000-0000-0000F6570000}"/>
    <cellStyle name="Enter Units (2) 38" xfId="22913" xr:uid="{00000000-0005-0000-0000-0000F7570000}"/>
    <cellStyle name="Enter Units (2) 39" xfId="22914" xr:uid="{00000000-0005-0000-0000-0000F8570000}"/>
    <cellStyle name="Enter Units (2) 4" xfId="22915" xr:uid="{00000000-0005-0000-0000-0000F9570000}"/>
    <cellStyle name="Enter Units (2) 40" xfId="22916" xr:uid="{00000000-0005-0000-0000-0000FA570000}"/>
    <cellStyle name="Enter Units (2) 41" xfId="22917" xr:uid="{00000000-0005-0000-0000-0000FB570000}"/>
    <cellStyle name="Enter Units (2) 42" xfId="22918" xr:uid="{00000000-0005-0000-0000-0000FC570000}"/>
    <cellStyle name="Enter Units (2) 43" xfId="22919" xr:uid="{00000000-0005-0000-0000-0000FD570000}"/>
    <cellStyle name="Enter Units (2) 44" xfId="22920" xr:uid="{00000000-0005-0000-0000-0000FE570000}"/>
    <cellStyle name="Enter Units (2) 45" xfId="22921" xr:uid="{00000000-0005-0000-0000-0000FF570000}"/>
    <cellStyle name="Enter Units (2) 46" xfId="22922" xr:uid="{00000000-0005-0000-0000-000000580000}"/>
    <cellStyle name="Enter Units (2) 47" xfId="22923" xr:uid="{00000000-0005-0000-0000-000001580000}"/>
    <cellStyle name="Enter Units (2) 48" xfId="22924" xr:uid="{00000000-0005-0000-0000-000002580000}"/>
    <cellStyle name="Enter Units (2) 49" xfId="22925" xr:uid="{00000000-0005-0000-0000-000003580000}"/>
    <cellStyle name="Enter Units (2) 5" xfId="22926" xr:uid="{00000000-0005-0000-0000-000004580000}"/>
    <cellStyle name="Enter Units (2) 50" xfId="22927" xr:uid="{00000000-0005-0000-0000-000005580000}"/>
    <cellStyle name="Enter Units (2) 51" xfId="22928" xr:uid="{00000000-0005-0000-0000-000006580000}"/>
    <cellStyle name="Enter Units (2) 52" xfId="22929" xr:uid="{00000000-0005-0000-0000-000007580000}"/>
    <cellStyle name="Enter Units (2) 53" xfId="22930" xr:uid="{00000000-0005-0000-0000-000008580000}"/>
    <cellStyle name="Enter Units (2) 54" xfId="22931" xr:uid="{00000000-0005-0000-0000-000009580000}"/>
    <cellStyle name="Enter Units (2) 55" xfId="22932" xr:uid="{00000000-0005-0000-0000-00000A580000}"/>
    <cellStyle name="Enter Units (2) 6" xfId="22933" xr:uid="{00000000-0005-0000-0000-00000B580000}"/>
    <cellStyle name="Enter Units (2) 7" xfId="22934" xr:uid="{00000000-0005-0000-0000-00000C580000}"/>
    <cellStyle name="Enter Units (2) 8" xfId="22935" xr:uid="{00000000-0005-0000-0000-00000D580000}"/>
    <cellStyle name="Enter Units (2) 9" xfId="22936" xr:uid="{00000000-0005-0000-0000-00000E580000}"/>
    <cellStyle name="Entered" xfId="1320" xr:uid="{00000000-0005-0000-0000-00000F580000}"/>
    <cellStyle name="Explanatory Text" xfId="1321" builtinId="53" customBuiltin="1"/>
    <cellStyle name="Explanatory Text 10 2" xfId="1322" xr:uid="{00000000-0005-0000-0000-000011580000}"/>
    <cellStyle name="Explanatory Text 11 2" xfId="1323" xr:uid="{00000000-0005-0000-0000-000012580000}"/>
    <cellStyle name="Explanatory Text 12 2" xfId="1324" xr:uid="{00000000-0005-0000-0000-000013580000}"/>
    <cellStyle name="Explanatory Text 13 2" xfId="1325" xr:uid="{00000000-0005-0000-0000-000014580000}"/>
    <cellStyle name="Explanatory Text 14 2" xfId="1326" xr:uid="{00000000-0005-0000-0000-000015580000}"/>
    <cellStyle name="Explanatory Text 15 2" xfId="1327" xr:uid="{00000000-0005-0000-0000-000016580000}"/>
    <cellStyle name="Explanatory Text 16 2" xfId="1328" xr:uid="{00000000-0005-0000-0000-000017580000}"/>
    <cellStyle name="Explanatory Text 17 2" xfId="1329" xr:uid="{00000000-0005-0000-0000-000018580000}"/>
    <cellStyle name="Explanatory Text 18 2" xfId="1330" xr:uid="{00000000-0005-0000-0000-000019580000}"/>
    <cellStyle name="Explanatory Text 19 2" xfId="1331" xr:uid="{00000000-0005-0000-0000-00001A580000}"/>
    <cellStyle name="Explanatory Text 2" xfId="2900" xr:uid="{00000000-0005-0000-0000-00001B580000}"/>
    <cellStyle name="Explanatory Text 2 2" xfId="1332" xr:uid="{00000000-0005-0000-0000-00001C580000}"/>
    <cellStyle name="Explanatory Text 2 3" xfId="2901" xr:uid="{00000000-0005-0000-0000-00001D580000}"/>
    <cellStyle name="Explanatory Text 20 2" xfId="1333" xr:uid="{00000000-0005-0000-0000-00001E580000}"/>
    <cellStyle name="Explanatory Text 21 2" xfId="1334" xr:uid="{00000000-0005-0000-0000-00001F580000}"/>
    <cellStyle name="Explanatory Text 22 2" xfId="1335" xr:uid="{00000000-0005-0000-0000-000020580000}"/>
    <cellStyle name="Explanatory Text 23 2" xfId="1336" xr:uid="{00000000-0005-0000-0000-000021580000}"/>
    <cellStyle name="Explanatory Text 24 2" xfId="1337" xr:uid="{00000000-0005-0000-0000-000022580000}"/>
    <cellStyle name="Explanatory Text 25 2" xfId="1338" xr:uid="{00000000-0005-0000-0000-000023580000}"/>
    <cellStyle name="Explanatory Text 26 2" xfId="1339" xr:uid="{00000000-0005-0000-0000-000024580000}"/>
    <cellStyle name="Explanatory Text 27 2" xfId="1340" xr:uid="{00000000-0005-0000-0000-000025580000}"/>
    <cellStyle name="Explanatory Text 28 2" xfId="1341" xr:uid="{00000000-0005-0000-0000-000026580000}"/>
    <cellStyle name="Explanatory Text 29 2" xfId="1342" xr:uid="{00000000-0005-0000-0000-000027580000}"/>
    <cellStyle name="Explanatory Text 3" xfId="2902" xr:uid="{00000000-0005-0000-0000-000028580000}"/>
    <cellStyle name="Explanatory Text 3 2" xfId="1343" xr:uid="{00000000-0005-0000-0000-000029580000}"/>
    <cellStyle name="Explanatory Text 30 2" xfId="1344" xr:uid="{00000000-0005-0000-0000-00002A580000}"/>
    <cellStyle name="Explanatory Text 31 2" xfId="1345" xr:uid="{00000000-0005-0000-0000-00002B580000}"/>
    <cellStyle name="Explanatory Text 32 2" xfId="1346" xr:uid="{00000000-0005-0000-0000-00002C580000}"/>
    <cellStyle name="Explanatory Text 33 2" xfId="1347" xr:uid="{00000000-0005-0000-0000-00002D580000}"/>
    <cellStyle name="Explanatory Text 4" xfId="2903" xr:uid="{00000000-0005-0000-0000-00002E580000}"/>
    <cellStyle name="Explanatory Text 4 2" xfId="1348" xr:uid="{00000000-0005-0000-0000-00002F580000}"/>
    <cellStyle name="Explanatory Text 4_SUPERVALU_Workbook_Open Systems_Inventory_SCL_V2 nnn" xfId="2904" xr:uid="{00000000-0005-0000-0000-000030580000}"/>
    <cellStyle name="Explanatory Text 5" xfId="2905" xr:uid="{00000000-0005-0000-0000-000031580000}"/>
    <cellStyle name="Explanatory Text 5 2" xfId="1349" xr:uid="{00000000-0005-0000-0000-000032580000}"/>
    <cellStyle name="Explanatory Text 6" xfId="22937" xr:uid="{00000000-0005-0000-0000-000033580000}"/>
    <cellStyle name="Explanatory Text 6 2" xfId="1350" xr:uid="{00000000-0005-0000-0000-000034580000}"/>
    <cellStyle name="Explanatory Text 7 2" xfId="1351" xr:uid="{00000000-0005-0000-0000-000035580000}"/>
    <cellStyle name="Explanatory Text 8 2" xfId="1352" xr:uid="{00000000-0005-0000-0000-000036580000}"/>
    <cellStyle name="Explanatory Text 9 2" xfId="1353" xr:uid="{00000000-0005-0000-0000-000037580000}"/>
    <cellStyle name="Good" xfId="1354" builtinId="26" customBuiltin="1"/>
    <cellStyle name="Good 10 2" xfId="1355" xr:uid="{00000000-0005-0000-0000-000039580000}"/>
    <cellStyle name="Good 11 2" xfId="1356" xr:uid="{00000000-0005-0000-0000-00003A580000}"/>
    <cellStyle name="Good 12 2" xfId="1357" xr:uid="{00000000-0005-0000-0000-00003B580000}"/>
    <cellStyle name="Good 13 2" xfId="1358" xr:uid="{00000000-0005-0000-0000-00003C580000}"/>
    <cellStyle name="Good 14 2" xfId="1359" xr:uid="{00000000-0005-0000-0000-00003D580000}"/>
    <cellStyle name="Good 15 2" xfId="1360" xr:uid="{00000000-0005-0000-0000-00003E580000}"/>
    <cellStyle name="Good 16 2" xfId="1361" xr:uid="{00000000-0005-0000-0000-00003F580000}"/>
    <cellStyle name="Good 17 2" xfId="1362" xr:uid="{00000000-0005-0000-0000-000040580000}"/>
    <cellStyle name="Good 18 2" xfId="1363" xr:uid="{00000000-0005-0000-0000-000041580000}"/>
    <cellStyle name="Good 19 2" xfId="1364" xr:uid="{00000000-0005-0000-0000-000042580000}"/>
    <cellStyle name="Good 2" xfId="2906" xr:uid="{00000000-0005-0000-0000-000043580000}"/>
    <cellStyle name="Good 2 2" xfId="1365" xr:uid="{00000000-0005-0000-0000-000044580000}"/>
    <cellStyle name="Good 2 3" xfId="2907" xr:uid="{00000000-0005-0000-0000-000045580000}"/>
    <cellStyle name="Good 20 2" xfId="1366" xr:uid="{00000000-0005-0000-0000-000046580000}"/>
    <cellStyle name="Good 21 2" xfId="1367" xr:uid="{00000000-0005-0000-0000-000047580000}"/>
    <cellStyle name="Good 22 2" xfId="1368" xr:uid="{00000000-0005-0000-0000-000048580000}"/>
    <cellStyle name="Good 23 2" xfId="1369" xr:uid="{00000000-0005-0000-0000-000049580000}"/>
    <cellStyle name="Good 24 2" xfId="1370" xr:uid="{00000000-0005-0000-0000-00004A580000}"/>
    <cellStyle name="Good 25 2" xfId="1371" xr:uid="{00000000-0005-0000-0000-00004B580000}"/>
    <cellStyle name="Good 26 2" xfId="1372" xr:uid="{00000000-0005-0000-0000-00004C580000}"/>
    <cellStyle name="Good 27 2" xfId="1373" xr:uid="{00000000-0005-0000-0000-00004D580000}"/>
    <cellStyle name="Good 28 2" xfId="1374" xr:uid="{00000000-0005-0000-0000-00004E580000}"/>
    <cellStyle name="Good 29 2" xfId="1375" xr:uid="{00000000-0005-0000-0000-00004F580000}"/>
    <cellStyle name="Good 3" xfId="2908" xr:uid="{00000000-0005-0000-0000-000050580000}"/>
    <cellStyle name="Good 3 2" xfId="1376" xr:uid="{00000000-0005-0000-0000-000051580000}"/>
    <cellStyle name="Good 30 2" xfId="1377" xr:uid="{00000000-0005-0000-0000-000052580000}"/>
    <cellStyle name="Good 31 2" xfId="1378" xr:uid="{00000000-0005-0000-0000-000053580000}"/>
    <cellStyle name="Good 32 2" xfId="1379" xr:uid="{00000000-0005-0000-0000-000054580000}"/>
    <cellStyle name="Good 33 2" xfId="1380" xr:uid="{00000000-0005-0000-0000-000055580000}"/>
    <cellStyle name="Good 4" xfId="2909" xr:uid="{00000000-0005-0000-0000-000056580000}"/>
    <cellStyle name="Good 4 2" xfId="1381" xr:uid="{00000000-0005-0000-0000-000057580000}"/>
    <cellStyle name="Good 4_SUPERVALU_Workbook_Open Systems_Inventory_SCL_V2 nnn" xfId="2910" xr:uid="{00000000-0005-0000-0000-000058580000}"/>
    <cellStyle name="Good 5" xfId="2911" xr:uid="{00000000-0005-0000-0000-000059580000}"/>
    <cellStyle name="Good 5 2" xfId="1382" xr:uid="{00000000-0005-0000-0000-00005A580000}"/>
    <cellStyle name="Good 6" xfId="22938" xr:uid="{00000000-0005-0000-0000-00005B580000}"/>
    <cellStyle name="Good 6 2" xfId="1383" xr:uid="{00000000-0005-0000-0000-00005C580000}"/>
    <cellStyle name="Good 7" xfId="31839" xr:uid="{00000000-0005-0000-0000-00005D580000}"/>
    <cellStyle name="Good 7 2" xfId="1384" xr:uid="{00000000-0005-0000-0000-00005E580000}"/>
    <cellStyle name="Good 8 2" xfId="1385" xr:uid="{00000000-0005-0000-0000-00005F580000}"/>
    <cellStyle name="Good 9 2" xfId="1386" xr:uid="{00000000-0005-0000-0000-000060580000}"/>
    <cellStyle name="Grey" xfId="1387" xr:uid="{00000000-0005-0000-0000-000061580000}"/>
    <cellStyle name="Grey 2" xfId="31895" xr:uid="{00000000-0005-0000-0000-000062580000}"/>
    <cellStyle name="Head 1" xfId="1388" xr:uid="{00000000-0005-0000-0000-000063580000}"/>
    <cellStyle name="Header1" xfId="1389" xr:uid="{00000000-0005-0000-0000-000064580000}"/>
    <cellStyle name="Header2" xfId="1390" xr:uid="{00000000-0005-0000-0000-000065580000}"/>
    <cellStyle name="Header2 2" xfId="31021" xr:uid="{00000000-0005-0000-0000-000066580000}"/>
    <cellStyle name="Header2 2 2" xfId="31022" xr:uid="{00000000-0005-0000-0000-000067580000}"/>
    <cellStyle name="Header2 3" xfId="31023" xr:uid="{00000000-0005-0000-0000-000068580000}"/>
    <cellStyle name="Header2 4" xfId="31896" xr:uid="{00000000-0005-0000-0000-000069580000}"/>
    <cellStyle name="Heading 1" xfId="1391" builtinId="16" customBuiltin="1"/>
    <cellStyle name="Heading 1 10 2" xfId="1392" xr:uid="{00000000-0005-0000-0000-00006B580000}"/>
    <cellStyle name="Heading 1 11 2" xfId="1393" xr:uid="{00000000-0005-0000-0000-00006C580000}"/>
    <cellStyle name="Heading 1 12 2" xfId="1394" xr:uid="{00000000-0005-0000-0000-00006D580000}"/>
    <cellStyle name="Heading 1 13 2" xfId="1395" xr:uid="{00000000-0005-0000-0000-00006E580000}"/>
    <cellStyle name="Heading 1 14 2" xfId="1396" xr:uid="{00000000-0005-0000-0000-00006F580000}"/>
    <cellStyle name="Heading 1 15 2" xfId="1397" xr:uid="{00000000-0005-0000-0000-000070580000}"/>
    <cellStyle name="Heading 1 16 2" xfId="1398" xr:uid="{00000000-0005-0000-0000-000071580000}"/>
    <cellStyle name="Heading 1 17 2" xfId="1399" xr:uid="{00000000-0005-0000-0000-000072580000}"/>
    <cellStyle name="Heading 1 18 2" xfId="1400" xr:uid="{00000000-0005-0000-0000-000073580000}"/>
    <cellStyle name="Heading 1 19 2" xfId="1401" xr:uid="{00000000-0005-0000-0000-000074580000}"/>
    <cellStyle name="Heading 1 2" xfId="2912" xr:uid="{00000000-0005-0000-0000-000075580000}"/>
    <cellStyle name="Heading 1 2 2" xfId="1402" xr:uid="{00000000-0005-0000-0000-000076580000}"/>
    <cellStyle name="Heading 1 2 3" xfId="2913" xr:uid="{00000000-0005-0000-0000-000077580000}"/>
    <cellStyle name="Heading 1 2_Resource Plan" xfId="2914" xr:uid="{00000000-0005-0000-0000-000078580000}"/>
    <cellStyle name="Heading 1 20 2" xfId="1403" xr:uid="{00000000-0005-0000-0000-000079580000}"/>
    <cellStyle name="Heading 1 21 2" xfId="1404" xr:uid="{00000000-0005-0000-0000-00007A580000}"/>
    <cellStyle name="Heading 1 22 2" xfId="1405" xr:uid="{00000000-0005-0000-0000-00007B580000}"/>
    <cellStyle name="Heading 1 23 2" xfId="1406" xr:uid="{00000000-0005-0000-0000-00007C580000}"/>
    <cellStyle name="Heading 1 24 2" xfId="1407" xr:uid="{00000000-0005-0000-0000-00007D580000}"/>
    <cellStyle name="Heading 1 25 2" xfId="1408" xr:uid="{00000000-0005-0000-0000-00007E580000}"/>
    <cellStyle name="Heading 1 26 2" xfId="1409" xr:uid="{00000000-0005-0000-0000-00007F580000}"/>
    <cellStyle name="Heading 1 27 2" xfId="1410" xr:uid="{00000000-0005-0000-0000-000080580000}"/>
    <cellStyle name="Heading 1 28 2" xfId="1411" xr:uid="{00000000-0005-0000-0000-000081580000}"/>
    <cellStyle name="Heading 1 29 2" xfId="1412" xr:uid="{00000000-0005-0000-0000-000082580000}"/>
    <cellStyle name="Heading 1 3" xfId="2915" xr:uid="{00000000-0005-0000-0000-000083580000}"/>
    <cellStyle name="Heading 1 3 2" xfId="1413" xr:uid="{00000000-0005-0000-0000-000084580000}"/>
    <cellStyle name="Heading 1 3_Resource Plan" xfId="2916" xr:uid="{00000000-0005-0000-0000-000085580000}"/>
    <cellStyle name="Heading 1 30 2" xfId="1414" xr:uid="{00000000-0005-0000-0000-000086580000}"/>
    <cellStyle name="Heading 1 31 2" xfId="1415" xr:uid="{00000000-0005-0000-0000-000087580000}"/>
    <cellStyle name="Heading 1 32 2" xfId="1416" xr:uid="{00000000-0005-0000-0000-000088580000}"/>
    <cellStyle name="Heading 1 33 2" xfId="1417" xr:uid="{00000000-0005-0000-0000-000089580000}"/>
    <cellStyle name="Heading 1 4" xfId="2917" xr:uid="{00000000-0005-0000-0000-00008A580000}"/>
    <cellStyle name="Heading 1 4 2" xfId="1418" xr:uid="{00000000-0005-0000-0000-00008B580000}"/>
    <cellStyle name="Heading 1 4_Resource Plan" xfId="2918" xr:uid="{00000000-0005-0000-0000-00008C580000}"/>
    <cellStyle name="Heading 1 5" xfId="2919" xr:uid="{00000000-0005-0000-0000-00008D580000}"/>
    <cellStyle name="Heading 1 5 2" xfId="1419" xr:uid="{00000000-0005-0000-0000-00008E580000}"/>
    <cellStyle name="Heading 1 5_Resource Plan" xfId="2920" xr:uid="{00000000-0005-0000-0000-00008F580000}"/>
    <cellStyle name="Heading 1 6" xfId="22939" xr:uid="{00000000-0005-0000-0000-000090580000}"/>
    <cellStyle name="Heading 1 6 2" xfId="1420" xr:uid="{00000000-0005-0000-0000-000091580000}"/>
    <cellStyle name="Heading 1 7 2" xfId="1421" xr:uid="{00000000-0005-0000-0000-000092580000}"/>
    <cellStyle name="Heading 1 8 2" xfId="1422" xr:uid="{00000000-0005-0000-0000-000093580000}"/>
    <cellStyle name="Heading 1 9 2" xfId="1423" xr:uid="{00000000-0005-0000-0000-000094580000}"/>
    <cellStyle name="Heading 2" xfId="1424" builtinId="17" customBuiltin="1"/>
    <cellStyle name="Heading 2 10 2" xfId="1425" xr:uid="{00000000-0005-0000-0000-000096580000}"/>
    <cellStyle name="Heading 2 11 2" xfId="1426" xr:uid="{00000000-0005-0000-0000-000097580000}"/>
    <cellStyle name="Heading 2 12 2" xfId="1427" xr:uid="{00000000-0005-0000-0000-000098580000}"/>
    <cellStyle name="Heading 2 13 2" xfId="1428" xr:uid="{00000000-0005-0000-0000-000099580000}"/>
    <cellStyle name="Heading 2 14 2" xfId="1429" xr:uid="{00000000-0005-0000-0000-00009A580000}"/>
    <cellStyle name="Heading 2 15 2" xfId="1430" xr:uid="{00000000-0005-0000-0000-00009B580000}"/>
    <cellStyle name="Heading 2 16 2" xfId="1431" xr:uid="{00000000-0005-0000-0000-00009C580000}"/>
    <cellStyle name="Heading 2 17 2" xfId="1432" xr:uid="{00000000-0005-0000-0000-00009D580000}"/>
    <cellStyle name="Heading 2 18 2" xfId="1433" xr:uid="{00000000-0005-0000-0000-00009E580000}"/>
    <cellStyle name="Heading 2 19 2" xfId="1434" xr:uid="{00000000-0005-0000-0000-00009F580000}"/>
    <cellStyle name="Heading 2 2" xfId="2921" xr:uid="{00000000-0005-0000-0000-0000A0580000}"/>
    <cellStyle name="Heading 2 2 2" xfId="1435" xr:uid="{00000000-0005-0000-0000-0000A1580000}"/>
    <cellStyle name="Heading 2 2 3" xfId="2922" xr:uid="{00000000-0005-0000-0000-0000A2580000}"/>
    <cellStyle name="Heading 2 2_Resource Plan" xfId="2923" xr:uid="{00000000-0005-0000-0000-0000A3580000}"/>
    <cellStyle name="Heading 2 20 2" xfId="1436" xr:uid="{00000000-0005-0000-0000-0000A4580000}"/>
    <cellStyle name="Heading 2 21 2" xfId="1437" xr:uid="{00000000-0005-0000-0000-0000A5580000}"/>
    <cellStyle name="Heading 2 22 2" xfId="1438" xr:uid="{00000000-0005-0000-0000-0000A6580000}"/>
    <cellStyle name="Heading 2 23 2" xfId="1439" xr:uid="{00000000-0005-0000-0000-0000A7580000}"/>
    <cellStyle name="Heading 2 24 2" xfId="1440" xr:uid="{00000000-0005-0000-0000-0000A8580000}"/>
    <cellStyle name="Heading 2 25 2" xfId="1441" xr:uid="{00000000-0005-0000-0000-0000A9580000}"/>
    <cellStyle name="Heading 2 26 2" xfId="1442" xr:uid="{00000000-0005-0000-0000-0000AA580000}"/>
    <cellStyle name="Heading 2 27 2" xfId="1443" xr:uid="{00000000-0005-0000-0000-0000AB580000}"/>
    <cellStyle name="Heading 2 28 2" xfId="1444" xr:uid="{00000000-0005-0000-0000-0000AC580000}"/>
    <cellStyle name="Heading 2 29 2" xfId="1445" xr:uid="{00000000-0005-0000-0000-0000AD580000}"/>
    <cellStyle name="Heading 2 3" xfId="2924" xr:uid="{00000000-0005-0000-0000-0000AE580000}"/>
    <cellStyle name="Heading 2 3 2" xfId="1446" xr:uid="{00000000-0005-0000-0000-0000AF580000}"/>
    <cellStyle name="Heading 2 3_Resource Plan" xfId="2925" xr:uid="{00000000-0005-0000-0000-0000B0580000}"/>
    <cellStyle name="Heading 2 30 2" xfId="1447" xr:uid="{00000000-0005-0000-0000-0000B1580000}"/>
    <cellStyle name="Heading 2 31 2" xfId="1448" xr:uid="{00000000-0005-0000-0000-0000B2580000}"/>
    <cellStyle name="Heading 2 32 2" xfId="1449" xr:uid="{00000000-0005-0000-0000-0000B3580000}"/>
    <cellStyle name="Heading 2 33 2" xfId="1450" xr:uid="{00000000-0005-0000-0000-0000B4580000}"/>
    <cellStyle name="Heading 2 4" xfId="2926" xr:uid="{00000000-0005-0000-0000-0000B5580000}"/>
    <cellStyle name="Heading 2 4 2" xfId="1451" xr:uid="{00000000-0005-0000-0000-0000B6580000}"/>
    <cellStyle name="Heading 2 4_Resource Plan" xfId="2927" xr:uid="{00000000-0005-0000-0000-0000B7580000}"/>
    <cellStyle name="Heading 2 5" xfId="2928" xr:uid="{00000000-0005-0000-0000-0000B8580000}"/>
    <cellStyle name="Heading 2 5 2" xfId="1452" xr:uid="{00000000-0005-0000-0000-0000B9580000}"/>
    <cellStyle name="Heading 2 5_Resource Plan" xfId="2929" xr:uid="{00000000-0005-0000-0000-0000BA580000}"/>
    <cellStyle name="Heading 2 6" xfId="22940" xr:uid="{00000000-0005-0000-0000-0000BB580000}"/>
    <cellStyle name="Heading 2 6 2" xfId="1453" xr:uid="{00000000-0005-0000-0000-0000BC580000}"/>
    <cellStyle name="Heading 2 7 2" xfId="1454" xr:uid="{00000000-0005-0000-0000-0000BD580000}"/>
    <cellStyle name="Heading 2 8 2" xfId="1455" xr:uid="{00000000-0005-0000-0000-0000BE580000}"/>
    <cellStyle name="Heading 2 9 2" xfId="1456" xr:uid="{00000000-0005-0000-0000-0000BF580000}"/>
    <cellStyle name="Heading 3" xfId="1457" builtinId="18" customBuiltin="1"/>
    <cellStyle name="Heading 3 10 2" xfId="1458" xr:uid="{00000000-0005-0000-0000-0000C1580000}"/>
    <cellStyle name="Heading 3 11 2" xfId="1459" xr:uid="{00000000-0005-0000-0000-0000C2580000}"/>
    <cellStyle name="Heading 3 12 2" xfId="1460" xr:uid="{00000000-0005-0000-0000-0000C3580000}"/>
    <cellStyle name="Heading 3 13 2" xfId="1461" xr:uid="{00000000-0005-0000-0000-0000C4580000}"/>
    <cellStyle name="Heading 3 14 2" xfId="1462" xr:uid="{00000000-0005-0000-0000-0000C5580000}"/>
    <cellStyle name="Heading 3 15 2" xfId="1463" xr:uid="{00000000-0005-0000-0000-0000C6580000}"/>
    <cellStyle name="Heading 3 16 2" xfId="1464" xr:uid="{00000000-0005-0000-0000-0000C7580000}"/>
    <cellStyle name="Heading 3 17 2" xfId="1465" xr:uid="{00000000-0005-0000-0000-0000C8580000}"/>
    <cellStyle name="Heading 3 18 2" xfId="1466" xr:uid="{00000000-0005-0000-0000-0000C9580000}"/>
    <cellStyle name="Heading 3 19 2" xfId="1467" xr:uid="{00000000-0005-0000-0000-0000CA580000}"/>
    <cellStyle name="Heading 3 2" xfId="2930" xr:uid="{00000000-0005-0000-0000-0000CB580000}"/>
    <cellStyle name="Heading 3 2 2" xfId="1468" xr:uid="{00000000-0005-0000-0000-0000CC580000}"/>
    <cellStyle name="Heading 3 2 3" xfId="2931" xr:uid="{00000000-0005-0000-0000-0000CD580000}"/>
    <cellStyle name="Heading 3 2_Resource Plan" xfId="2932" xr:uid="{00000000-0005-0000-0000-0000CE580000}"/>
    <cellStyle name="Heading 3 20 2" xfId="1469" xr:uid="{00000000-0005-0000-0000-0000CF580000}"/>
    <cellStyle name="Heading 3 21 2" xfId="1470" xr:uid="{00000000-0005-0000-0000-0000D0580000}"/>
    <cellStyle name="Heading 3 22 2" xfId="1471" xr:uid="{00000000-0005-0000-0000-0000D1580000}"/>
    <cellStyle name="Heading 3 23 2" xfId="1472" xr:uid="{00000000-0005-0000-0000-0000D2580000}"/>
    <cellStyle name="Heading 3 24 2" xfId="1473" xr:uid="{00000000-0005-0000-0000-0000D3580000}"/>
    <cellStyle name="Heading 3 25 2" xfId="1474" xr:uid="{00000000-0005-0000-0000-0000D4580000}"/>
    <cellStyle name="Heading 3 26 2" xfId="1475" xr:uid="{00000000-0005-0000-0000-0000D5580000}"/>
    <cellStyle name="Heading 3 27 2" xfId="1476" xr:uid="{00000000-0005-0000-0000-0000D6580000}"/>
    <cellStyle name="Heading 3 28 2" xfId="1477" xr:uid="{00000000-0005-0000-0000-0000D7580000}"/>
    <cellStyle name="Heading 3 29 2" xfId="1478" xr:uid="{00000000-0005-0000-0000-0000D8580000}"/>
    <cellStyle name="Heading 3 3" xfId="2933" xr:uid="{00000000-0005-0000-0000-0000D9580000}"/>
    <cellStyle name="Heading 3 3 2" xfId="1479" xr:uid="{00000000-0005-0000-0000-0000DA580000}"/>
    <cellStyle name="Heading 3 3_Resource Plan" xfId="2934" xr:uid="{00000000-0005-0000-0000-0000DB580000}"/>
    <cellStyle name="Heading 3 30 2" xfId="1480" xr:uid="{00000000-0005-0000-0000-0000DC580000}"/>
    <cellStyle name="Heading 3 31 2" xfId="1481" xr:uid="{00000000-0005-0000-0000-0000DD580000}"/>
    <cellStyle name="Heading 3 32 2" xfId="1482" xr:uid="{00000000-0005-0000-0000-0000DE580000}"/>
    <cellStyle name="Heading 3 33 2" xfId="1483" xr:uid="{00000000-0005-0000-0000-0000DF580000}"/>
    <cellStyle name="Heading 3 4" xfId="2935" xr:uid="{00000000-0005-0000-0000-0000E0580000}"/>
    <cellStyle name="Heading 3 4 2" xfId="1484" xr:uid="{00000000-0005-0000-0000-0000E1580000}"/>
    <cellStyle name="Heading 3 4_Resource Plan" xfId="2936" xr:uid="{00000000-0005-0000-0000-0000E2580000}"/>
    <cellStyle name="Heading 3 5" xfId="2937" xr:uid="{00000000-0005-0000-0000-0000E3580000}"/>
    <cellStyle name="Heading 3 5 2" xfId="1485" xr:uid="{00000000-0005-0000-0000-0000E4580000}"/>
    <cellStyle name="Heading 3 5_Resource Plan" xfId="2938" xr:uid="{00000000-0005-0000-0000-0000E5580000}"/>
    <cellStyle name="Heading 3 6" xfId="22941" xr:uid="{00000000-0005-0000-0000-0000E6580000}"/>
    <cellStyle name="Heading 3 6 2" xfId="1486" xr:uid="{00000000-0005-0000-0000-0000E7580000}"/>
    <cellStyle name="Heading 3 7 2" xfId="1487" xr:uid="{00000000-0005-0000-0000-0000E8580000}"/>
    <cellStyle name="Heading 3 8 2" xfId="1488" xr:uid="{00000000-0005-0000-0000-0000E9580000}"/>
    <cellStyle name="Heading 3 9 2" xfId="1489" xr:uid="{00000000-0005-0000-0000-0000EA580000}"/>
    <cellStyle name="Heading 4" xfId="1490" builtinId="19" customBuiltin="1"/>
    <cellStyle name="Heading 4 10 2" xfId="1491" xr:uid="{00000000-0005-0000-0000-0000EC580000}"/>
    <cellStyle name="Heading 4 11 2" xfId="1492" xr:uid="{00000000-0005-0000-0000-0000ED580000}"/>
    <cellStyle name="Heading 4 12 2" xfId="1493" xr:uid="{00000000-0005-0000-0000-0000EE580000}"/>
    <cellStyle name="Heading 4 13 2" xfId="1494" xr:uid="{00000000-0005-0000-0000-0000EF580000}"/>
    <cellStyle name="Heading 4 14 2" xfId="1495" xr:uid="{00000000-0005-0000-0000-0000F0580000}"/>
    <cellStyle name="Heading 4 15 2" xfId="1496" xr:uid="{00000000-0005-0000-0000-0000F1580000}"/>
    <cellStyle name="Heading 4 16 2" xfId="1497" xr:uid="{00000000-0005-0000-0000-0000F2580000}"/>
    <cellStyle name="Heading 4 17 2" xfId="1498" xr:uid="{00000000-0005-0000-0000-0000F3580000}"/>
    <cellStyle name="Heading 4 18 2" xfId="1499" xr:uid="{00000000-0005-0000-0000-0000F4580000}"/>
    <cellStyle name="Heading 4 19 2" xfId="1500" xr:uid="{00000000-0005-0000-0000-0000F5580000}"/>
    <cellStyle name="Heading 4 2" xfId="2939" xr:uid="{00000000-0005-0000-0000-0000F6580000}"/>
    <cellStyle name="Heading 4 2 2" xfId="1501" xr:uid="{00000000-0005-0000-0000-0000F7580000}"/>
    <cellStyle name="Heading 4 2 3" xfId="2940" xr:uid="{00000000-0005-0000-0000-0000F8580000}"/>
    <cellStyle name="Heading 4 20 2" xfId="1502" xr:uid="{00000000-0005-0000-0000-0000F9580000}"/>
    <cellStyle name="Heading 4 21 2" xfId="1503" xr:uid="{00000000-0005-0000-0000-0000FA580000}"/>
    <cellStyle name="Heading 4 22 2" xfId="1504" xr:uid="{00000000-0005-0000-0000-0000FB580000}"/>
    <cellStyle name="Heading 4 23 2" xfId="1505" xr:uid="{00000000-0005-0000-0000-0000FC580000}"/>
    <cellStyle name="Heading 4 24 2" xfId="1506" xr:uid="{00000000-0005-0000-0000-0000FD580000}"/>
    <cellStyle name="Heading 4 25 2" xfId="1507" xr:uid="{00000000-0005-0000-0000-0000FE580000}"/>
    <cellStyle name="Heading 4 26 2" xfId="1508" xr:uid="{00000000-0005-0000-0000-0000FF580000}"/>
    <cellStyle name="Heading 4 27 2" xfId="1509" xr:uid="{00000000-0005-0000-0000-000000590000}"/>
    <cellStyle name="Heading 4 28 2" xfId="1510" xr:uid="{00000000-0005-0000-0000-000001590000}"/>
    <cellStyle name="Heading 4 29 2" xfId="1511" xr:uid="{00000000-0005-0000-0000-000002590000}"/>
    <cellStyle name="Heading 4 3" xfId="2941" xr:uid="{00000000-0005-0000-0000-000003590000}"/>
    <cellStyle name="Heading 4 3 2" xfId="1512" xr:uid="{00000000-0005-0000-0000-000004590000}"/>
    <cellStyle name="Heading 4 30 2" xfId="1513" xr:uid="{00000000-0005-0000-0000-000005590000}"/>
    <cellStyle name="Heading 4 31 2" xfId="1514" xr:uid="{00000000-0005-0000-0000-000006590000}"/>
    <cellStyle name="Heading 4 32 2" xfId="1515" xr:uid="{00000000-0005-0000-0000-000007590000}"/>
    <cellStyle name="Heading 4 33 2" xfId="1516" xr:uid="{00000000-0005-0000-0000-000008590000}"/>
    <cellStyle name="Heading 4 4" xfId="2942" xr:uid="{00000000-0005-0000-0000-000009590000}"/>
    <cellStyle name="Heading 4 4 2" xfId="1517" xr:uid="{00000000-0005-0000-0000-00000A590000}"/>
    <cellStyle name="Heading 4 4_SUPERVALU_Workbook_Open Systems_Inventory_SCL_V2 nnn" xfId="2943" xr:uid="{00000000-0005-0000-0000-00000B590000}"/>
    <cellStyle name="Heading 4 5" xfId="2944" xr:uid="{00000000-0005-0000-0000-00000C590000}"/>
    <cellStyle name="Heading 4 5 2" xfId="1518" xr:uid="{00000000-0005-0000-0000-00000D590000}"/>
    <cellStyle name="Heading 4 6" xfId="22942" xr:uid="{00000000-0005-0000-0000-00000E590000}"/>
    <cellStyle name="Heading 4 6 2" xfId="1519" xr:uid="{00000000-0005-0000-0000-00000F590000}"/>
    <cellStyle name="Heading 4 7 2" xfId="1520" xr:uid="{00000000-0005-0000-0000-000010590000}"/>
    <cellStyle name="Heading 4 8 2" xfId="1521" xr:uid="{00000000-0005-0000-0000-000011590000}"/>
    <cellStyle name="Heading 4 9 2" xfId="1522" xr:uid="{00000000-0005-0000-0000-000012590000}"/>
    <cellStyle name="HEADINGS" xfId="1523" xr:uid="{00000000-0005-0000-0000-000013590000}"/>
    <cellStyle name="HEADINGSTOP" xfId="1524" xr:uid="{00000000-0005-0000-0000-000014590000}"/>
    <cellStyle name="Hyperlink" xfId="1525" builtinId="8"/>
    <cellStyle name="Hyperlink 2" xfId="1526" xr:uid="{00000000-0005-0000-0000-000016590000}"/>
    <cellStyle name="Hyperlink 2 2" xfId="31024" xr:uid="{00000000-0005-0000-0000-000017590000}"/>
    <cellStyle name="Hyperlink 2 2 2" xfId="31898" xr:uid="{00000000-0005-0000-0000-000018590000}"/>
    <cellStyle name="Hyperlink 2 3" xfId="31897" xr:uid="{00000000-0005-0000-0000-000019590000}"/>
    <cellStyle name="Hyperlink 3" xfId="2945" xr:uid="{00000000-0005-0000-0000-00001A590000}"/>
    <cellStyle name="Hyperlink 3 2" xfId="30971" xr:uid="{00000000-0005-0000-0000-00001B590000}"/>
    <cellStyle name="Hyperlink 3 2 2" xfId="31900" xr:uid="{00000000-0005-0000-0000-00001C590000}"/>
    <cellStyle name="Hyperlink 3 3" xfId="31899" xr:uid="{00000000-0005-0000-0000-00001D590000}"/>
    <cellStyle name="Hyperlink 4" xfId="30972" xr:uid="{00000000-0005-0000-0000-00001E590000}"/>
    <cellStyle name="Hyperlink 4 2" xfId="31901" xr:uid="{00000000-0005-0000-0000-00001F590000}"/>
    <cellStyle name="Hyperlink 5" xfId="31686" xr:uid="{00000000-0005-0000-0000-000020590000}"/>
    <cellStyle name="Hyperlink 6" xfId="31687" xr:uid="{00000000-0005-0000-0000-000021590000}"/>
    <cellStyle name="Hyperlink 7" xfId="31688" xr:uid="{00000000-0005-0000-0000-000022590000}"/>
    <cellStyle name="Hyperlink 8" xfId="31833" xr:uid="{00000000-0005-0000-0000-000023590000}"/>
    <cellStyle name="Hyperlink 9" xfId="31902" xr:uid="{00000000-0005-0000-0000-000024590000}"/>
    <cellStyle name="Input" xfId="1527" builtinId="20" customBuiltin="1"/>
    <cellStyle name="Input [yellow]" xfId="1528" xr:uid="{00000000-0005-0000-0000-000026590000}"/>
    <cellStyle name="Input [yellow] 2" xfId="31025" xr:uid="{00000000-0005-0000-0000-000027590000}"/>
    <cellStyle name="Input [yellow] 3" xfId="32275" xr:uid="{00000000-0005-0000-0000-000028590000}"/>
    <cellStyle name="Input [yellow] 4" xfId="32257" xr:uid="{00000000-0005-0000-0000-000029590000}"/>
    <cellStyle name="Input 10" xfId="32273" xr:uid="{00000000-0005-0000-0000-00002A590000}"/>
    <cellStyle name="Input 10 2" xfId="1529" xr:uid="{00000000-0005-0000-0000-00002B590000}"/>
    <cellStyle name="Input 10 2 2" xfId="31026" xr:uid="{00000000-0005-0000-0000-00002C590000}"/>
    <cellStyle name="Input 10 2 3" xfId="31904" xr:uid="{00000000-0005-0000-0000-00002D590000}"/>
    <cellStyle name="Input 11" xfId="32260" xr:uid="{00000000-0005-0000-0000-00002E590000}"/>
    <cellStyle name="Input 11 2" xfId="1530" xr:uid="{00000000-0005-0000-0000-00002F590000}"/>
    <cellStyle name="Input 11 2 2" xfId="31027" xr:uid="{00000000-0005-0000-0000-000030590000}"/>
    <cellStyle name="Input 11 2 3" xfId="31905" xr:uid="{00000000-0005-0000-0000-000031590000}"/>
    <cellStyle name="Input 12" xfId="32272" xr:uid="{00000000-0005-0000-0000-000032590000}"/>
    <cellStyle name="Input 12 2" xfId="1531" xr:uid="{00000000-0005-0000-0000-000033590000}"/>
    <cellStyle name="Input 12 2 2" xfId="31028" xr:uid="{00000000-0005-0000-0000-000034590000}"/>
    <cellStyle name="Input 12 2 3" xfId="31906" xr:uid="{00000000-0005-0000-0000-000035590000}"/>
    <cellStyle name="Input 13" xfId="32259" xr:uid="{00000000-0005-0000-0000-000036590000}"/>
    <cellStyle name="Input 13 2" xfId="1532" xr:uid="{00000000-0005-0000-0000-000037590000}"/>
    <cellStyle name="Input 13 2 2" xfId="31029" xr:uid="{00000000-0005-0000-0000-000038590000}"/>
    <cellStyle name="Input 13 2 3" xfId="31907" xr:uid="{00000000-0005-0000-0000-000039590000}"/>
    <cellStyle name="Input 14" xfId="32271" xr:uid="{00000000-0005-0000-0000-00003A590000}"/>
    <cellStyle name="Input 14 2" xfId="1533" xr:uid="{00000000-0005-0000-0000-00003B590000}"/>
    <cellStyle name="Input 14 2 2" xfId="31030" xr:uid="{00000000-0005-0000-0000-00003C590000}"/>
    <cellStyle name="Input 14 2 3" xfId="31908" xr:uid="{00000000-0005-0000-0000-00003D590000}"/>
    <cellStyle name="Input 15 2" xfId="1534" xr:uid="{00000000-0005-0000-0000-00003E590000}"/>
    <cellStyle name="Input 15 2 2" xfId="31031" xr:uid="{00000000-0005-0000-0000-00003F590000}"/>
    <cellStyle name="Input 15 2 3" xfId="31909" xr:uid="{00000000-0005-0000-0000-000040590000}"/>
    <cellStyle name="Input 16 2" xfId="1535" xr:uid="{00000000-0005-0000-0000-000041590000}"/>
    <cellStyle name="Input 16 2 2" xfId="31032" xr:uid="{00000000-0005-0000-0000-000042590000}"/>
    <cellStyle name="Input 16 2 3" xfId="31910" xr:uid="{00000000-0005-0000-0000-000043590000}"/>
    <cellStyle name="Input 17 2" xfId="1536" xr:uid="{00000000-0005-0000-0000-000044590000}"/>
    <cellStyle name="Input 17 2 2" xfId="31033" xr:uid="{00000000-0005-0000-0000-000045590000}"/>
    <cellStyle name="Input 17 2 3" xfId="31911" xr:uid="{00000000-0005-0000-0000-000046590000}"/>
    <cellStyle name="Input 18 2" xfId="1537" xr:uid="{00000000-0005-0000-0000-000047590000}"/>
    <cellStyle name="Input 18 2 2" xfId="31034" xr:uid="{00000000-0005-0000-0000-000048590000}"/>
    <cellStyle name="Input 18 2 3" xfId="31912" xr:uid="{00000000-0005-0000-0000-000049590000}"/>
    <cellStyle name="Input 19 2" xfId="1538" xr:uid="{00000000-0005-0000-0000-00004A590000}"/>
    <cellStyle name="Input 19 2 2" xfId="31035" xr:uid="{00000000-0005-0000-0000-00004B590000}"/>
    <cellStyle name="Input 19 2 3" xfId="31913" xr:uid="{00000000-0005-0000-0000-00004C590000}"/>
    <cellStyle name="Input 2" xfId="2946" xr:uid="{00000000-0005-0000-0000-00004D590000}"/>
    <cellStyle name="Input 2 2" xfId="1539" xr:uid="{00000000-0005-0000-0000-00004E590000}"/>
    <cellStyle name="Input 2 2 2" xfId="31036" xr:uid="{00000000-0005-0000-0000-00004F590000}"/>
    <cellStyle name="Input 2 2 3" xfId="31915" xr:uid="{00000000-0005-0000-0000-000050590000}"/>
    <cellStyle name="Input 2 3" xfId="2947" xr:uid="{00000000-0005-0000-0000-000051590000}"/>
    <cellStyle name="Input 2 4" xfId="31914" xr:uid="{00000000-0005-0000-0000-000052590000}"/>
    <cellStyle name="Input 2_Resource Plan" xfId="2948" xr:uid="{00000000-0005-0000-0000-000053590000}"/>
    <cellStyle name="Input 20 2" xfId="1540" xr:uid="{00000000-0005-0000-0000-000054590000}"/>
    <cellStyle name="Input 20 2 2" xfId="31037" xr:uid="{00000000-0005-0000-0000-000055590000}"/>
    <cellStyle name="Input 20 2 3" xfId="31916" xr:uid="{00000000-0005-0000-0000-000056590000}"/>
    <cellStyle name="Input 21 2" xfId="1541" xr:uid="{00000000-0005-0000-0000-000057590000}"/>
    <cellStyle name="Input 21 2 2" xfId="31038" xr:uid="{00000000-0005-0000-0000-000058590000}"/>
    <cellStyle name="Input 21 2 3" xfId="31917" xr:uid="{00000000-0005-0000-0000-000059590000}"/>
    <cellStyle name="Input 22 2" xfId="1542" xr:uid="{00000000-0005-0000-0000-00005A590000}"/>
    <cellStyle name="Input 22 2 2" xfId="31039" xr:uid="{00000000-0005-0000-0000-00005B590000}"/>
    <cellStyle name="Input 22 2 3" xfId="31918" xr:uid="{00000000-0005-0000-0000-00005C590000}"/>
    <cellStyle name="Input 23 2" xfId="1543" xr:uid="{00000000-0005-0000-0000-00005D590000}"/>
    <cellStyle name="Input 23 2 2" xfId="31040" xr:uid="{00000000-0005-0000-0000-00005E590000}"/>
    <cellStyle name="Input 23 2 3" xfId="31919" xr:uid="{00000000-0005-0000-0000-00005F590000}"/>
    <cellStyle name="Input 24 2" xfId="1544" xr:uid="{00000000-0005-0000-0000-000060590000}"/>
    <cellStyle name="Input 24 2 2" xfId="31041" xr:uid="{00000000-0005-0000-0000-000061590000}"/>
    <cellStyle name="Input 24 2 3" xfId="31920" xr:uid="{00000000-0005-0000-0000-000062590000}"/>
    <cellStyle name="Input 25 2" xfId="1545" xr:uid="{00000000-0005-0000-0000-000063590000}"/>
    <cellStyle name="Input 25 2 2" xfId="31042" xr:uid="{00000000-0005-0000-0000-000064590000}"/>
    <cellStyle name="Input 25 2 3" xfId="31921" xr:uid="{00000000-0005-0000-0000-000065590000}"/>
    <cellStyle name="Input 26 2" xfId="1546" xr:uid="{00000000-0005-0000-0000-000066590000}"/>
    <cellStyle name="Input 26 2 2" xfId="31043" xr:uid="{00000000-0005-0000-0000-000067590000}"/>
    <cellStyle name="Input 26 2 3" xfId="31922" xr:uid="{00000000-0005-0000-0000-000068590000}"/>
    <cellStyle name="Input 27 2" xfId="1547" xr:uid="{00000000-0005-0000-0000-000069590000}"/>
    <cellStyle name="Input 27 2 2" xfId="31044" xr:uid="{00000000-0005-0000-0000-00006A590000}"/>
    <cellStyle name="Input 27 2 3" xfId="31923" xr:uid="{00000000-0005-0000-0000-00006B590000}"/>
    <cellStyle name="Input 28 2" xfId="1548" xr:uid="{00000000-0005-0000-0000-00006C590000}"/>
    <cellStyle name="Input 28 2 2" xfId="31045" xr:uid="{00000000-0005-0000-0000-00006D590000}"/>
    <cellStyle name="Input 28 2 3" xfId="31924" xr:uid="{00000000-0005-0000-0000-00006E590000}"/>
    <cellStyle name="Input 29 2" xfId="1549" xr:uid="{00000000-0005-0000-0000-00006F590000}"/>
    <cellStyle name="Input 29 2 2" xfId="31046" xr:uid="{00000000-0005-0000-0000-000070590000}"/>
    <cellStyle name="Input 29 2 3" xfId="31925" xr:uid="{00000000-0005-0000-0000-000071590000}"/>
    <cellStyle name="Input 3" xfId="2949" xr:uid="{00000000-0005-0000-0000-000072590000}"/>
    <cellStyle name="Input 3 2" xfId="1550" xr:uid="{00000000-0005-0000-0000-000073590000}"/>
    <cellStyle name="Input 3 2 2" xfId="31047" xr:uid="{00000000-0005-0000-0000-000074590000}"/>
    <cellStyle name="Input 3 2 3" xfId="31926" xr:uid="{00000000-0005-0000-0000-000075590000}"/>
    <cellStyle name="Input 3 3" xfId="31048" xr:uid="{00000000-0005-0000-0000-000076590000}"/>
    <cellStyle name="Input 3_Resource Plan" xfId="2950" xr:uid="{00000000-0005-0000-0000-000077590000}"/>
    <cellStyle name="Input 30 2" xfId="1551" xr:uid="{00000000-0005-0000-0000-000078590000}"/>
    <cellStyle name="Input 30 2 2" xfId="31049" xr:uid="{00000000-0005-0000-0000-000079590000}"/>
    <cellStyle name="Input 30 2 3" xfId="31927" xr:uid="{00000000-0005-0000-0000-00007A590000}"/>
    <cellStyle name="Input 31 2" xfId="1552" xr:uid="{00000000-0005-0000-0000-00007B590000}"/>
    <cellStyle name="Input 31 2 2" xfId="31050" xr:uid="{00000000-0005-0000-0000-00007C590000}"/>
    <cellStyle name="Input 31 2 3" xfId="31928" xr:uid="{00000000-0005-0000-0000-00007D590000}"/>
    <cellStyle name="Input 32 2" xfId="1553" xr:uid="{00000000-0005-0000-0000-00007E590000}"/>
    <cellStyle name="Input 32 2 2" xfId="31051" xr:uid="{00000000-0005-0000-0000-00007F590000}"/>
    <cellStyle name="Input 32 2 3" xfId="31929" xr:uid="{00000000-0005-0000-0000-000080590000}"/>
    <cellStyle name="Input 33 2" xfId="1554" xr:uid="{00000000-0005-0000-0000-000081590000}"/>
    <cellStyle name="Input 33 2 2" xfId="31052" xr:uid="{00000000-0005-0000-0000-000082590000}"/>
    <cellStyle name="Input 33 2 3" xfId="31930" xr:uid="{00000000-0005-0000-0000-000083590000}"/>
    <cellStyle name="Input 4" xfId="2951" xr:uid="{00000000-0005-0000-0000-000084590000}"/>
    <cellStyle name="Input 4 2" xfId="1555" xr:uid="{00000000-0005-0000-0000-000085590000}"/>
    <cellStyle name="Input 4 2 2" xfId="31053" xr:uid="{00000000-0005-0000-0000-000086590000}"/>
    <cellStyle name="Input 4 2 3" xfId="31931" xr:uid="{00000000-0005-0000-0000-000087590000}"/>
    <cellStyle name="Input 4 3" xfId="31054" xr:uid="{00000000-0005-0000-0000-000088590000}"/>
    <cellStyle name="Input 4_Resource Plan" xfId="2952" xr:uid="{00000000-0005-0000-0000-000089590000}"/>
    <cellStyle name="Input 5" xfId="2953" xr:uid="{00000000-0005-0000-0000-00008A590000}"/>
    <cellStyle name="Input 5 2" xfId="1556" xr:uid="{00000000-0005-0000-0000-00008B590000}"/>
    <cellStyle name="Input 5 2 2" xfId="31055" xr:uid="{00000000-0005-0000-0000-00008C590000}"/>
    <cellStyle name="Input 5 2 3" xfId="31932" xr:uid="{00000000-0005-0000-0000-00008D590000}"/>
    <cellStyle name="Input 5 3" xfId="31056" xr:uid="{00000000-0005-0000-0000-00008E590000}"/>
    <cellStyle name="Input 5_Resource Plan" xfId="2954" xr:uid="{00000000-0005-0000-0000-00008F590000}"/>
    <cellStyle name="Input 6" xfId="22943" xr:uid="{00000000-0005-0000-0000-000090590000}"/>
    <cellStyle name="Input 6 2" xfId="1557" xr:uid="{00000000-0005-0000-0000-000091590000}"/>
    <cellStyle name="Input 6 2 2" xfId="31057" xr:uid="{00000000-0005-0000-0000-000092590000}"/>
    <cellStyle name="Input 6 2 3" xfId="31933" xr:uid="{00000000-0005-0000-0000-000093590000}"/>
    <cellStyle name="Input 6 3" xfId="31058" xr:uid="{00000000-0005-0000-0000-000094590000}"/>
    <cellStyle name="Input 7" xfId="31903" xr:uid="{00000000-0005-0000-0000-000095590000}"/>
    <cellStyle name="Input 7 2" xfId="1558" xr:uid="{00000000-0005-0000-0000-000096590000}"/>
    <cellStyle name="Input 7 2 2" xfId="31059" xr:uid="{00000000-0005-0000-0000-000097590000}"/>
    <cellStyle name="Input 7 2 3" xfId="31934" xr:uid="{00000000-0005-0000-0000-000098590000}"/>
    <cellStyle name="Input 8" xfId="32274" xr:uid="{00000000-0005-0000-0000-000099590000}"/>
    <cellStyle name="Input 8 2" xfId="1559" xr:uid="{00000000-0005-0000-0000-00009A590000}"/>
    <cellStyle name="Input 8 2 2" xfId="31060" xr:uid="{00000000-0005-0000-0000-00009B590000}"/>
    <cellStyle name="Input 8 2 3" xfId="31935" xr:uid="{00000000-0005-0000-0000-00009C590000}"/>
    <cellStyle name="Input 9" xfId="32258" xr:uid="{00000000-0005-0000-0000-00009D590000}"/>
    <cellStyle name="Input 9 2" xfId="1560" xr:uid="{00000000-0005-0000-0000-00009E590000}"/>
    <cellStyle name="Input 9 2 2" xfId="31061" xr:uid="{00000000-0005-0000-0000-00009F590000}"/>
    <cellStyle name="Input 9 2 3" xfId="31936" xr:uid="{00000000-0005-0000-0000-0000A0590000}"/>
    <cellStyle name="Introduction" xfId="2955" xr:uid="{00000000-0005-0000-0000-0000A1590000}"/>
    <cellStyle name="Jun" xfId="2956" xr:uid="{00000000-0005-0000-0000-0000A2590000}"/>
    <cellStyle name="Link Currency (0)" xfId="1561" xr:uid="{00000000-0005-0000-0000-0000A3590000}"/>
    <cellStyle name="Link Currency (0) 10" xfId="22944" xr:uid="{00000000-0005-0000-0000-0000A4590000}"/>
    <cellStyle name="Link Currency (0) 11" xfId="22945" xr:uid="{00000000-0005-0000-0000-0000A5590000}"/>
    <cellStyle name="Link Currency (0) 12" xfId="22946" xr:uid="{00000000-0005-0000-0000-0000A6590000}"/>
    <cellStyle name="Link Currency (0) 13" xfId="22947" xr:uid="{00000000-0005-0000-0000-0000A7590000}"/>
    <cellStyle name="Link Currency (0) 14" xfId="22948" xr:uid="{00000000-0005-0000-0000-0000A8590000}"/>
    <cellStyle name="Link Currency (0) 15" xfId="22949" xr:uid="{00000000-0005-0000-0000-0000A9590000}"/>
    <cellStyle name="Link Currency (0) 16" xfId="22950" xr:uid="{00000000-0005-0000-0000-0000AA590000}"/>
    <cellStyle name="Link Currency (0) 17" xfId="22951" xr:uid="{00000000-0005-0000-0000-0000AB590000}"/>
    <cellStyle name="Link Currency (0) 18" xfId="22952" xr:uid="{00000000-0005-0000-0000-0000AC590000}"/>
    <cellStyle name="Link Currency (0) 19" xfId="22953" xr:uid="{00000000-0005-0000-0000-0000AD590000}"/>
    <cellStyle name="Link Currency (0) 2" xfId="22954" xr:uid="{00000000-0005-0000-0000-0000AE590000}"/>
    <cellStyle name="Link Currency (0) 20" xfId="22955" xr:uid="{00000000-0005-0000-0000-0000AF590000}"/>
    <cellStyle name="Link Currency (0) 21" xfId="22956" xr:uid="{00000000-0005-0000-0000-0000B0590000}"/>
    <cellStyle name="Link Currency (0) 22" xfId="22957" xr:uid="{00000000-0005-0000-0000-0000B1590000}"/>
    <cellStyle name="Link Currency (0) 23" xfId="22958" xr:uid="{00000000-0005-0000-0000-0000B2590000}"/>
    <cellStyle name="Link Currency (0) 24" xfId="22959" xr:uid="{00000000-0005-0000-0000-0000B3590000}"/>
    <cellStyle name="Link Currency (0) 25" xfId="22960" xr:uid="{00000000-0005-0000-0000-0000B4590000}"/>
    <cellStyle name="Link Currency (0) 26" xfId="22961" xr:uid="{00000000-0005-0000-0000-0000B5590000}"/>
    <cellStyle name="Link Currency (0) 27" xfId="22962" xr:uid="{00000000-0005-0000-0000-0000B6590000}"/>
    <cellStyle name="Link Currency (0) 28" xfId="22963" xr:uid="{00000000-0005-0000-0000-0000B7590000}"/>
    <cellStyle name="Link Currency (0) 29" xfId="22964" xr:uid="{00000000-0005-0000-0000-0000B8590000}"/>
    <cellStyle name="Link Currency (0) 3" xfId="22965" xr:uid="{00000000-0005-0000-0000-0000B9590000}"/>
    <cellStyle name="Link Currency (0) 30" xfId="22966" xr:uid="{00000000-0005-0000-0000-0000BA590000}"/>
    <cellStyle name="Link Currency (0) 31" xfId="22967" xr:uid="{00000000-0005-0000-0000-0000BB590000}"/>
    <cellStyle name="Link Currency (0) 32" xfId="22968" xr:uid="{00000000-0005-0000-0000-0000BC590000}"/>
    <cellStyle name="Link Currency (0) 33" xfId="22969" xr:uid="{00000000-0005-0000-0000-0000BD590000}"/>
    <cellStyle name="Link Currency (0) 34" xfId="22970" xr:uid="{00000000-0005-0000-0000-0000BE590000}"/>
    <cellStyle name="Link Currency (0) 35" xfId="22971" xr:uid="{00000000-0005-0000-0000-0000BF590000}"/>
    <cellStyle name="Link Currency (0) 36" xfId="22972" xr:uid="{00000000-0005-0000-0000-0000C0590000}"/>
    <cellStyle name="Link Currency (0) 37" xfId="22973" xr:uid="{00000000-0005-0000-0000-0000C1590000}"/>
    <cellStyle name="Link Currency (0) 38" xfId="22974" xr:uid="{00000000-0005-0000-0000-0000C2590000}"/>
    <cellStyle name="Link Currency (0) 39" xfId="22975" xr:uid="{00000000-0005-0000-0000-0000C3590000}"/>
    <cellStyle name="Link Currency (0) 4" xfId="22976" xr:uid="{00000000-0005-0000-0000-0000C4590000}"/>
    <cellStyle name="Link Currency (0) 40" xfId="22977" xr:uid="{00000000-0005-0000-0000-0000C5590000}"/>
    <cellStyle name="Link Currency (0) 41" xfId="22978" xr:uid="{00000000-0005-0000-0000-0000C6590000}"/>
    <cellStyle name="Link Currency (0) 42" xfId="22979" xr:uid="{00000000-0005-0000-0000-0000C7590000}"/>
    <cellStyle name="Link Currency (0) 43" xfId="22980" xr:uid="{00000000-0005-0000-0000-0000C8590000}"/>
    <cellStyle name="Link Currency (0) 44" xfId="22981" xr:uid="{00000000-0005-0000-0000-0000C9590000}"/>
    <cellStyle name="Link Currency (0) 45" xfId="22982" xr:uid="{00000000-0005-0000-0000-0000CA590000}"/>
    <cellStyle name="Link Currency (0) 46" xfId="22983" xr:uid="{00000000-0005-0000-0000-0000CB590000}"/>
    <cellStyle name="Link Currency (0) 47" xfId="22984" xr:uid="{00000000-0005-0000-0000-0000CC590000}"/>
    <cellStyle name="Link Currency (0) 48" xfId="22985" xr:uid="{00000000-0005-0000-0000-0000CD590000}"/>
    <cellStyle name="Link Currency (0) 49" xfId="22986" xr:uid="{00000000-0005-0000-0000-0000CE590000}"/>
    <cellStyle name="Link Currency (0) 5" xfId="22987" xr:uid="{00000000-0005-0000-0000-0000CF590000}"/>
    <cellStyle name="Link Currency (0) 50" xfId="22988" xr:uid="{00000000-0005-0000-0000-0000D0590000}"/>
    <cellStyle name="Link Currency (0) 51" xfId="22989" xr:uid="{00000000-0005-0000-0000-0000D1590000}"/>
    <cellStyle name="Link Currency (0) 52" xfId="22990" xr:uid="{00000000-0005-0000-0000-0000D2590000}"/>
    <cellStyle name="Link Currency (0) 53" xfId="22991" xr:uid="{00000000-0005-0000-0000-0000D3590000}"/>
    <cellStyle name="Link Currency (0) 54" xfId="22992" xr:uid="{00000000-0005-0000-0000-0000D4590000}"/>
    <cellStyle name="Link Currency (0) 55" xfId="22993" xr:uid="{00000000-0005-0000-0000-0000D5590000}"/>
    <cellStyle name="Link Currency (0) 6" xfId="22994" xr:uid="{00000000-0005-0000-0000-0000D6590000}"/>
    <cellStyle name="Link Currency (0) 7" xfId="22995" xr:uid="{00000000-0005-0000-0000-0000D7590000}"/>
    <cellStyle name="Link Currency (0) 8" xfId="22996" xr:uid="{00000000-0005-0000-0000-0000D8590000}"/>
    <cellStyle name="Link Currency (0) 9" xfId="22997" xr:uid="{00000000-0005-0000-0000-0000D9590000}"/>
    <cellStyle name="Link Currency (2)" xfId="1562" xr:uid="{00000000-0005-0000-0000-0000DA590000}"/>
    <cellStyle name="Link Currency (2) 10" xfId="22998" xr:uid="{00000000-0005-0000-0000-0000DB590000}"/>
    <cellStyle name="Link Currency (2) 11" xfId="22999" xr:uid="{00000000-0005-0000-0000-0000DC590000}"/>
    <cellStyle name="Link Currency (2) 12" xfId="23000" xr:uid="{00000000-0005-0000-0000-0000DD590000}"/>
    <cellStyle name="Link Currency (2) 13" xfId="23001" xr:uid="{00000000-0005-0000-0000-0000DE590000}"/>
    <cellStyle name="Link Currency (2) 14" xfId="23002" xr:uid="{00000000-0005-0000-0000-0000DF590000}"/>
    <cellStyle name="Link Currency (2) 15" xfId="23003" xr:uid="{00000000-0005-0000-0000-0000E0590000}"/>
    <cellStyle name="Link Currency (2) 16" xfId="23004" xr:uid="{00000000-0005-0000-0000-0000E1590000}"/>
    <cellStyle name="Link Currency (2) 17" xfId="23005" xr:uid="{00000000-0005-0000-0000-0000E2590000}"/>
    <cellStyle name="Link Currency (2) 18" xfId="23006" xr:uid="{00000000-0005-0000-0000-0000E3590000}"/>
    <cellStyle name="Link Currency (2) 19" xfId="23007" xr:uid="{00000000-0005-0000-0000-0000E4590000}"/>
    <cellStyle name="Link Currency (2) 2" xfId="23008" xr:uid="{00000000-0005-0000-0000-0000E5590000}"/>
    <cellStyle name="Link Currency (2) 20" xfId="23009" xr:uid="{00000000-0005-0000-0000-0000E6590000}"/>
    <cellStyle name="Link Currency (2) 21" xfId="23010" xr:uid="{00000000-0005-0000-0000-0000E7590000}"/>
    <cellStyle name="Link Currency (2) 22" xfId="23011" xr:uid="{00000000-0005-0000-0000-0000E8590000}"/>
    <cellStyle name="Link Currency (2) 23" xfId="23012" xr:uid="{00000000-0005-0000-0000-0000E9590000}"/>
    <cellStyle name="Link Currency (2) 24" xfId="23013" xr:uid="{00000000-0005-0000-0000-0000EA590000}"/>
    <cellStyle name="Link Currency (2) 25" xfId="23014" xr:uid="{00000000-0005-0000-0000-0000EB590000}"/>
    <cellStyle name="Link Currency (2) 26" xfId="23015" xr:uid="{00000000-0005-0000-0000-0000EC590000}"/>
    <cellStyle name="Link Currency (2) 27" xfId="23016" xr:uid="{00000000-0005-0000-0000-0000ED590000}"/>
    <cellStyle name="Link Currency (2) 28" xfId="23017" xr:uid="{00000000-0005-0000-0000-0000EE590000}"/>
    <cellStyle name="Link Currency (2) 29" xfId="23018" xr:uid="{00000000-0005-0000-0000-0000EF590000}"/>
    <cellStyle name="Link Currency (2) 3" xfId="23019" xr:uid="{00000000-0005-0000-0000-0000F0590000}"/>
    <cellStyle name="Link Currency (2) 30" xfId="23020" xr:uid="{00000000-0005-0000-0000-0000F1590000}"/>
    <cellStyle name="Link Currency (2) 31" xfId="23021" xr:uid="{00000000-0005-0000-0000-0000F2590000}"/>
    <cellStyle name="Link Currency (2) 32" xfId="23022" xr:uid="{00000000-0005-0000-0000-0000F3590000}"/>
    <cellStyle name="Link Currency (2) 33" xfId="23023" xr:uid="{00000000-0005-0000-0000-0000F4590000}"/>
    <cellStyle name="Link Currency (2) 34" xfId="23024" xr:uid="{00000000-0005-0000-0000-0000F5590000}"/>
    <cellStyle name="Link Currency (2) 35" xfId="23025" xr:uid="{00000000-0005-0000-0000-0000F6590000}"/>
    <cellStyle name="Link Currency (2) 36" xfId="23026" xr:uid="{00000000-0005-0000-0000-0000F7590000}"/>
    <cellStyle name="Link Currency (2) 37" xfId="23027" xr:uid="{00000000-0005-0000-0000-0000F8590000}"/>
    <cellStyle name="Link Currency (2) 38" xfId="23028" xr:uid="{00000000-0005-0000-0000-0000F9590000}"/>
    <cellStyle name="Link Currency (2) 39" xfId="23029" xr:uid="{00000000-0005-0000-0000-0000FA590000}"/>
    <cellStyle name="Link Currency (2) 4" xfId="23030" xr:uid="{00000000-0005-0000-0000-0000FB590000}"/>
    <cellStyle name="Link Currency (2) 40" xfId="23031" xr:uid="{00000000-0005-0000-0000-0000FC590000}"/>
    <cellStyle name="Link Currency (2) 41" xfId="23032" xr:uid="{00000000-0005-0000-0000-0000FD590000}"/>
    <cellStyle name="Link Currency (2) 42" xfId="23033" xr:uid="{00000000-0005-0000-0000-0000FE590000}"/>
    <cellStyle name="Link Currency (2) 43" xfId="23034" xr:uid="{00000000-0005-0000-0000-0000FF590000}"/>
    <cellStyle name="Link Currency (2) 44" xfId="23035" xr:uid="{00000000-0005-0000-0000-0000005A0000}"/>
    <cellStyle name="Link Currency (2) 45" xfId="23036" xr:uid="{00000000-0005-0000-0000-0000015A0000}"/>
    <cellStyle name="Link Currency (2) 46" xfId="23037" xr:uid="{00000000-0005-0000-0000-0000025A0000}"/>
    <cellStyle name="Link Currency (2) 47" xfId="23038" xr:uid="{00000000-0005-0000-0000-0000035A0000}"/>
    <cellStyle name="Link Currency (2) 48" xfId="23039" xr:uid="{00000000-0005-0000-0000-0000045A0000}"/>
    <cellStyle name="Link Currency (2) 49" xfId="23040" xr:uid="{00000000-0005-0000-0000-0000055A0000}"/>
    <cellStyle name="Link Currency (2) 5" xfId="23041" xr:uid="{00000000-0005-0000-0000-0000065A0000}"/>
    <cellStyle name="Link Currency (2) 50" xfId="23042" xr:uid="{00000000-0005-0000-0000-0000075A0000}"/>
    <cellStyle name="Link Currency (2) 51" xfId="23043" xr:uid="{00000000-0005-0000-0000-0000085A0000}"/>
    <cellStyle name="Link Currency (2) 52" xfId="23044" xr:uid="{00000000-0005-0000-0000-0000095A0000}"/>
    <cellStyle name="Link Currency (2) 53" xfId="23045" xr:uid="{00000000-0005-0000-0000-00000A5A0000}"/>
    <cellStyle name="Link Currency (2) 54" xfId="23046" xr:uid="{00000000-0005-0000-0000-00000B5A0000}"/>
    <cellStyle name="Link Currency (2) 55" xfId="23047" xr:uid="{00000000-0005-0000-0000-00000C5A0000}"/>
    <cellStyle name="Link Currency (2) 6" xfId="23048" xr:uid="{00000000-0005-0000-0000-00000D5A0000}"/>
    <cellStyle name="Link Currency (2) 7" xfId="23049" xr:uid="{00000000-0005-0000-0000-00000E5A0000}"/>
    <cellStyle name="Link Currency (2) 8" xfId="23050" xr:uid="{00000000-0005-0000-0000-00000F5A0000}"/>
    <cellStyle name="Link Currency (2) 9" xfId="23051" xr:uid="{00000000-0005-0000-0000-0000105A0000}"/>
    <cellStyle name="Link Units (0)" xfId="1563" xr:uid="{00000000-0005-0000-0000-0000115A0000}"/>
    <cellStyle name="Link Units (0) 10" xfId="23052" xr:uid="{00000000-0005-0000-0000-0000125A0000}"/>
    <cellStyle name="Link Units (0) 11" xfId="23053" xr:uid="{00000000-0005-0000-0000-0000135A0000}"/>
    <cellStyle name="Link Units (0) 12" xfId="23054" xr:uid="{00000000-0005-0000-0000-0000145A0000}"/>
    <cellStyle name="Link Units (0) 13" xfId="23055" xr:uid="{00000000-0005-0000-0000-0000155A0000}"/>
    <cellStyle name="Link Units (0) 14" xfId="23056" xr:uid="{00000000-0005-0000-0000-0000165A0000}"/>
    <cellStyle name="Link Units (0) 15" xfId="23057" xr:uid="{00000000-0005-0000-0000-0000175A0000}"/>
    <cellStyle name="Link Units (0) 16" xfId="23058" xr:uid="{00000000-0005-0000-0000-0000185A0000}"/>
    <cellStyle name="Link Units (0) 17" xfId="23059" xr:uid="{00000000-0005-0000-0000-0000195A0000}"/>
    <cellStyle name="Link Units (0) 18" xfId="23060" xr:uid="{00000000-0005-0000-0000-00001A5A0000}"/>
    <cellStyle name="Link Units (0) 19" xfId="23061" xr:uid="{00000000-0005-0000-0000-00001B5A0000}"/>
    <cellStyle name="Link Units (0) 2" xfId="23062" xr:uid="{00000000-0005-0000-0000-00001C5A0000}"/>
    <cellStyle name="Link Units (0) 20" xfId="23063" xr:uid="{00000000-0005-0000-0000-00001D5A0000}"/>
    <cellStyle name="Link Units (0) 21" xfId="23064" xr:uid="{00000000-0005-0000-0000-00001E5A0000}"/>
    <cellStyle name="Link Units (0) 22" xfId="23065" xr:uid="{00000000-0005-0000-0000-00001F5A0000}"/>
    <cellStyle name="Link Units (0) 23" xfId="23066" xr:uid="{00000000-0005-0000-0000-0000205A0000}"/>
    <cellStyle name="Link Units (0) 24" xfId="23067" xr:uid="{00000000-0005-0000-0000-0000215A0000}"/>
    <cellStyle name="Link Units (0) 25" xfId="23068" xr:uid="{00000000-0005-0000-0000-0000225A0000}"/>
    <cellStyle name="Link Units (0) 26" xfId="23069" xr:uid="{00000000-0005-0000-0000-0000235A0000}"/>
    <cellStyle name="Link Units (0) 27" xfId="23070" xr:uid="{00000000-0005-0000-0000-0000245A0000}"/>
    <cellStyle name="Link Units (0) 28" xfId="23071" xr:uid="{00000000-0005-0000-0000-0000255A0000}"/>
    <cellStyle name="Link Units (0) 29" xfId="23072" xr:uid="{00000000-0005-0000-0000-0000265A0000}"/>
    <cellStyle name="Link Units (0) 3" xfId="23073" xr:uid="{00000000-0005-0000-0000-0000275A0000}"/>
    <cellStyle name="Link Units (0) 30" xfId="23074" xr:uid="{00000000-0005-0000-0000-0000285A0000}"/>
    <cellStyle name="Link Units (0) 31" xfId="23075" xr:uid="{00000000-0005-0000-0000-0000295A0000}"/>
    <cellStyle name="Link Units (0) 32" xfId="23076" xr:uid="{00000000-0005-0000-0000-00002A5A0000}"/>
    <cellStyle name="Link Units (0) 33" xfId="23077" xr:uid="{00000000-0005-0000-0000-00002B5A0000}"/>
    <cellStyle name="Link Units (0) 34" xfId="23078" xr:uid="{00000000-0005-0000-0000-00002C5A0000}"/>
    <cellStyle name="Link Units (0) 35" xfId="23079" xr:uid="{00000000-0005-0000-0000-00002D5A0000}"/>
    <cellStyle name="Link Units (0) 36" xfId="23080" xr:uid="{00000000-0005-0000-0000-00002E5A0000}"/>
    <cellStyle name="Link Units (0) 37" xfId="23081" xr:uid="{00000000-0005-0000-0000-00002F5A0000}"/>
    <cellStyle name="Link Units (0) 38" xfId="23082" xr:uid="{00000000-0005-0000-0000-0000305A0000}"/>
    <cellStyle name="Link Units (0) 39" xfId="23083" xr:uid="{00000000-0005-0000-0000-0000315A0000}"/>
    <cellStyle name="Link Units (0) 4" xfId="23084" xr:uid="{00000000-0005-0000-0000-0000325A0000}"/>
    <cellStyle name="Link Units (0) 40" xfId="23085" xr:uid="{00000000-0005-0000-0000-0000335A0000}"/>
    <cellStyle name="Link Units (0) 41" xfId="23086" xr:uid="{00000000-0005-0000-0000-0000345A0000}"/>
    <cellStyle name="Link Units (0) 42" xfId="23087" xr:uid="{00000000-0005-0000-0000-0000355A0000}"/>
    <cellStyle name="Link Units (0) 43" xfId="23088" xr:uid="{00000000-0005-0000-0000-0000365A0000}"/>
    <cellStyle name="Link Units (0) 44" xfId="23089" xr:uid="{00000000-0005-0000-0000-0000375A0000}"/>
    <cellStyle name="Link Units (0) 45" xfId="23090" xr:uid="{00000000-0005-0000-0000-0000385A0000}"/>
    <cellStyle name="Link Units (0) 46" xfId="23091" xr:uid="{00000000-0005-0000-0000-0000395A0000}"/>
    <cellStyle name="Link Units (0) 47" xfId="23092" xr:uid="{00000000-0005-0000-0000-00003A5A0000}"/>
    <cellStyle name="Link Units (0) 48" xfId="23093" xr:uid="{00000000-0005-0000-0000-00003B5A0000}"/>
    <cellStyle name="Link Units (0) 49" xfId="23094" xr:uid="{00000000-0005-0000-0000-00003C5A0000}"/>
    <cellStyle name="Link Units (0) 5" xfId="23095" xr:uid="{00000000-0005-0000-0000-00003D5A0000}"/>
    <cellStyle name="Link Units (0) 50" xfId="23096" xr:uid="{00000000-0005-0000-0000-00003E5A0000}"/>
    <cellStyle name="Link Units (0) 51" xfId="23097" xr:uid="{00000000-0005-0000-0000-00003F5A0000}"/>
    <cellStyle name="Link Units (0) 52" xfId="23098" xr:uid="{00000000-0005-0000-0000-0000405A0000}"/>
    <cellStyle name="Link Units (0) 53" xfId="23099" xr:uid="{00000000-0005-0000-0000-0000415A0000}"/>
    <cellStyle name="Link Units (0) 54" xfId="23100" xr:uid="{00000000-0005-0000-0000-0000425A0000}"/>
    <cellStyle name="Link Units (0) 55" xfId="23101" xr:uid="{00000000-0005-0000-0000-0000435A0000}"/>
    <cellStyle name="Link Units (0) 6" xfId="23102" xr:uid="{00000000-0005-0000-0000-0000445A0000}"/>
    <cellStyle name="Link Units (0) 7" xfId="23103" xr:uid="{00000000-0005-0000-0000-0000455A0000}"/>
    <cellStyle name="Link Units (0) 8" xfId="23104" xr:uid="{00000000-0005-0000-0000-0000465A0000}"/>
    <cellStyle name="Link Units (0) 9" xfId="23105" xr:uid="{00000000-0005-0000-0000-0000475A0000}"/>
    <cellStyle name="Link Units (1)" xfId="1564" xr:uid="{00000000-0005-0000-0000-0000485A0000}"/>
    <cellStyle name="Link Units (1) 10" xfId="23106" xr:uid="{00000000-0005-0000-0000-0000495A0000}"/>
    <cellStyle name="Link Units (1) 11" xfId="23107" xr:uid="{00000000-0005-0000-0000-00004A5A0000}"/>
    <cellStyle name="Link Units (1) 12" xfId="23108" xr:uid="{00000000-0005-0000-0000-00004B5A0000}"/>
    <cellStyle name="Link Units (1) 13" xfId="23109" xr:uid="{00000000-0005-0000-0000-00004C5A0000}"/>
    <cellStyle name="Link Units (1) 14" xfId="23110" xr:uid="{00000000-0005-0000-0000-00004D5A0000}"/>
    <cellStyle name="Link Units (1) 15" xfId="23111" xr:uid="{00000000-0005-0000-0000-00004E5A0000}"/>
    <cellStyle name="Link Units (1) 16" xfId="23112" xr:uid="{00000000-0005-0000-0000-00004F5A0000}"/>
    <cellStyle name="Link Units (1) 17" xfId="23113" xr:uid="{00000000-0005-0000-0000-0000505A0000}"/>
    <cellStyle name="Link Units (1) 18" xfId="23114" xr:uid="{00000000-0005-0000-0000-0000515A0000}"/>
    <cellStyle name="Link Units (1) 19" xfId="23115" xr:uid="{00000000-0005-0000-0000-0000525A0000}"/>
    <cellStyle name="Link Units (1) 2" xfId="23116" xr:uid="{00000000-0005-0000-0000-0000535A0000}"/>
    <cellStyle name="Link Units (1) 20" xfId="23117" xr:uid="{00000000-0005-0000-0000-0000545A0000}"/>
    <cellStyle name="Link Units (1) 21" xfId="23118" xr:uid="{00000000-0005-0000-0000-0000555A0000}"/>
    <cellStyle name="Link Units (1) 22" xfId="23119" xr:uid="{00000000-0005-0000-0000-0000565A0000}"/>
    <cellStyle name="Link Units (1) 23" xfId="23120" xr:uid="{00000000-0005-0000-0000-0000575A0000}"/>
    <cellStyle name="Link Units (1) 24" xfId="23121" xr:uid="{00000000-0005-0000-0000-0000585A0000}"/>
    <cellStyle name="Link Units (1) 25" xfId="23122" xr:uid="{00000000-0005-0000-0000-0000595A0000}"/>
    <cellStyle name="Link Units (1) 26" xfId="23123" xr:uid="{00000000-0005-0000-0000-00005A5A0000}"/>
    <cellStyle name="Link Units (1) 27" xfId="23124" xr:uid="{00000000-0005-0000-0000-00005B5A0000}"/>
    <cellStyle name="Link Units (1) 28" xfId="23125" xr:uid="{00000000-0005-0000-0000-00005C5A0000}"/>
    <cellStyle name="Link Units (1) 29" xfId="23126" xr:uid="{00000000-0005-0000-0000-00005D5A0000}"/>
    <cellStyle name="Link Units (1) 3" xfId="23127" xr:uid="{00000000-0005-0000-0000-00005E5A0000}"/>
    <cellStyle name="Link Units (1) 30" xfId="23128" xr:uid="{00000000-0005-0000-0000-00005F5A0000}"/>
    <cellStyle name="Link Units (1) 31" xfId="23129" xr:uid="{00000000-0005-0000-0000-0000605A0000}"/>
    <cellStyle name="Link Units (1) 32" xfId="23130" xr:uid="{00000000-0005-0000-0000-0000615A0000}"/>
    <cellStyle name="Link Units (1) 33" xfId="23131" xr:uid="{00000000-0005-0000-0000-0000625A0000}"/>
    <cellStyle name="Link Units (1) 34" xfId="23132" xr:uid="{00000000-0005-0000-0000-0000635A0000}"/>
    <cellStyle name="Link Units (1) 35" xfId="23133" xr:uid="{00000000-0005-0000-0000-0000645A0000}"/>
    <cellStyle name="Link Units (1) 36" xfId="23134" xr:uid="{00000000-0005-0000-0000-0000655A0000}"/>
    <cellStyle name="Link Units (1) 37" xfId="23135" xr:uid="{00000000-0005-0000-0000-0000665A0000}"/>
    <cellStyle name="Link Units (1) 38" xfId="23136" xr:uid="{00000000-0005-0000-0000-0000675A0000}"/>
    <cellStyle name="Link Units (1) 39" xfId="23137" xr:uid="{00000000-0005-0000-0000-0000685A0000}"/>
    <cellStyle name="Link Units (1) 4" xfId="23138" xr:uid="{00000000-0005-0000-0000-0000695A0000}"/>
    <cellStyle name="Link Units (1) 40" xfId="23139" xr:uid="{00000000-0005-0000-0000-00006A5A0000}"/>
    <cellStyle name="Link Units (1) 41" xfId="23140" xr:uid="{00000000-0005-0000-0000-00006B5A0000}"/>
    <cellStyle name="Link Units (1) 42" xfId="23141" xr:uid="{00000000-0005-0000-0000-00006C5A0000}"/>
    <cellStyle name="Link Units (1) 43" xfId="23142" xr:uid="{00000000-0005-0000-0000-00006D5A0000}"/>
    <cellStyle name="Link Units (1) 44" xfId="23143" xr:uid="{00000000-0005-0000-0000-00006E5A0000}"/>
    <cellStyle name="Link Units (1) 45" xfId="23144" xr:uid="{00000000-0005-0000-0000-00006F5A0000}"/>
    <cellStyle name="Link Units (1) 46" xfId="23145" xr:uid="{00000000-0005-0000-0000-0000705A0000}"/>
    <cellStyle name="Link Units (1) 47" xfId="23146" xr:uid="{00000000-0005-0000-0000-0000715A0000}"/>
    <cellStyle name="Link Units (1) 48" xfId="23147" xr:uid="{00000000-0005-0000-0000-0000725A0000}"/>
    <cellStyle name="Link Units (1) 49" xfId="23148" xr:uid="{00000000-0005-0000-0000-0000735A0000}"/>
    <cellStyle name="Link Units (1) 5" xfId="23149" xr:uid="{00000000-0005-0000-0000-0000745A0000}"/>
    <cellStyle name="Link Units (1) 50" xfId="23150" xr:uid="{00000000-0005-0000-0000-0000755A0000}"/>
    <cellStyle name="Link Units (1) 51" xfId="23151" xr:uid="{00000000-0005-0000-0000-0000765A0000}"/>
    <cellStyle name="Link Units (1) 52" xfId="23152" xr:uid="{00000000-0005-0000-0000-0000775A0000}"/>
    <cellStyle name="Link Units (1) 53" xfId="23153" xr:uid="{00000000-0005-0000-0000-0000785A0000}"/>
    <cellStyle name="Link Units (1) 54" xfId="23154" xr:uid="{00000000-0005-0000-0000-0000795A0000}"/>
    <cellStyle name="Link Units (1) 55" xfId="23155" xr:uid="{00000000-0005-0000-0000-00007A5A0000}"/>
    <cellStyle name="Link Units (1) 6" xfId="23156" xr:uid="{00000000-0005-0000-0000-00007B5A0000}"/>
    <cellStyle name="Link Units (1) 7" xfId="23157" xr:uid="{00000000-0005-0000-0000-00007C5A0000}"/>
    <cellStyle name="Link Units (1) 8" xfId="23158" xr:uid="{00000000-0005-0000-0000-00007D5A0000}"/>
    <cellStyle name="Link Units (1) 9" xfId="23159" xr:uid="{00000000-0005-0000-0000-00007E5A0000}"/>
    <cellStyle name="Link Units (2)" xfId="1565" xr:uid="{00000000-0005-0000-0000-00007F5A0000}"/>
    <cellStyle name="Link Units (2) 10" xfId="23160" xr:uid="{00000000-0005-0000-0000-0000805A0000}"/>
    <cellStyle name="Link Units (2) 11" xfId="23161" xr:uid="{00000000-0005-0000-0000-0000815A0000}"/>
    <cellStyle name="Link Units (2) 12" xfId="23162" xr:uid="{00000000-0005-0000-0000-0000825A0000}"/>
    <cellStyle name="Link Units (2) 13" xfId="23163" xr:uid="{00000000-0005-0000-0000-0000835A0000}"/>
    <cellStyle name="Link Units (2) 14" xfId="23164" xr:uid="{00000000-0005-0000-0000-0000845A0000}"/>
    <cellStyle name="Link Units (2) 15" xfId="23165" xr:uid="{00000000-0005-0000-0000-0000855A0000}"/>
    <cellStyle name="Link Units (2) 16" xfId="23166" xr:uid="{00000000-0005-0000-0000-0000865A0000}"/>
    <cellStyle name="Link Units (2) 17" xfId="23167" xr:uid="{00000000-0005-0000-0000-0000875A0000}"/>
    <cellStyle name="Link Units (2) 18" xfId="23168" xr:uid="{00000000-0005-0000-0000-0000885A0000}"/>
    <cellStyle name="Link Units (2) 19" xfId="23169" xr:uid="{00000000-0005-0000-0000-0000895A0000}"/>
    <cellStyle name="Link Units (2) 2" xfId="23170" xr:uid="{00000000-0005-0000-0000-00008A5A0000}"/>
    <cellStyle name="Link Units (2) 20" xfId="23171" xr:uid="{00000000-0005-0000-0000-00008B5A0000}"/>
    <cellStyle name="Link Units (2) 21" xfId="23172" xr:uid="{00000000-0005-0000-0000-00008C5A0000}"/>
    <cellStyle name="Link Units (2) 22" xfId="23173" xr:uid="{00000000-0005-0000-0000-00008D5A0000}"/>
    <cellStyle name="Link Units (2) 23" xfId="23174" xr:uid="{00000000-0005-0000-0000-00008E5A0000}"/>
    <cellStyle name="Link Units (2) 24" xfId="23175" xr:uid="{00000000-0005-0000-0000-00008F5A0000}"/>
    <cellStyle name="Link Units (2) 25" xfId="23176" xr:uid="{00000000-0005-0000-0000-0000905A0000}"/>
    <cellStyle name="Link Units (2) 26" xfId="23177" xr:uid="{00000000-0005-0000-0000-0000915A0000}"/>
    <cellStyle name="Link Units (2) 27" xfId="23178" xr:uid="{00000000-0005-0000-0000-0000925A0000}"/>
    <cellStyle name="Link Units (2) 28" xfId="23179" xr:uid="{00000000-0005-0000-0000-0000935A0000}"/>
    <cellStyle name="Link Units (2) 29" xfId="23180" xr:uid="{00000000-0005-0000-0000-0000945A0000}"/>
    <cellStyle name="Link Units (2) 3" xfId="23181" xr:uid="{00000000-0005-0000-0000-0000955A0000}"/>
    <cellStyle name="Link Units (2) 30" xfId="23182" xr:uid="{00000000-0005-0000-0000-0000965A0000}"/>
    <cellStyle name="Link Units (2) 31" xfId="23183" xr:uid="{00000000-0005-0000-0000-0000975A0000}"/>
    <cellStyle name="Link Units (2) 32" xfId="23184" xr:uid="{00000000-0005-0000-0000-0000985A0000}"/>
    <cellStyle name="Link Units (2) 33" xfId="23185" xr:uid="{00000000-0005-0000-0000-0000995A0000}"/>
    <cellStyle name="Link Units (2) 34" xfId="23186" xr:uid="{00000000-0005-0000-0000-00009A5A0000}"/>
    <cellStyle name="Link Units (2) 35" xfId="23187" xr:uid="{00000000-0005-0000-0000-00009B5A0000}"/>
    <cellStyle name="Link Units (2) 36" xfId="23188" xr:uid="{00000000-0005-0000-0000-00009C5A0000}"/>
    <cellStyle name="Link Units (2) 37" xfId="23189" xr:uid="{00000000-0005-0000-0000-00009D5A0000}"/>
    <cellStyle name="Link Units (2) 38" xfId="23190" xr:uid="{00000000-0005-0000-0000-00009E5A0000}"/>
    <cellStyle name="Link Units (2) 39" xfId="23191" xr:uid="{00000000-0005-0000-0000-00009F5A0000}"/>
    <cellStyle name="Link Units (2) 4" xfId="23192" xr:uid="{00000000-0005-0000-0000-0000A05A0000}"/>
    <cellStyle name="Link Units (2) 40" xfId="23193" xr:uid="{00000000-0005-0000-0000-0000A15A0000}"/>
    <cellStyle name="Link Units (2) 41" xfId="23194" xr:uid="{00000000-0005-0000-0000-0000A25A0000}"/>
    <cellStyle name="Link Units (2) 42" xfId="23195" xr:uid="{00000000-0005-0000-0000-0000A35A0000}"/>
    <cellStyle name="Link Units (2) 43" xfId="23196" xr:uid="{00000000-0005-0000-0000-0000A45A0000}"/>
    <cellStyle name="Link Units (2) 44" xfId="23197" xr:uid="{00000000-0005-0000-0000-0000A55A0000}"/>
    <cellStyle name="Link Units (2) 45" xfId="23198" xr:uid="{00000000-0005-0000-0000-0000A65A0000}"/>
    <cellStyle name="Link Units (2) 46" xfId="23199" xr:uid="{00000000-0005-0000-0000-0000A75A0000}"/>
    <cellStyle name="Link Units (2) 47" xfId="23200" xr:uid="{00000000-0005-0000-0000-0000A85A0000}"/>
    <cellStyle name="Link Units (2) 48" xfId="23201" xr:uid="{00000000-0005-0000-0000-0000A95A0000}"/>
    <cellStyle name="Link Units (2) 49" xfId="23202" xr:uid="{00000000-0005-0000-0000-0000AA5A0000}"/>
    <cellStyle name="Link Units (2) 5" xfId="23203" xr:uid="{00000000-0005-0000-0000-0000AB5A0000}"/>
    <cellStyle name="Link Units (2) 50" xfId="23204" xr:uid="{00000000-0005-0000-0000-0000AC5A0000}"/>
    <cellStyle name="Link Units (2) 51" xfId="23205" xr:uid="{00000000-0005-0000-0000-0000AD5A0000}"/>
    <cellStyle name="Link Units (2) 52" xfId="23206" xr:uid="{00000000-0005-0000-0000-0000AE5A0000}"/>
    <cellStyle name="Link Units (2) 53" xfId="23207" xr:uid="{00000000-0005-0000-0000-0000AF5A0000}"/>
    <cellStyle name="Link Units (2) 54" xfId="23208" xr:uid="{00000000-0005-0000-0000-0000B05A0000}"/>
    <cellStyle name="Link Units (2) 55" xfId="23209" xr:uid="{00000000-0005-0000-0000-0000B15A0000}"/>
    <cellStyle name="Link Units (2) 6" xfId="23210" xr:uid="{00000000-0005-0000-0000-0000B25A0000}"/>
    <cellStyle name="Link Units (2) 7" xfId="23211" xr:uid="{00000000-0005-0000-0000-0000B35A0000}"/>
    <cellStyle name="Link Units (2) 8" xfId="23212" xr:uid="{00000000-0005-0000-0000-0000B45A0000}"/>
    <cellStyle name="Link Units (2) 9" xfId="23213" xr:uid="{00000000-0005-0000-0000-0000B55A0000}"/>
    <cellStyle name="Linked Cell" xfId="1566" builtinId="24" customBuiltin="1"/>
    <cellStyle name="Linked Cell 10 2" xfId="1567" xr:uid="{00000000-0005-0000-0000-0000B75A0000}"/>
    <cellStyle name="Linked Cell 11 2" xfId="1568" xr:uid="{00000000-0005-0000-0000-0000B85A0000}"/>
    <cellStyle name="Linked Cell 12 2" xfId="1569" xr:uid="{00000000-0005-0000-0000-0000B95A0000}"/>
    <cellStyle name="Linked Cell 13 2" xfId="1570" xr:uid="{00000000-0005-0000-0000-0000BA5A0000}"/>
    <cellStyle name="Linked Cell 14 2" xfId="1571" xr:uid="{00000000-0005-0000-0000-0000BB5A0000}"/>
    <cellStyle name="Linked Cell 15 2" xfId="1572" xr:uid="{00000000-0005-0000-0000-0000BC5A0000}"/>
    <cellStyle name="Linked Cell 16 2" xfId="1573" xr:uid="{00000000-0005-0000-0000-0000BD5A0000}"/>
    <cellStyle name="Linked Cell 17 2" xfId="1574" xr:uid="{00000000-0005-0000-0000-0000BE5A0000}"/>
    <cellStyle name="Linked Cell 18 2" xfId="1575" xr:uid="{00000000-0005-0000-0000-0000BF5A0000}"/>
    <cellStyle name="Linked Cell 19 2" xfId="1576" xr:uid="{00000000-0005-0000-0000-0000C05A0000}"/>
    <cellStyle name="Linked Cell 2" xfId="2957" xr:uid="{00000000-0005-0000-0000-0000C15A0000}"/>
    <cellStyle name="Linked Cell 2 2" xfId="1577" xr:uid="{00000000-0005-0000-0000-0000C25A0000}"/>
    <cellStyle name="Linked Cell 2 3" xfId="2958" xr:uid="{00000000-0005-0000-0000-0000C35A0000}"/>
    <cellStyle name="Linked Cell 2_Resource Plan" xfId="2959" xr:uid="{00000000-0005-0000-0000-0000C45A0000}"/>
    <cellStyle name="Linked Cell 20 2" xfId="1578" xr:uid="{00000000-0005-0000-0000-0000C55A0000}"/>
    <cellStyle name="Linked Cell 21 2" xfId="1579" xr:uid="{00000000-0005-0000-0000-0000C65A0000}"/>
    <cellStyle name="Linked Cell 22 2" xfId="1580" xr:uid="{00000000-0005-0000-0000-0000C75A0000}"/>
    <cellStyle name="Linked Cell 23 2" xfId="1581" xr:uid="{00000000-0005-0000-0000-0000C85A0000}"/>
    <cellStyle name="Linked Cell 24 2" xfId="1582" xr:uid="{00000000-0005-0000-0000-0000C95A0000}"/>
    <cellStyle name="Linked Cell 25 2" xfId="1583" xr:uid="{00000000-0005-0000-0000-0000CA5A0000}"/>
    <cellStyle name="Linked Cell 26 2" xfId="1584" xr:uid="{00000000-0005-0000-0000-0000CB5A0000}"/>
    <cellStyle name="Linked Cell 27 2" xfId="1585" xr:uid="{00000000-0005-0000-0000-0000CC5A0000}"/>
    <cellStyle name="Linked Cell 28 2" xfId="1586" xr:uid="{00000000-0005-0000-0000-0000CD5A0000}"/>
    <cellStyle name="Linked Cell 29 2" xfId="1587" xr:uid="{00000000-0005-0000-0000-0000CE5A0000}"/>
    <cellStyle name="Linked Cell 3" xfId="2960" xr:uid="{00000000-0005-0000-0000-0000CF5A0000}"/>
    <cellStyle name="Linked Cell 3 2" xfId="1588" xr:uid="{00000000-0005-0000-0000-0000D05A0000}"/>
    <cellStyle name="Linked Cell 3_Resource Plan" xfId="2961" xr:uid="{00000000-0005-0000-0000-0000D15A0000}"/>
    <cellStyle name="Linked Cell 30 2" xfId="1589" xr:uid="{00000000-0005-0000-0000-0000D25A0000}"/>
    <cellStyle name="Linked Cell 31 2" xfId="1590" xr:uid="{00000000-0005-0000-0000-0000D35A0000}"/>
    <cellStyle name="Linked Cell 32 2" xfId="1591" xr:uid="{00000000-0005-0000-0000-0000D45A0000}"/>
    <cellStyle name="Linked Cell 33 2" xfId="1592" xr:uid="{00000000-0005-0000-0000-0000D55A0000}"/>
    <cellStyle name="Linked Cell 4" xfId="2962" xr:uid="{00000000-0005-0000-0000-0000D65A0000}"/>
    <cellStyle name="Linked Cell 4 2" xfId="1593" xr:uid="{00000000-0005-0000-0000-0000D75A0000}"/>
    <cellStyle name="Linked Cell 4_Resource Plan" xfId="2963" xr:uid="{00000000-0005-0000-0000-0000D85A0000}"/>
    <cellStyle name="Linked Cell 5" xfId="2964" xr:uid="{00000000-0005-0000-0000-0000D95A0000}"/>
    <cellStyle name="Linked Cell 5 2" xfId="1594" xr:uid="{00000000-0005-0000-0000-0000DA5A0000}"/>
    <cellStyle name="Linked Cell 5_Resource Plan" xfId="2965" xr:uid="{00000000-0005-0000-0000-0000DB5A0000}"/>
    <cellStyle name="Linked Cell 6" xfId="23214" xr:uid="{00000000-0005-0000-0000-0000DC5A0000}"/>
    <cellStyle name="Linked Cell 6 2" xfId="1595" xr:uid="{00000000-0005-0000-0000-0000DD5A0000}"/>
    <cellStyle name="Linked Cell 7 2" xfId="1596" xr:uid="{00000000-0005-0000-0000-0000DE5A0000}"/>
    <cellStyle name="Linked Cell 8 2" xfId="1597" xr:uid="{00000000-0005-0000-0000-0000DF5A0000}"/>
    <cellStyle name="Linked Cell 9 2" xfId="1598" xr:uid="{00000000-0005-0000-0000-0000E05A0000}"/>
    <cellStyle name="MandatoryText" xfId="1599" xr:uid="{00000000-0005-0000-0000-0000E15A0000}"/>
    <cellStyle name="MandatoryText 2" xfId="31062" xr:uid="{00000000-0005-0000-0000-0000E25A0000}"/>
    <cellStyle name="MandatoryText 3" xfId="32276" xr:uid="{00000000-0005-0000-0000-0000E35A0000}"/>
    <cellStyle name="Millares [0]_pldt" xfId="1600" xr:uid="{00000000-0005-0000-0000-0000E45A0000}"/>
    <cellStyle name="Millares_pldt" xfId="1601" xr:uid="{00000000-0005-0000-0000-0000E55A0000}"/>
    <cellStyle name="Milliers [0]_AXA Colonia WAN NW IP" xfId="1602" xr:uid="{00000000-0005-0000-0000-0000E65A0000}"/>
    <cellStyle name="Milliers_AXA Colonia WAN NW IP" xfId="1603" xr:uid="{00000000-0005-0000-0000-0000E75A0000}"/>
    <cellStyle name="mine" xfId="1604" xr:uid="{00000000-0005-0000-0000-0000E85A0000}"/>
    <cellStyle name="mine 2" xfId="31063" xr:uid="{00000000-0005-0000-0000-0000E95A0000}"/>
    <cellStyle name="mine 3" xfId="32277" xr:uid="{00000000-0005-0000-0000-0000EA5A0000}"/>
    <cellStyle name="mine 4" xfId="32256" xr:uid="{00000000-0005-0000-0000-0000EB5A0000}"/>
    <cellStyle name="Moneda [0]_pldt" xfId="1605" xr:uid="{00000000-0005-0000-0000-0000EC5A0000}"/>
    <cellStyle name="Moneda_pldt" xfId="1606" xr:uid="{00000000-0005-0000-0000-0000ED5A0000}"/>
    <cellStyle name="Monétaire [0]_AXA Colonia WAN NW IP" xfId="1607" xr:uid="{00000000-0005-0000-0000-0000EE5A0000}"/>
    <cellStyle name="Monétaire_AXA Colonia WAN NW IP" xfId="1608" xr:uid="{00000000-0005-0000-0000-0000EF5A0000}"/>
    <cellStyle name="Neutral" xfId="1609" builtinId="28" customBuiltin="1"/>
    <cellStyle name="Neutral 10 2" xfId="1610" xr:uid="{00000000-0005-0000-0000-0000F15A0000}"/>
    <cellStyle name="Neutral 11 2" xfId="1611" xr:uid="{00000000-0005-0000-0000-0000F25A0000}"/>
    <cellStyle name="Neutral 12 2" xfId="1612" xr:uid="{00000000-0005-0000-0000-0000F35A0000}"/>
    <cellStyle name="Neutral 13 2" xfId="1613" xr:uid="{00000000-0005-0000-0000-0000F45A0000}"/>
    <cellStyle name="Neutral 14 2" xfId="1614" xr:uid="{00000000-0005-0000-0000-0000F55A0000}"/>
    <cellStyle name="Neutral 15 2" xfId="1615" xr:uid="{00000000-0005-0000-0000-0000F65A0000}"/>
    <cellStyle name="Neutral 16 2" xfId="1616" xr:uid="{00000000-0005-0000-0000-0000F75A0000}"/>
    <cellStyle name="Neutral 17 2" xfId="1617" xr:uid="{00000000-0005-0000-0000-0000F85A0000}"/>
    <cellStyle name="Neutral 18 2" xfId="1618" xr:uid="{00000000-0005-0000-0000-0000F95A0000}"/>
    <cellStyle name="Neutral 19 2" xfId="1619" xr:uid="{00000000-0005-0000-0000-0000FA5A0000}"/>
    <cellStyle name="Neutral 2" xfId="2966" xr:uid="{00000000-0005-0000-0000-0000FB5A0000}"/>
    <cellStyle name="Neutral 2 2" xfId="1620" xr:uid="{00000000-0005-0000-0000-0000FC5A0000}"/>
    <cellStyle name="Neutral 2 3" xfId="2967" xr:uid="{00000000-0005-0000-0000-0000FD5A0000}"/>
    <cellStyle name="Neutral 20 2" xfId="1621" xr:uid="{00000000-0005-0000-0000-0000FE5A0000}"/>
    <cellStyle name="Neutral 21 2" xfId="1622" xr:uid="{00000000-0005-0000-0000-0000FF5A0000}"/>
    <cellStyle name="Neutral 22 2" xfId="1623" xr:uid="{00000000-0005-0000-0000-0000005B0000}"/>
    <cellStyle name="Neutral 23 2" xfId="1624" xr:uid="{00000000-0005-0000-0000-0000015B0000}"/>
    <cellStyle name="Neutral 24 2" xfId="1625" xr:uid="{00000000-0005-0000-0000-0000025B0000}"/>
    <cellStyle name="Neutral 25 2" xfId="1626" xr:uid="{00000000-0005-0000-0000-0000035B0000}"/>
    <cellStyle name="Neutral 26 2" xfId="1627" xr:uid="{00000000-0005-0000-0000-0000045B0000}"/>
    <cellStyle name="Neutral 27 2" xfId="1628" xr:uid="{00000000-0005-0000-0000-0000055B0000}"/>
    <cellStyle name="Neutral 28 2" xfId="1629" xr:uid="{00000000-0005-0000-0000-0000065B0000}"/>
    <cellStyle name="Neutral 29 2" xfId="1630" xr:uid="{00000000-0005-0000-0000-0000075B0000}"/>
    <cellStyle name="Neutral 3" xfId="2968" xr:uid="{00000000-0005-0000-0000-0000085B0000}"/>
    <cellStyle name="Neutral 3 2" xfId="1631" xr:uid="{00000000-0005-0000-0000-0000095B0000}"/>
    <cellStyle name="Neutral 30 2" xfId="1632" xr:uid="{00000000-0005-0000-0000-00000A5B0000}"/>
    <cellStyle name="Neutral 31 2" xfId="1633" xr:uid="{00000000-0005-0000-0000-00000B5B0000}"/>
    <cellStyle name="Neutral 32 2" xfId="1634" xr:uid="{00000000-0005-0000-0000-00000C5B0000}"/>
    <cellStyle name="Neutral 33 2" xfId="1635" xr:uid="{00000000-0005-0000-0000-00000D5B0000}"/>
    <cellStyle name="Neutral 4" xfId="2969" xr:uid="{00000000-0005-0000-0000-00000E5B0000}"/>
    <cellStyle name="Neutral 4 2" xfId="1636" xr:uid="{00000000-0005-0000-0000-00000F5B0000}"/>
    <cellStyle name="Neutral 4_SUPERVALU_Workbook_Open Systems_Inventory_SCL_V2 nnn" xfId="2970" xr:uid="{00000000-0005-0000-0000-0000105B0000}"/>
    <cellStyle name="Neutral 5" xfId="2971" xr:uid="{00000000-0005-0000-0000-0000115B0000}"/>
    <cellStyle name="Neutral 5 2" xfId="1637" xr:uid="{00000000-0005-0000-0000-0000125B0000}"/>
    <cellStyle name="Neutral 6" xfId="23215" xr:uid="{00000000-0005-0000-0000-0000135B0000}"/>
    <cellStyle name="Neutral 6 2" xfId="1638" xr:uid="{00000000-0005-0000-0000-0000145B0000}"/>
    <cellStyle name="Neutral 7" xfId="31836" xr:uid="{00000000-0005-0000-0000-0000155B0000}"/>
    <cellStyle name="Neutral 7 2" xfId="1639" xr:uid="{00000000-0005-0000-0000-0000165B0000}"/>
    <cellStyle name="Neutral 8 2" xfId="1640" xr:uid="{00000000-0005-0000-0000-0000175B0000}"/>
    <cellStyle name="Neutral 9 2" xfId="1641" xr:uid="{00000000-0005-0000-0000-0000185B0000}"/>
    <cellStyle name="Normal" xfId="0" builtinId="0"/>
    <cellStyle name="Normal - Style1" xfId="1642" xr:uid="{00000000-0005-0000-0000-00001A5B0000}"/>
    <cellStyle name="Normal 10" xfId="2972" xr:uid="{00000000-0005-0000-0000-00001B5B0000}"/>
    <cellStyle name="Normal 10 2" xfId="1643" xr:uid="{00000000-0005-0000-0000-00001C5B0000}"/>
    <cellStyle name="Normal 10 2 10" xfId="23216" xr:uid="{00000000-0005-0000-0000-00001D5B0000}"/>
    <cellStyle name="Normal 10 2 11" xfId="23217" xr:uid="{00000000-0005-0000-0000-00001E5B0000}"/>
    <cellStyle name="Normal 10 2 12" xfId="23218" xr:uid="{00000000-0005-0000-0000-00001F5B0000}"/>
    <cellStyle name="Normal 10 2 13" xfId="23219" xr:uid="{00000000-0005-0000-0000-0000205B0000}"/>
    <cellStyle name="Normal 10 2 14" xfId="23220" xr:uid="{00000000-0005-0000-0000-0000215B0000}"/>
    <cellStyle name="Normal 10 2 15" xfId="23221" xr:uid="{00000000-0005-0000-0000-0000225B0000}"/>
    <cellStyle name="Normal 10 2 16" xfId="23222" xr:uid="{00000000-0005-0000-0000-0000235B0000}"/>
    <cellStyle name="Normal 10 2 17" xfId="23223" xr:uid="{00000000-0005-0000-0000-0000245B0000}"/>
    <cellStyle name="Normal 10 2 18" xfId="23224" xr:uid="{00000000-0005-0000-0000-0000255B0000}"/>
    <cellStyle name="Normal 10 2 19" xfId="23225" xr:uid="{00000000-0005-0000-0000-0000265B0000}"/>
    <cellStyle name="Normal 10 2 2" xfId="3093" xr:uid="{00000000-0005-0000-0000-0000275B0000}"/>
    <cellStyle name="Normal 10 2 2 2" xfId="31689" xr:uid="{00000000-0005-0000-0000-0000285B0000}"/>
    <cellStyle name="Normal 10 2 20" xfId="23226" xr:uid="{00000000-0005-0000-0000-0000295B0000}"/>
    <cellStyle name="Normal 10 2 21" xfId="23227" xr:uid="{00000000-0005-0000-0000-00002A5B0000}"/>
    <cellStyle name="Normal 10 2 22" xfId="23228" xr:uid="{00000000-0005-0000-0000-00002B5B0000}"/>
    <cellStyle name="Normal 10 2 23" xfId="23229" xr:uid="{00000000-0005-0000-0000-00002C5B0000}"/>
    <cellStyle name="Normal 10 2 24" xfId="23230" xr:uid="{00000000-0005-0000-0000-00002D5B0000}"/>
    <cellStyle name="Normal 10 2 25" xfId="23231" xr:uid="{00000000-0005-0000-0000-00002E5B0000}"/>
    <cellStyle name="Normal 10 2 26" xfId="23232" xr:uid="{00000000-0005-0000-0000-00002F5B0000}"/>
    <cellStyle name="Normal 10 2 27" xfId="23233" xr:uid="{00000000-0005-0000-0000-0000305B0000}"/>
    <cellStyle name="Normal 10 2 28" xfId="23234" xr:uid="{00000000-0005-0000-0000-0000315B0000}"/>
    <cellStyle name="Normal 10 2 29" xfId="23235" xr:uid="{00000000-0005-0000-0000-0000325B0000}"/>
    <cellStyle name="Normal 10 2 3" xfId="23236" xr:uid="{00000000-0005-0000-0000-0000335B0000}"/>
    <cellStyle name="Normal 10 2 30" xfId="23237" xr:uid="{00000000-0005-0000-0000-0000345B0000}"/>
    <cellStyle name="Normal 10 2 31" xfId="23238" xr:uid="{00000000-0005-0000-0000-0000355B0000}"/>
    <cellStyle name="Normal 10 2 32" xfId="23239" xr:uid="{00000000-0005-0000-0000-0000365B0000}"/>
    <cellStyle name="Normal 10 2 33" xfId="23240" xr:uid="{00000000-0005-0000-0000-0000375B0000}"/>
    <cellStyle name="Normal 10 2 34" xfId="23241" xr:uid="{00000000-0005-0000-0000-0000385B0000}"/>
    <cellStyle name="Normal 10 2 35" xfId="23242" xr:uid="{00000000-0005-0000-0000-0000395B0000}"/>
    <cellStyle name="Normal 10 2 36" xfId="23243" xr:uid="{00000000-0005-0000-0000-00003A5B0000}"/>
    <cellStyle name="Normal 10 2 37" xfId="23244" xr:uid="{00000000-0005-0000-0000-00003B5B0000}"/>
    <cellStyle name="Normal 10 2 38" xfId="23245" xr:uid="{00000000-0005-0000-0000-00003C5B0000}"/>
    <cellStyle name="Normal 10 2 39" xfId="23246" xr:uid="{00000000-0005-0000-0000-00003D5B0000}"/>
    <cellStyle name="Normal 10 2 4" xfId="23247" xr:uid="{00000000-0005-0000-0000-00003E5B0000}"/>
    <cellStyle name="Normal 10 2 40" xfId="23248" xr:uid="{00000000-0005-0000-0000-00003F5B0000}"/>
    <cellStyle name="Normal 10 2 41" xfId="23249" xr:uid="{00000000-0005-0000-0000-0000405B0000}"/>
    <cellStyle name="Normal 10 2 42" xfId="23250" xr:uid="{00000000-0005-0000-0000-0000415B0000}"/>
    <cellStyle name="Normal 10 2 43" xfId="23251" xr:uid="{00000000-0005-0000-0000-0000425B0000}"/>
    <cellStyle name="Normal 10 2 44" xfId="23252" xr:uid="{00000000-0005-0000-0000-0000435B0000}"/>
    <cellStyle name="Normal 10 2 45" xfId="23253" xr:uid="{00000000-0005-0000-0000-0000445B0000}"/>
    <cellStyle name="Normal 10 2 46" xfId="23254" xr:uid="{00000000-0005-0000-0000-0000455B0000}"/>
    <cellStyle name="Normal 10 2 47" xfId="23255" xr:uid="{00000000-0005-0000-0000-0000465B0000}"/>
    <cellStyle name="Normal 10 2 48" xfId="23256" xr:uid="{00000000-0005-0000-0000-0000475B0000}"/>
    <cellStyle name="Normal 10 2 49" xfId="23257" xr:uid="{00000000-0005-0000-0000-0000485B0000}"/>
    <cellStyle name="Normal 10 2 5" xfId="23258" xr:uid="{00000000-0005-0000-0000-0000495B0000}"/>
    <cellStyle name="Normal 10 2 50" xfId="23259" xr:uid="{00000000-0005-0000-0000-00004A5B0000}"/>
    <cellStyle name="Normal 10 2 51" xfId="23260" xr:uid="{00000000-0005-0000-0000-00004B5B0000}"/>
    <cellStyle name="Normal 10 2 52" xfId="23261" xr:uid="{00000000-0005-0000-0000-00004C5B0000}"/>
    <cellStyle name="Normal 10 2 53" xfId="23262" xr:uid="{00000000-0005-0000-0000-00004D5B0000}"/>
    <cellStyle name="Normal 10 2 54" xfId="23263" xr:uid="{00000000-0005-0000-0000-00004E5B0000}"/>
    <cellStyle name="Normal 10 2 55" xfId="23264" xr:uid="{00000000-0005-0000-0000-00004F5B0000}"/>
    <cellStyle name="Normal 10 2 56" xfId="23265" xr:uid="{00000000-0005-0000-0000-0000505B0000}"/>
    <cellStyle name="Normal 10 2 6" xfId="23266" xr:uid="{00000000-0005-0000-0000-0000515B0000}"/>
    <cellStyle name="Normal 10 2 7" xfId="23267" xr:uid="{00000000-0005-0000-0000-0000525B0000}"/>
    <cellStyle name="Normal 10 2 8" xfId="23268" xr:uid="{00000000-0005-0000-0000-0000535B0000}"/>
    <cellStyle name="Normal 10 2 9" xfId="23269" xr:uid="{00000000-0005-0000-0000-0000545B0000}"/>
    <cellStyle name="Normal 10 2_Hour-by-Hour" xfId="23270" xr:uid="{00000000-0005-0000-0000-0000555B0000}"/>
    <cellStyle name="Normal 10_Migration Wave Plan 04-26-10 - Wave 0 - v2.0 (drw)" xfId="2973" xr:uid="{00000000-0005-0000-0000-0000565B0000}"/>
    <cellStyle name="Normal 11" xfId="2974" xr:uid="{00000000-0005-0000-0000-0000575B0000}"/>
    <cellStyle name="Normal 11 2" xfId="1644" xr:uid="{00000000-0005-0000-0000-0000585B0000}"/>
    <cellStyle name="Normal 11 2 10" xfId="23271" xr:uid="{00000000-0005-0000-0000-0000595B0000}"/>
    <cellStyle name="Normal 11 2 11" xfId="23272" xr:uid="{00000000-0005-0000-0000-00005A5B0000}"/>
    <cellStyle name="Normal 11 2 12" xfId="23273" xr:uid="{00000000-0005-0000-0000-00005B5B0000}"/>
    <cellStyle name="Normal 11 2 13" xfId="23274" xr:uid="{00000000-0005-0000-0000-00005C5B0000}"/>
    <cellStyle name="Normal 11 2 14" xfId="23275" xr:uid="{00000000-0005-0000-0000-00005D5B0000}"/>
    <cellStyle name="Normal 11 2 15" xfId="23276" xr:uid="{00000000-0005-0000-0000-00005E5B0000}"/>
    <cellStyle name="Normal 11 2 16" xfId="23277" xr:uid="{00000000-0005-0000-0000-00005F5B0000}"/>
    <cellStyle name="Normal 11 2 17" xfId="23278" xr:uid="{00000000-0005-0000-0000-0000605B0000}"/>
    <cellStyle name="Normal 11 2 18" xfId="23279" xr:uid="{00000000-0005-0000-0000-0000615B0000}"/>
    <cellStyle name="Normal 11 2 19" xfId="23280" xr:uid="{00000000-0005-0000-0000-0000625B0000}"/>
    <cellStyle name="Normal 11 2 2" xfId="23281" xr:uid="{00000000-0005-0000-0000-0000635B0000}"/>
    <cellStyle name="Normal 11 2 2 2" xfId="31938" xr:uid="{00000000-0005-0000-0000-0000645B0000}"/>
    <cellStyle name="Normal 11 2 2 3" xfId="32279" xr:uid="{00000000-0005-0000-0000-0000655B0000}"/>
    <cellStyle name="Normal 11 2 20" xfId="23282" xr:uid="{00000000-0005-0000-0000-0000665B0000}"/>
    <cellStyle name="Normal 11 2 21" xfId="23283" xr:uid="{00000000-0005-0000-0000-0000675B0000}"/>
    <cellStyle name="Normal 11 2 22" xfId="23284" xr:uid="{00000000-0005-0000-0000-0000685B0000}"/>
    <cellStyle name="Normal 11 2 23" xfId="23285" xr:uid="{00000000-0005-0000-0000-0000695B0000}"/>
    <cellStyle name="Normal 11 2 24" xfId="23286" xr:uid="{00000000-0005-0000-0000-00006A5B0000}"/>
    <cellStyle name="Normal 11 2 25" xfId="23287" xr:uid="{00000000-0005-0000-0000-00006B5B0000}"/>
    <cellStyle name="Normal 11 2 26" xfId="23288" xr:uid="{00000000-0005-0000-0000-00006C5B0000}"/>
    <cellStyle name="Normal 11 2 27" xfId="23289" xr:uid="{00000000-0005-0000-0000-00006D5B0000}"/>
    <cellStyle name="Normal 11 2 28" xfId="23290" xr:uid="{00000000-0005-0000-0000-00006E5B0000}"/>
    <cellStyle name="Normal 11 2 29" xfId="23291" xr:uid="{00000000-0005-0000-0000-00006F5B0000}"/>
    <cellStyle name="Normal 11 2 3" xfId="23292" xr:uid="{00000000-0005-0000-0000-0000705B0000}"/>
    <cellStyle name="Normal 11 2 3 2" xfId="31939" xr:uid="{00000000-0005-0000-0000-0000715B0000}"/>
    <cellStyle name="Normal 11 2 3 3" xfId="32280" xr:uid="{00000000-0005-0000-0000-0000725B0000}"/>
    <cellStyle name="Normal 11 2 30" xfId="23293" xr:uid="{00000000-0005-0000-0000-0000735B0000}"/>
    <cellStyle name="Normal 11 2 31" xfId="23294" xr:uid="{00000000-0005-0000-0000-0000745B0000}"/>
    <cellStyle name="Normal 11 2 32" xfId="23295" xr:uid="{00000000-0005-0000-0000-0000755B0000}"/>
    <cellStyle name="Normal 11 2 33" xfId="23296" xr:uid="{00000000-0005-0000-0000-0000765B0000}"/>
    <cellStyle name="Normal 11 2 34" xfId="23297" xr:uid="{00000000-0005-0000-0000-0000775B0000}"/>
    <cellStyle name="Normal 11 2 35" xfId="23298" xr:uid="{00000000-0005-0000-0000-0000785B0000}"/>
    <cellStyle name="Normal 11 2 36" xfId="23299" xr:uid="{00000000-0005-0000-0000-0000795B0000}"/>
    <cellStyle name="Normal 11 2 37" xfId="23300" xr:uid="{00000000-0005-0000-0000-00007A5B0000}"/>
    <cellStyle name="Normal 11 2 38" xfId="23301" xr:uid="{00000000-0005-0000-0000-00007B5B0000}"/>
    <cellStyle name="Normal 11 2 39" xfId="23302" xr:uid="{00000000-0005-0000-0000-00007C5B0000}"/>
    <cellStyle name="Normal 11 2 4" xfId="23303" xr:uid="{00000000-0005-0000-0000-00007D5B0000}"/>
    <cellStyle name="Normal 11 2 40" xfId="23304" xr:uid="{00000000-0005-0000-0000-00007E5B0000}"/>
    <cellStyle name="Normal 11 2 41" xfId="23305" xr:uid="{00000000-0005-0000-0000-00007F5B0000}"/>
    <cellStyle name="Normal 11 2 42" xfId="23306" xr:uid="{00000000-0005-0000-0000-0000805B0000}"/>
    <cellStyle name="Normal 11 2 43" xfId="23307" xr:uid="{00000000-0005-0000-0000-0000815B0000}"/>
    <cellStyle name="Normal 11 2 44" xfId="23308" xr:uid="{00000000-0005-0000-0000-0000825B0000}"/>
    <cellStyle name="Normal 11 2 45" xfId="23309" xr:uid="{00000000-0005-0000-0000-0000835B0000}"/>
    <cellStyle name="Normal 11 2 46" xfId="23310" xr:uid="{00000000-0005-0000-0000-0000845B0000}"/>
    <cellStyle name="Normal 11 2 47" xfId="23311" xr:uid="{00000000-0005-0000-0000-0000855B0000}"/>
    <cellStyle name="Normal 11 2 48" xfId="23312" xr:uid="{00000000-0005-0000-0000-0000865B0000}"/>
    <cellStyle name="Normal 11 2 49" xfId="23313" xr:uid="{00000000-0005-0000-0000-0000875B0000}"/>
    <cellStyle name="Normal 11 2 5" xfId="23314" xr:uid="{00000000-0005-0000-0000-0000885B0000}"/>
    <cellStyle name="Normal 11 2 50" xfId="23315" xr:uid="{00000000-0005-0000-0000-0000895B0000}"/>
    <cellStyle name="Normal 11 2 51" xfId="23316" xr:uid="{00000000-0005-0000-0000-00008A5B0000}"/>
    <cellStyle name="Normal 11 2 52" xfId="23317" xr:uid="{00000000-0005-0000-0000-00008B5B0000}"/>
    <cellStyle name="Normal 11 2 53" xfId="23318" xr:uid="{00000000-0005-0000-0000-00008C5B0000}"/>
    <cellStyle name="Normal 11 2 54" xfId="23319" xr:uid="{00000000-0005-0000-0000-00008D5B0000}"/>
    <cellStyle name="Normal 11 2 55" xfId="23320" xr:uid="{00000000-0005-0000-0000-00008E5B0000}"/>
    <cellStyle name="Normal 11 2 6" xfId="23321" xr:uid="{00000000-0005-0000-0000-00008F5B0000}"/>
    <cellStyle name="Normal 11 2 7" xfId="23322" xr:uid="{00000000-0005-0000-0000-0000905B0000}"/>
    <cellStyle name="Normal 11 2 8" xfId="23323" xr:uid="{00000000-0005-0000-0000-0000915B0000}"/>
    <cellStyle name="Normal 11 2 9" xfId="23324" xr:uid="{00000000-0005-0000-0000-0000925B0000}"/>
    <cellStyle name="Normal 11 3" xfId="31690" xr:uid="{00000000-0005-0000-0000-0000935B0000}"/>
    <cellStyle name="Normal 11 3 2" xfId="31940" xr:uid="{00000000-0005-0000-0000-0000945B0000}"/>
    <cellStyle name="Normal 11 3 3" xfId="32281" xr:uid="{00000000-0005-0000-0000-0000955B0000}"/>
    <cellStyle name="Normal 11 4" xfId="31937" xr:uid="{00000000-0005-0000-0000-0000965B0000}"/>
    <cellStyle name="Normal 11 5" xfId="32278" xr:uid="{00000000-0005-0000-0000-0000975B0000}"/>
    <cellStyle name="Normal 12" xfId="1999" xr:uid="{00000000-0005-0000-0000-0000985B0000}"/>
    <cellStyle name="Normal 12 2" xfId="31351" xr:uid="{00000000-0005-0000-0000-0000995B0000}"/>
    <cellStyle name="Normal 12 2 2" xfId="31691" xr:uid="{00000000-0005-0000-0000-00009A5B0000}"/>
    <cellStyle name="Normal 12 2 2 2" xfId="31943" xr:uid="{00000000-0005-0000-0000-00009B5B0000}"/>
    <cellStyle name="Normal 12 2 2 3" xfId="32284" xr:uid="{00000000-0005-0000-0000-00009C5B0000}"/>
    <cellStyle name="Normal 12 2 3" xfId="31942" xr:uid="{00000000-0005-0000-0000-00009D5B0000}"/>
    <cellStyle name="Normal 12 2 4" xfId="32283" xr:uid="{00000000-0005-0000-0000-00009E5B0000}"/>
    <cellStyle name="Normal 12 3" xfId="31692" xr:uid="{00000000-0005-0000-0000-00009F5B0000}"/>
    <cellStyle name="Normal 12 3 2" xfId="31944" xr:uid="{00000000-0005-0000-0000-0000A05B0000}"/>
    <cellStyle name="Normal 12 3 3" xfId="32285" xr:uid="{00000000-0005-0000-0000-0000A15B0000}"/>
    <cellStyle name="Normal 12 4" xfId="31941" xr:uid="{00000000-0005-0000-0000-0000A25B0000}"/>
    <cellStyle name="Normal 12 5" xfId="32282" xr:uid="{00000000-0005-0000-0000-0000A35B0000}"/>
    <cellStyle name="Normal 13" xfId="1645" xr:uid="{00000000-0005-0000-0000-0000A45B0000}"/>
    <cellStyle name="Normal 13 10" xfId="23325" xr:uid="{00000000-0005-0000-0000-0000A55B0000}"/>
    <cellStyle name="Normal 13 11" xfId="23326" xr:uid="{00000000-0005-0000-0000-0000A65B0000}"/>
    <cellStyle name="Normal 13 12" xfId="23327" xr:uid="{00000000-0005-0000-0000-0000A75B0000}"/>
    <cellStyle name="Normal 13 13" xfId="23328" xr:uid="{00000000-0005-0000-0000-0000A85B0000}"/>
    <cellStyle name="Normal 13 14" xfId="23329" xr:uid="{00000000-0005-0000-0000-0000A95B0000}"/>
    <cellStyle name="Normal 13 15" xfId="23330" xr:uid="{00000000-0005-0000-0000-0000AA5B0000}"/>
    <cellStyle name="Normal 13 16" xfId="23331" xr:uid="{00000000-0005-0000-0000-0000AB5B0000}"/>
    <cellStyle name="Normal 13 17" xfId="23332" xr:uid="{00000000-0005-0000-0000-0000AC5B0000}"/>
    <cellStyle name="Normal 13 18" xfId="23333" xr:uid="{00000000-0005-0000-0000-0000AD5B0000}"/>
    <cellStyle name="Normal 13 19" xfId="23334" xr:uid="{00000000-0005-0000-0000-0000AE5B0000}"/>
    <cellStyle name="Normal 13 2" xfId="1646" xr:uid="{00000000-0005-0000-0000-0000AF5B0000}"/>
    <cellStyle name="Normal 13 2 10" xfId="23335" xr:uid="{00000000-0005-0000-0000-0000B05B0000}"/>
    <cellStyle name="Normal 13 2 11" xfId="23336" xr:uid="{00000000-0005-0000-0000-0000B15B0000}"/>
    <cellStyle name="Normal 13 2 12" xfId="23337" xr:uid="{00000000-0005-0000-0000-0000B25B0000}"/>
    <cellStyle name="Normal 13 2 13" xfId="23338" xr:uid="{00000000-0005-0000-0000-0000B35B0000}"/>
    <cellStyle name="Normal 13 2 14" xfId="23339" xr:uid="{00000000-0005-0000-0000-0000B45B0000}"/>
    <cellStyle name="Normal 13 2 15" xfId="23340" xr:uid="{00000000-0005-0000-0000-0000B55B0000}"/>
    <cellStyle name="Normal 13 2 16" xfId="23341" xr:uid="{00000000-0005-0000-0000-0000B65B0000}"/>
    <cellStyle name="Normal 13 2 17" xfId="23342" xr:uid="{00000000-0005-0000-0000-0000B75B0000}"/>
    <cellStyle name="Normal 13 2 18" xfId="23343" xr:uid="{00000000-0005-0000-0000-0000B85B0000}"/>
    <cellStyle name="Normal 13 2 19" xfId="23344" xr:uid="{00000000-0005-0000-0000-0000B95B0000}"/>
    <cellStyle name="Normal 13 2 2" xfId="23345" xr:uid="{00000000-0005-0000-0000-0000BA5B0000}"/>
    <cellStyle name="Normal 13 2 2 2" xfId="31945" xr:uid="{00000000-0005-0000-0000-0000BB5B0000}"/>
    <cellStyle name="Normal 13 2 2 3" xfId="32286" xr:uid="{00000000-0005-0000-0000-0000BC5B0000}"/>
    <cellStyle name="Normal 13 2 20" xfId="23346" xr:uid="{00000000-0005-0000-0000-0000BD5B0000}"/>
    <cellStyle name="Normal 13 2 21" xfId="23347" xr:uid="{00000000-0005-0000-0000-0000BE5B0000}"/>
    <cellStyle name="Normal 13 2 22" xfId="23348" xr:uid="{00000000-0005-0000-0000-0000BF5B0000}"/>
    <cellStyle name="Normal 13 2 23" xfId="23349" xr:uid="{00000000-0005-0000-0000-0000C05B0000}"/>
    <cellStyle name="Normal 13 2 24" xfId="23350" xr:uid="{00000000-0005-0000-0000-0000C15B0000}"/>
    <cellStyle name="Normal 13 2 25" xfId="23351" xr:uid="{00000000-0005-0000-0000-0000C25B0000}"/>
    <cellStyle name="Normal 13 2 26" xfId="23352" xr:uid="{00000000-0005-0000-0000-0000C35B0000}"/>
    <cellStyle name="Normal 13 2 27" xfId="23353" xr:uid="{00000000-0005-0000-0000-0000C45B0000}"/>
    <cellStyle name="Normal 13 2 28" xfId="23354" xr:uid="{00000000-0005-0000-0000-0000C55B0000}"/>
    <cellStyle name="Normal 13 2 29" xfId="23355" xr:uid="{00000000-0005-0000-0000-0000C65B0000}"/>
    <cellStyle name="Normal 13 2 3" xfId="23356" xr:uid="{00000000-0005-0000-0000-0000C75B0000}"/>
    <cellStyle name="Normal 13 2 3 2" xfId="31946" xr:uid="{00000000-0005-0000-0000-0000C85B0000}"/>
    <cellStyle name="Normal 13 2 3 3" xfId="32287" xr:uid="{00000000-0005-0000-0000-0000C95B0000}"/>
    <cellStyle name="Normal 13 2 30" xfId="23357" xr:uid="{00000000-0005-0000-0000-0000CA5B0000}"/>
    <cellStyle name="Normal 13 2 31" xfId="23358" xr:uid="{00000000-0005-0000-0000-0000CB5B0000}"/>
    <cellStyle name="Normal 13 2 32" xfId="23359" xr:uid="{00000000-0005-0000-0000-0000CC5B0000}"/>
    <cellStyle name="Normal 13 2 33" xfId="23360" xr:uid="{00000000-0005-0000-0000-0000CD5B0000}"/>
    <cellStyle name="Normal 13 2 34" xfId="23361" xr:uid="{00000000-0005-0000-0000-0000CE5B0000}"/>
    <cellStyle name="Normal 13 2 35" xfId="23362" xr:uid="{00000000-0005-0000-0000-0000CF5B0000}"/>
    <cellStyle name="Normal 13 2 36" xfId="23363" xr:uid="{00000000-0005-0000-0000-0000D05B0000}"/>
    <cellStyle name="Normal 13 2 37" xfId="23364" xr:uid="{00000000-0005-0000-0000-0000D15B0000}"/>
    <cellStyle name="Normal 13 2 38" xfId="23365" xr:uid="{00000000-0005-0000-0000-0000D25B0000}"/>
    <cellStyle name="Normal 13 2 39" xfId="23366" xr:uid="{00000000-0005-0000-0000-0000D35B0000}"/>
    <cellStyle name="Normal 13 2 4" xfId="23367" xr:uid="{00000000-0005-0000-0000-0000D45B0000}"/>
    <cellStyle name="Normal 13 2 40" xfId="23368" xr:uid="{00000000-0005-0000-0000-0000D55B0000}"/>
    <cellStyle name="Normal 13 2 41" xfId="23369" xr:uid="{00000000-0005-0000-0000-0000D65B0000}"/>
    <cellStyle name="Normal 13 2 42" xfId="23370" xr:uid="{00000000-0005-0000-0000-0000D75B0000}"/>
    <cellStyle name="Normal 13 2 43" xfId="23371" xr:uid="{00000000-0005-0000-0000-0000D85B0000}"/>
    <cellStyle name="Normal 13 2 44" xfId="23372" xr:uid="{00000000-0005-0000-0000-0000D95B0000}"/>
    <cellStyle name="Normal 13 2 45" xfId="23373" xr:uid="{00000000-0005-0000-0000-0000DA5B0000}"/>
    <cellStyle name="Normal 13 2 46" xfId="23374" xr:uid="{00000000-0005-0000-0000-0000DB5B0000}"/>
    <cellStyle name="Normal 13 2 47" xfId="23375" xr:uid="{00000000-0005-0000-0000-0000DC5B0000}"/>
    <cellStyle name="Normal 13 2 48" xfId="23376" xr:uid="{00000000-0005-0000-0000-0000DD5B0000}"/>
    <cellStyle name="Normal 13 2 49" xfId="23377" xr:uid="{00000000-0005-0000-0000-0000DE5B0000}"/>
    <cellStyle name="Normal 13 2 5" xfId="23378" xr:uid="{00000000-0005-0000-0000-0000DF5B0000}"/>
    <cellStyle name="Normal 13 2 50" xfId="23379" xr:uid="{00000000-0005-0000-0000-0000E05B0000}"/>
    <cellStyle name="Normal 13 2 51" xfId="23380" xr:uid="{00000000-0005-0000-0000-0000E15B0000}"/>
    <cellStyle name="Normal 13 2 52" xfId="23381" xr:uid="{00000000-0005-0000-0000-0000E25B0000}"/>
    <cellStyle name="Normal 13 2 53" xfId="23382" xr:uid="{00000000-0005-0000-0000-0000E35B0000}"/>
    <cellStyle name="Normal 13 2 54" xfId="23383" xr:uid="{00000000-0005-0000-0000-0000E45B0000}"/>
    <cellStyle name="Normal 13 2 55" xfId="23384" xr:uid="{00000000-0005-0000-0000-0000E55B0000}"/>
    <cellStyle name="Normal 13 2 6" xfId="23385" xr:uid="{00000000-0005-0000-0000-0000E65B0000}"/>
    <cellStyle name="Normal 13 2 7" xfId="23386" xr:uid="{00000000-0005-0000-0000-0000E75B0000}"/>
    <cellStyle name="Normal 13 2 8" xfId="23387" xr:uid="{00000000-0005-0000-0000-0000E85B0000}"/>
    <cellStyle name="Normal 13 2 9" xfId="23388" xr:uid="{00000000-0005-0000-0000-0000E95B0000}"/>
    <cellStyle name="Normal 13 20" xfId="23389" xr:uid="{00000000-0005-0000-0000-0000EA5B0000}"/>
    <cellStyle name="Normal 13 21" xfId="23390" xr:uid="{00000000-0005-0000-0000-0000EB5B0000}"/>
    <cellStyle name="Normal 13 22" xfId="23391" xr:uid="{00000000-0005-0000-0000-0000EC5B0000}"/>
    <cellStyle name="Normal 13 23" xfId="23392" xr:uid="{00000000-0005-0000-0000-0000ED5B0000}"/>
    <cellStyle name="Normal 13 24" xfId="23393" xr:uid="{00000000-0005-0000-0000-0000EE5B0000}"/>
    <cellStyle name="Normal 13 25" xfId="23394" xr:uid="{00000000-0005-0000-0000-0000EF5B0000}"/>
    <cellStyle name="Normal 13 26" xfId="23395" xr:uid="{00000000-0005-0000-0000-0000F05B0000}"/>
    <cellStyle name="Normal 13 27" xfId="23396" xr:uid="{00000000-0005-0000-0000-0000F15B0000}"/>
    <cellStyle name="Normal 13 28" xfId="23397" xr:uid="{00000000-0005-0000-0000-0000F25B0000}"/>
    <cellStyle name="Normal 13 29" xfId="23398" xr:uid="{00000000-0005-0000-0000-0000F35B0000}"/>
    <cellStyle name="Normal 13 3" xfId="1647" xr:uid="{00000000-0005-0000-0000-0000F45B0000}"/>
    <cellStyle name="Normal 13 3 10" xfId="23399" xr:uid="{00000000-0005-0000-0000-0000F55B0000}"/>
    <cellStyle name="Normal 13 3 11" xfId="23400" xr:uid="{00000000-0005-0000-0000-0000F65B0000}"/>
    <cellStyle name="Normal 13 3 12" xfId="23401" xr:uid="{00000000-0005-0000-0000-0000F75B0000}"/>
    <cellStyle name="Normal 13 3 13" xfId="23402" xr:uid="{00000000-0005-0000-0000-0000F85B0000}"/>
    <cellStyle name="Normal 13 3 14" xfId="23403" xr:uid="{00000000-0005-0000-0000-0000F95B0000}"/>
    <cellStyle name="Normal 13 3 15" xfId="23404" xr:uid="{00000000-0005-0000-0000-0000FA5B0000}"/>
    <cellStyle name="Normal 13 3 16" xfId="23405" xr:uid="{00000000-0005-0000-0000-0000FB5B0000}"/>
    <cellStyle name="Normal 13 3 17" xfId="23406" xr:uid="{00000000-0005-0000-0000-0000FC5B0000}"/>
    <cellStyle name="Normal 13 3 18" xfId="23407" xr:uid="{00000000-0005-0000-0000-0000FD5B0000}"/>
    <cellStyle name="Normal 13 3 19" xfId="23408" xr:uid="{00000000-0005-0000-0000-0000FE5B0000}"/>
    <cellStyle name="Normal 13 3 2" xfId="23409" xr:uid="{00000000-0005-0000-0000-0000FF5B0000}"/>
    <cellStyle name="Normal 13 3 2 2" xfId="31947" xr:uid="{00000000-0005-0000-0000-0000005C0000}"/>
    <cellStyle name="Normal 13 3 2 3" xfId="32288" xr:uid="{00000000-0005-0000-0000-0000015C0000}"/>
    <cellStyle name="Normal 13 3 20" xfId="23410" xr:uid="{00000000-0005-0000-0000-0000025C0000}"/>
    <cellStyle name="Normal 13 3 21" xfId="23411" xr:uid="{00000000-0005-0000-0000-0000035C0000}"/>
    <cellStyle name="Normal 13 3 22" xfId="23412" xr:uid="{00000000-0005-0000-0000-0000045C0000}"/>
    <cellStyle name="Normal 13 3 23" xfId="23413" xr:uid="{00000000-0005-0000-0000-0000055C0000}"/>
    <cellStyle name="Normal 13 3 24" xfId="23414" xr:uid="{00000000-0005-0000-0000-0000065C0000}"/>
    <cellStyle name="Normal 13 3 25" xfId="23415" xr:uid="{00000000-0005-0000-0000-0000075C0000}"/>
    <cellStyle name="Normal 13 3 26" xfId="23416" xr:uid="{00000000-0005-0000-0000-0000085C0000}"/>
    <cellStyle name="Normal 13 3 27" xfId="23417" xr:uid="{00000000-0005-0000-0000-0000095C0000}"/>
    <cellStyle name="Normal 13 3 28" xfId="23418" xr:uid="{00000000-0005-0000-0000-00000A5C0000}"/>
    <cellStyle name="Normal 13 3 29" xfId="23419" xr:uid="{00000000-0005-0000-0000-00000B5C0000}"/>
    <cellStyle name="Normal 13 3 3" xfId="23420" xr:uid="{00000000-0005-0000-0000-00000C5C0000}"/>
    <cellStyle name="Normal 13 3 30" xfId="23421" xr:uid="{00000000-0005-0000-0000-00000D5C0000}"/>
    <cellStyle name="Normal 13 3 31" xfId="23422" xr:uid="{00000000-0005-0000-0000-00000E5C0000}"/>
    <cellStyle name="Normal 13 3 32" xfId="23423" xr:uid="{00000000-0005-0000-0000-00000F5C0000}"/>
    <cellStyle name="Normal 13 3 33" xfId="23424" xr:uid="{00000000-0005-0000-0000-0000105C0000}"/>
    <cellStyle name="Normal 13 3 34" xfId="23425" xr:uid="{00000000-0005-0000-0000-0000115C0000}"/>
    <cellStyle name="Normal 13 3 35" xfId="23426" xr:uid="{00000000-0005-0000-0000-0000125C0000}"/>
    <cellStyle name="Normal 13 3 36" xfId="23427" xr:uid="{00000000-0005-0000-0000-0000135C0000}"/>
    <cellStyle name="Normal 13 3 37" xfId="23428" xr:uid="{00000000-0005-0000-0000-0000145C0000}"/>
    <cellStyle name="Normal 13 3 38" xfId="23429" xr:uid="{00000000-0005-0000-0000-0000155C0000}"/>
    <cellStyle name="Normal 13 3 39" xfId="23430" xr:uid="{00000000-0005-0000-0000-0000165C0000}"/>
    <cellStyle name="Normal 13 3 4" xfId="23431" xr:uid="{00000000-0005-0000-0000-0000175C0000}"/>
    <cellStyle name="Normal 13 3 40" xfId="23432" xr:uid="{00000000-0005-0000-0000-0000185C0000}"/>
    <cellStyle name="Normal 13 3 41" xfId="23433" xr:uid="{00000000-0005-0000-0000-0000195C0000}"/>
    <cellStyle name="Normal 13 3 42" xfId="23434" xr:uid="{00000000-0005-0000-0000-00001A5C0000}"/>
    <cellStyle name="Normal 13 3 43" xfId="23435" xr:uid="{00000000-0005-0000-0000-00001B5C0000}"/>
    <cellStyle name="Normal 13 3 44" xfId="23436" xr:uid="{00000000-0005-0000-0000-00001C5C0000}"/>
    <cellStyle name="Normal 13 3 45" xfId="23437" xr:uid="{00000000-0005-0000-0000-00001D5C0000}"/>
    <cellStyle name="Normal 13 3 46" xfId="23438" xr:uid="{00000000-0005-0000-0000-00001E5C0000}"/>
    <cellStyle name="Normal 13 3 47" xfId="23439" xr:uid="{00000000-0005-0000-0000-00001F5C0000}"/>
    <cellStyle name="Normal 13 3 48" xfId="23440" xr:uid="{00000000-0005-0000-0000-0000205C0000}"/>
    <cellStyle name="Normal 13 3 49" xfId="23441" xr:uid="{00000000-0005-0000-0000-0000215C0000}"/>
    <cellStyle name="Normal 13 3 5" xfId="23442" xr:uid="{00000000-0005-0000-0000-0000225C0000}"/>
    <cellStyle name="Normal 13 3 50" xfId="23443" xr:uid="{00000000-0005-0000-0000-0000235C0000}"/>
    <cellStyle name="Normal 13 3 51" xfId="23444" xr:uid="{00000000-0005-0000-0000-0000245C0000}"/>
    <cellStyle name="Normal 13 3 52" xfId="23445" xr:uid="{00000000-0005-0000-0000-0000255C0000}"/>
    <cellStyle name="Normal 13 3 53" xfId="23446" xr:uid="{00000000-0005-0000-0000-0000265C0000}"/>
    <cellStyle name="Normal 13 3 54" xfId="23447" xr:uid="{00000000-0005-0000-0000-0000275C0000}"/>
    <cellStyle name="Normal 13 3 55" xfId="23448" xr:uid="{00000000-0005-0000-0000-0000285C0000}"/>
    <cellStyle name="Normal 13 3 6" xfId="23449" xr:uid="{00000000-0005-0000-0000-0000295C0000}"/>
    <cellStyle name="Normal 13 3 7" xfId="23450" xr:uid="{00000000-0005-0000-0000-00002A5C0000}"/>
    <cellStyle name="Normal 13 3 8" xfId="23451" xr:uid="{00000000-0005-0000-0000-00002B5C0000}"/>
    <cellStyle name="Normal 13 3 9" xfId="23452" xr:uid="{00000000-0005-0000-0000-00002C5C0000}"/>
    <cellStyle name="Normal 13 30" xfId="23453" xr:uid="{00000000-0005-0000-0000-00002D5C0000}"/>
    <cellStyle name="Normal 13 31" xfId="23454" xr:uid="{00000000-0005-0000-0000-00002E5C0000}"/>
    <cellStyle name="Normal 13 32" xfId="23455" xr:uid="{00000000-0005-0000-0000-00002F5C0000}"/>
    <cellStyle name="Normal 13 33" xfId="23456" xr:uid="{00000000-0005-0000-0000-0000305C0000}"/>
    <cellStyle name="Normal 13 34" xfId="23457" xr:uid="{00000000-0005-0000-0000-0000315C0000}"/>
    <cellStyle name="Normal 13 35" xfId="23458" xr:uid="{00000000-0005-0000-0000-0000325C0000}"/>
    <cellStyle name="Normal 13 36" xfId="23459" xr:uid="{00000000-0005-0000-0000-0000335C0000}"/>
    <cellStyle name="Normal 13 37" xfId="23460" xr:uid="{00000000-0005-0000-0000-0000345C0000}"/>
    <cellStyle name="Normal 13 38" xfId="23461" xr:uid="{00000000-0005-0000-0000-0000355C0000}"/>
    <cellStyle name="Normal 13 39" xfId="23462" xr:uid="{00000000-0005-0000-0000-0000365C0000}"/>
    <cellStyle name="Normal 13 4" xfId="23463" xr:uid="{00000000-0005-0000-0000-0000375C0000}"/>
    <cellStyle name="Normal 13 4 2" xfId="31948" xr:uid="{00000000-0005-0000-0000-0000385C0000}"/>
    <cellStyle name="Normal 13 4 3" xfId="32289" xr:uid="{00000000-0005-0000-0000-0000395C0000}"/>
    <cellStyle name="Normal 13 40" xfId="23464" xr:uid="{00000000-0005-0000-0000-00003A5C0000}"/>
    <cellStyle name="Normal 13 41" xfId="23465" xr:uid="{00000000-0005-0000-0000-00003B5C0000}"/>
    <cellStyle name="Normal 13 42" xfId="23466" xr:uid="{00000000-0005-0000-0000-00003C5C0000}"/>
    <cellStyle name="Normal 13 43" xfId="23467" xr:uid="{00000000-0005-0000-0000-00003D5C0000}"/>
    <cellStyle name="Normal 13 44" xfId="23468" xr:uid="{00000000-0005-0000-0000-00003E5C0000}"/>
    <cellStyle name="Normal 13 45" xfId="23469" xr:uid="{00000000-0005-0000-0000-00003F5C0000}"/>
    <cellStyle name="Normal 13 46" xfId="23470" xr:uid="{00000000-0005-0000-0000-0000405C0000}"/>
    <cellStyle name="Normal 13 47" xfId="23471" xr:uid="{00000000-0005-0000-0000-0000415C0000}"/>
    <cellStyle name="Normal 13 48" xfId="23472" xr:uid="{00000000-0005-0000-0000-0000425C0000}"/>
    <cellStyle name="Normal 13 49" xfId="23473" xr:uid="{00000000-0005-0000-0000-0000435C0000}"/>
    <cellStyle name="Normal 13 5" xfId="23474" xr:uid="{00000000-0005-0000-0000-0000445C0000}"/>
    <cellStyle name="Normal 13 50" xfId="23475" xr:uid="{00000000-0005-0000-0000-0000455C0000}"/>
    <cellStyle name="Normal 13 51" xfId="23476" xr:uid="{00000000-0005-0000-0000-0000465C0000}"/>
    <cellStyle name="Normal 13 52" xfId="23477" xr:uid="{00000000-0005-0000-0000-0000475C0000}"/>
    <cellStyle name="Normal 13 53" xfId="23478" xr:uid="{00000000-0005-0000-0000-0000485C0000}"/>
    <cellStyle name="Normal 13 54" xfId="23479" xr:uid="{00000000-0005-0000-0000-0000495C0000}"/>
    <cellStyle name="Normal 13 55" xfId="23480" xr:uid="{00000000-0005-0000-0000-00004A5C0000}"/>
    <cellStyle name="Normal 13 56" xfId="23481" xr:uid="{00000000-0005-0000-0000-00004B5C0000}"/>
    <cellStyle name="Normal 13 57" xfId="23482" xr:uid="{00000000-0005-0000-0000-00004C5C0000}"/>
    <cellStyle name="Normal 13 6" xfId="23483" xr:uid="{00000000-0005-0000-0000-00004D5C0000}"/>
    <cellStyle name="Normal 13 7" xfId="23484" xr:uid="{00000000-0005-0000-0000-00004E5C0000}"/>
    <cellStyle name="Normal 13 8" xfId="23485" xr:uid="{00000000-0005-0000-0000-00004F5C0000}"/>
    <cellStyle name="Normal 13 9" xfId="23486" xr:uid="{00000000-0005-0000-0000-0000505C0000}"/>
    <cellStyle name="Normal 13_Event Log" xfId="23487" xr:uid="{00000000-0005-0000-0000-0000515C0000}"/>
    <cellStyle name="Normal 14" xfId="1648" xr:uid="{00000000-0005-0000-0000-0000525C0000}"/>
    <cellStyle name="Normal 14 10" xfId="23488" xr:uid="{00000000-0005-0000-0000-0000535C0000}"/>
    <cellStyle name="Normal 14 11" xfId="23489" xr:uid="{00000000-0005-0000-0000-0000545C0000}"/>
    <cellStyle name="Normal 14 12" xfId="23490" xr:uid="{00000000-0005-0000-0000-0000555C0000}"/>
    <cellStyle name="Normal 14 13" xfId="23491" xr:uid="{00000000-0005-0000-0000-0000565C0000}"/>
    <cellStyle name="Normal 14 14" xfId="23492" xr:uid="{00000000-0005-0000-0000-0000575C0000}"/>
    <cellStyle name="Normal 14 15" xfId="23493" xr:uid="{00000000-0005-0000-0000-0000585C0000}"/>
    <cellStyle name="Normal 14 16" xfId="23494" xr:uid="{00000000-0005-0000-0000-0000595C0000}"/>
    <cellStyle name="Normal 14 17" xfId="23495" xr:uid="{00000000-0005-0000-0000-00005A5C0000}"/>
    <cellStyle name="Normal 14 18" xfId="23496" xr:uid="{00000000-0005-0000-0000-00005B5C0000}"/>
    <cellStyle name="Normal 14 19" xfId="23497" xr:uid="{00000000-0005-0000-0000-00005C5C0000}"/>
    <cellStyle name="Normal 14 2" xfId="1649" xr:uid="{00000000-0005-0000-0000-00005D5C0000}"/>
    <cellStyle name="Normal 14 2 10" xfId="23498" xr:uid="{00000000-0005-0000-0000-00005E5C0000}"/>
    <cellStyle name="Normal 14 2 11" xfId="23499" xr:uid="{00000000-0005-0000-0000-00005F5C0000}"/>
    <cellStyle name="Normal 14 2 12" xfId="23500" xr:uid="{00000000-0005-0000-0000-0000605C0000}"/>
    <cellStyle name="Normal 14 2 13" xfId="23501" xr:uid="{00000000-0005-0000-0000-0000615C0000}"/>
    <cellStyle name="Normal 14 2 14" xfId="23502" xr:uid="{00000000-0005-0000-0000-0000625C0000}"/>
    <cellStyle name="Normal 14 2 15" xfId="23503" xr:uid="{00000000-0005-0000-0000-0000635C0000}"/>
    <cellStyle name="Normal 14 2 16" xfId="23504" xr:uid="{00000000-0005-0000-0000-0000645C0000}"/>
    <cellStyle name="Normal 14 2 17" xfId="23505" xr:uid="{00000000-0005-0000-0000-0000655C0000}"/>
    <cellStyle name="Normal 14 2 18" xfId="23506" xr:uid="{00000000-0005-0000-0000-0000665C0000}"/>
    <cellStyle name="Normal 14 2 19" xfId="23507" xr:uid="{00000000-0005-0000-0000-0000675C0000}"/>
    <cellStyle name="Normal 14 2 2" xfId="23508" xr:uid="{00000000-0005-0000-0000-0000685C0000}"/>
    <cellStyle name="Normal 14 2 2 2" xfId="31949" xr:uid="{00000000-0005-0000-0000-0000695C0000}"/>
    <cellStyle name="Normal 14 2 2 3" xfId="32290" xr:uid="{00000000-0005-0000-0000-00006A5C0000}"/>
    <cellStyle name="Normal 14 2 20" xfId="23509" xr:uid="{00000000-0005-0000-0000-00006B5C0000}"/>
    <cellStyle name="Normal 14 2 21" xfId="23510" xr:uid="{00000000-0005-0000-0000-00006C5C0000}"/>
    <cellStyle name="Normal 14 2 22" xfId="23511" xr:uid="{00000000-0005-0000-0000-00006D5C0000}"/>
    <cellStyle name="Normal 14 2 23" xfId="23512" xr:uid="{00000000-0005-0000-0000-00006E5C0000}"/>
    <cellStyle name="Normal 14 2 24" xfId="23513" xr:uid="{00000000-0005-0000-0000-00006F5C0000}"/>
    <cellStyle name="Normal 14 2 25" xfId="23514" xr:uid="{00000000-0005-0000-0000-0000705C0000}"/>
    <cellStyle name="Normal 14 2 26" xfId="23515" xr:uid="{00000000-0005-0000-0000-0000715C0000}"/>
    <cellStyle name="Normal 14 2 27" xfId="23516" xr:uid="{00000000-0005-0000-0000-0000725C0000}"/>
    <cellStyle name="Normal 14 2 28" xfId="23517" xr:uid="{00000000-0005-0000-0000-0000735C0000}"/>
    <cellStyle name="Normal 14 2 29" xfId="23518" xr:uid="{00000000-0005-0000-0000-0000745C0000}"/>
    <cellStyle name="Normal 14 2 3" xfId="23519" xr:uid="{00000000-0005-0000-0000-0000755C0000}"/>
    <cellStyle name="Normal 14 2 3 2" xfId="31950" xr:uid="{00000000-0005-0000-0000-0000765C0000}"/>
    <cellStyle name="Normal 14 2 3 3" xfId="32291" xr:uid="{00000000-0005-0000-0000-0000775C0000}"/>
    <cellStyle name="Normal 14 2 30" xfId="23520" xr:uid="{00000000-0005-0000-0000-0000785C0000}"/>
    <cellStyle name="Normal 14 2 31" xfId="23521" xr:uid="{00000000-0005-0000-0000-0000795C0000}"/>
    <cellStyle name="Normal 14 2 32" xfId="23522" xr:uid="{00000000-0005-0000-0000-00007A5C0000}"/>
    <cellStyle name="Normal 14 2 33" xfId="23523" xr:uid="{00000000-0005-0000-0000-00007B5C0000}"/>
    <cellStyle name="Normal 14 2 34" xfId="23524" xr:uid="{00000000-0005-0000-0000-00007C5C0000}"/>
    <cellStyle name="Normal 14 2 35" xfId="23525" xr:uid="{00000000-0005-0000-0000-00007D5C0000}"/>
    <cellStyle name="Normal 14 2 36" xfId="23526" xr:uid="{00000000-0005-0000-0000-00007E5C0000}"/>
    <cellStyle name="Normal 14 2 37" xfId="23527" xr:uid="{00000000-0005-0000-0000-00007F5C0000}"/>
    <cellStyle name="Normal 14 2 38" xfId="23528" xr:uid="{00000000-0005-0000-0000-0000805C0000}"/>
    <cellStyle name="Normal 14 2 39" xfId="23529" xr:uid="{00000000-0005-0000-0000-0000815C0000}"/>
    <cellStyle name="Normal 14 2 4" xfId="23530" xr:uid="{00000000-0005-0000-0000-0000825C0000}"/>
    <cellStyle name="Normal 14 2 40" xfId="23531" xr:uid="{00000000-0005-0000-0000-0000835C0000}"/>
    <cellStyle name="Normal 14 2 41" xfId="23532" xr:uid="{00000000-0005-0000-0000-0000845C0000}"/>
    <cellStyle name="Normal 14 2 42" xfId="23533" xr:uid="{00000000-0005-0000-0000-0000855C0000}"/>
    <cellStyle name="Normal 14 2 43" xfId="23534" xr:uid="{00000000-0005-0000-0000-0000865C0000}"/>
    <cellStyle name="Normal 14 2 44" xfId="23535" xr:uid="{00000000-0005-0000-0000-0000875C0000}"/>
    <cellStyle name="Normal 14 2 45" xfId="23536" xr:uid="{00000000-0005-0000-0000-0000885C0000}"/>
    <cellStyle name="Normal 14 2 46" xfId="23537" xr:uid="{00000000-0005-0000-0000-0000895C0000}"/>
    <cellStyle name="Normal 14 2 47" xfId="23538" xr:uid="{00000000-0005-0000-0000-00008A5C0000}"/>
    <cellStyle name="Normal 14 2 48" xfId="23539" xr:uid="{00000000-0005-0000-0000-00008B5C0000}"/>
    <cellStyle name="Normal 14 2 49" xfId="23540" xr:uid="{00000000-0005-0000-0000-00008C5C0000}"/>
    <cellStyle name="Normal 14 2 5" xfId="23541" xr:uid="{00000000-0005-0000-0000-00008D5C0000}"/>
    <cellStyle name="Normal 14 2 50" xfId="23542" xr:uid="{00000000-0005-0000-0000-00008E5C0000}"/>
    <cellStyle name="Normal 14 2 51" xfId="23543" xr:uid="{00000000-0005-0000-0000-00008F5C0000}"/>
    <cellStyle name="Normal 14 2 52" xfId="23544" xr:uid="{00000000-0005-0000-0000-0000905C0000}"/>
    <cellStyle name="Normal 14 2 53" xfId="23545" xr:uid="{00000000-0005-0000-0000-0000915C0000}"/>
    <cellStyle name="Normal 14 2 54" xfId="23546" xr:uid="{00000000-0005-0000-0000-0000925C0000}"/>
    <cellStyle name="Normal 14 2 55" xfId="23547" xr:uid="{00000000-0005-0000-0000-0000935C0000}"/>
    <cellStyle name="Normal 14 2 6" xfId="23548" xr:uid="{00000000-0005-0000-0000-0000945C0000}"/>
    <cellStyle name="Normal 14 2 7" xfId="23549" xr:uid="{00000000-0005-0000-0000-0000955C0000}"/>
    <cellStyle name="Normal 14 2 8" xfId="23550" xr:uid="{00000000-0005-0000-0000-0000965C0000}"/>
    <cellStyle name="Normal 14 2 9" xfId="23551" xr:uid="{00000000-0005-0000-0000-0000975C0000}"/>
    <cellStyle name="Normal 14 20" xfId="23552" xr:uid="{00000000-0005-0000-0000-0000985C0000}"/>
    <cellStyle name="Normal 14 21" xfId="23553" xr:uid="{00000000-0005-0000-0000-0000995C0000}"/>
    <cellStyle name="Normal 14 22" xfId="23554" xr:uid="{00000000-0005-0000-0000-00009A5C0000}"/>
    <cellStyle name="Normal 14 23" xfId="23555" xr:uid="{00000000-0005-0000-0000-00009B5C0000}"/>
    <cellStyle name="Normal 14 24" xfId="23556" xr:uid="{00000000-0005-0000-0000-00009C5C0000}"/>
    <cellStyle name="Normal 14 25" xfId="23557" xr:uid="{00000000-0005-0000-0000-00009D5C0000}"/>
    <cellStyle name="Normal 14 26" xfId="23558" xr:uid="{00000000-0005-0000-0000-00009E5C0000}"/>
    <cellStyle name="Normal 14 27" xfId="23559" xr:uid="{00000000-0005-0000-0000-00009F5C0000}"/>
    <cellStyle name="Normal 14 28" xfId="23560" xr:uid="{00000000-0005-0000-0000-0000A05C0000}"/>
    <cellStyle name="Normal 14 29" xfId="23561" xr:uid="{00000000-0005-0000-0000-0000A15C0000}"/>
    <cellStyle name="Normal 14 3" xfId="1650" xr:uid="{00000000-0005-0000-0000-0000A25C0000}"/>
    <cellStyle name="Normal 14 3 10" xfId="23562" xr:uid="{00000000-0005-0000-0000-0000A35C0000}"/>
    <cellStyle name="Normal 14 3 11" xfId="23563" xr:uid="{00000000-0005-0000-0000-0000A45C0000}"/>
    <cellStyle name="Normal 14 3 12" xfId="23564" xr:uid="{00000000-0005-0000-0000-0000A55C0000}"/>
    <cellStyle name="Normal 14 3 13" xfId="23565" xr:uid="{00000000-0005-0000-0000-0000A65C0000}"/>
    <cellStyle name="Normal 14 3 14" xfId="23566" xr:uid="{00000000-0005-0000-0000-0000A75C0000}"/>
    <cellStyle name="Normal 14 3 15" xfId="23567" xr:uid="{00000000-0005-0000-0000-0000A85C0000}"/>
    <cellStyle name="Normal 14 3 16" xfId="23568" xr:uid="{00000000-0005-0000-0000-0000A95C0000}"/>
    <cellStyle name="Normal 14 3 17" xfId="23569" xr:uid="{00000000-0005-0000-0000-0000AA5C0000}"/>
    <cellStyle name="Normal 14 3 18" xfId="23570" xr:uid="{00000000-0005-0000-0000-0000AB5C0000}"/>
    <cellStyle name="Normal 14 3 19" xfId="23571" xr:uid="{00000000-0005-0000-0000-0000AC5C0000}"/>
    <cellStyle name="Normal 14 3 2" xfId="23572" xr:uid="{00000000-0005-0000-0000-0000AD5C0000}"/>
    <cellStyle name="Normal 14 3 2 2" xfId="31951" xr:uid="{00000000-0005-0000-0000-0000AE5C0000}"/>
    <cellStyle name="Normal 14 3 2 3" xfId="32292" xr:uid="{00000000-0005-0000-0000-0000AF5C0000}"/>
    <cellStyle name="Normal 14 3 20" xfId="23573" xr:uid="{00000000-0005-0000-0000-0000B05C0000}"/>
    <cellStyle name="Normal 14 3 21" xfId="23574" xr:uid="{00000000-0005-0000-0000-0000B15C0000}"/>
    <cellStyle name="Normal 14 3 22" xfId="23575" xr:uid="{00000000-0005-0000-0000-0000B25C0000}"/>
    <cellStyle name="Normal 14 3 23" xfId="23576" xr:uid="{00000000-0005-0000-0000-0000B35C0000}"/>
    <cellStyle name="Normal 14 3 24" xfId="23577" xr:uid="{00000000-0005-0000-0000-0000B45C0000}"/>
    <cellStyle name="Normal 14 3 25" xfId="23578" xr:uid="{00000000-0005-0000-0000-0000B55C0000}"/>
    <cellStyle name="Normal 14 3 26" xfId="23579" xr:uid="{00000000-0005-0000-0000-0000B65C0000}"/>
    <cellStyle name="Normal 14 3 27" xfId="23580" xr:uid="{00000000-0005-0000-0000-0000B75C0000}"/>
    <cellStyle name="Normal 14 3 28" xfId="23581" xr:uid="{00000000-0005-0000-0000-0000B85C0000}"/>
    <cellStyle name="Normal 14 3 29" xfId="23582" xr:uid="{00000000-0005-0000-0000-0000B95C0000}"/>
    <cellStyle name="Normal 14 3 3" xfId="23583" xr:uid="{00000000-0005-0000-0000-0000BA5C0000}"/>
    <cellStyle name="Normal 14 3 30" xfId="23584" xr:uid="{00000000-0005-0000-0000-0000BB5C0000}"/>
    <cellStyle name="Normal 14 3 31" xfId="23585" xr:uid="{00000000-0005-0000-0000-0000BC5C0000}"/>
    <cellStyle name="Normal 14 3 32" xfId="23586" xr:uid="{00000000-0005-0000-0000-0000BD5C0000}"/>
    <cellStyle name="Normal 14 3 33" xfId="23587" xr:uid="{00000000-0005-0000-0000-0000BE5C0000}"/>
    <cellStyle name="Normal 14 3 34" xfId="23588" xr:uid="{00000000-0005-0000-0000-0000BF5C0000}"/>
    <cellStyle name="Normal 14 3 35" xfId="23589" xr:uid="{00000000-0005-0000-0000-0000C05C0000}"/>
    <cellStyle name="Normal 14 3 36" xfId="23590" xr:uid="{00000000-0005-0000-0000-0000C15C0000}"/>
    <cellStyle name="Normal 14 3 37" xfId="23591" xr:uid="{00000000-0005-0000-0000-0000C25C0000}"/>
    <cellStyle name="Normal 14 3 38" xfId="23592" xr:uid="{00000000-0005-0000-0000-0000C35C0000}"/>
    <cellStyle name="Normal 14 3 39" xfId="23593" xr:uid="{00000000-0005-0000-0000-0000C45C0000}"/>
    <cellStyle name="Normal 14 3 4" xfId="23594" xr:uid="{00000000-0005-0000-0000-0000C55C0000}"/>
    <cellStyle name="Normal 14 3 40" xfId="23595" xr:uid="{00000000-0005-0000-0000-0000C65C0000}"/>
    <cellStyle name="Normal 14 3 41" xfId="23596" xr:uid="{00000000-0005-0000-0000-0000C75C0000}"/>
    <cellStyle name="Normal 14 3 42" xfId="23597" xr:uid="{00000000-0005-0000-0000-0000C85C0000}"/>
    <cellStyle name="Normal 14 3 43" xfId="23598" xr:uid="{00000000-0005-0000-0000-0000C95C0000}"/>
    <cellStyle name="Normal 14 3 44" xfId="23599" xr:uid="{00000000-0005-0000-0000-0000CA5C0000}"/>
    <cellStyle name="Normal 14 3 45" xfId="23600" xr:uid="{00000000-0005-0000-0000-0000CB5C0000}"/>
    <cellStyle name="Normal 14 3 46" xfId="23601" xr:uid="{00000000-0005-0000-0000-0000CC5C0000}"/>
    <cellStyle name="Normal 14 3 47" xfId="23602" xr:uid="{00000000-0005-0000-0000-0000CD5C0000}"/>
    <cellStyle name="Normal 14 3 48" xfId="23603" xr:uid="{00000000-0005-0000-0000-0000CE5C0000}"/>
    <cellStyle name="Normal 14 3 49" xfId="23604" xr:uid="{00000000-0005-0000-0000-0000CF5C0000}"/>
    <cellStyle name="Normal 14 3 5" xfId="23605" xr:uid="{00000000-0005-0000-0000-0000D05C0000}"/>
    <cellStyle name="Normal 14 3 50" xfId="23606" xr:uid="{00000000-0005-0000-0000-0000D15C0000}"/>
    <cellStyle name="Normal 14 3 51" xfId="23607" xr:uid="{00000000-0005-0000-0000-0000D25C0000}"/>
    <cellStyle name="Normal 14 3 52" xfId="23608" xr:uid="{00000000-0005-0000-0000-0000D35C0000}"/>
    <cellStyle name="Normal 14 3 53" xfId="23609" xr:uid="{00000000-0005-0000-0000-0000D45C0000}"/>
    <cellStyle name="Normal 14 3 54" xfId="23610" xr:uid="{00000000-0005-0000-0000-0000D55C0000}"/>
    <cellStyle name="Normal 14 3 55" xfId="23611" xr:uid="{00000000-0005-0000-0000-0000D65C0000}"/>
    <cellStyle name="Normal 14 3 6" xfId="23612" xr:uid="{00000000-0005-0000-0000-0000D75C0000}"/>
    <cellStyle name="Normal 14 3 7" xfId="23613" xr:uid="{00000000-0005-0000-0000-0000D85C0000}"/>
    <cellStyle name="Normal 14 3 8" xfId="23614" xr:uid="{00000000-0005-0000-0000-0000D95C0000}"/>
    <cellStyle name="Normal 14 3 9" xfId="23615" xr:uid="{00000000-0005-0000-0000-0000DA5C0000}"/>
    <cellStyle name="Normal 14 30" xfId="23616" xr:uid="{00000000-0005-0000-0000-0000DB5C0000}"/>
    <cellStyle name="Normal 14 31" xfId="23617" xr:uid="{00000000-0005-0000-0000-0000DC5C0000}"/>
    <cellStyle name="Normal 14 32" xfId="23618" xr:uid="{00000000-0005-0000-0000-0000DD5C0000}"/>
    <cellStyle name="Normal 14 33" xfId="23619" xr:uid="{00000000-0005-0000-0000-0000DE5C0000}"/>
    <cellStyle name="Normal 14 34" xfId="23620" xr:uid="{00000000-0005-0000-0000-0000DF5C0000}"/>
    <cellStyle name="Normal 14 35" xfId="23621" xr:uid="{00000000-0005-0000-0000-0000E05C0000}"/>
    <cellStyle name="Normal 14 36" xfId="23622" xr:uid="{00000000-0005-0000-0000-0000E15C0000}"/>
    <cellStyle name="Normal 14 37" xfId="23623" xr:uid="{00000000-0005-0000-0000-0000E25C0000}"/>
    <cellStyle name="Normal 14 38" xfId="23624" xr:uid="{00000000-0005-0000-0000-0000E35C0000}"/>
    <cellStyle name="Normal 14 39" xfId="23625" xr:uid="{00000000-0005-0000-0000-0000E45C0000}"/>
    <cellStyle name="Normal 14 4" xfId="23626" xr:uid="{00000000-0005-0000-0000-0000E55C0000}"/>
    <cellStyle name="Normal 14 4 2" xfId="31952" xr:uid="{00000000-0005-0000-0000-0000E65C0000}"/>
    <cellStyle name="Normal 14 4 3" xfId="32293" xr:uid="{00000000-0005-0000-0000-0000E75C0000}"/>
    <cellStyle name="Normal 14 40" xfId="23627" xr:uid="{00000000-0005-0000-0000-0000E85C0000}"/>
    <cellStyle name="Normal 14 41" xfId="23628" xr:uid="{00000000-0005-0000-0000-0000E95C0000}"/>
    <cellStyle name="Normal 14 42" xfId="23629" xr:uid="{00000000-0005-0000-0000-0000EA5C0000}"/>
    <cellStyle name="Normal 14 43" xfId="23630" xr:uid="{00000000-0005-0000-0000-0000EB5C0000}"/>
    <cellStyle name="Normal 14 44" xfId="23631" xr:uid="{00000000-0005-0000-0000-0000EC5C0000}"/>
    <cellStyle name="Normal 14 45" xfId="23632" xr:uid="{00000000-0005-0000-0000-0000ED5C0000}"/>
    <cellStyle name="Normal 14 46" xfId="23633" xr:uid="{00000000-0005-0000-0000-0000EE5C0000}"/>
    <cellStyle name="Normal 14 47" xfId="23634" xr:uid="{00000000-0005-0000-0000-0000EF5C0000}"/>
    <cellStyle name="Normal 14 48" xfId="23635" xr:uid="{00000000-0005-0000-0000-0000F05C0000}"/>
    <cellStyle name="Normal 14 49" xfId="23636" xr:uid="{00000000-0005-0000-0000-0000F15C0000}"/>
    <cellStyle name="Normal 14 5" xfId="23637" xr:uid="{00000000-0005-0000-0000-0000F25C0000}"/>
    <cellStyle name="Normal 14 50" xfId="23638" xr:uid="{00000000-0005-0000-0000-0000F35C0000}"/>
    <cellStyle name="Normal 14 51" xfId="23639" xr:uid="{00000000-0005-0000-0000-0000F45C0000}"/>
    <cellStyle name="Normal 14 52" xfId="23640" xr:uid="{00000000-0005-0000-0000-0000F55C0000}"/>
    <cellStyle name="Normal 14 53" xfId="23641" xr:uid="{00000000-0005-0000-0000-0000F65C0000}"/>
    <cellStyle name="Normal 14 54" xfId="23642" xr:uid="{00000000-0005-0000-0000-0000F75C0000}"/>
    <cellStyle name="Normal 14 55" xfId="23643" xr:uid="{00000000-0005-0000-0000-0000F85C0000}"/>
    <cellStyle name="Normal 14 56" xfId="23644" xr:uid="{00000000-0005-0000-0000-0000F95C0000}"/>
    <cellStyle name="Normal 14 57" xfId="23645" xr:uid="{00000000-0005-0000-0000-0000FA5C0000}"/>
    <cellStyle name="Normal 14 6" xfId="23646" xr:uid="{00000000-0005-0000-0000-0000FB5C0000}"/>
    <cellStyle name="Normal 14 7" xfId="23647" xr:uid="{00000000-0005-0000-0000-0000FC5C0000}"/>
    <cellStyle name="Normal 14 8" xfId="23648" xr:uid="{00000000-0005-0000-0000-0000FD5C0000}"/>
    <cellStyle name="Normal 14 9" xfId="23649" xr:uid="{00000000-0005-0000-0000-0000FE5C0000}"/>
    <cellStyle name="Normal 14_Event Log" xfId="23650" xr:uid="{00000000-0005-0000-0000-0000FF5C0000}"/>
    <cellStyle name="Normal 145" xfId="31693" xr:uid="{00000000-0005-0000-0000-0000005D0000}"/>
    <cellStyle name="Normal 15" xfId="1651" xr:uid="{00000000-0005-0000-0000-0000015D0000}"/>
    <cellStyle name="Normal 15 10" xfId="23651" xr:uid="{00000000-0005-0000-0000-0000025D0000}"/>
    <cellStyle name="Normal 15 11" xfId="23652" xr:uid="{00000000-0005-0000-0000-0000035D0000}"/>
    <cellStyle name="Normal 15 12" xfId="23653" xr:uid="{00000000-0005-0000-0000-0000045D0000}"/>
    <cellStyle name="Normal 15 13" xfId="23654" xr:uid="{00000000-0005-0000-0000-0000055D0000}"/>
    <cellStyle name="Normal 15 14" xfId="23655" xr:uid="{00000000-0005-0000-0000-0000065D0000}"/>
    <cellStyle name="Normal 15 15" xfId="23656" xr:uid="{00000000-0005-0000-0000-0000075D0000}"/>
    <cellStyle name="Normal 15 16" xfId="23657" xr:uid="{00000000-0005-0000-0000-0000085D0000}"/>
    <cellStyle name="Normal 15 17" xfId="23658" xr:uid="{00000000-0005-0000-0000-0000095D0000}"/>
    <cellStyle name="Normal 15 18" xfId="23659" xr:uid="{00000000-0005-0000-0000-00000A5D0000}"/>
    <cellStyle name="Normal 15 19" xfId="23660" xr:uid="{00000000-0005-0000-0000-00000B5D0000}"/>
    <cellStyle name="Normal 15 2" xfId="1652" xr:uid="{00000000-0005-0000-0000-00000C5D0000}"/>
    <cellStyle name="Normal 15 2 10" xfId="23661" xr:uid="{00000000-0005-0000-0000-00000D5D0000}"/>
    <cellStyle name="Normal 15 2 11" xfId="23662" xr:uid="{00000000-0005-0000-0000-00000E5D0000}"/>
    <cellStyle name="Normal 15 2 12" xfId="23663" xr:uid="{00000000-0005-0000-0000-00000F5D0000}"/>
    <cellStyle name="Normal 15 2 13" xfId="23664" xr:uid="{00000000-0005-0000-0000-0000105D0000}"/>
    <cellStyle name="Normal 15 2 14" xfId="23665" xr:uid="{00000000-0005-0000-0000-0000115D0000}"/>
    <cellStyle name="Normal 15 2 15" xfId="23666" xr:uid="{00000000-0005-0000-0000-0000125D0000}"/>
    <cellStyle name="Normal 15 2 16" xfId="23667" xr:uid="{00000000-0005-0000-0000-0000135D0000}"/>
    <cellStyle name="Normal 15 2 17" xfId="23668" xr:uid="{00000000-0005-0000-0000-0000145D0000}"/>
    <cellStyle name="Normal 15 2 18" xfId="23669" xr:uid="{00000000-0005-0000-0000-0000155D0000}"/>
    <cellStyle name="Normal 15 2 19" xfId="23670" xr:uid="{00000000-0005-0000-0000-0000165D0000}"/>
    <cellStyle name="Normal 15 2 2" xfId="23671" xr:uid="{00000000-0005-0000-0000-0000175D0000}"/>
    <cellStyle name="Normal 15 2 2 2" xfId="31953" xr:uid="{00000000-0005-0000-0000-0000185D0000}"/>
    <cellStyle name="Normal 15 2 2 3" xfId="32294" xr:uid="{00000000-0005-0000-0000-0000195D0000}"/>
    <cellStyle name="Normal 15 2 20" xfId="23672" xr:uid="{00000000-0005-0000-0000-00001A5D0000}"/>
    <cellStyle name="Normal 15 2 21" xfId="23673" xr:uid="{00000000-0005-0000-0000-00001B5D0000}"/>
    <cellStyle name="Normal 15 2 22" xfId="23674" xr:uid="{00000000-0005-0000-0000-00001C5D0000}"/>
    <cellStyle name="Normal 15 2 23" xfId="23675" xr:uid="{00000000-0005-0000-0000-00001D5D0000}"/>
    <cellStyle name="Normal 15 2 24" xfId="23676" xr:uid="{00000000-0005-0000-0000-00001E5D0000}"/>
    <cellStyle name="Normal 15 2 25" xfId="23677" xr:uid="{00000000-0005-0000-0000-00001F5D0000}"/>
    <cellStyle name="Normal 15 2 26" xfId="23678" xr:uid="{00000000-0005-0000-0000-0000205D0000}"/>
    <cellStyle name="Normal 15 2 27" xfId="23679" xr:uid="{00000000-0005-0000-0000-0000215D0000}"/>
    <cellStyle name="Normal 15 2 28" xfId="23680" xr:uid="{00000000-0005-0000-0000-0000225D0000}"/>
    <cellStyle name="Normal 15 2 29" xfId="23681" xr:uid="{00000000-0005-0000-0000-0000235D0000}"/>
    <cellStyle name="Normal 15 2 3" xfId="23682" xr:uid="{00000000-0005-0000-0000-0000245D0000}"/>
    <cellStyle name="Normal 15 2 3 2" xfId="31954" xr:uid="{00000000-0005-0000-0000-0000255D0000}"/>
    <cellStyle name="Normal 15 2 3 3" xfId="32295" xr:uid="{00000000-0005-0000-0000-0000265D0000}"/>
    <cellStyle name="Normal 15 2 30" xfId="23683" xr:uid="{00000000-0005-0000-0000-0000275D0000}"/>
    <cellStyle name="Normal 15 2 31" xfId="23684" xr:uid="{00000000-0005-0000-0000-0000285D0000}"/>
    <cellStyle name="Normal 15 2 32" xfId="23685" xr:uid="{00000000-0005-0000-0000-0000295D0000}"/>
    <cellStyle name="Normal 15 2 33" xfId="23686" xr:uid="{00000000-0005-0000-0000-00002A5D0000}"/>
    <cellStyle name="Normal 15 2 34" xfId="23687" xr:uid="{00000000-0005-0000-0000-00002B5D0000}"/>
    <cellStyle name="Normal 15 2 35" xfId="23688" xr:uid="{00000000-0005-0000-0000-00002C5D0000}"/>
    <cellStyle name="Normal 15 2 36" xfId="23689" xr:uid="{00000000-0005-0000-0000-00002D5D0000}"/>
    <cellStyle name="Normal 15 2 37" xfId="23690" xr:uid="{00000000-0005-0000-0000-00002E5D0000}"/>
    <cellStyle name="Normal 15 2 38" xfId="23691" xr:uid="{00000000-0005-0000-0000-00002F5D0000}"/>
    <cellStyle name="Normal 15 2 39" xfId="23692" xr:uid="{00000000-0005-0000-0000-0000305D0000}"/>
    <cellStyle name="Normal 15 2 4" xfId="23693" xr:uid="{00000000-0005-0000-0000-0000315D0000}"/>
    <cellStyle name="Normal 15 2 40" xfId="23694" xr:uid="{00000000-0005-0000-0000-0000325D0000}"/>
    <cellStyle name="Normal 15 2 41" xfId="23695" xr:uid="{00000000-0005-0000-0000-0000335D0000}"/>
    <cellStyle name="Normal 15 2 42" xfId="23696" xr:uid="{00000000-0005-0000-0000-0000345D0000}"/>
    <cellStyle name="Normal 15 2 43" xfId="23697" xr:uid="{00000000-0005-0000-0000-0000355D0000}"/>
    <cellStyle name="Normal 15 2 44" xfId="23698" xr:uid="{00000000-0005-0000-0000-0000365D0000}"/>
    <cellStyle name="Normal 15 2 45" xfId="23699" xr:uid="{00000000-0005-0000-0000-0000375D0000}"/>
    <cellStyle name="Normal 15 2 46" xfId="23700" xr:uid="{00000000-0005-0000-0000-0000385D0000}"/>
    <cellStyle name="Normal 15 2 47" xfId="23701" xr:uid="{00000000-0005-0000-0000-0000395D0000}"/>
    <cellStyle name="Normal 15 2 48" xfId="23702" xr:uid="{00000000-0005-0000-0000-00003A5D0000}"/>
    <cellStyle name="Normal 15 2 49" xfId="23703" xr:uid="{00000000-0005-0000-0000-00003B5D0000}"/>
    <cellStyle name="Normal 15 2 5" xfId="23704" xr:uid="{00000000-0005-0000-0000-00003C5D0000}"/>
    <cellStyle name="Normal 15 2 50" xfId="23705" xr:uid="{00000000-0005-0000-0000-00003D5D0000}"/>
    <cellStyle name="Normal 15 2 51" xfId="23706" xr:uid="{00000000-0005-0000-0000-00003E5D0000}"/>
    <cellStyle name="Normal 15 2 52" xfId="23707" xr:uid="{00000000-0005-0000-0000-00003F5D0000}"/>
    <cellStyle name="Normal 15 2 53" xfId="23708" xr:uid="{00000000-0005-0000-0000-0000405D0000}"/>
    <cellStyle name="Normal 15 2 54" xfId="23709" xr:uid="{00000000-0005-0000-0000-0000415D0000}"/>
    <cellStyle name="Normal 15 2 55" xfId="23710" xr:uid="{00000000-0005-0000-0000-0000425D0000}"/>
    <cellStyle name="Normal 15 2 6" xfId="23711" xr:uid="{00000000-0005-0000-0000-0000435D0000}"/>
    <cellStyle name="Normal 15 2 7" xfId="23712" xr:uid="{00000000-0005-0000-0000-0000445D0000}"/>
    <cellStyle name="Normal 15 2 8" xfId="23713" xr:uid="{00000000-0005-0000-0000-0000455D0000}"/>
    <cellStyle name="Normal 15 2 9" xfId="23714" xr:uid="{00000000-0005-0000-0000-0000465D0000}"/>
    <cellStyle name="Normal 15 20" xfId="23715" xr:uid="{00000000-0005-0000-0000-0000475D0000}"/>
    <cellStyle name="Normal 15 21" xfId="23716" xr:uid="{00000000-0005-0000-0000-0000485D0000}"/>
    <cellStyle name="Normal 15 22" xfId="23717" xr:uid="{00000000-0005-0000-0000-0000495D0000}"/>
    <cellStyle name="Normal 15 23" xfId="23718" xr:uid="{00000000-0005-0000-0000-00004A5D0000}"/>
    <cellStyle name="Normal 15 24" xfId="23719" xr:uid="{00000000-0005-0000-0000-00004B5D0000}"/>
    <cellStyle name="Normal 15 25" xfId="23720" xr:uid="{00000000-0005-0000-0000-00004C5D0000}"/>
    <cellStyle name="Normal 15 26" xfId="23721" xr:uid="{00000000-0005-0000-0000-00004D5D0000}"/>
    <cellStyle name="Normal 15 27" xfId="23722" xr:uid="{00000000-0005-0000-0000-00004E5D0000}"/>
    <cellStyle name="Normal 15 28" xfId="23723" xr:uid="{00000000-0005-0000-0000-00004F5D0000}"/>
    <cellStyle name="Normal 15 29" xfId="23724" xr:uid="{00000000-0005-0000-0000-0000505D0000}"/>
    <cellStyle name="Normal 15 3" xfId="1653" xr:uid="{00000000-0005-0000-0000-0000515D0000}"/>
    <cellStyle name="Normal 15 3 10" xfId="23725" xr:uid="{00000000-0005-0000-0000-0000525D0000}"/>
    <cellStyle name="Normal 15 3 11" xfId="23726" xr:uid="{00000000-0005-0000-0000-0000535D0000}"/>
    <cellStyle name="Normal 15 3 12" xfId="23727" xr:uid="{00000000-0005-0000-0000-0000545D0000}"/>
    <cellStyle name="Normal 15 3 13" xfId="23728" xr:uid="{00000000-0005-0000-0000-0000555D0000}"/>
    <cellStyle name="Normal 15 3 14" xfId="23729" xr:uid="{00000000-0005-0000-0000-0000565D0000}"/>
    <cellStyle name="Normal 15 3 15" xfId="23730" xr:uid="{00000000-0005-0000-0000-0000575D0000}"/>
    <cellStyle name="Normal 15 3 16" xfId="23731" xr:uid="{00000000-0005-0000-0000-0000585D0000}"/>
    <cellStyle name="Normal 15 3 17" xfId="23732" xr:uid="{00000000-0005-0000-0000-0000595D0000}"/>
    <cellStyle name="Normal 15 3 18" xfId="23733" xr:uid="{00000000-0005-0000-0000-00005A5D0000}"/>
    <cellStyle name="Normal 15 3 19" xfId="23734" xr:uid="{00000000-0005-0000-0000-00005B5D0000}"/>
    <cellStyle name="Normal 15 3 2" xfId="23735" xr:uid="{00000000-0005-0000-0000-00005C5D0000}"/>
    <cellStyle name="Normal 15 3 2 2" xfId="31955" xr:uid="{00000000-0005-0000-0000-00005D5D0000}"/>
    <cellStyle name="Normal 15 3 2 3" xfId="32296" xr:uid="{00000000-0005-0000-0000-00005E5D0000}"/>
    <cellStyle name="Normal 15 3 20" xfId="23736" xr:uid="{00000000-0005-0000-0000-00005F5D0000}"/>
    <cellStyle name="Normal 15 3 21" xfId="23737" xr:uid="{00000000-0005-0000-0000-0000605D0000}"/>
    <cellStyle name="Normal 15 3 22" xfId="23738" xr:uid="{00000000-0005-0000-0000-0000615D0000}"/>
    <cellStyle name="Normal 15 3 23" xfId="23739" xr:uid="{00000000-0005-0000-0000-0000625D0000}"/>
    <cellStyle name="Normal 15 3 24" xfId="23740" xr:uid="{00000000-0005-0000-0000-0000635D0000}"/>
    <cellStyle name="Normal 15 3 25" xfId="23741" xr:uid="{00000000-0005-0000-0000-0000645D0000}"/>
    <cellStyle name="Normal 15 3 26" xfId="23742" xr:uid="{00000000-0005-0000-0000-0000655D0000}"/>
    <cellStyle name="Normal 15 3 27" xfId="23743" xr:uid="{00000000-0005-0000-0000-0000665D0000}"/>
    <cellStyle name="Normal 15 3 28" xfId="23744" xr:uid="{00000000-0005-0000-0000-0000675D0000}"/>
    <cellStyle name="Normal 15 3 29" xfId="23745" xr:uid="{00000000-0005-0000-0000-0000685D0000}"/>
    <cellStyle name="Normal 15 3 3" xfId="23746" xr:uid="{00000000-0005-0000-0000-0000695D0000}"/>
    <cellStyle name="Normal 15 3 30" xfId="23747" xr:uid="{00000000-0005-0000-0000-00006A5D0000}"/>
    <cellStyle name="Normal 15 3 31" xfId="23748" xr:uid="{00000000-0005-0000-0000-00006B5D0000}"/>
    <cellStyle name="Normal 15 3 32" xfId="23749" xr:uid="{00000000-0005-0000-0000-00006C5D0000}"/>
    <cellStyle name="Normal 15 3 33" xfId="23750" xr:uid="{00000000-0005-0000-0000-00006D5D0000}"/>
    <cellStyle name="Normal 15 3 34" xfId="23751" xr:uid="{00000000-0005-0000-0000-00006E5D0000}"/>
    <cellStyle name="Normal 15 3 35" xfId="23752" xr:uid="{00000000-0005-0000-0000-00006F5D0000}"/>
    <cellStyle name="Normal 15 3 36" xfId="23753" xr:uid="{00000000-0005-0000-0000-0000705D0000}"/>
    <cellStyle name="Normal 15 3 37" xfId="23754" xr:uid="{00000000-0005-0000-0000-0000715D0000}"/>
    <cellStyle name="Normal 15 3 38" xfId="23755" xr:uid="{00000000-0005-0000-0000-0000725D0000}"/>
    <cellStyle name="Normal 15 3 39" xfId="23756" xr:uid="{00000000-0005-0000-0000-0000735D0000}"/>
    <cellStyle name="Normal 15 3 4" xfId="23757" xr:uid="{00000000-0005-0000-0000-0000745D0000}"/>
    <cellStyle name="Normal 15 3 40" xfId="23758" xr:uid="{00000000-0005-0000-0000-0000755D0000}"/>
    <cellStyle name="Normal 15 3 41" xfId="23759" xr:uid="{00000000-0005-0000-0000-0000765D0000}"/>
    <cellStyle name="Normal 15 3 42" xfId="23760" xr:uid="{00000000-0005-0000-0000-0000775D0000}"/>
    <cellStyle name="Normal 15 3 43" xfId="23761" xr:uid="{00000000-0005-0000-0000-0000785D0000}"/>
    <cellStyle name="Normal 15 3 44" xfId="23762" xr:uid="{00000000-0005-0000-0000-0000795D0000}"/>
    <cellStyle name="Normal 15 3 45" xfId="23763" xr:uid="{00000000-0005-0000-0000-00007A5D0000}"/>
    <cellStyle name="Normal 15 3 46" xfId="23764" xr:uid="{00000000-0005-0000-0000-00007B5D0000}"/>
    <cellStyle name="Normal 15 3 47" xfId="23765" xr:uid="{00000000-0005-0000-0000-00007C5D0000}"/>
    <cellStyle name="Normal 15 3 48" xfId="23766" xr:uid="{00000000-0005-0000-0000-00007D5D0000}"/>
    <cellStyle name="Normal 15 3 49" xfId="23767" xr:uid="{00000000-0005-0000-0000-00007E5D0000}"/>
    <cellStyle name="Normal 15 3 5" xfId="23768" xr:uid="{00000000-0005-0000-0000-00007F5D0000}"/>
    <cellStyle name="Normal 15 3 50" xfId="23769" xr:uid="{00000000-0005-0000-0000-0000805D0000}"/>
    <cellStyle name="Normal 15 3 51" xfId="23770" xr:uid="{00000000-0005-0000-0000-0000815D0000}"/>
    <cellStyle name="Normal 15 3 52" xfId="23771" xr:uid="{00000000-0005-0000-0000-0000825D0000}"/>
    <cellStyle name="Normal 15 3 53" xfId="23772" xr:uid="{00000000-0005-0000-0000-0000835D0000}"/>
    <cellStyle name="Normal 15 3 54" xfId="23773" xr:uid="{00000000-0005-0000-0000-0000845D0000}"/>
    <cellStyle name="Normal 15 3 55" xfId="23774" xr:uid="{00000000-0005-0000-0000-0000855D0000}"/>
    <cellStyle name="Normal 15 3 6" xfId="23775" xr:uid="{00000000-0005-0000-0000-0000865D0000}"/>
    <cellStyle name="Normal 15 3 7" xfId="23776" xr:uid="{00000000-0005-0000-0000-0000875D0000}"/>
    <cellStyle name="Normal 15 3 8" xfId="23777" xr:uid="{00000000-0005-0000-0000-0000885D0000}"/>
    <cellStyle name="Normal 15 3 9" xfId="23778" xr:uid="{00000000-0005-0000-0000-0000895D0000}"/>
    <cellStyle name="Normal 15 30" xfId="23779" xr:uid="{00000000-0005-0000-0000-00008A5D0000}"/>
    <cellStyle name="Normal 15 31" xfId="23780" xr:uid="{00000000-0005-0000-0000-00008B5D0000}"/>
    <cellStyle name="Normal 15 32" xfId="23781" xr:uid="{00000000-0005-0000-0000-00008C5D0000}"/>
    <cellStyle name="Normal 15 33" xfId="23782" xr:uid="{00000000-0005-0000-0000-00008D5D0000}"/>
    <cellStyle name="Normal 15 34" xfId="23783" xr:uid="{00000000-0005-0000-0000-00008E5D0000}"/>
    <cellStyle name="Normal 15 35" xfId="23784" xr:uid="{00000000-0005-0000-0000-00008F5D0000}"/>
    <cellStyle name="Normal 15 36" xfId="23785" xr:uid="{00000000-0005-0000-0000-0000905D0000}"/>
    <cellStyle name="Normal 15 37" xfId="23786" xr:uid="{00000000-0005-0000-0000-0000915D0000}"/>
    <cellStyle name="Normal 15 38" xfId="23787" xr:uid="{00000000-0005-0000-0000-0000925D0000}"/>
    <cellStyle name="Normal 15 39" xfId="23788" xr:uid="{00000000-0005-0000-0000-0000935D0000}"/>
    <cellStyle name="Normal 15 4" xfId="23789" xr:uid="{00000000-0005-0000-0000-0000945D0000}"/>
    <cellStyle name="Normal 15 4 2" xfId="31956" xr:uid="{00000000-0005-0000-0000-0000955D0000}"/>
    <cellStyle name="Normal 15 4 3" xfId="32297" xr:uid="{00000000-0005-0000-0000-0000965D0000}"/>
    <cellStyle name="Normal 15 40" xfId="23790" xr:uid="{00000000-0005-0000-0000-0000975D0000}"/>
    <cellStyle name="Normal 15 41" xfId="23791" xr:uid="{00000000-0005-0000-0000-0000985D0000}"/>
    <cellStyle name="Normal 15 42" xfId="23792" xr:uid="{00000000-0005-0000-0000-0000995D0000}"/>
    <cellStyle name="Normal 15 43" xfId="23793" xr:uid="{00000000-0005-0000-0000-00009A5D0000}"/>
    <cellStyle name="Normal 15 44" xfId="23794" xr:uid="{00000000-0005-0000-0000-00009B5D0000}"/>
    <cellStyle name="Normal 15 45" xfId="23795" xr:uid="{00000000-0005-0000-0000-00009C5D0000}"/>
    <cellStyle name="Normal 15 46" xfId="23796" xr:uid="{00000000-0005-0000-0000-00009D5D0000}"/>
    <cellStyle name="Normal 15 47" xfId="23797" xr:uid="{00000000-0005-0000-0000-00009E5D0000}"/>
    <cellStyle name="Normal 15 48" xfId="23798" xr:uid="{00000000-0005-0000-0000-00009F5D0000}"/>
    <cellStyle name="Normal 15 49" xfId="23799" xr:uid="{00000000-0005-0000-0000-0000A05D0000}"/>
    <cellStyle name="Normal 15 5" xfId="23800" xr:uid="{00000000-0005-0000-0000-0000A15D0000}"/>
    <cellStyle name="Normal 15 50" xfId="23801" xr:uid="{00000000-0005-0000-0000-0000A25D0000}"/>
    <cellStyle name="Normal 15 51" xfId="23802" xr:uid="{00000000-0005-0000-0000-0000A35D0000}"/>
    <cellStyle name="Normal 15 52" xfId="23803" xr:uid="{00000000-0005-0000-0000-0000A45D0000}"/>
    <cellStyle name="Normal 15 53" xfId="23804" xr:uid="{00000000-0005-0000-0000-0000A55D0000}"/>
    <cellStyle name="Normal 15 54" xfId="23805" xr:uid="{00000000-0005-0000-0000-0000A65D0000}"/>
    <cellStyle name="Normal 15 55" xfId="23806" xr:uid="{00000000-0005-0000-0000-0000A75D0000}"/>
    <cellStyle name="Normal 15 56" xfId="23807" xr:uid="{00000000-0005-0000-0000-0000A85D0000}"/>
    <cellStyle name="Normal 15 57" xfId="23808" xr:uid="{00000000-0005-0000-0000-0000A95D0000}"/>
    <cellStyle name="Normal 15 6" xfId="23809" xr:uid="{00000000-0005-0000-0000-0000AA5D0000}"/>
    <cellStyle name="Normal 15 7" xfId="23810" xr:uid="{00000000-0005-0000-0000-0000AB5D0000}"/>
    <cellStyle name="Normal 15 8" xfId="23811" xr:uid="{00000000-0005-0000-0000-0000AC5D0000}"/>
    <cellStyle name="Normal 15 9" xfId="23812" xr:uid="{00000000-0005-0000-0000-0000AD5D0000}"/>
    <cellStyle name="Normal 15_Event Log" xfId="23813" xr:uid="{00000000-0005-0000-0000-0000AE5D0000}"/>
    <cellStyle name="Normal 155" xfId="31694" xr:uid="{00000000-0005-0000-0000-0000AF5D0000}"/>
    <cellStyle name="Normal 16" xfId="1654" xr:uid="{00000000-0005-0000-0000-0000B05D0000}"/>
    <cellStyle name="Normal 16 10" xfId="23814" xr:uid="{00000000-0005-0000-0000-0000B15D0000}"/>
    <cellStyle name="Normal 16 11" xfId="23815" xr:uid="{00000000-0005-0000-0000-0000B25D0000}"/>
    <cellStyle name="Normal 16 12" xfId="23816" xr:uid="{00000000-0005-0000-0000-0000B35D0000}"/>
    <cellStyle name="Normal 16 13" xfId="23817" xr:uid="{00000000-0005-0000-0000-0000B45D0000}"/>
    <cellStyle name="Normal 16 14" xfId="23818" xr:uid="{00000000-0005-0000-0000-0000B55D0000}"/>
    <cellStyle name="Normal 16 15" xfId="23819" xr:uid="{00000000-0005-0000-0000-0000B65D0000}"/>
    <cellStyle name="Normal 16 16" xfId="23820" xr:uid="{00000000-0005-0000-0000-0000B75D0000}"/>
    <cellStyle name="Normal 16 17" xfId="23821" xr:uid="{00000000-0005-0000-0000-0000B85D0000}"/>
    <cellStyle name="Normal 16 18" xfId="23822" xr:uid="{00000000-0005-0000-0000-0000B95D0000}"/>
    <cellStyle name="Normal 16 19" xfId="23823" xr:uid="{00000000-0005-0000-0000-0000BA5D0000}"/>
    <cellStyle name="Normal 16 2" xfId="1655" xr:uid="{00000000-0005-0000-0000-0000BB5D0000}"/>
    <cellStyle name="Normal 16 2 10" xfId="23824" xr:uid="{00000000-0005-0000-0000-0000BC5D0000}"/>
    <cellStyle name="Normal 16 2 11" xfId="23825" xr:uid="{00000000-0005-0000-0000-0000BD5D0000}"/>
    <cellStyle name="Normal 16 2 12" xfId="23826" xr:uid="{00000000-0005-0000-0000-0000BE5D0000}"/>
    <cellStyle name="Normal 16 2 13" xfId="23827" xr:uid="{00000000-0005-0000-0000-0000BF5D0000}"/>
    <cellStyle name="Normal 16 2 14" xfId="23828" xr:uid="{00000000-0005-0000-0000-0000C05D0000}"/>
    <cellStyle name="Normal 16 2 15" xfId="23829" xr:uid="{00000000-0005-0000-0000-0000C15D0000}"/>
    <cellStyle name="Normal 16 2 16" xfId="23830" xr:uid="{00000000-0005-0000-0000-0000C25D0000}"/>
    <cellStyle name="Normal 16 2 17" xfId="23831" xr:uid="{00000000-0005-0000-0000-0000C35D0000}"/>
    <cellStyle name="Normal 16 2 18" xfId="23832" xr:uid="{00000000-0005-0000-0000-0000C45D0000}"/>
    <cellStyle name="Normal 16 2 19" xfId="23833" xr:uid="{00000000-0005-0000-0000-0000C55D0000}"/>
    <cellStyle name="Normal 16 2 2" xfId="23834" xr:uid="{00000000-0005-0000-0000-0000C65D0000}"/>
    <cellStyle name="Normal 16 2 2 2" xfId="31957" xr:uid="{00000000-0005-0000-0000-0000C75D0000}"/>
    <cellStyle name="Normal 16 2 2 3" xfId="32298" xr:uid="{00000000-0005-0000-0000-0000C85D0000}"/>
    <cellStyle name="Normal 16 2 20" xfId="23835" xr:uid="{00000000-0005-0000-0000-0000C95D0000}"/>
    <cellStyle name="Normal 16 2 21" xfId="23836" xr:uid="{00000000-0005-0000-0000-0000CA5D0000}"/>
    <cellStyle name="Normal 16 2 22" xfId="23837" xr:uid="{00000000-0005-0000-0000-0000CB5D0000}"/>
    <cellStyle name="Normal 16 2 23" xfId="23838" xr:uid="{00000000-0005-0000-0000-0000CC5D0000}"/>
    <cellStyle name="Normal 16 2 24" xfId="23839" xr:uid="{00000000-0005-0000-0000-0000CD5D0000}"/>
    <cellStyle name="Normal 16 2 25" xfId="23840" xr:uid="{00000000-0005-0000-0000-0000CE5D0000}"/>
    <cellStyle name="Normal 16 2 26" xfId="23841" xr:uid="{00000000-0005-0000-0000-0000CF5D0000}"/>
    <cellStyle name="Normal 16 2 27" xfId="23842" xr:uid="{00000000-0005-0000-0000-0000D05D0000}"/>
    <cellStyle name="Normal 16 2 28" xfId="23843" xr:uid="{00000000-0005-0000-0000-0000D15D0000}"/>
    <cellStyle name="Normal 16 2 29" xfId="23844" xr:uid="{00000000-0005-0000-0000-0000D25D0000}"/>
    <cellStyle name="Normal 16 2 3" xfId="23845" xr:uid="{00000000-0005-0000-0000-0000D35D0000}"/>
    <cellStyle name="Normal 16 2 3 2" xfId="31958" xr:uid="{00000000-0005-0000-0000-0000D45D0000}"/>
    <cellStyle name="Normal 16 2 3 3" xfId="32299" xr:uid="{00000000-0005-0000-0000-0000D55D0000}"/>
    <cellStyle name="Normal 16 2 30" xfId="23846" xr:uid="{00000000-0005-0000-0000-0000D65D0000}"/>
    <cellStyle name="Normal 16 2 31" xfId="23847" xr:uid="{00000000-0005-0000-0000-0000D75D0000}"/>
    <cellStyle name="Normal 16 2 32" xfId="23848" xr:uid="{00000000-0005-0000-0000-0000D85D0000}"/>
    <cellStyle name="Normal 16 2 33" xfId="23849" xr:uid="{00000000-0005-0000-0000-0000D95D0000}"/>
    <cellStyle name="Normal 16 2 34" xfId="23850" xr:uid="{00000000-0005-0000-0000-0000DA5D0000}"/>
    <cellStyle name="Normal 16 2 35" xfId="23851" xr:uid="{00000000-0005-0000-0000-0000DB5D0000}"/>
    <cellStyle name="Normal 16 2 36" xfId="23852" xr:uid="{00000000-0005-0000-0000-0000DC5D0000}"/>
    <cellStyle name="Normal 16 2 37" xfId="23853" xr:uid="{00000000-0005-0000-0000-0000DD5D0000}"/>
    <cellStyle name="Normal 16 2 38" xfId="23854" xr:uid="{00000000-0005-0000-0000-0000DE5D0000}"/>
    <cellStyle name="Normal 16 2 39" xfId="23855" xr:uid="{00000000-0005-0000-0000-0000DF5D0000}"/>
    <cellStyle name="Normal 16 2 4" xfId="23856" xr:uid="{00000000-0005-0000-0000-0000E05D0000}"/>
    <cellStyle name="Normal 16 2 40" xfId="23857" xr:uid="{00000000-0005-0000-0000-0000E15D0000}"/>
    <cellStyle name="Normal 16 2 41" xfId="23858" xr:uid="{00000000-0005-0000-0000-0000E25D0000}"/>
    <cellStyle name="Normal 16 2 42" xfId="23859" xr:uid="{00000000-0005-0000-0000-0000E35D0000}"/>
    <cellStyle name="Normal 16 2 43" xfId="23860" xr:uid="{00000000-0005-0000-0000-0000E45D0000}"/>
    <cellStyle name="Normal 16 2 44" xfId="23861" xr:uid="{00000000-0005-0000-0000-0000E55D0000}"/>
    <cellStyle name="Normal 16 2 45" xfId="23862" xr:uid="{00000000-0005-0000-0000-0000E65D0000}"/>
    <cellStyle name="Normal 16 2 46" xfId="23863" xr:uid="{00000000-0005-0000-0000-0000E75D0000}"/>
    <cellStyle name="Normal 16 2 47" xfId="23864" xr:uid="{00000000-0005-0000-0000-0000E85D0000}"/>
    <cellStyle name="Normal 16 2 48" xfId="23865" xr:uid="{00000000-0005-0000-0000-0000E95D0000}"/>
    <cellStyle name="Normal 16 2 49" xfId="23866" xr:uid="{00000000-0005-0000-0000-0000EA5D0000}"/>
    <cellStyle name="Normal 16 2 5" xfId="23867" xr:uid="{00000000-0005-0000-0000-0000EB5D0000}"/>
    <cellStyle name="Normal 16 2 50" xfId="23868" xr:uid="{00000000-0005-0000-0000-0000EC5D0000}"/>
    <cellStyle name="Normal 16 2 51" xfId="23869" xr:uid="{00000000-0005-0000-0000-0000ED5D0000}"/>
    <cellStyle name="Normal 16 2 52" xfId="23870" xr:uid="{00000000-0005-0000-0000-0000EE5D0000}"/>
    <cellStyle name="Normal 16 2 53" xfId="23871" xr:uid="{00000000-0005-0000-0000-0000EF5D0000}"/>
    <cellStyle name="Normal 16 2 54" xfId="23872" xr:uid="{00000000-0005-0000-0000-0000F05D0000}"/>
    <cellStyle name="Normal 16 2 55" xfId="23873" xr:uid="{00000000-0005-0000-0000-0000F15D0000}"/>
    <cellStyle name="Normal 16 2 6" xfId="23874" xr:uid="{00000000-0005-0000-0000-0000F25D0000}"/>
    <cellStyle name="Normal 16 2 7" xfId="23875" xr:uid="{00000000-0005-0000-0000-0000F35D0000}"/>
    <cellStyle name="Normal 16 2 8" xfId="23876" xr:uid="{00000000-0005-0000-0000-0000F45D0000}"/>
    <cellStyle name="Normal 16 2 9" xfId="23877" xr:uid="{00000000-0005-0000-0000-0000F55D0000}"/>
    <cellStyle name="Normal 16 20" xfId="23878" xr:uid="{00000000-0005-0000-0000-0000F65D0000}"/>
    <cellStyle name="Normal 16 21" xfId="23879" xr:uid="{00000000-0005-0000-0000-0000F75D0000}"/>
    <cellStyle name="Normal 16 22" xfId="23880" xr:uid="{00000000-0005-0000-0000-0000F85D0000}"/>
    <cellStyle name="Normal 16 23" xfId="23881" xr:uid="{00000000-0005-0000-0000-0000F95D0000}"/>
    <cellStyle name="Normal 16 24" xfId="23882" xr:uid="{00000000-0005-0000-0000-0000FA5D0000}"/>
    <cellStyle name="Normal 16 25" xfId="23883" xr:uid="{00000000-0005-0000-0000-0000FB5D0000}"/>
    <cellStyle name="Normal 16 26" xfId="23884" xr:uid="{00000000-0005-0000-0000-0000FC5D0000}"/>
    <cellStyle name="Normal 16 27" xfId="23885" xr:uid="{00000000-0005-0000-0000-0000FD5D0000}"/>
    <cellStyle name="Normal 16 28" xfId="23886" xr:uid="{00000000-0005-0000-0000-0000FE5D0000}"/>
    <cellStyle name="Normal 16 29" xfId="23887" xr:uid="{00000000-0005-0000-0000-0000FF5D0000}"/>
    <cellStyle name="Normal 16 3" xfId="1656" xr:uid="{00000000-0005-0000-0000-0000005E0000}"/>
    <cellStyle name="Normal 16 3 10" xfId="23888" xr:uid="{00000000-0005-0000-0000-0000015E0000}"/>
    <cellStyle name="Normal 16 3 11" xfId="23889" xr:uid="{00000000-0005-0000-0000-0000025E0000}"/>
    <cellStyle name="Normal 16 3 12" xfId="23890" xr:uid="{00000000-0005-0000-0000-0000035E0000}"/>
    <cellStyle name="Normal 16 3 13" xfId="23891" xr:uid="{00000000-0005-0000-0000-0000045E0000}"/>
    <cellStyle name="Normal 16 3 14" xfId="23892" xr:uid="{00000000-0005-0000-0000-0000055E0000}"/>
    <cellStyle name="Normal 16 3 15" xfId="23893" xr:uid="{00000000-0005-0000-0000-0000065E0000}"/>
    <cellStyle name="Normal 16 3 16" xfId="23894" xr:uid="{00000000-0005-0000-0000-0000075E0000}"/>
    <cellStyle name="Normal 16 3 17" xfId="23895" xr:uid="{00000000-0005-0000-0000-0000085E0000}"/>
    <cellStyle name="Normal 16 3 18" xfId="23896" xr:uid="{00000000-0005-0000-0000-0000095E0000}"/>
    <cellStyle name="Normal 16 3 19" xfId="23897" xr:uid="{00000000-0005-0000-0000-00000A5E0000}"/>
    <cellStyle name="Normal 16 3 2" xfId="23898" xr:uid="{00000000-0005-0000-0000-00000B5E0000}"/>
    <cellStyle name="Normal 16 3 2 2" xfId="31959" xr:uid="{00000000-0005-0000-0000-00000C5E0000}"/>
    <cellStyle name="Normal 16 3 2 3" xfId="32300" xr:uid="{00000000-0005-0000-0000-00000D5E0000}"/>
    <cellStyle name="Normal 16 3 20" xfId="23899" xr:uid="{00000000-0005-0000-0000-00000E5E0000}"/>
    <cellStyle name="Normal 16 3 21" xfId="23900" xr:uid="{00000000-0005-0000-0000-00000F5E0000}"/>
    <cellStyle name="Normal 16 3 22" xfId="23901" xr:uid="{00000000-0005-0000-0000-0000105E0000}"/>
    <cellStyle name="Normal 16 3 23" xfId="23902" xr:uid="{00000000-0005-0000-0000-0000115E0000}"/>
    <cellStyle name="Normal 16 3 24" xfId="23903" xr:uid="{00000000-0005-0000-0000-0000125E0000}"/>
    <cellStyle name="Normal 16 3 25" xfId="23904" xr:uid="{00000000-0005-0000-0000-0000135E0000}"/>
    <cellStyle name="Normal 16 3 26" xfId="23905" xr:uid="{00000000-0005-0000-0000-0000145E0000}"/>
    <cellStyle name="Normal 16 3 27" xfId="23906" xr:uid="{00000000-0005-0000-0000-0000155E0000}"/>
    <cellStyle name="Normal 16 3 28" xfId="23907" xr:uid="{00000000-0005-0000-0000-0000165E0000}"/>
    <cellStyle name="Normal 16 3 29" xfId="23908" xr:uid="{00000000-0005-0000-0000-0000175E0000}"/>
    <cellStyle name="Normal 16 3 3" xfId="23909" xr:uid="{00000000-0005-0000-0000-0000185E0000}"/>
    <cellStyle name="Normal 16 3 30" xfId="23910" xr:uid="{00000000-0005-0000-0000-0000195E0000}"/>
    <cellStyle name="Normal 16 3 31" xfId="23911" xr:uid="{00000000-0005-0000-0000-00001A5E0000}"/>
    <cellStyle name="Normal 16 3 32" xfId="23912" xr:uid="{00000000-0005-0000-0000-00001B5E0000}"/>
    <cellStyle name="Normal 16 3 33" xfId="23913" xr:uid="{00000000-0005-0000-0000-00001C5E0000}"/>
    <cellStyle name="Normal 16 3 34" xfId="23914" xr:uid="{00000000-0005-0000-0000-00001D5E0000}"/>
    <cellStyle name="Normal 16 3 35" xfId="23915" xr:uid="{00000000-0005-0000-0000-00001E5E0000}"/>
    <cellStyle name="Normal 16 3 36" xfId="23916" xr:uid="{00000000-0005-0000-0000-00001F5E0000}"/>
    <cellStyle name="Normal 16 3 37" xfId="23917" xr:uid="{00000000-0005-0000-0000-0000205E0000}"/>
    <cellStyle name="Normal 16 3 38" xfId="23918" xr:uid="{00000000-0005-0000-0000-0000215E0000}"/>
    <cellStyle name="Normal 16 3 39" xfId="23919" xr:uid="{00000000-0005-0000-0000-0000225E0000}"/>
    <cellStyle name="Normal 16 3 4" xfId="23920" xr:uid="{00000000-0005-0000-0000-0000235E0000}"/>
    <cellStyle name="Normal 16 3 40" xfId="23921" xr:uid="{00000000-0005-0000-0000-0000245E0000}"/>
    <cellStyle name="Normal 16 3 41" xfId="23922" xr:uid="{00000000-0005-0000-0000-0000255E0000}"/>
    <cellStyle name="Normal 16 3 42" xfId="23923" xr:uid="{00000000-0005-0000-0000-0000265E0000}"/>
    <cellStyle name="Normal 16 3 43" xfId="23924" xr:uid="{00000000-0005-0000-0000-0000275E0000}"/>
    <cellStyle name="Normal 16 3 44" xfId="23925" xr:uid="{00000000-0005-0000-0000-0000285E0000}"/>
    <cellStyle name="Normal 16 3 45" xfId="23926" xr:uid="{00000000-0005-0000-0000-0000295E0000}"/>
    <cellStyle name="Normal 16 3 46" xfId="23927" xr:uid="{00000000-0005-0000-0000-00002A5E0000}"/>
    <cellStyle name="Normal 16 3 47" xfId="23928" xr:uid="{00000000-0005-0000-0000-00002B5E0000}"/>
    <cellStyle name="Normal 16 3 48" xfId="23929" xr:uid="{00000000-0005-0000-0000-00002C5E0000}"/>
    <cellStyle name="Normal 16 3 49" xfId="23930" xr:uid="{00000000-0005-0000-0000-00002D5E0000}"/>
    <cellStyle name="Normal 16 3 5" xfId="23931" xr:uid="{00000000-0005-0000-0000-00002E5E0000}"/>
    <cellStyle name="Normal 16 3 50" xfId="23932" xr:uid="{00000000-0005-0000-0000-00002F5E0000}"/>
    <cellStyle name="Normal 16 3 51" xfId="23933" xr:uid="{00000000-0005-0000-0000-0000305E0000}"/>
    <cellStyle name="Normal 16 3 52" xfId="23934" xr:uid="{00000000-0005-0000-0000-0000315E0000}"/>
    <cellStyle name="Normal 16 3 53" xfId="23935" xr:uid="{00000000-0005-0000-0000-0000325E0000}"/>
    <cellStyle name="Normal 16 3 54" xfId="23936" xr:uid="{00000000-0005-0000-0000-0000335E0000}"/>
    <cellStyle name="Normal 16 3 55" xfId="23937" xr:uid="{00000000-0005-0000-0000-0000345E0000}"/>
    <cellStyle name="Normal 16 3 6" xfId="23938" xr:uid="{00000000-0005-0000-0000-0000355E0000}"/>
    <cellStyle name="Normal 16 3 7" xfId="23939" xr:uid="{00000000-0005-0000-0000-0000365E0000}"/>
    <cellStyle name="Normal 16 3 8" xfId="23940" xr:uid="{00000000-0005-0000-0000-0000375E0000}"/>
    <cellStyle name="Normal 16 3 9" xfId="23941" xr:uid="{00000000-0005-0000-0000-0000385E0000}"/>
    <cellStyle name="Normal 16 30" xfId="23942" xr:uid="{00000000-0005-0000-0000-0000395E0000}"/>
    <cellStyle name="Normal 16 31" xfId="23943" xr:uid="{00000000-0005-0000-0000-00003A5E0000}"/>
    <cellStyle name="Normal 16 32" xfId="23944" xr:uid="{00000000-0005-0000-0000-00003B5E0000}"/>
    <cellStyle name="Normal 16 33" xfId="23945" xr:uid="{00000000-0005-0000-0000-00003C5E0000}"/>
    <cellStyle name="Normal 16 34" xfId="23946" xr:uid="{00000000-0005-0000-0000-00003D5E0000}"/>
    <cellStyle name="Normal 16 35" xfId="23947" xr:uid="{00000000-0005-0000-0000-00003E5E0000}"/>
    <cellStyle name="Normal 16 36" xfId="23948" xr:uid="{00000000-0005-0000-0000-00003F5E0000}"/>
    <cellStyle name="Normal 16 37" xfId="23949" xr:uid="{00000000-0005-0000-0000-0000405E0000}"/>
    <cellStyle name="Normal 16 38" xfId="23950" xr:uid="{00000000-0005-0000-0000-0000415E0000}"/>
    <cellStyle name="Normal 16 39" xfId="23951" xr:uid="{00000000-0005-0000-0000-0000425E0000}"/>
    <cellStyle name="Normal 16 4" xfId="23952" xr:uid="{00000000-0005-0000-0000-0000435E0000}"/>
    <cellStyle name="Normal 16 4 2" xfId="31960" xr:uid="{00000000-0005-0000-0000-0000445E0000}"/>
    <cellStyle name="Normal 16 4 3" xfId="32301" xr:uid="{00000000-0005-0000-0000-0000455E0000}"/>
    <cellStyle name="Normal 16 40" xfId="23953" xr:uid="{00000000-0005-0000-0000-0000465E0000}"/>
    <cellStyle name="Normal 16 41" xfId="23954" xr:uid="{00000000-0005-0000-0000-0000475E0000}"/>
    <cellStyle name="Normal 16 42" xfId="23955" xr:uid="{00000000-0005-0000-0000-0000485E0000}"/>
    <cellStyle name="Normal 16 43" xfId="23956" xr:uid="{00000000-0005-0000-0000-0000495E0000}"/>
    <cellStyle name="Normal 16 44" xfId="23957" xr:uid="{00000000-0005-0000-0000-00004A5E0000}"/>
    <cellStyle name="Normal 16 45" xfId="23958" xr:uid="{00000000-0005-0000-0000-00004B5E0000}"/>
    <cellStyle name="Normal 16 46" xfId="23959" xr:uid="{00000000-0005-0000-0000-00004C5E0000}"/>
    <cellStyle name="Normal 16 47" xfId="23960" xr:uid="{00000000-0005-0000-0000-00004D5E0000}"/>
    <cellStyle name="Normal 16 48" xfId="23961" xr:uid="{00000000-0005-0000-0000-00004E5E0000}"/>
    <cellStyle name="Normal 16 49" xfId="23962" xr:uid="{00000000-0005-0000-0000-00004F5E0000}"/>
    <cellStyle name="Normal 16 5" xfId="23963" xr:uid="{00000000-0005-0000-0000-0000505E0000}"/>
    <cellStyle name="Normal 16 50" xfId="23964" xr:uid="{00000000-0005-0000-0000-0000515E0000}"/>
    <cellStyle name="Normal 16 51" xfId="23965" xr:uid="{00000000-0005-0000-0000-0000525E0000}"/>
    <cellStyle name="Normal 16 52" xfId="23966" xr:uid="{00000000-0005-0000-0000-0000535E0000}"/>
    <cellStyle name="Normal 16 53" xfId="23967" xr:uid="{00000000-0005-0000-0000-0000545E0000}"/>
    <cellStyle name="Normal 16 54" xfId="23968" xr:uid="{00000000-0005-0000-0000-0000555E0000}"/>
    <cellStyle name="Normal 16 55" xfId="23969" xr:uid="{00000000-0005-0000-0000-0000565E0000}"/>
    <cellStyle name="Normal 16 56" xfId="23970" xr:uid="{00000000-0005-0000-0000-0000575E0000}"/>
    <cellStyle name="Normal 16 57" xfId="23971" xr:uid="{00000000-0005-0000-0000-0000585E0000}"/>
    <cellStyle name="Normal 16 6" xfId="23972" xr:uid="{00000000-0005-0000-0000-0000595E0000}"/>
    <cellStyle name="Normal 16 7" xfId="23973" xr:uid="{00000000-0005-0000-0000-00005A5E0000}"/>
    <cellStyle name="Normal 16 8" xfId="23974" xr:uid="{00000000-0005-0000-0000-00005B5E0000}"/>
    <cellStyle name="Normal 16 9" xfId="23975" xr:uid="{00000000-0005-0000-0000-00005C5E0000}"/>
    <cellStyle name="Normal 16_Event Log" xfId="23976" xr:uid="{00000000-0005-0000-0000-00005D5E0000}"/>
    <cellStyle name="Normal 17" xfId="1657" xr:uid="{00000000-0005-0000-0000-00005E5E0000}"/>
    <cellStyle name="Normal 17 10" xfId="23977" xr:uid="{00000000-0005-0000-0000-00005F5E0000}"/>
    <cellStyle name="Normal 17 11" xfId="23978" xr:uid="{00000000-0005-0000-0000-0000605E0000}"/>
    <cellStyle name="Normal 17 12" xfId="23979" xr:uid="{00000000-0005-0000-0000-0000615E0000}"/>
    <cellStyle name="Normal 17 13" xfId="23980" xr:uid="{00000000-0005-0000-0000-0000625E0000}"/>
    <cellStyle name="Normal 17 14" xfId="23981" xr:uid="{00000000-0005-0000-0000-0000635E0000}"/>
    <cellStyle name="Normal 17 15" xfId="23982" xr:uid="{00000000-0005-0000-0000-0000645E0000}"/>
    <cellStyle name="Normal 17 16" xfId="23983" xr:uid="{00000000-0005-0000-0000-0000655E0000}"/>
    <cellStyle name="Normal 17 17" xfId="23984" xr:uid="{00000000-0005-0000-0000-0000665E0000}"/>
    <cellStyle name="Normal 17 18" xfId="23985" xr:uid="{00000000-0005-0000-0000-0000675E0000}"/>
    <cellStyle name="Normal 17 19" xfId="23986" xr:uid="{00000000-0005-0000-0000-0000685E0000}"/>
    <cellStyle name="Normal 17 2" xfId="1658" xr:uid="{00000000-0005-0000-0000-0000695E0000}"/>
    <cellStyle name="Normal 17 2 10" xfId="23987" xr:uid="{00000000-0005-0000-0000-00006A5E0000}"/>
    <cellStyle name="Normal 17 2 11" xfId="23988" xr:uid="{00000000-0005-0000-0000-00006B5E0000}"/>
    <cellStyle name="Normal 17 2 12" xfId="23989" xr:uid="{00000000-0005-0000-0000-00006C5E0000}"/>
    <cellStyle name="Normal 17 2 13" xfId="23990" xr:uid="{00000000-0005-0000-0000-00006D5E0000}"/>
    <cellStyle name="Normal 17 2 14" xfId="23991" xr:uid="{00000000-0005-0000-0000-00006E5E0000}"/>
    <cellStyle name="Normal 17 2 15" xfId="23992" xr:uid="{00000000-0005-0000-0000-00006F5E0000}"/>
    <cellStyle name="Normal 17 2 16" xfId="23993" xr:uid="{00000000-0005-0000-0000-0000705E0000}"/>
    <cellStyle name="Normal 17 2 17" xfId="23994" xr:uid="{00000000-0005-0000-0000-0000715E0000}"/>
    <cellStyle name="Normal 17 2 18" xfId="23995" xr:uid="{00000000-0005-0000-0000-0000725E0000}"/>
    <cellStyle name="Normal 17 2 19" xfId="23996" xr:uid="{00000000-0005-0000-0000-0000735E0000}"/>
    <cellStyle name="Normal 17 2 2" xfId="23997" xr:uid="{00000000-0005-0000-0000-0000745E0000}"/>
    <cellStyle name="Normal 17 2 2 2" xfId="31961" xr:uid="{00000000-0005-0000-0000-0000755E0000}"/>
    <cellStyle name="Normal 17 2 2 3" xfId="32302" xr:uid="{00000000-0005-0000-0000-0000765E0000}"/>
    <cellStyle name="Normal 17 2 20" xfId="23998" xr:uid="{00000000-0005-0000-0000-0000775E0000}"/>
    <cellStyle name="Normal 17 2 21" xfId="23999" xr:uid="{00000000-0005-0000-0000-0000785E0000}"/>
    <cellStyle name="Normal 17 2 22" xfId="24000" xr:uid="{00000000-0005-0000-0000-0000795E0000}"/>
    <cellStyle name="Normal 17 2 23" xfId="24001" xr:uid="{00000000-0005-0000-0000-00007A5E0000}"/>
    <cellStyle name="Normal 17 2 24" xfId="24002" xr:uid="{00000000-0005-0000-0000-00007B5E0000}"/>
    <cellStyle name="Normal 17 2 25" xfId="24003" xr:uid="{00000000-0005-0000-0000-00007C5E0000}"/>
    <cellStyle name="Normal 17 2 26" xfId="24004" xr:uid="{00000000-0005-0000-0000-00007D5E0000}"/>
    <cellStyle name="Normal 17 2 27" xfId="24005" xr:uid="{00000000-0005-0000-0000-00007E5E0000}"/>
    <cellStyle name="Normal 17 2 28" xfId="24006" xr:uid="{00000000-0005-0000-0000-00007F5E0000}"/>
    <cellStyle name="Normal 17 2 29" xfId="24007" xr:uid="{00000000-0005-0000-0000-0000805E0000}"/>
    <cellStyle name="Normal 17 2 3" xfId="24008" xr:uid="{00000000-0005-0000-0000-0000815E0000}"/>
    <cellStyle name="Normal 17 2 3 2" xfId="31962" xr:uid="{00000000-0005-0000-0000-0000825E0000}"/>
    <cellStyle name="Normal 17 2 3 3" xfId="32303" xr:uid="{00000000-0005-0000-0000-0000835E0000}"/>
    <cellStyle name="Normal 17 2 30" xfId="24009" xr:uid="{00000000-0005-0000-0000-0000845E0000}"/>
    <cellStyle name="Normal 17 2 31" xfId="24010" xr:uid="{00000000-0005-0000-0000-0000855E0000}"/>
    <cellStyle name="Normal 17 2 32" xfId="24011" xr:uid="{00000000-0005-0000-0000-0000865E0000}"/>
    <cellStyle name="Normal 17 2 33" xfId="24012" xr:uid="{00000000-0005-0000-0000-0000875E0000}"/>
    <cellStyle name="Normal 17 2 34" xfId="24013" xr:uid="{00000000-0005-0000-0000-0000885E0000}"/>
    <cellStyle name="Normal 17 2 35" xfId="24014" xr:uid="{00000000-0005-0000-0000-0000895E0000}"/>
    <cellStyle name="Normal 17 2 36" xfId="24015" xr:uid="{00000000-0005-0000-0000-00008A5E0000}"/>
    <cellStyle name="Normal 17 2 37" xfId="24016" xr:uid="{00000000-0005-0000-0000-00008B5E0000}"/>
    <cellStyle name="Normal 17 2 38" xfId="24017" xr:uid="{00000000-0005-0000-0000-00008C5E0000}"/>
    <cellStyle name="Normal 17 2 39" xfId="24018" xr:uid="{00000000-0005-0000-0000-00008D5E0000}"/>
    <cellStyle name="Normal 17 2 4" xfId="24019" xr:uid="{00000000-0005-0000-0000-00008E5E0000}"/>
    <cellStyle name="Normal 17 2 40" xfId="24020" xr:uid="{00000000-0005-0000-0000-00008F5E0000}"/>
    <cellStyle name="Normal 17 2 41" xfId="24021" xr:uid="{00000000-0005-0000-0000-0000905E0000}"/>
    <cellStyle name="Normal 17 2 42" xfId="24022" xr:uid="{00000000-0005-0000-0000-0000915E0000}"/>
    <cellStyle name="Normal 17 2 43" xfId="24023" xr:uid="{00000000-0005-0000-0000-0000925E0000}"/>
    <cellStyle name="Normal 17 2 44" xfId="24024" xr:uid="{00000000-0005-0000-0000-0000935E0000}"/>
    <cellStyle name="Normal 17 2 45" xfId="24025" xr:uid="{00000000-0005-0000-0000-0000945E0000}"/>
    <cellStyle name="Normal 17 2 46" xfId="24026" xr:uid="{00000000-0005-0000-0000-0000955E0000}"/>
    <cellStyle name="Normal 17 2 47" xfId="24027" xr:uid="{00000000-0005-0000-0000-0000965E0000}"/>
    <cellStyle name="Normal 17 2 48" xfId="24028" xr:uid="{00000000-0005-0000-0000-0000975E0000}"/>
    <cellStyle name="Normal 17 2 49" xfId="24029" xr:uid="{00000000-0005-0000-0000-0000985E0000}"/>
    <cellStyle name="Normal 17 2 5" xfId="24030" xr:uid="{00000000-0005-0000-0000-0000995E0000}"/>
    <cellStyle name="Normal 17 2 50" xfId="24031" xr:uid="{00000000-0005-0000-0000-00009A5E0000}"/>
    <cellStyle name="Normal 17 2 51" xfId="24032" xr:uid="{00000000-0005-0000-0000-00009B5E0000}"/>
    <cellStyle name="Normal 17 2 52" xfId="24033" xr:uid="{00000000-0005-0000-0000-00009C5E0000}"/>
    <cellStyle name="Normal 17 2 53" xfId="24034" xr:uid="{00000000-0005-0000-0000-00009D5E0000}"/>
    <cellStyle name="Normal 17 2 54" xfId="24035" xr:uid="{00000000-0005-0000-0000-00009E5E0000}"/>
    <cellStyle name="Normal 17 2 55" xfId="24036" xr:uid="{00000000-0005-0000-0000-00009F5E0000}"/>
    <cellStyle name="Normal 17 2 6" xfId="24037" xr:uid="{00000000-0005-0000-0000-0000A05E0000}"/>
    <cellStyle name="Normal 17 2 7" xfId="24038" xr:uid="{00000000-0005-0000-0000-0000A15E0000}"/>
    <cellStyle name="Normal 17 2 8" xfId="24039" xr:uid="{00000000-0005-0000-0000-0000A25E0000}"/>
    <cellStyle name="Normal 17 2 9" xfId="24040" xr:uid="{00000000-0005-0000-0000-0000A35E0000}"/>
    <cellStyle name="Normal 17 20" xfId="24041" xr:uid="{00000000-0005-0000-0000-0000A45E0000}"/>
    <cellStyle name="Normal 17 21" xfId="24042" xr:uid="{00000000-0005-0000-0000-0000A55E0000}"/>
    <cellStyle name="Normal 17 22" xfId="24043" xr:uid="{00000000-0005-0000-0000-0000A65E0000}"/>
    <cellStyle name="Normal 17 23" xfId="24044" xr:uid="{00000000-0005-0000-0000-0000A75E0000}"/>
    <cellStyle name="Normal 17 24" xfId="24045" xr:uid="{00000000-0005-0000-0000-0000A85E0000}"/>
    <cellStyle name="Normal 17 25" xfId="24046" xr:uid="{00000000-0005-0000-0000-0000A95E0000}"/>
    <cellStyle name="Normal 17 26" xfId="24047" xr:uid="{00000000-0005-0000-0000-0000AA5E0000}"/>
    <cellStyle name="Normal 17 27" xfId="24048" xr:uid="{00000000-0005-0000-0000-0000AB5E0000}"/>
    <cellStyle name="Normal 17 28" xfId="24049" xr:uid="{00000000-0005-0000-0000-0000AC5E0000}"/>
    <cellStyle name="Normal 17 29" xfId="24050" xr:uid="{00000000-0005-0000-0000-0000AD5E0000}"/>
    <cellStyle name="Normal 17 3" xfId="1659" xr:uid="{00000000-0005-0000-0000-0000AE5E0000}"/>
    <cellStyle name="Normal 17 3 10" xfId="24051" xr:uid="{00000000-0005-0000-0000-0000AF5E0000}"/>
    <cellStyle name="Normal 17 3 11" xfId="24052" xr:uid="{00000000-0005-0000-0000-0000B05E0000}"/>
    <cellStyle name="Normal 17 3 12" xfId="24053" xr:uid="{00000000-0005-0000-0000-0000B15E0000}"/>
    <cellStyle name="Normal 17 3 13" xfId="24054" xr:uid="{00000000-0005-0000-0000-0000B25E0000}"/>
    <cellStyle name="Normal 17 3 14" xfId="24055" xr:uid="{00000000-0005-0000-0000-0000B35E0000}"/>
    <cellStyle name="Normal 17 3 15" xfId="24056" xr:uid="{00000000-0005-0000-0000-0000B45E0000}"/>
    <cellStyle name="Normal 17 3 16" xfId="24057" xr:uid="{00000000-0005-0000-0000-0000B55E0000}"/>
    <cellStyle name="Normal 17 3 17" xfId="24058" xr:uid="{00000000-0005-0000-0000-0000B65E0000}"/>
    <cellStyle name="Normal 17 3 18" xfId="24059" xr:uid="{00000000-0005-0000-0000-0000B75E0000}"/>
    <cellStyle name="Normal 17 3 19" xfId="24060" xr:uid="{00000000-0005-0000-0000-0000B85E0000}"/>
    <cellStyle name="Normal 17 3 2" xfId="24061" xr:uid="{00000000-0005-0000-0000-0000B95E0000}"/>
    <cellStyle name="Normal 17 3 2 2" xfId="31963" xr:uid="{00000000-0005-0000-0000-0000BA5E0000}"/>
    <cellStyle name="Normal 17 3 2 3" xfId="32304" xr:uid="{00000000-0005-0000-0000-0000BB5E0000}"/>
    <cellStyle name="Normal 17 3 20" xfId="24062" xr:uid="{00000000-0005-0000-0000-0000BC5E0000}"/>
    <cellStyle name="Normal 17 3 21" xfId="24063" xr:uid="{00000000-0005-0000-0000-0000BD5E0000}"/>
    <cellStyle name="Normal 17 3 22" xfId="24064" xr:uid="{00000000-0005-0000-0000-0000BE5E0000}"/>
    <cellStyle name="Normal 17 3 23" xfId="24065" xr:uid="{00000000-0005-0000-0000-0000BF5E0000}"/>
    <cellStyle name="Normal 17 3 24" xfId="24066" xr:uid="{00000000-0005-0000-0000-0000C05E0000}"/>
    <cellStyle name="Normal 17 3 25" xfId="24067" xr:uid="{00000000-0005-0000-0000-0000C15E0000}"/>
    <cellStyle name="Normal 17 3 26" xfId="24068" xr:uid="{00000000-0005-0000-0000-0000C25E0000}"/>
    <cellStyle name="Normal 17 3 27" xfId="24069" xr:uid="{00000000-0005-0000-0000-0000C35E0000}"/>
    <cellStyle name="Normal 17 3 28" xfId="24070" xr:uid="{00000000-0005-0000-0000-0000C45E0000}"/>
    <cellStyle name="Normal 17 3 29" xfId="24071" xr:uid="{00000000-0005-0000-0000-0000C55E0000}"/>
    <cellStyle name="Normal 17 3 3" xfId="24072" xr:uid="{00000000-0005-0000-0000-0000C65E0000}"/>
    <cellStyle name="Normal 17 3 30" xfId="24073" xr:uid="{00000000-0005-0000-0000-0000C75E0000}"/>
    <cellStyle name="Normal 17 3 31" xfId="24074" xr:uid="{00000000-0005-0000-0000-0000C85E0000}"/>
    <cellStyle name="Normal 17 3 32" xfId="24075" xr:uid="{00000000-0005-0000-0000-0000C95E0000}"/>
    <cellStyle name="Normal 17 3 33" xfId="24076" xr:uid="{00000000-0005-0000-0000-0000CA5E0000}"/>
    <cellStyle name="Normal 17 3 34" xfId="24077" xr:uid="{00000000-0005-0000-0000-0000CB5E0000}"/>
    <cellStyle name="Normal 17 3 35" xfId="24078" xr:uid="{00000000-0005-0000-0000-0000CC5E0000}"/>
    <cellStyle name="Normal 17 3 36" xfId="24079" xr:uid="{00000000-0005-0000-0000-0000CD5E0000}"/>
    <cellStyle name="Normal 17 3 37" xfId="24080" xr:uid="{00000000-0005-0000-0000-0000CE5E0000}"/>
    <cellStyle name="Normal 17 3 38" xfId="24081" xr:uid="{00000000-0005-0000-0000-0000CF5E0000}"/>
    <cellStyle name="Normal 17 3 39" xfId="24082" xr:uid="{00000000-0005-0000-0000-0000D05E0000}"/>
    <cellStyle name="Normal 17 3 4" xfId="24083" xr:uid="{00000000-0005-0000-0000-0000D15E0000}"/>
    <cellStyle name="Normal 17 3 40" xfId="24084" xr:uid="{00000000-0005-0000-0000-0000D25E0000}"/>
    <cellStyle name="Normal 17 3 41" xfId="24085" xr:uid="{00000000-0005-0000-0000-0000D35E0000}"/>
    <cellStyle name="Normal 17 3 42" xfId="24086" xr:uid="{00000000-0005-0000-0000-0000D45E0000}"/>
    <cellStyle name="Normal 17 3 43" xfId="24087" xr:uid="{00000000-0005-0000-0000-0000D55E0000}"/>
    <cellStyle name="Normal 17 3 44" xfId="24088" xr:uid="{00000000-0005-0000-0000-0000D65E0000}"/>
    <cellStyle name="Normal 17 3 45" xfId="24089" xr:uid="{00000000-0005-0000-0000-0000D75E0000}"/>
    <cellStyle name="Normal 17 3 46" xfId="24090" xr:uid="{00000000-0005-0000-0000-0000D85E0000}"/>
    <cellStyle name="Normal 17 3 47" xfId="24091" xr:uid="{00000000-0005-0000-0000-0000D95E0000}"/>
    <cellStyle name="Normal 17 3 48" xfId="24092" xr:uid="{00000000-0005-0000-0000-0000DA5E0000}"/>
    <cellStyle name="Normal 17 3 49" xfId="24093" xr:uid="{00000000-0005-0000-0000-0000DB5E0000}"/>
    <cellStyle name="Normal 17 3 5" xfId="24094" xr:uid="{00000000-0005-0000-0000-0000DC5E0000}"/>
    <cellStyle name="Normal 17 3 50" xfId="24095" xr:uid="{00000000-0005-0000-0000-0000DD5E0000}"/>
    <cellStyle name="Normal 17 3 51" xfId="24096" xr:uid="{00000000-0005-0000-0000-0000DE5E0000}"/>
    <cellStyle name="Normal 17 3 52" xfId="24097" xr:uid="{00000000-0005-0000-0000-0000DF5E0000}"/>
    <cellStyle name="Normal 17 3 53" xfId="24098" xr:uid="{00000000-0005-0000-0000-0000E05E0000}"/>
    <cellStyle name="Normal 17 3 54" xfId="24099" xr:uid="{00000000-0005-0000-0000-0000E15E0000}"/>
    <cellStyle name="Normal 17 3 55" xfId="24100" xr:uid="{00000000-0005-0000-0000-0000E25E0000}"/>
    <cellStyle name="Normal 17 3 6" xfId="24101" xr:uid="{00000000-0005-0000-0000-0000E35E0000}"/>
    <cellStyle name="Normal 17 3 7" xfId="24102" xr:uid="{00000000-0005-0000-0000-0000E45E0000}"/>
    <cellStyle name="Normal 17 3 8" xfId="24103" xr:uid="{00000000-0005-0000-0000-0000E55E0000}"/>
    <cellStyle name="Normal 17 3 9" xfId="24104" xr:uid="{00000000-0005-0000-0000-0000E65E0000}"/>
    <cellStyle name="Normal 17 30" xfId="24105" xr:uid="{00000000-0005-0000-0000-0000E75E0000}"/>
    <cellStyle name="Normal 17 31" xfId="24106" xr:uid="{00000000-0005-0000-0000-0000E85E0000}"/>
    <cellStyle name="Normal 17 32" xfId="24107" xr:uid="{00000000-0005-0000-0000-0000E95E0000}"/>
    <cellStyle name="Normal 17 33" xfId="24108" xr:uid="{00000000-0005-0000-0000-0000EA5E0000}"/>
    <cellStyle name="Normal 17 34" xfId="24109" xr:uid="{00000000-0005-0000-0000-0000EB5E0000}"/>
    <cellStyle name="Normal 17 35" xfId="24110" xr:uid="{00000000-0005-0000-0000-0000EC5E0000}"/>
    <cellStyle name="Normal 17 36" xfId="24111" xr:uid="{00000000-0005-0000-0000-0000ED5E0000}"/>
    <cellStyle name="Normal 17 37" xfId="24112" xr:uid="{00000000-0005-0000-0000-0000EE5E0000}"/>
    <cellStyle name="Normal 17 38" xfId="24113" xr:uid="{00000000-0005-0000-0000-0000EF5E0000}"/>
    <cellStyle name="Normal 17 39" xfId="24114" xr:uid="{00000000-0005-0000-0000-0000F05E0000}"/>
    <cellStyle name="Normal 17 4" xfId="24115" xr:uid="{00000000-0005-0000-0000-0000F15E0000}"/>
    <cellStyle name="Normal 17 4 2" xfId="31964" xr:uid="{00000000-0005-0000-0000-0000F25E0000}"/>
    <cellStyle name="Normal 17 4 3" xfId="32305" xr:uid="{00000000-0005-0000-0000-0000F35E0000}"/>
    <cellStyle name="Normal 17 40" xfId="24116" xr:uid="{00000000-0005-0000-0000-0000F45E0000}"/>
    <cellStyle name="Normal 17 41" xfId="24117" xr:uid="{00000000-0005-0000-0000-0000F55E0000}"/>
    <cellStyle name="Normal 17 42" xfId="24118" xr:uid="{00000000-0005-0000-0000-0000F65E0000}"/>
    <cellStyle name="Normal 17 43" xfId="24119" xr:uid="{00000000-0005-0000-0000-0000F75E0000}"/>
    <cellStyle name="Normal 17 44" xfId="24120" xr:uid="{00000000-0005-0000-0000-0000F85E0000}"/>
    <cellStyle name="Normal 17 45" xfId="24121" xr:uid="{00000000-0005-0000-0000-0000F95E0000}"/>
    <cellStyle name="Normal 17 46" xfId="24122" xr:uid="{00000000-0005-0000-0000-0000FA5E0000}"/>
    <cellStyle name="Normal 17 47" xfId="24123" xr:uid="{00000000-0005-0000-0000-0000FB5E0000}"/>
    <cellStyle name="Normal 17 48" xfId="24124" xr:uid="{00000000-0005-0000-0000-0000FC5E0000}"/>
    <cellStyle name="Normal 17 49" xfId="24125" xr:uid="{00000000-0005-0000-0000-0000FD5E0000}"/>
    <cellStyle name="Normal 17 5" xfId="24126" xr:uid="{00000000-0005-0000-0000-0000FE5E0000}"/>
    <cellStyle name="Normal 17 50" xfId="24127" xr:uid="{00000000-0005-0000-0000-0000FF5E0000}"/>
    <cellStyle name="Normal 17 51" xfId="24128" xr:uid="{00000000-0005-0000-0000-0000005F0000}"/>
    <cellStyle name="Normal 17 52" xfId="24129" xr:uid="{00000000-0005-0000-0000-0000015F0000}"/>
    <cellStyle name="Normal 17 53" xfId="24130" xr:uid="{00000000-0005-0000-0000-0000025F0000}"/>
    <cellStyle name="Normal 17 54" xfId="24131" xr:uid="{00000000-0005-0000-0000-0000035F0000}"/>
    <cellStyle name="Normal 17 55" xfId="24132" xr:uid="{00000000-0005-0000-0000-0000045F0000}"/>
    <cellStyle name="Normal 17 56" xfId="24133" xr:uid="{00000000-0005-0000-0000-0000055F0000}"/>
    <cellStyle name="Normal 17 57" xfId="24134" xr:uid="{00000000-0005-0000-0000-0000065F0000}"/>
    <cellStyle name="Normal 17 6" xfId="24135" xr:uid="{00000000-0005-0000-0000-0000075F0000}"/>
    <cellStyle name="Normal 17 7" xfId="24136" xr:uid="{00000000-0005-0000-0000-0000085F0000}"/>
    <cellStyle name="Normal 17 8" xfId="24137" xr:uid="{00000000-0005-0000-0000-0000095F0000}"/>
    <cellStyle name="Normal 17 9" xfId="24138" xr:uid="{00000000-0005-0000-0000-00000A5F0000}"/>
    <cellStyle name="Normal 17_Event Log" xfId="24139" xr:uid="{00000000-0005-0000-0000-00000B5F0000}"/>
    <cellStyle name="Normal 18" xfId="2975" xr:uid="{00000000-0005-0000-0000-00000C5F0000}"/>
    <cellStyle name="Normal 18 2" xfId="31695" xr:uid="{00000000-0005-0000-0000-00000D5F0000}"/>
    <cellStyle name="Normal 18 2 2" xfId="31696" xr:uid="{00000000-0005-0000-0000-00000E5F0000}"/>
    <cellStyle name="Normal 18 2 2 2" xfId="31967" xr:uid="{00000000-0005-0000-0000-00000F5F0000}"/>
    <cellStyle name="Normal 18 2 2 3" xfId="32308" xr:uid="{00000000-0005-0000-0000-0000105F0000}"/>
    <cellStyle name="Normal 18 2 3" xfId="31966" xr:uid="{00000000-0005-0000-0000-0000115F0000}"/>
    <cellStyle name="Normal 18 2 4" xfId="32307" xr:uid="{00000000-0005-0000-0000-0000125F0000}"/>
    <cellStyle name="Normal 18 3" xfId="31697" xr:uid="{00000000-0005-0000-0000-0000135F0000}"/>
    <cellStyle name="Normal 18 3 2" xfId="31968" xr:uid="{00000000-0005-0000-0000-0000145F0000}"/>
    <cellStyle name="Normal 18 3 3" xfId="32309" xr:uid="{00000000-0005-0000-0000-0000155F0000}"/>
    <cellStyle name="Normal 18 4" xfId="31965" xr:uid="{00000000-0005-0000-0000-0000165F0000}"/>
    <cellStyle name="Normal 18 5" xfId="32306" xr:uid="{00000000-0005-0000-0000-0000175F0000}"/>
    <cellStyle name="Normal 19" xfId="2976" xr:uid="{00000000-0005-0000-0000-0000185F0000}"/>
    <cellStyle name="Normal 19 2" xfId="1660" xr:uid="{00000000-0005-0000-0000-0000195F0000}"/>
    <cellStyle name="Normal 19 2 10" xfId="24140" xr:uid="{00000000-0005-0000-0000-00001A5F0000}"/>
    <cellStyle name="Normal 19 2 11" xfId="24141" xr:uid="{00000000-0005-0000-0000-00001B5F0000}"/>
    <cellStyle name="Normal 19 2 12" xfId="24142" xr:uid="{00000000-0005-0000-0000-00001C5F0000}"/>
    <cellStyle name="Normal 19 2 13" xfId="24143" xr:uid="{00000000-0005-0000-0000-00001D5F0000}"/>
    <cellStyle name="Normal 19 2 14" xfId="24144" xr:uid="{00000000-0005-0000-0000-00001E5F0000}"/>
    <cellStyle name="Normal 19 2 15" xfId="24145" xr:uid="{00000000-0005-0000-0000-00001F5F0000}"/>
    <cellStyle name="Normal 19 2 16" xfId="24146" xr:uid="{00000000-0005-0000-0000-0000205F0000}"/>
    <cellStyle name="Normal 19 2 17" xfId="24147" xr:uid="{00000000-0005-0000-0000-0000215F0000}"/>
    <cellStyle name="Normal 19 2 18" xfId="24148" xr:uid="{00000000-0005-0000-0000-0000225F0000}"/>
    <cellStyle name="Normal 19 2 19" xfId="24149" xr:uid="{00000000-0005-0000-0000-0000235F0000}"/>
    <cellStyle name="Normal 19 2 2" xfId="24150" xr:uid="{00000000-0005-0000-0000-0000245F0000}"/>
    <cellStyle name="Normal 19 2 2 2" xfId="31970" xr:uid="{00000000-0005-0000-0000-0000255F0000}"/>
    <cellStyle name="Normal 19 2 2 3" xfId="32311" xr:uid="{00000000-0005-0000-0000-0000265F0000}"/>
    <cellStyle name="Normal 19 2 20" xfId="24151" xr:uid="{00000000-0005-0000-0000-0000275F0000}"/>
    <cellStyle name="Normal 19 2 21" xfId="24152" xr:uid="{00000000-0005-0000-0000-0000285F0000}"/>
    <cellStyle name="Normal 19 2 22" xfId="24153" xr:uid="{00000000-0005-0000-0000-0000295F0000}"/>
    <cellStyle name="Normal 19 2 23" xfId="24154" xr:uid="{00000000-0005-0000-0000-00002A5F0000}"/>
    <cellStyle name="Normal 19 2 24" xfId="24155" xr:uid="{00000000-0005-0000-0000-00002B5F0000}"/>
    <cellStyle name="Normal 19 2 25" xfId="24156" xr:uid="{00000000-0005-0000-0000-00002C5F0000}"/>
    <cellStyle name="Normal 19 2 26" xfId="24157" xr:uid="{00000000-0005-0000-0000-00002D5F0000}"/>
    <cellStyle name="Normal 19 2 27" xfId="24158" xr:uid="{00000000-0005-0000-0000-00002E5F0000}"/>
    <cellStyle name="Normal 19 2 28" xfId="24159" xr:uid="{00000000-0005-0000-0000-00002F5F0000}"/>
    <cellStyle name="Normal 19 2 29" xfId="24160" xr:uid="{00000000-0005-0000-0000-0000305F0000}"/>
    <cellStyle name="Normal 19 2 3" xfId="24161" xr:uid="{00000000-0005-0000-0000-0000315F0000}"/>
    <cellStyle name="Normal 19 2 3 2" xfId="31971" xr:uid="{00000000-0005-0000-0000-0000325F0000}"/>
    <cellStyle name="Normal 19 2 3 3" xfId="32312" xr:uid="{00000000-0005-0000-0000-0000335F0000}"/>
    <cellStyle name="Normal 19 2 30" xfId="24162" xr:uid="{00000000-0005-0000-0000-0000345F0000}"/>
    <cellStyle name="Normal 19 2 31" xfId="24163" xr:uid="{00000000-0005-0000-0000-0000355F0000}"/>
    <cellStyle name="Normal 19 2 32" xfId="24164" xr:uid="{00000000-0005-0000-0000-0000365F0000}"/>
    <cellStyle name="Normal 19 2 33" xfId="24165" xr:uid="{00000000-0005-0000-0000-0000375F0000}"/>
    <cellStyle name="Normal 19 2 34" xfId="24166" xr:uid="{00000000-0005-0000-0000-0000385F0000}"/>
    <cellStyle name="Normal 19 2 35" xfId="24167" xr:uid="{00000000-0005-0000-0000-0000395F0000}"/>
    <cellStyle name="Normal 19 2 36" xfId="24168" xr:uid="{00000000-0005-0000-0000-00003A5F0000}"/>
    <cellStyle name="Normal 19 2 37" xfId="24169" xr:uid="{00000000-0005-0000-0000-00003B5F0000}"/>
    <cellStyle name="Normal 19 2 38" xfId="24170" xr:uid="{00000000-0005-0000-0000-00003C5F0000}"/>
    <cellStyle name="Normal 19 2 39" xfId="24171" xr:uid="{00000000-0005-0000-0000-00003D5F0000}"/>
    <cellStyle name="Normal 19 2 4" xfId="24172" xr:uid="{00000000-0005-0000-0000-00003E5F0000}"/>
    <cellStyle name="Normal 19 2 40" xfId="24173" xr:uid="{00000000-0005-0000-0000-00003F5F0000}"/>
    <cellStyle name="Normal 19 2 41" xfId="24174" xr:uid="{00000000-0005-0000-0000-0000405F0000}"/>
    <cellStyle name="Normal 19 2 42" xfId="24175" xr:uid="{00000000-0005-0000-0000-0000415F0000}"/>
    <cellStyle name="Normal 19 2 43" xfId="24176" xr:uid="{00000000-0005-0000-0000-0000425F0000}"/>
    <cellStyle name="Normal 19 2 44" xfId="24177" xr:uid="{00000000-0005-0000-0000-0000435F0000}"/>
    <cellStyle name="Normal 19 2 45" xfId="24178" xr:uid="{00000000-0005-0000-0000-0000445F0000}"/>
    <cellStyle name="Normal 19 2 46" xfId="24179" xr:uid="{00000000-0005-0000-0000-0000455F0000}"/>
    <cellStyle name="Normal 19 2 47" xfId="24180" xr:uid="{00000000-0005-0000-0000-0000465F0000}"/>
    <cellStyle name="Normal 19 2 48" xfId="24181" xr:uid="{00000000-0005-0000-0000-0000475F0000}"/>
    <cellStyle name="Normal 19 2 49" xfId="24182" xr:uid="{00000000-0005-0000-0000-0000485F0000}"/>
    <cellStyle name="Normal 19 2 5" xfId="24183" xr:uid="{00000000-0005-0000-0000-0000495F0000}"/>
    <cellStyle name="Normal 19 2 50" xfId="24184" xr:uid="{00000000-0005-0000-0000-00004A5F0000}"/>
    <cellStyle name="Normal 19 2 51" xfId="24185" xr:uid="{00000000-0005-0000-0000-00004B5F0000}"/>
    <cellStyle name="Normal 19 2 52" xfId="24186" xr:uid="{00000000-0005-0000-0000-00004C5F0000}"/>
    <cellStyle name="Normal 19 2 53" xfId="24187" xr:uid="{00000000-0005-0000-0000-00004D5F0000}"/>
    <cellStyle name="Normal 19 2 54" xfId="24188" xr:uid="{00000000-0005-0000-0000-00004E5F0000}"/>
    <cellStyle name="Normal 19 2 55" xfId="24189" xr:uid="{00000000-0005-0000-0000-00004F5F0000}"/>
    <cellStyle name="Normal 19 2 6" xfId="24190" xr:uid="{00000000-0005-0000-0000-0000505F0000}"/>
    <cellStyle name="Normal 19 2 7" xfId="24191" xr:uid="{00000000-0005-0000-0000-0000515F0000}"/>
    <cellStyle name="Normal 19 2 8" xfId="24192" xr:uid="{00000000-0005-0000-0000-0000525F0000}"/>
    <cellStyle name="Normal 19 2 9" xfId="24193" xr:uid="{00000000-0005-0000-0000-0000535F0000}"/>
    <cellStyle name="Normal 19 3" xfId="31064" xr:uid="{00000000-0005-0000-0000-0000545F0000}"/>
    <cellStyle name="Normal 19 3 2" xfId="31698" xr:uid="{00000000-0005-0000-0000-0000555F0000}"/>
    <cellStyle name="Normal 19 3 2 2" xfId="31973" xr:uid="{00000000-0005-0000-0000-0000565F0000}"/>
    <cellStyle name="Normal 19 3 2 3" xfId="32314" xr:uid="{00000000-0005-0000-0000-0000575F0000}"/>
    <cellStyle name="Normal 19 3 3" xfId="31972" xr:uid="{00000000-0005-0000-0000-0000585F0000}"/>
    <cellStyle name="Normal 19 3 4" xfId="32313" xr:uid="{00000000-0005-0000-0000-0000595F0000}"/>
    <cellStyle name="Normal 19 4" xfId="31699" xr:uid="{00000000-0005-0000-0000-00005A5F0000}"/>
    <cellStyle name="Normal 19 4 2" xfId="31974" xr:uid="{00000000-0005-0000-0000-00005B5F0000}"/>
    <cellStyle name="Normal 19 4 3" xfId="32315" xr:uid="{00000000-0005-0000-0000-00005C5F0000}"/>
    <cellStyle name="Normal 19 5" xfId="31969" xr:uid="{00000000-0005-0000-0000-00005D5F0000}"/>
    <cellStyle name="Normal 19 6" xfId="32310" xr:uid="{00000000-0005-0000-0000-00005E5F0000}"/>
    <cellStyle name="Normal 19_issues-actionitems" xfId="2977" xr:uid="{00000000-0005-0000-0000-00005F5F0000}"/>
    <cellStyle name="Normal 2" xfId="1661" xr:uid="{00000000-0005-0000-0000-0000605F0000}"/>
    <cellStyle name="Normal 2 10" xfId="1662" xr:uid="{00000000-0005-0000-0000-0000615F0000}"/>
    <cellStyle name="Normal 2 10 10" xfId="24194" xr:uid="{00000000-0005-0000-0000-0000625F0000}"/>
    <cellStyle name="Normal 2 10 11" xfId="24195" xr:uid="{00000000-0005-0000-0000-0000635F0000}"/>
    <cellStyle name="Normal 2 10 12" xfId="24196" xr:uid="{00000000-0005-0000-0000-0000645F0000}"/>
    <cellStyle name="Normal 2 10 13" xfId="24197" xr:uid="{00000000-0005-0000-0000-0000655F0000}"/>
    <cellStyle name="Normal 2 10 14" xfId="24198" xr:uid="{00000000-0005-0000-0000-0000665F0000}"/>
    <cellStyle name="Normal 2 10 15" xfId="24199" xr:uid="{00000000-0005-0000-0000-0000675F0000}"/>
    <cellStyle name="Normal 2 10 16" xfId="24200" xr:uid="{00000000-0005-0000-0000-0000685F0000}"/>
    <cellStyle name="Normal 2 10 17" xfId="24201" xr:uid="{00000000-0005-0000-0000-0000695F0000}"/>
    <cellStyle name="Normal 2 10 18" xfId="24202" xr:uid="{00000000-0005-0000-0000-00006A5F0000}"/>
    <cellStyle name="Normal 2 10 19" xfId="24203" xr:uid="{00000000-0005-0000-0000-00006B5F0000}"/>
    <cellStyle name="Normal 2 10 2" xfId="24204" xr:uid="{00000000-0005-0000-0000-00006C5F0000}"/>
    <cellStyle name="Normal 2 10 2 2" xfId="31975" xr:uid="{00000000-0005-0000-0000-00006D5F0000}"/>
    <cellStyle name="Normal 2 10 20" xfId="24205" xr:uid="{00000000-0005-0000-0000-00006E5F0000}"/>
    <cellStyle name="Normal 2 10 21" xfId="24206" xr:uid="{00000000-0005-0000-0000-00006F5F0000}"/>
    <cellStyle name="Normal 2 10 22" xfId="24207" xr:uid="{00000000-0005-0000-0000-0000705F0000}"/>
    <cellStyle name="Normal 2 10 23" xfId="24208" xr:uid="{00000000-0005-0000-0000-0000715F0000}"/>
    <cellStyle name="Normal 2 10 24" xfId="24209" xr:uid="{00000000-0005-0000-0000-0000725F0000}"/>
    <cellStyle name="Normal 2 10 25" xfId="24210" xr:uid="{00000000-0005-0000-0000-0000735F0000}"/>
    <cellStyle name="Normal 2 10 26" xfId="24211" xr:uid="{00000000-0005-0000-0000-0000745F0000}"/>
    <cellStyle name="Normal 2 10 27" xfId="24212" xr:uid="{00000000-0005-0000-0000-0000755F0000}"/>
    <cellStyle name="Normal 2 10 28" xfId="24213" xr:uid="{00000000-0005-0000-0000-0000765F0000}"/>
    <cellStyle name="Normal 2 10 29" xfId="24214" xr:uid="{00000000-0005-0000-0000-0000775F0000}"/>
    <cellStyle name="Normal 2 10 3" xfId="24215" xr:uid="{00000000-0005-0000-0000-0000785F0000}"/>
    <cellStyle name="Normal 2 10 30" xfId="24216" xr:uid="{00000000-0005-0000-0000-0000795F0000}"/>
    <cellStyle name="Normal 2 10 31" xfId="24217" xr:uid="{00000000-0005-0000-0000-00007A5F0000}"/>
    <cellStyle name="Normal 2 10 32" xfId="24218" xr:uid="{00000000-0005-0000-0000-00007B5F0000}"/>
    <cellStyle name="Normal 2 10 33" xfId="24219" xr:uid="{00000000-0005-0000-0000-00007C5F0000}"/>
    <cellStyle name="Normal 2 10 34" xfId="24220" xr:uid="{00000000-0005-0000-0000-00007D5F0000}"/>
    <cellStyle name="Normal 2 10 35" xfId="24221" xr:uid="{00000000-0005-0000-0000-00007E5F0000}"/>
    <cellStyle name="Normal 2 10 36" xfId="24222" xr:uid="{00000000-0005-0000-0000-00007F5F0000}"/>
    <cellStyle name="Normal 2 10 37" xfId="24223" xr:uid="{00000000-0005-0000-0000-0000805F0000}"/>
    <cellStyle name="Normal 2 10 38" xfId="24224" xr:uid="{00000000-0005-0000-0000-0000815F0000}"/>
    <cellStyle name="Normal 2 10 39" xfId="24225" xr:uid="{00000000-0005-0000-0000-0000825F0000}"/>
    <cellStyle name="Normal 2 10 4" xfId="24226" xr:uid="{00000000-0005-0000-0000-0000835F0000}"/>
    <cellStyle name="Normal 2 10 40" xfId="24227" xr:uid="{00000000-0005-0000-0000-0000845F0000}"/>
    <cellStyle name="Normal 2 10 41" xfId="24228" xr:uid="{00000000-0005-0000-0000-0000855F0000}"/>
    <cellStyle name="Normal 2 10 42" xfId="24229" xr:uid="{00000000-0005-0000-0000-0000865F0000}"/>
    <cellStyle name="Normal 2 10 43" xfId="24230" xr:uid="{00000000-0005-0000-0000-0000875F0000}"/>
    <cellStyle name="Normal 2 10 44" xfId="24231" xr:uid="{00000000-0005-0000-0000-0000885F0000}"/>
    <cellStyle name="Normal 2 10 45" xfId="24232" xr:uid="{00000000-0005-0000-0000-0000895F0000}"/>
    <cellStyle name="Normal 2 10 46" xfId="24233" xr:uid="{00000000-0005-0000-0000-00008A5F0000}"/>
    <cellStyle name="Normal 2 10 47" xfId="24234" xr:uid="{00000000-0005-0000-0000-00008B5F0000}"/>
    <cellStyle name="Normal 2 10 48" xfId="24235" xr:uid="{00000000-0005-0000-0000-00008C5F0000}"/>
    <cellStyle name="Normal 2 10 49" xfId="24236" xr:uid="{00000000-0005-0000-0000-00008D5F0000}"/>
    <cellStyle name="Normal 2 10 5" xfId="24237" xr:uid="{00000000-0005-0000-0000-00008E5F0000}"/>
    <cellStyle name="Normal 2 10 50" xfId="24238" xr:uid="{00000000-0005-0000-0000-00008F5F0000}"/>
    <cellStyle name="Normal 2 10 51" xfId="24239" xr:uid="{00000000-0005-0000-0000-0000905F0000}"/>
    <cellStyle name="Normal 2 10 52" xfId="24240" xr:uid="{00000000-0005-0000-0000-0000915F0000}"/>
    <cellStyle name="Normal 2 10 53" xfId="24241" xr:uid="{00000000-0005-0000-0000-0000925F0000}"/>
    <cellStyle name="Normal 2 10 54" xfId="24242" xr:uid="{00000000-0005-0000-0000-0000935F0000}"/>
    <cellStyle name="Normal 2 10 55" xfId="24243" xr:uid="{00000000-0005-0000-0000-0000945F0000}"/>
    <cellStyle name="Normal 2 10 6" xfId="24244" xr:uid="{00000000-0005-0000-0000-0000955F0000}"/>
    <cellStyle name="Normal 2 10 7" xfId="24245" xr:uid="{00000000-0005-0000-0000-0000965F0000}"/>
    <cellStyle name="Normal 2 10 8" xfId="24246" xr:uid="{00000000-0005-0000-0000-0000975F0000}"/>
    <cellStyle name="Normal 2 10 9" xfId="24247" xr:uid="{00000000-0005-0000-0000-0000985F0000}"/>
    <cellStyle name="Normal 2 11" xfId="1663" xr:uid="{00000000-0005-0000-0000-0000995F0000}"/>
    <cellStyle name="Normal 2 11 10" xfId="24248" xr:uid="{00000000-0005-0000-0000-00009A5F0000}"/>
    <cellStyle name="Normal 2 11 11" xfId="24249" xr:uid="{00000000-0005-0000-0000-00009B5F0000}"/>
    <cellStyle name="Normal 2 11 12" xfId="24250" xr:uid="{00000000-0005-0000-0000-00009C5F0000}"/>
    <cellStyle name="Normal 2 11 13" xfId="24251" xr:uid="{00000000-0005-0000-0000-00009D5F0000}"/>
    <cellStyle name="Normal 2 11 14" xfId="24252" xr:uid="{00000000-0005-0000-0000-00009E5F0000}"/>
    <cellStyle name="Normal 2 11 15" xfId="24253" xr:uid="{00000000-0005-0000-0000-00009F5F0000}"/>
    <cellStyle name="Normal 2 11 16" xfId="24254" xr:uid="{00000000-0005-0000-0000-0000A05F0000}"/>
    <cellStyle name="Normal 2 11 17" xfId="24255" xr:uid="{00000000-0005-0000-0000-0000A15F0000}"/>
    <cellStyle name="Normal 2 11 18" xfId="24256" xr:uid="{00000000-0005-0000-0000-0000A25F0000}"/>
    <cellStyle name="Normal 2 11 19" xfId="24257" xr:uid="{00000000-0005-0000-0000-0000A35F0000}"/>
    <cellStyle name="Normal 2 11 2" xfId="24258" xr:uid="{00000000-0005-0000-0000-0000A45F0000}"/>
    <cellStyle name="Normal 2 11 20" xfId="24259" xr:uid="{00000000-0005-0000-0000-0000A55F0000}"/>
    <cellStyle name="Normal 2 11 21" xfId="24260" xr:uid="{00000000-0005-0000-0000-0000A65F0000}"/>
    <cellStyle name="Normal 2 11 22" xfId="24261" xr:uid="{00000000-0005-0000-0000-0000A75F0000}"/>
    <cellStyle name="Normal 2 11 23" xfId="24262" xr:uid="{00000000-0005-0000-0000-0000A85F0000}"/>
    <cellStyle name="Normal 2 11 24" xfId="24263" xr:uid="{00000000-0005-0000-0000-0000A95F0000}"/>
    <cellStyle name="Normal 2 11 25" xfId="24264" xr:uid="{00000000-0005-0000-0000-0000AA5F0000}"/>
    <cellStyle name="Normal 2 11 26" xfId="24265" xr:uid="{00000000-0005-0000-0000-0000AB5F0000}"/>
    <cellStyle name="Normal 2 11 27" xfId="24266" xr:uid="{00000000-0005-0000-0000-0000AC5F0000}"/>
    <cellStyle name="Normal 2 11 28" xfId="24267" xr:uid="{00000000-0005-0000-0000-0000AD5F0000}"/>
    <cellStyle name="Normal 2 11 29" xfId="24268" xr:uid="{00000000-0005-0000-0000-0000AE5F0000}"/>
    <cellStyle name="Normal 2 11 3" xfId="24269" xr:uid="{00000000-0005-0000-0000-0000AF5F0000}"/>
    <cellStyle name="Normal 2 11 30" xfId="24270" xr:uid="{00000000-0005-0000-0000-0000B05F0000}"/>
    <cellStyle name="Normal 2 11 31" xfId="24271" xr:uid="{00000000-0005-0000-0000-0000B15F0000}"/>
    <cellStyle name="Normal 2 11 32" xfId="24272" xr:uid="{00000000-0005-0000-0000-0000B25F0000}"/>
    <cellStyle name="Normal 2 11 33" xfId="24273" xr:uid="{00000000-0005-0000-0000-0000B35F0000}"/>
    <cellStyle name="Normal 2 11 34" xfId="24274" xr:uid="{00000000-0005-0000-0000-0000B45F0000}"/>
    <cellStyle name="Normal 2 11 35" xfId="24275" xr:uid="{00000000-0005-0000-0000-0000B55F0000}"/>
    <cellStyle name="Normal 2 11 36" xfId="24276" xr:uid="{00000000-0005-0000-0000-0000B65F0000}"/>
    <cellStyle name="Normal 2 11 37" xfId="24277" xr:uid="{00000000-0005-0000-0000-0000B75F0000}"/>
    <cellStyle name="Normal 2 11 38" xfId="24278" xr:uid="{00000000-0005-0000-0000-0000B85F0000}"/>
    <cellStyle name="Normal 2 11 39" xfId="24279" xr:uid="{00000000-0005-0000-0000-0000B95F0000}"/>
    <cellStyle name="Normal 2 11 4" xfId="24280" xr:uid="{00000000-0005-0000-0000-0000BA5F0000}"/>
    <cellStyle name="Normal 2 11 40" xfId="24281" xr:uid="{00000000-0005-0000-0000-0000BB5F0000}"/>
    <cellStyle name="Normal 2 11 41" xfId="24282" xr:uid="{00000000-0005-0000-0000-0000BC5F0000}"/>
    <cellStyle name="Normal 2 11 42" xfId="24283" xr:uid="{00000000-0005-0000-0000-0000BD5F0000}"/>
    <cellStyle name="Normal 2 11 43" xfId="24284" xr:uid="{00000000-0005-0000-0000-0000BE5F0000}"/>
    <cellStyle name="Normal 2 11 44" xfId="24285" xr:uid="{00000000-0005-0000-0000-0000BF5F0000}"/>
    <cellStyle name="Normal 2 11 45" xfId="24286" xr:uid="{00000000-0005-0000-0000-0000C05F0000}"/>
    <cellStyle name="Normal 2 11 46" xfId="24287" xr:uid="{00000000-0005-0000-0000-0000C15F0000}"/>
    <cellStyle name="Normal 2 11 47" xfId="24288" xr:uid="{00000000-0005-0000-0000-0000C25F0000}"/>
    <cellStyle name="Normal 2 11 48" xfId="24289" xr:uid="{00000000-0005-0000-0000-0000C35F0000}"/>
    <cellStyle name="Normal 2 11 49" xfId="24290" xr:uid="{00000000-0005-0000-0000-0000C45F0000}"/>
    <cellStyle name="Normal 2 11 5" xfId="24291" xr:uid="{00000000-0005-0000-0000-0000C55F0000}"/>
    <cellStyle name="Normal 2 11 50" xfId="24292" xr:uid="{00000000-0005-0000-0000-0000C65F0000}"/>
    <cellStyle name="Normal 2 11 51" xfId="24293" xr:uid="{00000000-0005-0000-0000-0000C75F0000}"/>
    <cellStyle name="Normal 2 11 52" xfId="24294" xr:uid="{00000000-0005-0000-0000-0000C85F0000}"/>
    <cellStyle name="Normal 2 11 53" xfId="24295" xr:uid="{00000000-0005-0000-0000-0000C95F0000}"/>
    <cellStyle name="Normal 2 11 54" xfId="24296" xr:uid="{00000000-0005-0000-0000-0000CA5F0000}"/>
    <cellStyle name="Normal 2 11 55" xfId="24297" xr:uid="{00000000-0005-0000-0000-0000CB5F0000}"/>
    <cellStyle name="Normal 2 11 6" xfId="24298" xr:uid="{00000000-0005-0000-0000-0000CC5F0000}"/>
    <cellStyle name="Normal 2 11 7" xfId="24299" xr:uid="{00000000-0005-0000-0000-0000CD5F0000}"/>
    <cellStyle name="Normal 2 11 8" xfId="24300" xr:uid="{00000000-0005-0000-0000-0000CE5F0000}"/>
    <cellStyle name="Normal 2 11 9" xfId="24301" xr:uid="{00000000-0005-0000-0000-0000CF5F0000}"/>
    <cellStyle name="Normal 2 12" xfId="1664" xr:uid="{00000000-0005-0000-0000-0000D05F0000}"/>
    <cellStyle name="Normal 2 12 10" xfId="24302" xr:uid="{00000000-0005-0000-0000-0000D15F0000}"/>
    <cellStyle name="Normal 2 12 11" xfId="24303" xr:uid="{00000000-0005-0000-0000-0000D25F0000}"/>
    <cellStyle name="Normal 2 12 12" xfId="24304" xr:uid="{00000000-0005-0000-0000-0000D35F0000}"/>
    <cellStyle name="Normal 2 12 13" xfId="24305" xr:uid="{00000000-0005-0000-0000-0000D45F0000}"/>
    <cellStyle name="Normal 2 12 14" xfId="24306" xr:uid="{00000000-0005-0000-0000-0000D55F0000}"/>
    <cellStyle name="Normal 2 12 15" xfId="24307" xr:uid="{00000000-0005-0000-0000-0000D65F0000}"/>
    <cellStyle name="Normal 2 12 16" xfId="24308" xr:uid="{00000000-0005-0000-0000-0000D75F0000}"/>
    <cellStyle name="Normal 2 12 17" xfId="24309" xr:uid="{00000000-0005-0000-0000-0000D85F0000}"/>
    <cellStyle name="Normal 2 12 18" xfId="24310" xr:uid="{00000000-0005-0000-0000-0000D95F0000}"/>
    <cellStyle name="Normal 2 12 19" xfId="24311" xr:uid="{00000000-0005-0000-0000-0000DA5F0000}"/>
    <cellStyle name="Normal 2 12 2" xfId="24312" xr:uid="{00000000-0005-0000-0000-0000DB5F0000}"/>
    <cellStyle name="Normal 2 12 20" xfId="24313" xr:uid="{00000000-0005-0000-0000-0000DC5F0000}"/>
    <cellStyle name="Normal 2 12 21" xfId="24314" xr:uid="{00000000-0005-0000-0000-0000DD5F0000}"/>
    <cellStyle name="Normal 2 12 22" xfId="24315" xr:uid="{00000000-0005-0000-0000-0000DE5F0000}"/>
    <cellStyle name="Normal 2 12 23" xfId="24316" xr:uid="{00000000-0005-0000-0000-0000DF5F0000}"/>
    <cellStyle name="Normal 2 12 24" xfId="24317" xr:uid="{00000000-0005-0000-0000-0000E05F0000}"/>
    <cellStyle name="Normal 2 12 25" xfId="24318" xr:uid="{00000000-0005-0000-0000-0000E15F0000}"/>
    <cellStyle name="Normal 2 12 26" xfId="24319" xr:uid="{00000000-0005-0000-0000-0000E25F0000}"/>
    <cellStyle name="Normal 2 12 27" xfId="24320" xr:uid="{00000000-0005-0000-0000-0000E35F0000}"/>
    <cellStyle name="Normal 2 12 28" xfId="24321" xr:uid="{00000000-0005-0000-0000-0000E45F0000}"/>
    <cellStyle name="Normal 2 12 29" xfId="24322" xr:uid="{00000000-0005-0000-0000-0000E55F0000}"/>
    <cellStyle name="Normal 2 12 3" xfId="24323" xr:uid="{00000000-0005-0000-0000-0000E65F0000}"/>
    <cellStyle name="Normal 2 12 30" xfId="24324" xr:uid="{00000000-0005-0000-0000-0000E75F0000}"/>
    <cellStyle name="Normal 2 12 31" xfId="24325" xr:uid="{00000000-0005-0000-0000-0000E85F0000}"/>
    <cellStyle name="Normal 2 12 32" xfId="24326" xr:uid="{00000000-0005-0000-0000-0000E95F0000}"/>
    <cellStyle name="Normal 2 12 33" xfId="24327" xr:uid="{00000000-0005-0000-0000-0000EA5F0000}"/>
    <cellStyle name="Normal 2 12 34" xfId="24328" xr:uid="{00000000-0005-0000-0000-0000EB5F0000}"/>
    <cellStyle name="Normal 2 12 35" xfId="24329" xr:uid="{00000000-0005-0000-0000-0000EC5F0000}"/>
    <cellStyle name="Normal 2 12 36" xfId="24330" xr:uid="{00000000-0005-0000-0000-0000ED5F0000}"/>
    <cellStyle name="Normal 2 12 37" xfId="24331" xr:uid="{00000000-0005-0000-0000-0000EE5F0000}"/>
    <cellStyle name="Normal 2 12 38" xfId="24332" xr:uid="{00000000-0005-0000-0000-0000EF5F0000}"/>
    <cellStyle name="Normal 2 12 39" xfId="24333" xr:uid="{00000000-0005-0000-0000-0000F05F0000}"/>
    <cellStyle name="Normal 2 12 4" xfId="24334" xr:uid="{00000000-0005-0000-0000-0000F15F0000}"/>
    <cellStyle name="Normal 2 12 40" xfId="24335" xr:uid="{00000000-0005-0000-0000-0000F25F0000}"/>
    <cellStyle name="Normal 2 12 41" xfId="24336" xr:uid="{00000000-0005-0000-0000-0000F35F0000}"/>
    <cellStyle name="Normal 2 12 42" xfId="24337" xr:uid="{00000000-0005-0000-0000-0000F45F0000}"/>
    <cellStyle name="Normal 2 12 43" xfId="24338" xr:uid="{00000000-0005-0000-0000-0000F55F0000}"/>
    <cellStyle name="Normal 2 12 44" xfId="24339" xr:uid="{00000000-0005-0000-0000-0000F65F0000}"/>
    <cellStyle name="Normal 2 12 45" xfId="24340" xr:uid="{00000000-0005-0000-0000-0000F75F0000}"/>
    <cellStyle name="Normal 2 12 46" xfId="24341" xr:uid="{00000000-0005-0000-0000-0000F85F0000}"/>
    <cellStyle name="Normal 2 12 47" xfId="24342" xr:uid="{00000000-0005-0000-0000-0000F95F0000}"/>
    <cellStyle name="Normal 2 12 48" xfId="24343" xr:uid="{00000000-0005-0000-0000-0000FA5F0000}"/>
    <cellStyle name="Normal 2 12 49" xfId="24344" xr:uid="{00000000-0005-0000-0000-0000FB5F0000}"/>
    <cellStyle name="Normal 2 12 5" xfId="24345" xr:uid="{00000000-0005-0000-0000-0000FC5F0000}"/>
    <cellStyle name="Normal 2 12 50" xfId="24346" xr:uid="{00000000-0005-0000-0000-0000FD5F0000}"/>
    <cellStyle name="Normal 2 12 51" xfId="24347" xr:uid="{00000000-0005-0000-0000-0000FE5F0000}"/>
    <cellStyle name="Normal 2 12 52" xfId="24348" xr:uid="{00000000-0005-0000-0000-0000FF5F0000}"/>
    <cellStyle name="Normal 2 12 53" xfId="24349" xr:uid="{00000000-0005-0000-0000-000000600000}"/>
    <cellStyle name="Normal 2 12 54" xfId="24350" xr:uid="{00000000-0005-0000-0000-000001600000}"/>
    <cellStyle name="Normal 2 12 55" xfId="24351" xr:uid="{00000000-0005-0000-0000-000002600000}"/>
    <cellStyle name="Normal 2 12 6" xfId="24352" xr:uid="{00000000-0005-0000-0000-000003600000}"/>
    <cellStyle name="Normal 2 12 7" xfId="24353" xr:uid="{00000000-0005-0000-0000-000004600000}"/>
    <cellStyle name="Normal 2 12 8" xfId="24354" xr:uid="{00000000-0005-0000-0000-000005600000}"/>
    <cellStyle name="Normal 2 12 9" xfId="24355" xr:uid="{00000000-0005-0000-0000-000006600000}"/>
    <cellStyle name="Normal 2 13" xfId="1665" xr:uid="{00000000-0005-0000-0000-000007600000}"/>
    <cellStyle name="Normal 2 13 10" xfId="24356" xr:uid="{00000000-0005-0000-0000-000008600000}"/>
    <cellStyle name="Normal 2 13 11" xfId="24357" xr:uid="{00000000-0005-0000-0000-000009600000}"/>
    <cellStyle name="Normal 2 13 12" xfId="24358" xr:uid="{00000000-0005-0000-0000-00000A600000}"/>
    <cellStyle name="Normal 2 13 13" xfId="24359" xr:uid="{00000000-0005-0000-0000-00000B600000}"/>
    <cellStyle name="Normal 2 13 14" xfId="24360" xr:uid="{00000000-0005-0000-0000-00000C600000}"/>
    <cellStyle name="Normal 2 13 15" xfId="24361" xr:uid="{00000000-0005-0000-0000-00000D600000}"/>
    <cellStyle name="Normal 2 13 16" xfId="24362" xr:uid="{00000000-0005-0000-0000-00000E600000}"/>
    <cellStyle name="Normal 2 13 17" xfId="24363" xr:uid="{00000000-0005-0000-0000-00000F600000}"/>
    <cellStyle name="Normal 2 13 18" xfId="24364" xr:uid="{00000000-0005-0000-0000-000010600000}"/>
    <cellStyle name="Normal 2 13 19" xfId="24365" xr:uid="{00000000-0005-0000-0000-000011600000}"/>
    <cellStyle name="Normal 2 13 2" xfId="24366" xr:uid="{00000000-0005-0000-0000-000012600000}"/>
    <cellStyle name="Normal 2 13 20" xfId="24367" xr:uid="{00000000-0005-0000-0000-000013600000}"/>
    <cellStyle name="Normal 2 13 21" xfId="24368" xr:uid="{00000000-0005-0000-0000-000014600000}"/>
    <cellStyle name="Normal 2 13 22" xfId="24369" xr:uid="{00000000-0005-0000-0000-000015600000}"/>
    <cellStyle name="Normal 2 13 23" xfId="24370" xr:uid="{00000000-0005-0000-0000-000016600000}"/>
    <cellStyle name="Normal 2 13 24" xfId="24371" xr:uid="{00000000-0005-0000-0000-000017600000}"/>
    <cellStyle name="Normal 2 13 25" xfId="24372" xr:uid="{00000000-0005-0000-0000-000018600000}"/>
    <cellStyle name="Normal 2 13 26" xfId="24373" xr:uid="{00000000-0005-0000-0000-000019600000}"/>
    <cellStyle name="Normal 2 13 27" xfId="24374" xr:uid="{00000000-0005-0000-0000-00001A600000}"/>
    <cellStyle name="Normal 2 13 28" xfId="24375" xr:uid="{00000000-0005-0000-0000-00001B600000}"/>
    <cellStyle name="Normal 2 13 29" xfId="24376" xr:uid="{00000000-0005-0000-0000-00001C600000}"/>
    <cellStyle name="Normal 2 13 3" xfId="24377" xr:uid="{00000000-0005-0000-0000-00001D600000}"/>
    <cellStyle name="Normal 2 13 30" xfId="24378" xr:uid="{00000000-0005-0000-0000-00001E600000}"/>
    <cellStyle name="Normal 2 13 31" xfId="24379" xr:uid="{00000000-0005-0000-0000-00001F600000}"/>
    <cellStyle name="Normal 2 13 32" xfId="24380" xr:uid="{00000000-0005-0000-0000-000020600000}"/>
    <cellStyle name="Normal 2 13 33" xfId="24381" xr:uid="{00000000-0005-0000-0000-000021600000}"/>
    <cellStyle name="Normal 2 13 34" xfId="24382" xr:uid="{00000000-0005-0000-0000-000022600000}"/>
    <cellStyle name="Normal 2 13 35" xfId="24383" xr:uid="{00000000-0005-0000-0000-000023600000}"/>
    <cellStyle name="Normal 2 13 36" xfId="24384" xr:uid="{00000000-0005-0000-0000-000024600000}"/>
    <cellStyle name="Normal 2 13 37" xfId="24385" xr:uid="{00000000-0005-0000-0000-000025600000}"/>
    <cellStyle name="Normal 2 13 38" xfId="24386" xr:uid="{00000000-0005-0000-0000-000026600000}"/>
    <cellStyle name="Normal 2 13 39" xfId="24387" xr:uid="{00000000-0005-0000-0000-000027600000}"/>
    <cellStyle name="Normal 2 13 4" xfId="24388" xr:uid="{00000000-0005-0000-0000-000028600000}"/>
    <cellStyle name="Normal 2 13 40" xfId="24389" xr:uid="{00000000-0005-0000-0000-000029600000}"/>
    <cellStyle name="Normal 2 13 41" xfId="24390" xr:uid="{00000000-0005-0000-0000-00002A600000}"/>
    <cellStyle name="Normal 2 13 42" xfId="24391" xr:uid="{00000000-0005-0000-0000-00002B600000}"/>
    <cellStyle name="Normal 2 13 43" xfId="24392" xr:uid="{00000000-0005-0000-0000-00002C600000}"/>
    <cellStyle name="Normal 2 13 44" xfId="24393" xr:uid="{00000000-0005-0000-0000-00002D600000}"/>
    <cellStyle name="Normal 2 13 45" xfId="24394" xr:uid="{00000000-0005-0000-0000-00002E600000}"/>
    <cellStyle name="Normal 2 13 46" xfId="24395" xr:uid="{00000000-0005-0000-0000-00002F600000}"/>
    <cellStyle name="Normal 2 13 47" xfId="24396" xr:uid="{00000000-0005-0000-0000-000030600000}"/>
    <cellStyle name="Normal 2 13 48" xfId="24397" xr:uid="{00000000-0005-0000-0000-000031600000}"/>
    <cellStyle name="Normal 2 13 49" xfId="24398" xr:uid="{00000000-0005-0000-0000-000032600000}"/>
    <cellStyle name="Normal 2 13 5" xfId="24399" xr:uid="{00000000-0005-0000-0000-000033600000}"/>
    <cellStyle name="Normal 2 13 50" xfId="24400" xr:uid="{00000000-0005-0000-0000-000034600000}"/>
    <cellStyle name="Normal 2 13 51" xfId="24401" xr:uid="{00000000-0005-0000-0000-000035600000}"/>
    <cellStyle name="Normal 2 13 52" xfId="24402" xr:uid="{00000000-0005-0000-0000-000036600000}"/>
    <cellStyle name="Normal 2 13 53" xfId="24403" xr:uid="{00000000-0005-0000-0000-000037600000}"/>
    <cellStyle name="Normal 2 13 54" xfId="24404" xr:uid="{00000000-0005-0000-0000-000038600000}"/>
    <cellStyle name="Normal 2 13 55" xfId="24405" xr:uid="{00000000-0005-0000-0000-000039600000}"/>
    <cellStyle name="Normal 2 13 6" xfId="24406" xr:uid="{00000000-0005-0000-0000-00003A600000}"/>
    <cellStyle name="Normal 2 13 7" xfId="24407" xr:uid="{00000000-0005-0000-0000-00003B600000}"/>
    <cellStyle name="Normal 2 13 8" xfId="24408" xr:uid="{00000000-0005-0000-0000-00003C600000}"/>
    <cellStyle name="Normal 2 13 9" xfId="24409" xr:uid="{00000000-0005-0000-0000-00003D600000}"/>
    <cellStyle name="Normal 2 14" xfId="1666" xr:uid="{00000000-0005-0000-0000-00003E600000}"/>
    <cellStyle name="Normal 2 14 10" xfId="24410" xr:uid="{00000000-0005-0000-0000-00003F600000}"/>
    <cellStyle name="Normal 2 14 11" xfId="24411" xr:uid="{00000000-0005-0000-0000-000040600000}"/>
    <cellStyle name="Normal 2 14 12" xfId="24412" xr:uid="{00000000-0005-0000-0000-000041600000}"/>
    <cellStyle name="Normal 2 14 13" xfId="24413" xr:uid="{00000000-0005-0000-0000-000042600000}"/>
    <cellStyle name="Normal 2 14 14" xfId="24414" xr:uid="{00000000-0005-0000-0000-000043600000}"/>
    <cellStyle name="Normal 2 14 15" xfId="24415" xr:uid="{00000000-0005-0000-0000-000044600000}"/>
    <cellStyle name="Normal 2 14 16" xfId="24416" xr:uid="{00000000-0005-0000-0000-000045600000}"/>
    <cellStyle name="Normal 2 14 17" xfId="24417" xr:uid="{00000000-0005-0000-0000-000046600000}"/>
    <cellStyle name="Normal 2 14 18" xfId="24418" xr:uid="{00000000-0005-0000-0000-000047600000}"/>
    <cellStyle name="Normal 2 14 19" xfId="24419" xr:uid="{00000000-0005-0000-0000-000048600000}"/>
    <cellStyle name="Normal 2 14 2" xfId="24420" xr:uid="{00000000-0005-0000-0000-000049600000}"/>
    <cellStyle name="Normal 2 14 20" xfId="24421" xr:uid="{00000000-0005-0000-0000-00004A600000}"/>
    <cellStyle name="Normal 2 14 21" xfId="24422" xr:uid="{00000000-0005-0000-0000-00004B600000}"/>
    <cellStyle name="Normal 2 14 22" xfId="24423" xr:uid="{00000000-0005-0000-0000-00004C600000}"/>
    <cellStyle name="Normal 2 14 23" xfId="24424" xr:uid="{00000000-0005-0000-0000-00004D600000}"/>
    <cellStyle name="Normal 2 14 24" xfId="24425" xr:uid="{00000000-0005-0000-0000-00004E600000}"/>
    <cellStyle name="Normal 2 14 25" xfId="24426" xr:uid="{00000000-0005-0000-0000-00004F600000}"/>
    <cellStyle name="Normal 2 14 26" xfId="24427" xr:uid="{00000000-0005-0000-0000-000050600000}"/>
    <cellStyle name="Normal 2 14 27" xfId="24428" xr:uid="{00000000-0005-0000-0000-000051600000}"/>
    <cellStyle name="Normal 2 14 28" xfId="24429" xr:uid="{00000000-0005-0000-0000-000052600000}"/>
    <cellStyle name="Normal 2 14 29" xfId="24430" xr:uid="{00000000-0005-0000-0000-000053600000}"/>
    <cellStyle name="Normal 2 14 3" xfId="24431" xr:uid="{00000000-0005-0000-0000-000054600000}"/>
    <cellStyle name="Normal 2 14 30" xfId="24432" xr:uid="{00000000-0005-0000-0000-000055600000}"/>
    <cellStyle name="Normal 2 14 31" xfId="24433" xr:uid="{00000000-0005-0000-0000-000056600000}"/>
    <cellStyle name="Normal 2 14 32" xfId="24434" xr:uid="{00000000-0005-0000-0000-000057600000}"/>
    <cellStyle name="Normal 2 14 33" xfId="24435" xr:uid="{00000000-0005-0000-0000-000058600000}"/>
    <cellStyle name="Normal 2 14 34" xfId="24436" xr:uid="{00000000-0005-0000-0000-000059600000}"/>
    <cellStyle name="Normal 2 14 35" xfId="24437" xr:uid="{00000000-0005-0000-0000-00005A600000}"/>
    <cellStyle name="Normal 2 14 36" xfId="24438" xr:uid="{00000000-0005-0000-0000-00005B600000}"/>
    <cellStyle name="Normal 2 14 37" xfId="24439" xr:uid="{00000000-0005-0000-0000-00005C600000}"/>
    <cellStyle name="Normal 2 14 38" xfId="24440" xr:uid="{00000000-0005-0000-0000-00005D600000}"/>
    <cellStyle name="Normal 2 14 39" xfId="24441" xr:uid="{00000000-0005-0000-0000-00005E600000}"/>
    <cellStyle name="Normal 2 14 4" xfId="24442" xr:uid="{00000000-0005-0000-0000-00005F600000}"/>
    <cellStyle name="Normal 2 14 40" xfId="24443" xr:uid="{00000000-0005-0000-0000-000060600000}"/>
    <cellStyle name="Normal 2 14 41" xfId="24444" xr:uid="{00000000-0005-0000-0000-000061600000}"/>
    <cellStyle name="Normal 2 14 42" xfId="24445" xr:uid="{00000000-0005-0000-0000-000062600000}"/>
    <cellStyle name="Normal 2 14 43" xfId="24446" xr:uid="{00000000-0005-0000-0000-000063600000}"/>
    <cellStyle name="Normal 2 14 44" xfId="24447" xr:uid="{00000000-0005-0000-0000-000064600000}"/>
    <cellStyle name="Normal 2 14 45" xfId="24448" xr:uid="{00000000-0005-0000-0000-000065600000}"/>
    <cellStyle name="Normal 2 14 46" xfId="24449" xr:uid="{00000000-0005-0000-0000-000066600000}"/>
    <cellStyle name="Normal 2 14 47" xfId="24450" xr:uid="{00000000-0005-0000-0000-000067600000}"/>
    <cellStyle name="Normal 2 14 48" xfId="24451" xr:uid="{00000000-0005-0000-0000-000068600000}"/>
    <cellStyle name="Normal 2 14 49" xfId="24452" xr:uid="{00000000-0005-0000-0000-000069600000}"/>
    <cellStyle name="Normal 2 14 5" xfId="24453" xr:uid="{00000000-0005-0000-0000-00006A600000}"/>
    <cellStyle name="Normal 2 14 50" xfId="24454" xr:uid="{00000000-0005-0000-0000-00006B600000}"/>
    <cellStyle name="Normal 2 14 51" xfId="24455" xr:uid="{00000000-0005-0000-0000-00006C600000}"/>
    <cellStyle name="Normal 2 14 52" xfId="24456" xr:uid="{00000000-0005-0000-0000-00006D600000}"/>
    <cellStyle name="Normal 2 14 53" xfId="24457" xr:uid="{00000000-0005-0000-0000-00006E600000}"/>
    <cellStyle name="Normal 2 14 54" xfId="24458" xr:uid="{00000000-0005-0000-0000-00006F600000}"/>
    <cellStyle name="Normal 2 14 55" xfId="24459" xr:uid="{00000000-0005-0000-0000-000070600000}"/>
    <cellStyle name="Normal 2 14 6" xfId="24460" xr:uid="{00000000-0005-0000-0000-000071600000}"/>
    <cellStyle name="Normal 2 14 7" xfId="24461" xr:uid="{00000000-0005-0000-0000-000072600000}"/>
    <cellStyle name="Normal 2 14 8" xfId="24462" xr:uid="{00000000-0005-0000-0000-000073600000}"/>
    <cellStyle name="Normal 2 14 9" xfId="24463" xr:uid="{00000000-0005-0000-0000-000074600000}"/>
    <cellStyle name="Normal 2 15" xfId="1667" xr:uid="{00000000-0005-0000-0000-000075600000}"/>
    <cellStyle name="Normal 2 15 10" xfId="24464" xr:uid="{00000000-0005-0000-0000-000076600000}"/>
    <cellStyle name="Normal 2 15 11" xfId="24465" xr:uid="{00000000-0005-0000-0000-000077600000}"/>
    <cellStyle name="Normal 2 15 12" xfId="24466" xr:uid="{00000000-0005-0000-0000-000078600000}"/>
    <cellStyle name="Normal 2 15 13" xfId="24467" xr:uid="{00000000-0005-0000-0000-000079600000}"/>
    <cellStyle name="Normal 2 15 14" xfId="24468" xr:uid="{00000000-0005-0000-0000-00007A600000}"/>
    <cellStyle name="Normal 2 15 15" xfId="24469" xr:uid="{00000000-0005-0000-0000-00007B600000}"/>
    <cellStyle name="Normal 2 15 16" xfId="24470" xr:uid="{00000000-0005-0000-0000-00007C600000}"/>
    <cellStyle name="Normal 2 15 17" xfId="24471" xr:uid="{00000000-0005-0000-0000-00007D600000}"/>
    <cellStyle name="Normal 2 15 18" xfId="24472" xr:uid="{00000000-0005-0000-0000-00007E600000}"/>
    <cellStyle name="Normal 2 15 19" xfId="24473" xr:uid="{00000000-0005-0000-0000-00007F600000}"/>
    <cellStyle name="Normal 2 15 2" xfId="24474" xr:uid="{00000000-0005-0000-0000-000080600000}"/>
    <cellStyle name="Normal 2 15 20" xfId="24475" xr:uid="{00000000-0005-0000-0000-000081600000}"/>
    <cellStyle name="Normal 2 15 21" xfId="24476" xr:uid="{00000000-0005-0000-0000-000082600000}"/>
    <cellStyle name="Normal 2 15 22" xfId="24477" xr:uid="{00000000-0005-0000-0000-000083600000}"/>
    <cellStyle name="Normal 2 15 23" xfId="24478" xr:uid="{00000000-0005-0000-0000-000084600000}"/>
    <cellStyle name="Normal 2 15 24" xfId="24479" xr:uid="{00000000-0005-0000-0000-000085600000}"/>
    <cellStyle name="Normal 2 15 25" xfId="24480" xr:uid="{00000000-0005-0000-0000-000086600000}"/>
    <cellStyle name="Normal 2 15 26" xfId="24481" xr:uid="{00000000-0005-0000-0000-000087600000}"/>
    <cellStyle name="Normal 2 15 27" xfId="24482" xr:uid="{00000000-0005-0000-0000-000088600000}"/>
    <cellStyle name="Normal 2 15 28" xfId="24483" xr:uid="{00000000-0005-0000-0000-000089600000}"/>
    <cellStyle name="Normal 2 15 29" xfId="24484" xr:uid="{00000000-0005-0000-0000-00008A600000}"/>
    <cellStyle name="Normal 2 15 3" xfId="24485" xr:uid="{00000000-0005-0000-0000-00008B600000}"/>
    <cellStyle name="Normal 2 15 30" xfId="24486" xr:uid="{00000000-0005-0000-0000-00008C600000}"/>
    <cellStyle name="Normal 2 15 31" xfId="24487" xr:uid="{00000000-0005-0000-0000-00008D600000}"/>
    <cellStyle name="Normal 2 15 32" xfId="24488" xr:uid="{00000000-0005-0000-0000-00008E600000}"/>
    <cellStyle name="Normal 2 15 33" xfId="24489" xr:uid="{00000000-0005-0000-0000-00008F600000}"/>
    <cellStyle name="Normal 2 15 34" xfId="24490" xr:uid="{00000000-0005-0000-0000-000090600000}"/>
    <cellStyle name="Normal 2 15 35" xfId="24491" xr:uid="{00000000-0005-0000-0000-000091600000}"/>
    <cellStyle name="Normal 2 15 36" xfId="24492" xr:uid="{00000000-0005-0000-0000-000092600000}"/>
    <cellStyle name="Normal 2 15 37" xfId="24493" xr:uid="{00000000-0005-0000-0000-000093600000}"/>
    <cellStyle name="Normal 2 15 38" xfId="24494" xr:uid="{00000000-0005-0000-0000-000094600000}"/>
    <cellStyle name="Normal 2 15 39" xfId="24495" xr:uid="{00000000-0005-0000-0000-000095600000}"/>
    <cellStyle name="Normal 2 15 4" xfId="24496" xr:uid="{00000000-0005-0000-0000-000096600000}"/>
    <cellStyle name="Normal 2 15 40" xfId="24497" xr:uid="{00000000-0005-0000-0000-000097600000}"/>
    <cellStyle name="Normal 2 15 41" xfId="24498" xr:uid="{00000000-0005-0000-0000-000098600000}"/>
    <cellStyle name="Normal 2 15 42" xfId="24499" xr:uid="{00000000-0005-0000-0000-000099600000}"/>
    <cellStyle name="Normal 2 15 43" xfId="24500" xr:uid="{00000000-0005-0000-0000-00009A600000}"/>
    <cellStyle name="Normal 2 15 44" xfId="24501" xr:uid="{00000000-0005-0000-0000-00009B600000}"/>
    <cellStyle name="Normal 2 15 45" xfId="24502" xr:uid="{00000000-0005-0000-0000-00009C600000}"/>
    <cellStyle name="Normal 2 15 46" xfId="24503" xr:uid="{00000000-0005-0000-0000-00009D600000}"/>
    <cellStyle name="Normal 2 15 47" xfId="24504" xr:uid="{00000000-0005-0000-0000-00009E600000}"/>
    <cellStyle name="Normal 2 15 48" xfId="24505" xr:uid="{00000000-0005-0000-0000-00009F600000}"/>
    <cellStyle name="Normal 2 15 49" xfId="24506" xr:uid="{00000000-0005-0000-0000-0000A0600000}"/>
    <cellStyle name="Normal 2 15 5" xfId="24507" xr:uid="{00000000-0005-0000-0000-0000A1600000}"/>
    <cellStyle name="Normal 2 15 50" xfId="24508" xr:uid="{00000000-0005-0000-0000-0000A2600000}"/>
    <cellStyle name="Normal 2 15 51" xfId="24509" xr:uid="{00000000-0005-0000-0000-0000A3600000}"/>
    <cellStyle name="Normal 2 15 52" xfId="24510" xr:uid="{00000000-0005-0000-0000-0000A4600000}"/>
    <cellStyle name="Normal 2 15 53" xfId="24511" xr:uid="{00000000-0005-0000-0000-0000A5600000}"/>
    <cellStyle name="Normal 2 15 54" xfId="24512" xr:uid="{00000000-0005-0000-0000-0000A6600000}"/>
    <cellStyle name="Normal 2 15 55" xfId="24513" xr:uid="{00000000-0005-0000-0000-0000A7600000}"/>
    <cellStyle name="Normal 2 15 6" xfId="24514" xr:uid="{00000000-0005-0000-0000-0000A8600000}"/>
    <cellStyle name="Normal 2 15 7" xfId="24515" xr:uid="{00000000-0005-0000-0000-0000A9600000}"/>
    <cellStyle name="Normal 2 15 8" xfId="24516" xr:uid="{00000000-0005-0000-0000-0000AA600000}"/>
    <cellStyle name="Normal 2 15 9" xfId="24517" xr:uid="{00000000-0005-0000-0000-0000AB600000}"/>
    <cellStyle name="Normal 2 16" xfId="1668" xr:uid="{00000000-0005-0000-0000-0000AC600000}"/>
    <cellStyle name="Normal 2 16 10" xfId="24518" xr:uid="{00000000-0005-0000-0000-0000AD600000}"/>
    <cellStyle name="Normal 2 16 11" xfId="24519" xr:uid="{00000000-0005-0000-0000-0000AE600000}"/>
    <cellStyle name="Normal 2 16 12" xfId="24520" xr:uid="{00000000-0005-0000-0000-0000AF600000}"/>
    <cellStyle name="Normal 2 16 13" xfId="24521" xr:uid="{00000000-0005-0000-0000-0000B0600000}"/>
    <cellStyle name="Normal 2 16 14" xfId="24522" xr:uid="{00000000-0005-0000-0000-0000B1600000}"/>
    <cellStyle name="Normal 2 16 15" xfId="24523" xr:uid="{00000000-0005-0000-0000-0000B2600000}"/>
    <cellStyle name="Normal 2 16 16" xfId="24524" xr:uid="{00000000-0005-0000-0000-0000B3600000}"/>
    <cellStyle name="Normal 2 16 17" xfId="24525" xr:uid="{00000000-0005-0000-0000-0000B4600000}"/>
    <cellStyle name="Normal 2 16 18" xfId="24526" xr:uid="{00000000-0005-0000-0000-0000B5600000}"/>
    <cellStyle name="Normal 2 16 19" xfId="24527" xr:uid="{00000000-0005-0000-0000-0000B6600000}"/>
    <cellStyle name="Normal 2 16 2" xfId="24528" xr:uid="{00000000-0005-0000-0000-0000B7600000}"/>
    <cellStyle name="Normal 2 16 20" xfId="24529" xr:uid="{00000000-0005-0000-0000-0000B8600000}"/>
    <cellStyle name="Normal 2 16 21" xfId="24530" xr:uid="{00000000-0005-0000-0000-0000B9600000}"/>
    <cellStyle name="Normal 2 16 22" xfId="24531" xr:uid="{00000000-0005-0000-0000-0000BA600000}"/>
    <cellStyle name="Normal 2 16 23" xfId="24532" xr:uid="{00000000-0005-0000-0000-0000BB600000}"/>
    <cellStyle name="Normal 2 16 24" xfId="24533" xr:uid="{00000000-0005-0000-0000-0000BC600000}"/>
    <cellStyle name="Normal 2 16 25" xfId="24534" xr:uid="{00000000-0005-0000-0000-0000BD600000}"/>
    <cellStyle name="Normal 2 16 26" xfId="24535" xr:uid="{00000000-0005-0000-0000-0000BE600000}"/>
    <cellStyle name="Normal 2 16 27" xfId="24536" xr:uid="{00000000-0005-0000-0000-0000BF600000}"/>
    <cellStyle name="Normal 2 16 28" xfId="24537" xr:uid="{00000000-0005-0000-0000-0000C0600000}"/>
    <cellStyle name="Normal 2 16 29" xfId="24538" xr:uid="{00000000-0005-0000-0000-0000C1600000}"/>
    <cellStyle name="Normal 2 16 3" xfId="24539" xr:uid="{00000000-0005-0000-0000-0000C2600000}"/>
    <cellStyle name="Normal 2 16 30" xfId="24540" xr:uid="{00000000-0005-0000-0000-0000C3600000}"/>
    <cellStyle name="Normal 2 16 31" xfId="24541" xr:uid="{00000000-0005-0000-0000-0000C4600000}"/>
    <cellStyle name="Normal 2 16 32" xfId="24542" xr:uid="{00000000-0005-0000-0000-0000C5600000}"/>
    <cellStyle name="Normal 2 16 33" xfId="24543" xr:uid="{00000000-0005-0000-0000-0000C6600000}"/>
    <cellStyle name="Normal 2 16 34" xfId="24544" xr:uid="{00000000-0005-0000-0000-0000C7600000}"/>
    <cellStyle name="Normal 2 16 35" xfId="24545" xr:uid="{00000000-0005-0000-0000-0000C8600000}"/>
    <cellStyle name="Normal 2 16 36" xfId="24546" xr:uid="{00000000-0005-0000-0000-0000C9600000}"/>
    <cellStyle name="Normal 2 16 37" xfId="24547" xr:uid="{00000000-0005-0000-0000-0000CA600000}"/>
    <cellStyle name="Normal 2 16 38" xfId="24548" xr:uid="{00000000-0005-0000-0000-0000CB600000}"/>
    <cellStyle name="Normal 2 16 39" xfId="24549" xr:uid="{00000000-0005-0000-0000-0000CC600000}"/>
    <cellStyle name="Normal 2 16 4" xfId="24550" xr:uid="{00000000-0005-0000-0000-0000CD600000}"/>
    <cellStyle name="Normal 2 16 40" xfId="24551" xr:uid="{00000000-0005-0000-0000-0000CE600000}"/>
    <cellStyle name="Normal 2 16 41" xfId="24552" xr:uid="{00000000-0005-0000-0000-0000CF600000}"/>
    <cellStyle name="Normal 2 16 42" xfId="24553" xr:uid="{00000000-0005-0000-0000-0000D0600000}"/>
    <cellStyle name="Normal 2 16 43" xfId="24554" xr:uid="{00000000-0005-0000-0000-0000D1600000}"/>
    <cellStyle name="Normal 2 16 44" xfId="24555" xr:uid="{00000000-0005-0000-0000-0000D2600000}"/>
    <cellStyle name="Normal 2 16 45" xfId="24556" xr:uid="{00000000-0005-0000-0000-0000D3600000}"/>
    <cellStyle name="Normal 2 16 46" xfId="24557" xr:uid="{00000000-0005-0000-0000-0000D4600000}"/>
    <cellStyle name="Normal 2 16 47" xfId="24558" xr:uid="{00000000-0005-0000-0000-0000D5600000}"/>
    <cellStyle name="Normal 2 16 48" xfId="24559" xr:uid="{00000000-0005-0000-0000-0000D6600000}"/>
    <cellStyle name="Normal 2 16 49" xfId="24560" xr:uid="{00000000-0005-0000-0000-0000D7600000}"/>
    <cellStyle name="Normal 2 16 5" xfId="24561" xr:uid="{00000000-0005-0000-0000-0000D8600000}"/>
    <cellStyle name="Normal 2 16 50" xfId="24562" xr:uid="{00000000-0005-0000-0000-0000D9600000}"/>
    <cellStyle name="Normal 2 16 51" xfId="24563" xr:uid="{00000000-0005-0000-0000-0000DA600000}"/>
    <cellStyle name="Normal 2 16 52" xfId="24564" xr:uid="{00000000-0005-0000-0000-0000DB600000}"/>
    <cellStyle name="Normal 2 16 53" xfId="24565" xr:uid="{00000000-0005-0000-0000-0000DC600000}"/>
    <cellStyle name="Normal 2 16 54" xfId="24566" xr:uid="{00000000-0005-0000-0000-0000DD600000}"/>
    <cellStyle name="Normal 2 16 55" xfId="24567" xr:uid="{00000000-0005-0000-0000-0000DE600000}"/>
    <cellStyle name="Normal 2 16 6" xfId="24568" xr:uid="{00000000-0005-0000-0000-0000DF600000}"/>
    <cellStyle name="Normal 2 16 7" xfId="24569" xr:uid="{00000000-0005-0000-0000-0000E0600000}"/>
    <cellStyle name="Normal 2 16 8" xfId="24570" xr:uid="{00000000-0005-0000-0000-0000E1600000}"/>
    <cellStyle name="Normal 2 16 9" xfId="24571" xr:uid="{00000000-0005-0000-0000-0000E2600000}"/>
    <cellStyle name="Normal 2 17" xfId="1669" xr:uid="{00000000-0005-0000-0000-0000E3600000}"/>
    <cellStyle name="Normal 2 17 10" xfId="24572" xr:uid="{00000000-0005-0000-0000-0000E4600000}"/>
    <cellStyle name="Normal 2 17 11" xfId="24573" xr:uid="{00000000-0005-0000-0000-0000E5600000}"/>
    <cellStyle name="Normal 2 17 12" xfId="24574" xr:uid="{00000000-0005-0000-0000-0000E6600000}"/>
    <cellStyle name="Normal 2 17 13" xfId="24575" xr:uid="{00000000-0005-0000-0000-0000E7600000}"/>
    <cellStyle name="Normal 2 17 14" xfId="24576" xr:uid="{00000000-0005-0000-0000-0000E8600000}"/>
    <cellStyle name="Normal 2 17 15" xfId="24577" xr:uid="{00000000-0005-0000-0000-0000E9600000}"/>
    <cellStyle name="Normal 2 17 16" xfId="24578" xr:uid="{00000000-0005-0000-0000-0000EA600000}"/>
    <cellStyle name="Normal 2 17 17" xfId="24579" xr:uid="{00000000-0005-0000-0000-0000EB600000}"/>
    <cellStyle name="Normal 2 17 18" xfId="24580" xr:uid="{00000000-0005-0000-0000-0000EC600000}"/>
    <cellStyle name="Normal 2 17 19" xfId="24581" xr:uid="{00000000-0005-0000-0000-0000ED600000}"/>
    <cellStyle name="Normal 2 17 2" xfId="24582" xr:uid="{00000000-0005-0000-0000-0000EE600000}"/>
    <cellStyle name="Normal 2 17 20" xfId="24583" xr:uid="{00000000-0005-0000-0000-0000EF600000}"/>
    <cellStyle name="Normal 2 17 21" xfId="24584" xr:uid="{00000000-0005-0000-0000-0000F0600000}"/>
    <cellStyle name="Normal 2 17 22" xfId="24585" xr:uid="{00000000-0005-0000-0000-0000F1600000}"/>
    <cellStyle name="Normal 2 17 23" xfId="24586" xr:uid="{00000000-0005-0000-0000-0000F2600000}"/>
    <cellStyle name="Normal 2 17 24" xfId="24587" xr:uid="{00000000-0005-0000-0000-0000F3600000}"/>
    <cellStyle name="Normal 2 17 25" xfId="24588" xr:uid="{00000000-0005-0000-0000-0000F4600000}"/>
    <cellStyle name="Normal 2 17 26" xfId="24589" xr:uid="{00000000-0005-0000-0000-0000F5600000}"/>
    <cellStyle name="Normal 2 17 27" xfId="24590" xr:uid="{00000000-0005-0000-0000-0000F6600000}"/>
    <cellStyle name="Normal 2 17 28" xfId="24591" xr:uid="{00000000-0005-0000-0000-0000F7600000}"/>
    <cellStyle name="Normal 2 17 29" xfId="24592" xr:uid="{00000000-0005-0000-0000-0000F8600000}"/>
    <cellStyle name="Normal 2 17 3" xfId="24593" xr:uid="{00000000-0005-0000-0000-0000F9600000}"/>
    <cellStyle name="Normal 2 17 30" xfId="24594" xr:uid="{00000000-0005-0000-0000-0000FA600000}"/>
    <cellStyle name="Normal 2 17 31" xfId="24595" xr:uid="{00000000-0005-0000-0000-0000FB600000}"/>
    <cellStyle name="Normal 2 17 32" xfId="24596" xr:uid="{00000000-0005-0000-0000-0000FC600000}"/>
    <cellStyle name="Normal 2 17 33" xfId="24597" xr:uid="{00000000-0005-0000-0000-0000FD600000}"/>
    <cellStyle name="Normal 2 17 34" xfId="24598" xr:uid="{00000000-0005-0000-0000-0000FE600000}"/>
    <cellStyle name="Normal 2 17 35" xfId="24599" xr:uid="{00000000-0005-0000-0000-0000FF600000}"/>
    <cellStyle name="Normal 2 17 36" xfId="24600" xr:uid="{00000000-0005-0000-0000-000000610000}"/>
    <cellStyle name="Normal 2 17 37" xfId="24601" xr:uid="{00000000-0005-0000-0000-000001610000}"/>
    <cellStyle name="Normal 2 17 38" xfId="24602" xr:uid="{00000000-0005-0000-0000-000002610000}"/>
    <cellStyle name="Normal 2 17 39" xfId="24603" xr:uid="{00000000-0005-0000-0000-000003610000}"/>
    <cellStyle name="Normal 2 17 4" xfId="24604" xr:uid="{00000000-0005-0000-0000-000004610000}"/>
    <cellStyle name="Normal 2 17 40" xfId="24605" xr:uid="{00000000-0005-0000-0000-000005610000}"/>
    <cellStyle name="Normal 2 17 41" xfId="24606" xr:uid="{00000000-0005-0000-0000-000006610000}"/>
    <cellStyle name="Normal 2 17 42" xfId="24607" xr:uid="{00000000-0005-0000-0000-000007610000}"/>
    <cellStyle name="Normal 2 17 43" xfId="24608" xr:uid="{00000000-0005-0000-0000-000008610000}"/>
    <cellStyle name="Normal 2 17 44" xfId="24609" xr:uid="{00000000-0005-0000-0000-000009610000}"/>
    <cellStyle name="Normal 2 17 45" xfId="24610" xr:uid="{00000000-0005-0000-0000-00000A610000}"/>
    <cellStyle name="Normal 2 17 46" xfId="24611" xr:uid="{00000000-0005-0000-0000-00000B610000}"/>
    <cellStyle name="Normal 2 17 47" xfId="24612" xr:uid="{00000000-0005-0000-0000-00000C610000}"/>
    <cellStyle name="Normal 2 17 48" xfId="24613" xr:uid="{00000000-0005-0000-0000-00000D610000}"/>
    <cellStyle name="Normal 2 17 49" xfId="24614" xr:uid="{00000000-0005-0000-0000-00000E610000}"/>
    <cellStyle name="Normal 2 17 5" xfId="24615" xr:uid="{00000000-0005-0000-0000-00000F610000}"/>
    <cellStyle name="Normal 2 17 50" xfId="24616" xr:uid="{00000000-0005-0000-0000-000010610000}"/>
    <cellStyle name="Normal 2 17 51" xfId="24617" xr:uid="{00000000-0005-0000-0000-000011610000}"/>
    <cellStyle name="Normal 2 17 52" xfId="24618" xr:uid="{00000000-0005-0000-0000-000012610000}"/>
    <cellStyle name="Normal 2 17 53" xfId="24619" xr:uid="{00000000-0005-0000-0000-000013610000}"/>
    <cellStyle name="Normal 2 17 54" xfId="24620" xr:uid="{00000000-0005-0000-0000-000014610000}"/>
    <cellStyle name="Normal 2 17 55" xfId="24621" xr:uid="{00000000-0005-0000-0000-000015610000}"/>
    <cellStyle name="Normal 2 17 6" xfId="24622" xr:uid="{00000000-0005-0000-0000-000016610000}"/>
    <cellStyle name="Normal 2 17 7" xfId="24623" xr:uid="{00000000-0005-0000-0000-000017610000}"/>
    <cellStyle name="Normal 2 17 8" xfId="24624" xr:uid="{00000000-0005-0000-0000-000018610000}"/>
    <cellStyle name="Normal 2 17 9" xfId="24625" xr:uid="{00000000-0005-0000-0000-000019610000}"/>
    <cellStyle name="Normal 2 18" xfId="1670" xr:uid="{00000000-0005-0000-0000-00001A610000}"/>
    <cellStyle name="Normal 2 18 10" xfId="24626" xr:uid="{00000000-0005-0000-0000-00001B610000}"/>
    <cellStyle name="Normal 2 18 11" xfId="24627" xr:uid="{00000000-0005-0000-0000-00001C610000}"/>
    <cellStyle name="Normal 2 18 12" xfId="24628" xr:uid="{00000000-0005-0000-0000-00001D610000}"/>
    <cellStyle name="Normal 2 18 13" xfId="24629" xr:uid="{00000000-0005-0000-0000-00001E610000}"/>
    <cellStyle name="Normal 2 18 14" xfId="24630" xr:uid="{00000000-0005-0000-0000-00001F610000}"/>
    <cellStyle name="Normal 2 18 15" xfId="24631" xr:uid="{00000000-0005-0000-0000-000020610000}"/>
    <cellStyle name="Normal 2 18 16" xfId="24632" xr:uid="{00000000-0005-0000-0000-000021610000}"/>
    <cellStyle name="Normal 2 18 17" xfId="24633" xr:uid="{00000000-0005-0000-0000-000022610000}"/>
    <cellStyle name="Normal 2 18 18" xfId="24634" xr:uid="{00000000-0005-0000-0000-000023610000}"/>
    <cellStyle name="Normal 2 18 19" xfId="24635" xr:uid="{00000000-0005-0000-0000-000024610000}"/>
    <cellStyle name="Normal 2 18 2" xfId="24636" xr:uid="{00000000-0005-0000-0000-000025610000}"/>
    <cellStyle name="Normal 2 18 20" xfId="24637" xr:uid="{00000000-0005-0000-0000-000026610000}"/>
    <cellStyle name="Normal 2 18 21" xfId="24638" xr:uid="{00000000-0005-0000-0000-000027610000}"/>
    <cellStyle name="Normal 2 18 22" xfId="24639" xr:uid="{00000000-0005-0000-0000-000028610000}"/>
    <cellStyle name="Normal 2 18 23" xfId="24640" xr:uid="{00000000-0005-0000-0000-000029610000}"/>
    <cellStyle name="Normal 2 18 24" xfId="24641" xr:uid="{00000000-0005-0000-0000-00002A610000}"/>
    <cellStyle name="Normal 2 18 25" xfId="24642" xr:uid="{00000000-0005-0000-0000-00002B610000}"/>
    <cellStyle name="Normal 2 18 26" xfId="24643" xr:uid="{00000000-0005-0000-0000-00002C610000}"/>
    <cellStyle name="Normal 2 18 27" xfId="24644" xr:uid="{00000000-0005-0000-0000-00002D610000}"/>
    <cellStyle name="Normal 2 18 28" xfId="24645" xr:uid="{00000000-0005-0000-0000-00002E610000}"/>
    <cellStyle name="Normal 2 18 29" xfId="24646" xr:uid="{00000000-0005-0000-0000-00002F610000}"/>
    <cellStyle name="Normal 2 18 3" xfId="24647" xr:uid="{00000000-0005-0000-0000-000030610000}"/>
    <cellStyle name="Normal 2 18 30" xfId="24648" xr:uid="{00000000-0005-0000-0000-000031610000}"/>
    <cellStyle name="Normal 2 18 31" xfId="24649" xr:uid="{00000000-0005-0000-0000-000032610000}"/>
    <cellStyle name="Normal 2 18 32" xfId="24650" xr:uid="{00000000-0005-0000-0000-000033610000}"/>
    <cellStyle name="Normal 2 18 33" xfId="24651" xr:uid="{00000000-0005-0000-0000-000034610000}"/>
    <cellStyle name="Normal 2 18 34" xfId="24652" xr:uid="{00000000-0005-0000-0000-000035610000}"/>
    <cellStyle name="Normal 2 18 35" xfId="24653" xr:uid="{00000000-0005-0000-0000-000036610000}"/>
    <cellStyle name="Normal 2 18 36" xfId="24654" xr:uid="{00000000-0005-0000-0000-000037610000}"/>
    <cellStyle name="Normal 2 18 37" xfId="24655" xr:uid="{00000000-0005-0000-0000-000038610000}"/>
    <cellStyle name="Normal 2 18 38" xfId="24656" xr:uid="{00000000-0005-0000-0000-000039610000}"/>
    <cellStyle name="Normal 2 18 39" xfId="24657" xr:uid="{00000000-0005-0000-0000-00003A610000}"/>
    <cellStyle name="Normal 2 18 4" xfId="24658" xr:uid="{00000000-0005-0000-0000-00003B610000}"/>
    <cellStyle name="Normal 2 18 40" xfId="24659" xr:uid="{00000000-0005-0000-0000-00003C610000}"/>
    <cellStyle name="Normal 2 18 41" xfId="24660" xr:uid="{00000000-0005-0000-0000-00003D610000}"/>
    <cellStyle name="Normal 2 18 42" xfId="24661" xr:uid="{00000000-0005-0000-0000-00003E610000}"/>
    <cellStyle name="Normal 2 18 43" xfId="24662" xr:uid="{00000000-0005-0000-0000-00003F610000}"/>
    <cellStyle name="Normal 2 18 44" xfId="24663" xr:uid="{00000000-0005-0000-0000-000040610000}"/>
    <cellStyle name="Normal 2 18 45" xfId="24664" xr:uid="{00000000-0005-0000-0000-000041610000}"/>
    <cellStyle name="Normal 2 18 46" xfId="24665" xr:uid="{00000000-0005-0000-0000-000042610000}"/>
    <cellStyle name="Normal 2 18 47" xfId="24666" xr:uid="{00000000-0005-0000-0000-000043610000}"/>
    <cellStyle name="Normal 2 18 48" xfId="24667" xr:uid="{00000000-0005-0000-0000-000044610000}"/>
    <cellStyle name="Normal 2 18 49" xfId="24668" xr:uid="{00000000-0005-0000-0000-000045610000}"/>
    <cellStyle name="Normal 2 18 5" xfId="24669" xr:uid="{00000000-0005-0000-0000-000046610000}"/>
    <cellStyle name="Normal 2 18 50" xfId="24670" xr:uid="{00000000-0005-0000-0000-000047610000}"/>
    <cellStyle name="Normal 2 18 51" xfId="24671" xr:uid="{00000000-0005-0000-0000-000048610000}"/>
    <cellStyle name="Normal 2 18 52" xfId="24672" xr:uid="{00000000-0005-0000-0000-000049610000}"/>
    <cellStyle name="Normal 2 18 53" xfId="24673" xr:uid="{00000000-0005-0000-0000-00004A610000}"/>
    <cellStyle name="Normal 2 18 54" xfId="24674" xr:uid="{00000000-0005-0000-0000-00004B610000}"/>
    <cellStyle name="Normal 2 18 55" xfId="24675" xr:uid="{00000000-0005-0000-0000-00004C610000}"/>
    <cellStyle name="Normal 2 18 6" xfId="24676" xr:uid="{00000000-0005-0000-0000-00004D610000}"/>
    <cellStyle name="Normal 2 18 7" xfId="24677" xr:uid="{00000000-0005-0000-0000-00004E610000}"/>
    <cellStyle name="Normal 2 18 8" xfId="24678" xr:uid="{00000000-0005-0000-0000-00004F610000}"/>
    <cellStyle name="Normal 2 18 9" xfId="24679" xr:uid="{00000000-0005-0000-0000-000050610000}"/>
    <cellStyle name="Normal 2 19" xfId="1671" xr:uid="{00000000-0005-0000-0000-000051610000}"/>
    <cellStyle name="Normal 2 19 10" xfId="24680" xr:uid="{00000000-0005-0000-0000-000052610000}"/>
    <cellStyle name="Normal 2 19 11" xfId="24681" xr:uid="{00000000-0005-0000-0000-000053610000}"/>
    <cellStyle name="Normal 2 19 12" xfId="24682" xr:uid="{00000000-0005-0000-0000-000054610000}"/>
    <cellStyle name="Normal 2 19 13" xfId="24683" xr:uid="{00000000-0005-0000-0000-000055610000}"/>
    <cellStyle name="Normal 2 19 14" xfId="24684" xr:uid="{00000000-0005-0000-0000-000056610000}"/>
    <cellStyle name="Normal 2 19 15" xfId="24685" xr:uid="{00000000-0005-0000-0000-000057610000}"/>
    <cellStyle name="Normal 2 19 16" xfId="24686" xr:uid="{00000000-0005-0000-0000-000058610000}"/>
    <cellStyle name="Normal 2 19 17" xfId="24687" xr:uid="{00000000-0005-0000-0000-000059610000}"/>
    <cellStyle name="Normal 2 19 18" xfId="24688" xr:uid="{00000000-0005-0000-0000-00005A610000}"/>
    <cellStyle name="Normal 2 19 19" xfId="24689" xr:uid="{00000000-0005-0000-0000-00005B610000}"/>
    <cellStyle name="Normal 2 19 2" xfId="24690" xr:uid="{00000000-0005-0000-0000-00005C610000}"/>
    <cellStyle name="Normal 2 19 20" xfId="24691" xr:uid="{00000000-0005-0000-0000-00005D610000}"/>
    <cellStyle name="Normal 2 19 21" xfId="24692" xr:uid="{00000000-0005-0000-0000-00005E610000}"/>
    <cellStyle name="Normal 2 19 22" xfId="24693" xr:uid="{00000000-0005-0000-0000-00005F610000}"/>
    <cellStyle name="Normal 2 19 23" xfId="24694" xr:uid="{00000000-0005-0000-0000-000060610000}"/>
    <cellStyle name="Normal 2 19 24" xfId="24695" xr:uid="{00000000-0005-0000-0000-000061610000}"/>
    <cellStyle name="Normal 2 19 25" xfId="24696" xr:uid="{00000000-0005-0000-0000-000062610000}"/>
    <cellStyle name="Normal 2 19 26" xfId="24697" xr:uid="{00000000-0005-0000-0000-000063610000}"/>
    <cellStyle name="Normal 2 19 27" xfId="24698" xr:uid="{00000000-0005-0000-0000-000064610000}"/>
    <cellStyle name="Normal 2 19 28" xfId="24699" xr:uid="{00000000-0005-0000-0000-000065610000}"/>
    <cellStyle name="Normal 2 19 29" xfId="24700" xr:uid="{00000000-0005-0000-0000-000066610000}"/>
    <cellStyle name="Normal 2 19 3" xfId="24701" xr:uid="{00000000-0005-0000-0000-000067610000}"/>
    <cellStyle name="Normal 2 19 30" xfId="24702" xr:uid="{00000000-0005-0000-0000-000068610000}"/>
    <cellStyle name="Normal 2 19 31" xfId="24703" xr:uid="{00000000-0005-0000-0000-000069610000}"/>
    <cellStyle name="Normal 2 19 32" xfId="24704" xr:uid="{00000000-0005-0000-0000-00006A610000}"/>
    <cellStyle name="Normal 2 19 33" xfId="24705" xr:uid="{00000000-0005-0000-0000-00006B610000}"/>
    <cellStyle name="Normal 2 19 34" xfId="24706" xr:uid="{00000000-0005-0000-0000-00006C610000}"/>
    <cellStyle name="Normal 2 19 35" xfId="24707" xr:uid="{00000000-0005-0000-0000-00006D610000}"/>
    <cellStyle name="Normal 2 19 36" xfId="24708" xr:uid="{00000000-0005-0000-0000-00006E610000}"/>
    <cellStyle name="Normal 2 19 37" xfId="24709" xr:uid="{00000000-0005-0000-0000-00006F610000}"/>
    <cellStyle name="Normal 2 19 38" xfId="24710" xr:uid="{00000000-0005-0000-0000-000070610000}"/>
    <cellStyle name="Normal 2 19 39" xfId="24711" xr:uid="{00000000-0005-0000-0000-000071610000}"/>
    <cellStyle name="Normal 2 19 4" xfId="24712" xr:uid="{00000000-0005-0000-0000-000072610000}"/>
    <cellStyle name="Normal 2 19 40" xfId="24713" xr:uid="{00000000-0005-0000-0000-000073610000}"/>
    <cellStyle name="Normal 2 19 41" xfId="24714" xr:uid="{00000000-0005-0000-0000-000074610000}"/>
    <cellStyle name="Normal 2 19 42" xfId="24715" xr:uid="{00000000-0005-0000-0000-000075610000}"/>
    <cellStyle name="Normal 2 19 43" xfId="24716" xr:uid="{00000000-0005-0000-0000-000076610000}"/>
    <cellStyle name="Normal 2 19 44" xfId="24717" xr:uid="{00000000-0005-0000-0000-000077610000}"/>
    <cellStyle name="Normal 2 19 45" xfId="24718" xr:uid="{00000000-0005-0000-0000-000078610000}"/>
    <cellStyle name="Normal 2 19 46" xfId="24719" xr:uid="{00000000-0005-0000-0000-000079610000}"/>
    <cellStyle name="Normal 2 19 47" xfId="24720" xr:uid="{00000000-0005-0000-0000-00007A610000}"/>
    <cellStyle name="Normal 2 19 48" xfId="24721" xr:uid="{00000000-0005-0000-0000-00007B610000}"/>
    <cellStyle name="Normal 2 19 49" xfId="24722" xr:uid="{00000000-0005-0000-0000-00007C610000}"/>
    <cellStyle name="Normal 2 19 5" xfId="24723" xr:uid="{00000000-0005-0000-0000-00007D610000}"/>
    <cellStyle name="Normal 2 19 50" xfId="24724" xr:uid="{00000000-0005-0000-0000-00007E610000}"/>
    <cellStyle name="Normal 2 19 51" xfId="24725" xr:uid="{00000000-0005-0000-0000-00007F610000}"/>
    <cellStyle name="Normal 2 19 52" xfId="24726" xr:uid="{00000000-0005-0000-0000-000080610000}"/>
    <cellStyle name="Normal 2 19 53" xfId="24727" xr:uid="{00000000-0005-0000-0000-000081610000}"/>
    <cellStyle name="Normal 2 19 54" xfId="24728" xr:uid="{00000000-0005-0000-0000-000082610000}"/>
    <cellStyle name="Normal 2 19 55" xfId="24729" xr:uid="{00000000-0005-0000-0000-000083610000}"/>
    <cellStyle name="Normal 2 19 6" xfId="24730" xr:uid="{00000000-0005-0000-0000-000084610000}"/>
    <cellStyle name="Normal 2 19 7" xfId="24731" xr:uid="{00000000-0005-0000-0000-000085610000}"/>
    <cellStyle name="Normal 2 19 8" xfId="24732" xr:uid="{00000000-0005-0000-0000-000086610000}"/>
    <cellStyle name="Normal 2 19 9" xfId="24733" xr:uid="{00000000-0005-0000-0000-000087610000}"/>
    <cellStyle name="Normal 2 2" xfId="1672" xr:uid="{00000000-0005-0000-0000-000088610000}"/>
    <cellStyle name="Normal 2 2 10" xfId="24734" xr:uid="{00000000-0005-0000-0000-000089610000}"/>
    <cellStyle name="Normal 2 2 11" xfId="24735" xr:uid="{00000000-0005-0000-0000-00008A610000}"/>
    <cellStyle name="Normal 2 2 12" xfId="24736" xr:uid="{00000000-0005-0000-0000-00008B610000}"/>
    <cellStyle name="Normal 2 2 13" xfId="24737" xr:uid="{00000000-0005-0000-0000-00008C610000}"/>
    <cellStyle name="Normal 2 2 14" xfId="24738" xr:uid="{00000000-0005-0000-0000-00008D610000}"/>
    <cellStyle name="Normal 2 2 15" xfId="24739" xr:uid="{00000000-0005-0000-0000-00008E610000}"/>
    <cellStyle name="Normal 2 2 16" xfId="24740" xr:uid="{00000000-0005-0000-0000-00008F610000}"/>
    <cellStyle name="Normal 2 2 17" xfId="24741" xr:uid="{00000000-0005-0000-0000-000090610000}"/>
    <cellStyle name="Normal 2 2 18" xfId="24742" xr:uid="{00000000-0005-0000-0000-000091610000}"/>
    <cellStyle name="Normal 2 2 19" xfId="24743" xr:uid="{00000000-0005-0000-0000-000092610000}"/>
    <cellStyle name="Normal 2 2 2" xfId="24744" xr:uid="{00000000-0005-0000-0000-000093610000}"/>
    <cellStyle name="Normal 2 2 20" xfId="24745" xr:uid="{00000000-0005-0000-0000-000094610000}"/>
    <cellStyle name="Normal 2 2 21" xfId="24746" xr:uid="{00000000-0005-0000-0000-000095610000}"/>
    <cellStyle name="Normal 2 2 22" xfId="24747" xr:uid="{00000000-0005-0000-0000-000096610000}"/>
    <cellStyle name="Normal 2 2 23" xfId="24748" xr:uid="{00000000-0005-0000-0000-000097610000}"/>
    <cellStyle name="Normal 2 2 24" xfId="24749" xr:uid="{00000000-0005-0000-0000-000098610000}"/>
    <cellStyle name="Normal 2 2 25" xfId="24750" xr:uid="{00000000-0005-0000-0000-000099610000}"/>
    <cellStyle name="Normal 2 2 26" xfId="24751" xr:uid="{00000000-0005-0000-0000-00009A610000}"/>
    <cellStyle name="Normal 2 2 27" xfId="24752" xr:uid="{00000000-0005-0000-0000-00009B610000}"/>
    <cellStyle name="Normal 2 2 28" xfId="24753" xr:uid="{00000000-0005-0000-0000-00009C610000}"/>
    <cellStyle name="Normal 2 2 29" xfId="24754" xr:uid="{00000000-0005-0000-0000-00009D610000}"/>
    <cellStyle name="Normal 2 2 3" xfId="24755" xr:uid="{00000000-0005-0000-0000-00009E610000}"/>
    <cellStyle name="Normal 2 2 3 2" xfId="31700" xr:uid="{00000000-0005-0000-0000-00009F610000}"/>
    <cellStyle name="Normal 2 2 3 3" xfId="31701" xr:uid="{00000000-0005-0000-0000-0000A0610000}"/>
    <cellStyle name="Normal 2 2 30" xfId="24756" xr:uid="{00000000-0005-0000-0000-0000A1610000}"/>
    <cellStyle name="Normal 2 2 31" xfId="24757" xr:uid="{00000000-0005-0000-0000-0000A2610000}"/>
    <cellStyle name="Normal 2 2 32" xfId="24758" xr:uid="{00000000-0005-0000-0000-0000A3610000}"/>
    <cellStyle name="Normal 2 2 33" xfId="24759" xr:uid="{00000000-0005-0000-0000-0000A4610000}"/>
    <cellStyle name="Normal 2 2 34" xfId="24760" xr:uid="{00000000-0005-0000-0000-0000A5610000}"/>
    <cellStyle name="Normal 2 2 35" xfId="24761" xr:uid="{00000000-0005-0000-0000-0000A6610000}"/>
    <cellStyle name="Normal 2 2 36" xfId="24762" xr:uid="{00000000-0005-0000-0000-0000A7610000}"/>
    <cellStyle name="Normal 2 2 37" xfId="24763" xr:uid="{00000000-0005-0000-0000-0000A8610000}"/>
    <cellStyle name="Normal 2 2 38" xfId="24764" xr:uid="{00000000-0005-0000-0000-0000A9610000}"/>
    <cellStyle name="Normal 2 2 39" xfId="24765" xr:uid="{00000000-0005-0000-0000-0000AA610000}"/>
    <cellStyle name="Normal 2 2 4" xfId="24766" xr:uid="{00000000-0005-0000-0000-0000AB610000}"/>
    <cellStyle name="Normal 2 2 4 2" xfId="31976" xr:uid="{00000000-0005-0000-0000-0000AC610000}"/>
    <cellStyle name="Normal 2 2 40" xfId="24767" xr:uid="{00000000-0005-0000-0000-0000AD610000}"/>
    <cellStyle name="Normal 2 2 41" xfId="24768" xr:uid="{00000000-0005-0000-0000-0000AE610000}"/>
    <cellStyle name="Normal 2 2 42" xfId="24769" xr:uid="{00000000-0005-0000-0000-0000AF610000}"/>
    <cellStyle name="Normal 2 2 43" xfId="24770" xr:uid="{00000000-0005-0000-0000-0000B0610000}"/>
    <cellStyle name="Normal 2 2 44" xfId="24771" xr:uid="{00000000-0005-0000-0000-0000B1610000}"/>
    <cellStyle name="Normal 2 2 45" xfId="24772" xr:uid="{00000000-0005-0000-0000-0000B2610000}"/>
    <cellStyle name="Normal 2 2 46" xfId="24773" xr:uid="{00000000-0005-0000-0000-0000B3610000}"/>
    <cellStyle name="Normal 2 2 47" xfId="24774" xr:uid="{00000000-0005-0000-0000-0000B4610000}"/>
    <cellStyle name="Normal 2 2 48" xfId="24775" xr:uid="{00000000-0005-0000-0000-0000B5610000}"/>
    <cellStyle name="Normal 2 2 49" xfId="24776" xr:uid="{00000000-0005-0000-0000-0000B6610000}"/>
    <cellStyle name="Normal 2 2 5" xfId="24777" xr:uid="{00000000-0005-0000-0000-0000B7610000}"/>
    <cellStyle name="Normal 2 2 5 2" xfId="31702" xr:uid="{00000000-0005-0000-0000-0000B8610000}"/>
    <cellStyle name="Normal 2 2 5 2 2" xfId="31703" xr:uid="{00000000-0005-0000-0000-0000B9610000}"/>
    <cellStyle name="Normal 2 2 5 2 2 2" xfId="31979" xr:uid="{00000000-0005-0000-0000-0000BA610000}"/>
    <cellStyle name="Normal 2 2 5 2 2 3" xfId="32318" xr:uid="{00000000-0005-0000-0000-0000BB610000}"/>
    <cellStyle name="Normal 2 2 5 2 3" xfId="31978" xr:uid="{00000000-0005-0000-0000-0000BC610000}"/>
    <cellStyle name="Normal 2 2 5 2 4" xfId="32317" xr:uid="{00000000-0005-0000-0000-0000BD610000}"/>
    <cellStyle name="Normal 2 2 5 3" xfId="31704" xr:uid="{00000000-0005-0000-0000-0000BE610000}"/>
    <cellStyle name="Normal 2 2 5 3 2" xfId="31980" xr:uid="{00000000-0005-0000-0000-0000BF610000}"/>
    <cellStyle name="Normal 2 2 5 3 3" xfId="32319" xr:uid="{00000000-0005-0000-0000-0000C0610000}"/>
    <cellStyle name="Normal 2 2 5 4" xfId="31977" xr:uid="{00000000-0005-0000-0000-0000C1610000}"/>
    <cellStyle name="Normal 2 2 5 5" xfId="32316" xr:uid="{00000000-0005-0000-0000-0000C2610000}"/>
    <cellStyle name="Normal 2 2 50" xfId="24778" xr:uid="{00000000-0005-0000-0000-0000C3610000}"/>
    <cellStyle name="Normal 2 2 51" xfId="24779" xr:uid="{00000000-0005-0000-0000-0000C4610000}"/>
    <cellStyle name="Normal 2 2 52" xfId="24780" xr:uid="{00000000-0005-0000-0000-0000C5610000}"/>
    <cellStyle name="Normal 2 2 53" xfId="24781" xr:uid="{00000000-0005-0000-0000-0000C6610000}"/>
    <cellStyle name="Normal 2 2 54" xfId="24782" xr:uid="{00000000-0005-0000-0000-0000C7610000}"/>
    <cellStyle name="Normal 2 2 55" xfId="24783" xr:uid="{00000000-0005-0000-0000-0000C8610000}"/>
    <cellStyle name="Normal 2 2 6" xfId="24784" xr:uid="{00000000-0005-0000-0000-0000C9610000}"/>
    <cellStyle name="Normal 2 2 6 2" xfId="31705" xr:uid="{00000000-0005-0000-0000-0000CA610000}"/>
    <cellStyle name="Normal 2 2 6 2 2" xfId="31982" xr:uid="{00000000-0005-0000-0000-0000CB610000}"/>
    <cellStyle name="Normal 2 2 6 2 3" xfId="32321" xr:uid="{00000000-0005-0000-0000-0000CC610000}"/>
    <cellStyle name="Normal 2 2 6 3" xfId="31981" xr:uid="{00000000-0005-0000-0000-0000CD610000}"/>
    <cellStyle name="Normal 2 2 6 4" xfId="32320" xr:uid="{00000000-0005-0000-0000-0000CE610000}"/>
    <cellStyle name="Normal 2 2 7" xfId="24785" xr:uid="{00000000-0005-0000-0000-0000CF610000}"/>
    <cellStyle name="Normal 2 2 7 2" xfId="31983" xr:uid="{00000000-0005-0000-0000-0000D0610000}"/>
    <cellStyle name="Normal 2 2 7 3" xfId="32322" xr:uid="{00000000-0005-0000-0000-0000D1610000}"/>
    <cellStyle name="Normal 2 2 8" xfId="24786" xr:uid="{00000000-0005-0000-0000-0000D2610000}"/>
    <cellStyle name="Normal 2 2 8 2" xfId="31984" xr:uid="{00000000-0005-0000-0000-0000D3610000}"/>
    <cellStyle name="Normal 2 2 8 3" xfId="32323" xr:uid="{00000000-0005-0000-0000-0000D4610000}"/>
    <cellStyle name="Normal 2 2 9" xfId="24787" xr:uid="{00000000-0005-0000-0000-0000D5610000}"/>
    <cellStyle name="Normal 2 2_01 - Runbook_Event_Actions_Echo_v5.0" xfId="31706" xr:uid="{00000000-0005-0000-0000-0000D6610000}"/>
    <cellStyle name="Normal 2 20" xfId="1673" xr:uid="{00000000-0005-0000-0000-0000D7610000}"/>
    <cellStyle name="Normal 2 20 10" xfId="24788" xr:uid="{00000000-0005-0000-0000-0000D8610000}"/>
    <cellStyle name="Normal 2 20 11" xfId="24789" xr:uid="{00000000-0005-0000-0000-0000D9610000}"/>
    <cellStyle name="Normal 2 20 12" xfId="24790" xr:uid="{00000000-0005-0000-0000-0000DA610000}"/>
    <cellStyle name="Normal 2 20 13" xfId="24791" xr:uid="{00000000-0005-0000-0000-0000DB610000}"/>
    <cellStyle name="Normal 2 20 14" xfId="24792" xr:uid="{00000000-0005-0000-0000-0000DC610000}"/>
    <cellStyle name="Normal 2 20 15" xfId="24793" xr:uid="{00000000-0005-0000-0000-0000DD610000}"/>
    <cellStyle name="Normal 2 20 16" xfId="24794" xr:uid="{00000000-0005-0000-0000-0000DE610000}"/>
    <cellStyle name="Normal 2 20 17" xfId="24795" xr:uid="{00000000-0005-0000-0000-0000DF610000}"/>
    <cellStyle name="Normal 2 20 18" xfId="24796" xr:uid="{00000000-0005-0000-0000-0000E0610000}"/>
    <cellStyle name="Normal 2 20 19" xfId="24797" xr:uid="{00000000-0005-0000-0000-0000E1610000}"/>
    <cellStyle name="Normal 2 20 2" xfId="24798" xr:uid="{00000000-0005-0000-0000-0000E2610000}"/>
    <cellStyle name="Normal 2 20 20" xfId="24799" xr:uid="{00000000-0005-0000-0000-0000E3610000}"/>
    <cellStyle name="Normal 2 20 21" xfId="24800" xr:uid="{00000000-0005-0000-0000-0000E4610000}"/>
    <cellStyle name="Normal 2 20 22" xfId="24801" xr:uid="{00000000-0005-0000-0000-0000E5610000}"/>
    <cellStyle name="Normal 2 20 23" xfId="24802" xr:uid="{00000000-0005-0000-0000-0000E6610000}"/>
    <cellStyle name="Normal 2 20 24" xfId="24803" xr:uid="{00000000-0005-0000-0000-0000E7610000}"/>
    <cellStyle name="Normal 2 20 25" xfId="24804" xr:uid="{00000000-0005-0000-0000-0000E8610000}"/>
    <cellStyle name="Normal 2 20 26" xfId="24805" xr:uid="{00000000-0005-0000-0000-0000E9610000}"/>
    <cellStyle name="Normal 2 20 27" xfId="24806" xr:uid="{00000000-0005-0000-0000-0000EA610000}"/>
    <cellStyle name="Normal 2 20 28" xfId="24807" xr:uid="{00000000-0005-0000-0000-0000EB610000}"/>
    <cellStyle name="Normal 2 20 29" xfId="24808" xr:uid="{00000000-0005-0000-0000-0000EC610000}"/>
    <cellStyle name="Normal 2 20 3" xfId="24809" xr:uid="{00000000-0005-0000-0000-0000ED610000}"/>
    <cellStyle name="Normal 2 20 30" xfId="24810" xr:uid="{00000000-0005-0000-0000-0000EE610000}"/>
    <cellStyle name="Normal 2 20 31" xfId="24811" xr:uid="{00000000-0005-0000-0000-0000EF610000}"/>
    <cellStyle name="Normal 2 20 32" xfId="24812" xr:uid="{00000000-0005-0000-0000-0000F0610000}"/>
    <cellStyle name="Normal 2 20 33" xfId="24813" xr:uid="{00000000-0005-0000-0000-0000F1610000}"/>
    <cellStyle name="Normal 2 20 34" xfId="24814" xr:uid="{00000000-0005-0000-0000-0000F2610000}"/>
    <cellStyle name="Normal 2 20 35" xfId="24815" xr:uid="{00000000-0005-0000-0000-0000F3610000}"/>
    <cellStyle name="Normal 2 20 36" xfId="24816" xr:uid="{00000000-0005-0000-0000-0000F4610000}"/>
    <cellStyle name="Normal 2 20 37" xfId="24817" xr:uid="{00000000-0005-0000-0000-0000F5610000}"/>
    <cellStyle name="Normal 2 20 38" xfId="24818" xr:uid="{00000000-0005-0000-0000-0000F6610000}"/>
    <cellStyle name="Normal 2 20 39" xfId="24819" xr:uid="{00000000-0005-0000-0000-0000F7610000}"/>
    <cellStyle name="Normal 2 20 4" xfId="24820" xr:uid="{00000000-0005-0000-0000-0000F8610000}"/>
    <cellStyle name="Normal 2 20 40" xfId="24821" xr:uid="{00000000-0005-0000-0000-0000F9610000}"/>
    <cellStyle name="Normal 2 20 41" xfId="24822" xr:uid="{00000000-0005-0000-0000-0000FA610000}"/>
    <cellStyle name="Normal 2 20 42" xfId="24823" xr:uid="{00000000-0005-0000-0000-0000FB610000}"/>
    <cellStyle name="Normal 2 20 43" xfId="24824" xr:uid="{00000000-0005-0000-0000-0000FC610000}"/>
    <cellStyle name="Normal 2 20 44" xfId="24825" xr:uid="{00000000-0005-0000-0000-0000FD610000}"/>
    <cellStyle name="Normal 2 20 45" xfId="24826" xr:uid="{00000000-0005-0000-0000-0000FE610000}"/>
    <cellStyle name="Normal 2 20 46" xfId="24827" xr:uid="{00000000-0005-0000-0000-0000FF610000}"/>
    <cellStyle name="Normal 2 20 47" xfId="24828" xr:uid="{00000000-0005-0000-0000-000000620000}"/>
    <cellStyle name="Normal 2 20 48" xfId="24829" xr:uid="{00000000-0005-0000-0000-000001620000}"/>
    <cellStyle name="Normal 2 20 49" xfId="24830" xr:uid="{00000000-0005-0000-0000-000002620000}"/>
    <cellStyle name="Normal 2 20 5" xfId="24831" xr:uid="{00000000-0005-0000-0000-000003620000}"/>
    <cellStyle name="Normal 2 20 50" xfId="24832" xr:uid="{00000000-0005-0000-0000-000004620000}"/>
    <cellStyle name="Normal 2 20 51" xfId="24833" xr:uid="{00000000-0005-0000-0000-000005620000}"/>
    <cellStyle name="Normal 2 20 52" xfId="24834" xr:uid="{00000000-0005-0000-0000-000006620000}"/>
    <cellStyle name="Normal 2 20 53" xfId="24835" xr:uid="{00000000-0005-0000-0000-000007620000}"/>
    <cellStyle name="Normal 2 20 54" xfId="24836" xr:uid="{00000000-0005-0000-0000-000008620000}"/>
    <cellStyle name="Normal 2 20 55" xfId="24837" xr:uid="{00000000-0005-0000-0000-000009620000}"/>
    <cellStyle name="Normal 2 20 6" xfId="24838" xr:uid="{00000000-0005-0000-0000-00000A620000}"/>
    <cellStyle name="Normal 2 20 7" xfId="24839" xr:uid="{00000000-0005-0000-0000-00000B620000}"/>
    <cellStyle name="Normal 2 20 8" xfId="24840" xr:uid="{00000000-0005-0000-0000-00000C620000}"/>
    <cellStyle name="Normal 2 20 9" xfId="24841" xr:uid="{00000000-0005-0000-0000-00000D620000}"/>
    <cellStyle name="Normal 2 21" xfId="1674" xr:uid="{00000000-0005-0000-0000-00000E620000}"/>
    <cellStyle name="Normal 2 21 10" xfId="24842" xr:uid="{00000000-0005-0000-0000-00000F620000}"/>
    <cellStyle name="Normal 2 21 11" xfId="24843" xr:uid="{00000000-0005-0000-0000-000010620000}"/>
    <cellStyle name="Normal 2 21 12" xfId="24844" xr:uid="{00000000-0005-0000-0000-000011620000}"/>
    <cellStyle name="Normal 2 21 13" xfId="24845" xr:uid="{00000000-0005-0000-0000-000012620000}"/>
    <cellStyle name="Normal 2 21 14" xfId="24846" xr:uid="{00000000-0005-0000-0000-000013620000}"/>
    <cellStyle name="Normal 2 21 15" xfId="24847" xr:uid="{00000000-0005-0000-0000-000014620000}"/>
    <cellStyle name="Normal 2 21 16" xfId="24848" xr:uid="{00000000-0005-0000-0000-000015620000}"/>
    <cellStyle name="Normal 2 21 17" xfId="24849" xr:uid="{00000000-0005-0000-0000-000016620000}"/>
    <cellStyle name="Normal 2 21 18" xfId="24850" xr:uid="{00000000-0005-0000-0000-000017620000}"/>
    <cellStyle name="Normal 2 21 19" xfId="24851" xr:uid="{00000000-0005-0000-0000-000018620000}"/>
    <cellStyle name="Normal 2 21 2" xfId="24852" xr:uid="{00000000-0005-0000-0000-000019620000}"/>
    <cellStyle name="Normal 2 21 20" xfId="24853" xr:uid="{00000000-0005-0000-0000-00001A620000}"/>
    <cellStyle name="Normal 2 21 21" xfId="24854" xr:uid="{00000000-0005-0000-0000-00001B620000}"/>
    <cellStyle name="Normal 2 21 22" xfId="24855" xr:uid="{00000000-0005-0000-0000-00001C620000}"/>
    <cellStyle name="Normal 2 21 23" xfId="24856" xr:uid="{00000000-0005-0000-0000-00001D620000}"/>
    <cellStyle name="Normal 2 21 24" xfId="24857" xr:uid="{00000000-0005-0000-0000-00001E620000}"/>
    <cellStyle name="Normal 2 21 25" xfId="24858" xr:uid="{00000000-0005-0000-0000-00001F620000}"/>
    <cellStyle name="Normal 2 21 26" xfId="24859" xr:uid="{00000000-0005-0000-0000-000020620000}"/>
    <cellStyle name="Normal 2 21 27" xfId="24860" xr:uid="{00000000-0005-0000-0000-000021620000}"/>
    <cellStyle name="Normal 2 21 28" xfId="24861" xr:uid="{00000000-0005-0000-0000-000022620000}"/>
    <cellStyle name="Normal 2 21 29" xfId="24862" xr:uid="{00000000-0005-0000-0000-000023620000}"/>
    <cellStyle name="Normal 2 21 3" xfId="24863" xr:uid="{00000000-0005-0000-0000-000024620000}"/>
    <cellStyle name="Normal 2 21 30" xfId="24864" xr:uid="{00000000-0005-0000-0000-000025620000}"/>
    <cellStyle name="Normal 2 21 31" xfId="24865" xr:uid="{00000000-0005-0000-0000-000026620000}"/>
    <cellStyle name="Normal 2 21 32" xfId="24866" xr:uid="{00000000-0005-0000-0000-000027620000}"/>
    <cellStyle name="Normal 2 21 33" xfId="24867" xr:uid="{00000000-0005-0000-0000-000028620000}"/>
    <cellStyle name="Normal 2 21 34" xfId="24868" xr:uid="{00000000-0005-0000-0000-000029620000}"/>
    <cellStyle name="Normal 2 21 35" xfId="24869" xr:uid="{00000000-0005-0000-0000-00002A620000}"/>
    <cellStyle name="Normal 2 21 36" xfId="24870" xr:uid="{00000000-0005-0000-0000-00002B620000}"/>
    <cellStyle name="Normal 2 21 37" xfId="24871" xr:uid="{00000000-0005-0000-0000-00002C620000}"/>
    <cellStyle name="Normal 2 21 38" xfId="24872" xr:uid="{00000000-0005-0000-0000-00002D620000}"/>
    <cellStyle name="Normal 2 21 39" xfId="24873" xr:uid="{00000000-0005-0000-0000-00002E620000}"/>
    <cellStyle name="Normal 2 21 4" xfId="24874" xr:uid="{00000000-0005-0000-0000-00002F620000}"/>
    <cellStyle name="Normal 2 21 40" xfId="24875" xr:uid="{00000000-0005-0000-0000-000030620000}"/>
    <cellStyle name="Normal 2 21 41" xfId="24876" xr:uid="{00000000-0005-0000-0000-000031620000}"/>
    <cellStyle name="Normal 2 21 42" xfId="24877" xr:uid="{00000000-0005-0000-0000-000032620000}"/>
    <cellStyle name="Normal 2 21 43" xfId="24878" xr:uid="{00000000-0005-0000-0000-000033620000}"/>
    <cellStyle name="Normal 2 21 44" xfId="24879" xr:uid="{00000000-0005-0000-0000-000034620000}"/>
    <cellStyle name="Normal 2 21 45" xfId="24880" xr:uid="{00000000-0005-0000-0000-000035620000}"/>
    <cellStyle name="Normal 2 21 46" xfId="24881" xr:uid="{00000000-0005-0000-0000-000036620000}"/>
    <cellStyle name="Normal 2 21 47" xfId="24882" xr:uid="{00000000-0005-0000-0000-000037620000}"/>
    <cellStyle name="Normal 2 21 48" xfId="24883" xr:uid="{00000000-0005-0000-0000-000038620000}"/>
    <cellStyle name="Normal 2 21 49" xfId="24884" xr:uid="{00000000-0005-0000-0000-000039620000}"/>
    <cellStyle name="Normal 2 21 5" xfId="24885" xr:uid="{00000000-0005-0000-0000-00003A620000}"/>
    <cellStyle name="Normal 2 21 50" xfId="24886" xr:uid="{00000000-0005-0000-0000-00003B620000}"/>
    <cellStyle name="Normal 2 21 51" xfId="24887" xr:uid="{00000000-0005-0000-0000-00003C620000}"/>
    <cellStyle name="Normal 2 21 52" xfId="24888" xr:uid="{00000000-0005-0000-0000-00003D620000}"/>
    <cellStyle name="Normal 2 21 53" xfId="24889" xr:uid="{00000000-0005-0000-0000-00003E620000}"/>
    <cellStyle name="Normal 2 21 54" xfId="24890" xr:uid="{00000000-0005-0000-0000-00003F620000}"/>
    <cellStyle name="Normal 2 21 55" xfId="24891" xr:uid="{00000000-0005-0000-0000-000040620000}"/>
    <cellStyle name="Normal 2 21 6" xfId="24892" xr:uid="{00000000-0005-0000-0000-000041620000}"/>
    <cellStyle name="Normal 2 21 7" xfId="24893" xr:uid="{00000000-0005-0000-0000-000042620000}"/>
    <cellStyle name="Normal 2 21 8" xfId="24894" xr:uid="{00000000-0005-0000-0000-000043620000}"/>
    <cellStyle name="Normal 2 21 9" xfId="24895" xr:uid="{00000000-0005-0000-0000-000044620000}"/>
    <cellStyle name="Normal 2 22" xfId="1675" xr:uid="{00000000-0005-0000-0000-000045620000}"/>
    <cellStyle name="Normal 2 22 10" xfId="24896" xr:uid="{00000000-0005-0000-0000-000046620000}"/>
    <cellStyle name="Normal 2 22 11" xfId="24897" xr:uid="{00000000-0005-0000-0000-000047620000}"/>
    <cellStyle name="Normal 2 22 12" xfId="24898" xr:uid="{00000000-0005-0000-0000-000048620000}"/>
    <cellStyle name="Normal 2 22 13" xfId="24899" xr:uid="{00000000-0005-0000-0000-000049620000}"/>
    <cellStyle name="Normal 2 22 14" xfId="24900" xr:uid="{00000000-0005-0000-0000-00004A620000}"/>
    <cellStyle name="Normal 2 22 15" xfId="24901" xr:uid="{00000000-0005-0000-0000-00004B620000}"/>
    <cellStyle name="Normal 2 22 16" xfId="24902" xr:uid="{00000000-0005-0000-0000-00004C620000}"/>
    <cellStyle name="Normal 2 22 17" xfId="24903" xr:uid="{00000000-0005-0000-0000-00004D620000}"/>
    <cellStyle name="Normal 2 22 18" xfId="24904" xr:uid="{00000000-0005-0000-0000-00004E620000}"/>
    <cellStyle name="Normal 2 22 19" xfId="24905" xr:uid="{00000000-0005-0000-0000-00004F620000}"/>
    <cellStyle name="Normal 2 22 2" xfId="24906" xr:uid="{00000000-0005-0000-0000-000050620000}"/>
    <cellStyle name="Normal 2 22 20" xfId="24907" xr:uid="{00000000-0005-0000-0000-000051620000}"/>
    <cellStyle name="Normal 2 22 21" xfId="24908" xr:uid="{00000000-0005-0000-0000-000052620000}"/>
    <cellStyle name="Normal 2 22 22" xfId="24909" xr:uid="{00000000-0005-0000-0000-000053620000}"/>
    <cellStyle name="Normal 2 22 23" xfId="24910" xr:uid="{00000000-0005-0000-0000-000054620000}"/>
    <cellStyle name="Normal 2 22 24" xfId="24911" xr:uid="{00000000-0005-0000-0000-000055620000}"/>
    <cellStyle name="Normal 2 22 25" xfId="24912" xr:uid="{00000000-0005-0000-0000-000056620000}"/>
    <cellStyle name="Normal 2 22 26" xfId="24913" xr:uid="{00000000-0005-0000-0000-000057620000}"/>
    <cellStyle name="Normal 2 22 27" xfId="24914" xr:uid="{00000000-0005-0000-0000-000058620000}"/>
    <cellStyle name="Normal 2 22 28" xfId="24915" xr:uid="{00000000-0005-0000-0000-000059620000}"/>
    <cellStyle name="Normal 2 22 29" xfId="24916" xr:uid="{00000000-0005-0000-0000-00005A620000}"/>
    <cellStyle name="Normal 2 22 3" xfId="24917" xr:uid="{00000000-0005-0000-0000-00005B620000}"/>
    <cellStyle name="Normal 2 22 30" xfId="24918" xr:uid="{00000000-0005-0000-0000-00005C620000}"/>
    <cellStyle name="Normal 2 22 31" xfId="24919" xr:uid="{00000000-0005-0000-0000-00005D620000}"/>
    <cellStyle name="Normal 2 22 32" xfId="24920" xr:uid="{00000000-0005-0000-0000-00005E620000}"/>
    <cellStyle name="Normal 2 22 33" xfId="24921" xr:uid="{00000000-0005-0000-0000-00005F620000}"/>
    <cellStyle name="Normal 2 22 34" xfId="24922" xr:uid="{00000000-0005-0000-0000-000060620000}"/>
    <cellStyle name="Normal 2 22 35" xfId="24923" xr:uid="{00000000-0005-0000-0000-000061620000}"/>
    <cellStyle name="Normal 2 22 36" xfId="24924" xr:uid="{00000000-0005-0000-0000-000062620000}"/>
    <cellStyle name="Normal 2 22 37" xfId="24925" xr:uid="{00000000-0005-0000-0000-000063620000}"/>
    <cellStyle name="Normal 2 22 38" xfId="24926" xr:uid="{00000000-0005-0000-0000-000064620000}"/>
    <cellStyle name="Normal 2 22 39" xfId="24927" xr:uid="{00000000-0005-0000-0000-000065620000}"/>
    <cellStyle name="Normal 2 22 4" xfId="24928" xr:uid="{00000000-0005-0000-0000-000066620000}"/>
    <cellStyle name="Normal 2 22 40" xfId="24929" xr:uid="{00000000-0005-0000-0000-000067620000}"/>
    <cellStyle name="Normal 2 22 41" xfId="24930" xr:uid="{00000000-0005-0000-0000-000068620000}"/>
    <cellStyle name="Normal 2 22 42" xfId="24931" xr:uid="{00000000-0005-0000-0000-000069620000}"/>
    <cellStyle name="Normal 2 22 43" xfId="24932" xr:uid="{00000000-0005-0000-0000-00006A620000}"/>
    <cellStyle name="Normal 2 22 44" xfId="24933" xr:uid="{00000000-0005-0000-0000-00006B620000}"/>
    <cellStyle name="Normal 2 22 45" xfId="24934" xr:uid="{00000000-0005-0000-0000-00006C620000}"/>
    <cellStyle name="Normal 2 22 46" xfId="24935" xr:uid="{00000000-0005-0000-0000-00006D620000}"/>
    <cellStyle name="Normal 2 22 47" xfId="24936" xr:uid="{00000000-0005-0000-0000-00006E620000}"/>
    <cellStyle name="Normal 2 22 48" xfId="24937" xr:uid="{00000000-0005-0000-0000-00006F620000}"/>
    <cellStyle name="Normal 2 22 49" xfId="24938" xr:uid="{00000000-0005-0000-0000-000070620000}"/>
    <cellStyle name="Normal 2 22 5" xfId="24939" xr:uid="{00000000-0005-0000-0000-000071620000}"/>
    <cellStyle name="Normal 2 22 50" xfId="24940" xr:uid="{00000000-0005-0000-0000-000072620000}"/>
    <cellStyle name="Normal 2 22 51" xfId="24941" xr:uid="{00000000-0005-0000-0000-000073620000}"/>
    <cellStyle name="Normal 2 22 52" xfId="24942" xr:uid="{00000000-0005-0000-0000-000074620000}"/>
    <cellStyle name="Normal 2 22 53" xfId="24943" xr:uid="{00000000-0005-0000-0000-000075620000}"/>
    <cellStyle name="Normal 2 22 54" xfId="24944" xr:uid="{00000000-0005-0000-0000-000076620000}"/>
    <cellStyle name="Normal 2 22 55" xfId="24945" xr:uid="{00000000-0005-0000-0000-000077620000}"/>
    <cellStyle name="Normal 2 22 6" xfId="24946" xr:uid="{00000000-0005-0000-0000-000078620000}"/>
    <cellStyle name="Normal 2 22 7" xfId="24947" xr:uid="{00000000-0005-0000-0000-000079620000}"/>
    <cellStyle name="Normal 2 22 8" xfId="24948" xr:uid="{00000000-0005-0000-0000-00007A620000}"/>
    <cellStyle name="Normal 2 22 9" xfId="24949" xr:uid="{00000000-0005-0000-0000-00007B620000}"/>
    <cellStyle name="Normal 2 23" xfId="1676" xr:uid="{00000000-0005-0000-0000-00007C620000}"/>
    <cellStyle name="Normal 2 23 10" xfId="24950" xr:uid="{00000000-0005-0000-0000-00007D620000}"/>
    <cellStyle name="Normal 2 23 11" xfId="24951" xr:uid="{00000000-0005-0000-0000-00007E620000}"/>
    <cellStyle name="Normal 2 23 12" xfId="24952" xr:uid="{00000000-0005-0000-0000-00007F620000}"/>
    <cellStyle name="Normal 2 23 13" xfId="24953" xr:uid="{00000000-0005-0000-0000-000080620000}"/>
    <cellStyle name="Normal 2 23 14" xfId="24954" xr:uid="{00000000-0005-0000-0000-000081620000}"/>
    <cellStyle name="Normal 2 23 15" xfId="24955" xr:uid="{00000000-0005-0000-0000-000082620000}"/>
    <cellStyle name="Normal 2 23 16" xfId="24956" xr:uid="{00000000-0005-0000-0000-000083620000}"/>
    <cellStyle name="Normal 2 23 17" xfId="24957" xr:uid="{00000000-0005-0000-0000-000084620000}"/>
    <cellStyle name="Normal 2 23 18" xfId="24958" xr:uid="{00000000-0005-0000-0000-000085620000}"/>
    <cellStyle name="Normal 2 23 19" xfId="24959" xr:uid="{00000000-0005-0000-0000-000086620000}"/>
    <cellStyle name="Normal 2 23 2" xfId="24960" xr:uid="{00000000-0005-0000-0000-000087620000}"/>
    <cellStyle name="Normal 2 23 20" xfId="24961" xr:uid="{00000000-0005-0000-0000-000088620000}"/>
    <cellStyle name="Normal 2 23 21" xfId="24962" xr:uid="{00000000-0005-0000-0000-000089620000}"/>
    <cellStyle name="Normal 2 23 22" xfId="24963" xr:uid="{00000000-0005-0000-0000-00008A620000}"/>
    <cellStyle name="Normal 2 23 23" xfId="24964" xr:uid="{00000000-0005-0000-0000-00008B620000}"/>
    <cellStyle name="Normal 2 23 24" xfId="24965" xr:uid="{00000000-0005-0000-0000-00008C620000}"/>
    <cellStyle name="Normal 2 23 25" xfId="24966" xr:uid="{00000000-0005-0000-0000-00008D620000}"/>
    <cellStyle name="Normal 2 23 26" xfId="24967" xr:uid="{00000000-0005-0000-0000-00008E620000}"/>
    <cellStyle name="Normal 2 23 27" xfId="24968" xr:uid="{00000000-0005-0000-0000-00008F620000}"/>
    <cellStyle name="Normal 2 23 28" xfId="24969" xr:uid="{00000000-0005-0000-0000-000090620000}"/>
    <cellStyle name="Normal 2 23 29" xfId="24970" xr:uid="{00000000-0005-0000-0000-000091620000}"/>
    <cellStyle name="Normal 2 23 3" xfId="24971" xr:uid="{00000000-0005-0000-0000-000092620000}"/>
    <cellStyle name="Normal 2 23 30" xfId="24972" xr:uid="{00000000-0005-0000-0000-000093620000}"/>
    <cellStyle name="Normal 2 23 31" xfId="24973" xr:uid="{00000000-0005-0000-0000-000094620000}"/>
    <cellStyle name="Normal 2 23 32" xfId="24974" xr:uid="{00000000-0005-0000-0000-000095620000}"/>
    <cellStyle name="Normal 2 23 33" xfId="24975" xr:uid="{00000000-0005-0000-0000-000096620000}"/>
    <cellStyle name="Normal 2 23 34" xfId="24976" xr:uid="{00000000-0005-0000-0000-000097620000}"/>
    <cellStyle name="Normal 2 23 35" xfId="24977" xr:uid="{00000000-0005-0000-0000-000098620000}"/>
    <cellStyle name="Normal 2 23 36" xfId="24978" xr:uid="{00000000-0005-0000-0000-000099620000}"/>
    <cellStyle name="Normal 2 23 37" xfId="24979" xr:uid="{00000000-0005-0000-0000-00009A620000}"/>
    <cellStyle name="Normal 2 23 38" xfId="24980" xr:uid="{00000000-0005-0000-0000-00009B620000}"/>
    <cellStyle name="Normal 2 23 39" xfId="24981" xr:uid="{00000000-0005-0000-0000-00009C620000}"/>
    <cellStyle name="Normal 2 23 4" xfId="24982" xr:uid="{00000000-0005-0000-0000-00009D620000}"/>
    <cellStyle name="Normal 2 23 40" xfId="24983" xr:uid="{00000000-0005-0000-0000-00009E620000}"/>
    <cellStyle name="Normal 2 23 41" xfId="24984" xr:uid="{00000000-0005-0000-0000-00009F620000}"/>
    <cellStyle name="Normal 2 23 42" xfId="24985" xr:uid="{00000000-0005-0000-0000-0000A0620000}"/>
    <cellStyle name="Normal 2 23 43" xfId="24986" xr:uid="{00000000-0005-0000-0000-0000A1620000}"/>
    <cellStyle name="Normal 2 23 44" xfId="24987" xr:uid="{00000000-0005-0000-0000-0000A2620000}"/>
    <cellStyle name="Normal 2 23 45" xfId="24988" xr:uid="{00000000-0005-0000-0000-0000A3620000}"/>
    <cellStyle name="Normal 2 23 46" xfId="24989" xr:uid="{00000000-0005-0000-0000-0000A4620000}"/>
    <cellStyle name="Normal 2 23 47" xfId="24990" xr:uid="{00000000-0005-0000-0000-0000A5620000}"/>
    <cellStyle name="Normal 2 23 48" xfId="24991" xr:uid="{00000000-0005-0000-0000-0000A6620000}"/>
    <cellStyle name="Normal 2 23 49" xfId="24992" xr:uid="{00000000-0005-0000-0000-0000A7620000}"/>
    <cellStyle name="Normal 2 23 5" xfId="24993" xr:uid="{00000000-0005-0000-0000-0000A8620000}"/>
    <cellStyle name="Normal 2 23 50" xfId="24994" xr:uid="{00000000-0005-0000-0000-0000A9620000}"/>
    <cellStyle name="Normal 2 23 51" xfId="24995" xr:uid="{00000000-0005-0000-0000-0000AA620000}"/>
    <cellStyle name="Normal 2 23 52" xfId="24996" xr:uid="{00000000-0005-0000-0000-0000AB620000}"/>
    <cellStyle name="Normal 2 23 53" xfId="24997" xr:uid="{00000000-0005-0000-0000-0000AC620000}"/>
    <cellStyle name="Normal 2 23 54" xfId="24998" xr:uid="{00000000-0005-0000-0000-0000AD620000}"/>
    <cellStyle name="Normal 2 23 55" xfId="24999" xr:uid="{00000000-0005-0000-0000-0000AE620000}"/>
    <cellStyle name="Normal 2 23 6" xfId="25000" xr:uid="{00000000-0005-0000-0000-0000AF620000}"/>
    <cellStyle name="Normal 2 23 7" xfId="25001" xr:uid="{00000000-0005-0000-0000-0000B0620000}"/>
    <cellStyle name="Normal 2 23 8" xfId="25002" xr:uid="{00000000-0005-0000-0000-0000B1620000}"/>
    <cellStyle name="Normal 2 23 9" xfId="25003" xr:uid="{00000000-0005-0000-0000-0000B2620000}"/>
    <cellStyle name="Normal 2 24" xfId="1677" xr:uid="{00000000-0005-0000-0000-0000B3620000}"/>
    <cellStyle name="Normal 2 24 10" xfId="25004" xr:uid="{00000000-0005-0000-0000-0000B4620000}"/>
    <cellStyle name="Normal 2 24 11" xfId="25005" xr:uid="{00000000-0005-0000-0000-0000B5620000}"/>
    <cellStyle name="Normal 2 24 12" xfId="25006" xr:uid="{00000000-0005-0000-0000-0000B6620000}"/>
    <cellStyle name="Normal 2 24 13" xfId="25007" xr:uid="{00000000-0005-0000-0000-0000B7620000}"/>
    <cellStyle name="Normal 2 24 14" xfId="25008" xr:uid="{00000000-0005-0000-0000-0000B8620000}"/>
    <cellStyle name="Normal 2 24 15" xfId="25009" xr:uid="{00000000-0005-0000-0000-0000B9620000}"/>
    <cellStyle name="Normal 2 24 16" xfId="25010" xr:uid="{00000000-0005-0000-0000-0000BA620000}"/>
    <cellStyle name="Normal 2 24 17" xfId="25011" xr:uid="{00000000-0005-0000-0000-0000BB620000}"/>
    <cellStyle name="Normal 2 24 18" xfId="25012" xr:uid="{00000000-0005-0000-0000-0000BC620000}"/>
    <cellStyle name="Normal 2 24 19" xfId="25013" xr:uid="{00000000-0005-0000-0000-0000BD620000}"/>
    <cellStyle name="Normal 2 24 2" xfId="25014" xr:uid="{00000000-0005-0000-0000-0000BE620000}"/>
    <cellStyle name="Normal 2 24 20" xfId="25015" xr:uid="{00000000-0005-0000-0000-0000BF620000}"/>
    <cellStyle name="Normal 2 24 21" xfId="25016" xr:uid="{00000000-0005-0000-0000-0000C0620000}"/>
    <cellStyle name="Normal 2 24 22" xfId="25017" xr:uid="{00000000-0005-0000-0000-0000C1620000}"/>
    <cellStyle name="Normal 2 24 23" xfId="25018" xr:uid="{00000000-0005-0000-0000-0000C2620000}"/>
    <cellStyle name="Normal 2 24 24" xfId="25019" xr:uid="{00000000-0005-0000-0000-0000C3620000}"/>
    <cellStyle name="Normal 2 24 25" xfId="25020" xr:uid="{00000000-0005-0000-0000-0000C4620000}"/>
    <cellStyle name="Normal 2 24 26" xfId="25021" xr:uid="{00000000-0005-0000-0000-0000C5620000}"/>
    <cellStyle name="Normal 2 24 27" xfId="25022" xr:uid="{00000000-0005-0000-0000-0000C6620000}"/>
    <cellStyle name="Normal 2 24 28" xfId="25023" xr:uid="{00000000-0005-0000-0000-0000C7620000}"/>
    <cellStyle name="Normal 2 24 29" xfId="25024" xr:uid="{00000000-0005-0000-0000-0000C8620000}"/>
    <cellStyle name="Normal 2 24 3" xfId="25025" xr:uid="{00000000-0005-0000-0000-0000C9620000}"/>
    <cellStyle name="Normal 2 24 30" xfId="25026" xr:uid="{00000000-0005-0000-0000-0000CA620000}"/>
    <cellStyle name="Normal 2 24 31" xfId="25027" xr:uid="{00000000-0005-0000-0000-0000CB620000}"/>
    <cellStyle name="Normal 2 24 32" xfId="25028" xr:uid="{00000000-0005-0000-0000-0000CC620000}"/>
    <cellStyle name="Normal 2 24 33" xfId="25029" xr:uid="{00000000-0005-0000-0000-0000CD620000}"/>
    <cellStyle name="Normal 2 24 34" xfId="25030" xr:uid="{00000000-0005-0000-0000-0000CE620000}"/>
    <cellStyle name="Normal 2 24 35" xfId="25031" xr:uid="{00000000-0005-0000-0000-0000CF620000}"/>
    <cellStyle name="Normal 2 24 36" xfId="25032" xr:uid="{00000000-0005-0000-0000-0000D0620000}"/>
    <cellStyle name="Normal 2 24 37" xfId="25033" xr:uid="{00000000-0005-0000-0000-0000D1620000}"/>
    <cellStyle name="Normal 2 24 38" xfId="25034" xr:uid="{00000000-0005-0000-0000-0000D2620000}"/>
    <cellStyle name="Normal 2 24 39" xfId="25035" xr:uid="{00000000-0005-0000-0000-0000D3620000}"/>
    <cellStyle name="Normal 2 24 4" xfId="25036" xr:uid="{00000000-0005-0000-0000-0000D4620000}"/>
    <cellStyle name="Normal 2 24 40" xfId="25037" xr:uid="{00000000-0005-0000-0000-0000D5620000}"/>
    <cellStyle name="Normal 2 24 41" xfId="25038" xr:uid="{00000000-0005-0000-0000-0000D6620000}"/>
    <cellStyle name="Normal 2 24 42" xfId="25039" xr:uid="{00000000-0005-0000-0000-0000D7620000}"/>
    <cellStyle name="Normal 2 24 43" xfId="25040" xr:uid="{00000000-0005-0000-0000-0000D8620000}"/>
    <cellStyle name="Normal 2 24 44" xfId="25041" xr:uid="{00000000-0005-0000-0000-0000D9620000}"/>
    <cellStyle name="Normal 2 24 45" xfId="25042" xr:uid="{00000000-0005-0000-0000-0000DA620000}"/>
    <cellStyle name="Normal 2 24 46" xfId="25043" xr:uid="{00000000-0005-0000-0000-0000DB620000}"/>
    <cellStyle name="Normal 2 24 47" xfId="25044" xr:uid="{00000000-0005-0000-0000-0000DC620000}"/>
    <cellStyle name="Normal 2 24 48" xfId="25045" xr:uid="{00000000-0005-0000-0000-0000DD620000}"/>
    <cellStyle name="Normal 2 24 49" xfId="25046" xr:uid="{00000000-0005-0000-0000-0000DE620000}"/>
    <cellStyle name="Normal 2 24 5" xfId="25047" xr:uid="{00000000-0005-0000-0000-0000DF620000}"/>
    <cellStyle name="Normal 2 24 50" xfId="25048" xr:uid="{00000000-0005-0000-0000-0000E0620000}"/>
    <cellStyle name="Normal 2 24 51" xfId="25049" xr:uid="{00000000-0005-0000-0000-0000E1620000}"/>
    <cellStyle name="Normal 2 24 52" xfId="25050" xr:uid="{00000000-0005-0000-0000-0000E2620000}"/>
    <cellStyle name="Normal 2 24 53" xfId="25051" xr:uid="{00000000-0005-0000-0000-0000E3620000}"/>
    <cellStyle name="Normal 2 24 54" xfId="25052" xr:uid="{00000000-0005-0000-0000-0000E4620000}"/>
    <cellStyle name="Normal 2 24 55" xfId="25053" xr:uid="{00000000-0005-0000-0000-0000E5620000}"/>
    <cellStyle name="Normal 2 24 6" xfId="25054" xr:uid="{00000000-0005-0000-0000-0000E6620000}"/>
    <cellStyle name="Normal 2 24 7" xfId="25055" xr:uid="{00000000-0005-0000-0000-0000E7620000}"/>
    <cellStyle name="Normal 2 24 8" xfId="25056" xr:uid="{00000000-0005-0000-0000-0000E8620000}"/>
    <cellStyle name="Normal 2 24 9" xfId="25057" xr:uid="{00000000-0005-0000-0000-0000E9620000}"/>
    <cellStyle name="Normal 2 25" xfId="1678" xr:uid="{00000000-0005-0000-0000-0000EA620000}"/>
    <cellStyle name="Normal 2 25 10" xfId="25058" xr:uid="{00000000-0005-0000-0000-0000EB620000}"/>
    <cellStyle name="Normal 2 25 11" xfId="25059" xr:uid="{00000000-0005-0000-0000-0000EC620000}"/>
    <cellStyle name="Normal 2 25 12" xfId="25060" xr:uid="{00000000-0005-0000-0000-0000ED620000}"/>
    <cellStyle name="Normal 2 25 13" xfId="25061" xr:uid="{00000000-0005-0000-0000-0000EE620000}"/>
    <cellStyle name="Normal 2 25 14" xfId="25062" xr:uid="{00000000-0005-0000-0000-0000EF620000}"/>
    <cellStyle name="Normal 2 25 15" xfId="25063" xr:uid="{00000000-0005-0000-0000-0000F0620000}"/>
    <cellStyle name="Normal 2 25 16" xfId="25064" xr:uid="{00000000-0005-0000-0000-0000F1620000}"/>
    <cellStyle name="Normal 2 25 17" xfId="25065" xr:uid="{00000000-0005-0000-0000-0000F2620000}"/>
    <cellStyle name="Normal 2 25 18" xfId="25066" xr:uid="{00000000-0005-0000-0000-0000F3620000}"/>
    <cellStyle name="Normal 2 25 19" xfId="25067" xr:uid="{00000000-0005-0000-0000-0000F4620000}"/>
    <cellStyle name="Normal 2 25 2" xfId="25068" xr:uid="{00000000-0005-0000-0000-0000F5620000}"/>
    <cellStyle name="Normal 2 25 20" xfId="25069" xr:uid="{00000000-0005-0000-0000-0000F6620000}"/>
    <cellStyle name="Normal 2 25 21" xfId="25070" xr:uid="{00000000-0005-0000-0000-0000F7620000}"/>
    <cellStyle name="Normal 2 25 22" xfId="25071" xr:uid="{00000000-0005-0000-0000-0000F8620000}"/>
    <cellStyle name="Normal 2 25 23" xfId="25072" xr:uid="{00000000-0005-0000-0000-0000F9620000}"/>
    <cellStyle name="Normal 2 25 24" xfId="25073" xr:uid="{00000000-0005-0000-0000-0000FA620000}"/>
    <cellStyle name="Normal 2 25 25" xfId="25074" xr:uid="{00000000-0005-0000-0000-0000FB620000}"/>
    <cellStyle name="Normal 2 25 26" xfId="25075" xr:uid="{00000000-0005-0000-0000-0000FC620000}"/>
    <cellStyle name="Normal 2 25 27" xfId="25076" xr:uid="{00000000-0005-0000-0000-0000FD620000}"/>
    <cellStyle name="Normal 2 25 28" xfId="25077" xr:uid="{00000000-0005-0000-0000-0000FE620000}"/>
    <cellStyle name="Normal 2 25 29" xfId="25078" xr:uid="{00000000-0005-0000-0000-0000FF620000}"/>
    <cellStyle name="Normal 2 25 3" xfId="25079" xr:uid="{00000000-0005-0000-0000-000000630000}"/>
    <cellStyle name="Normal 2 25 30" xfId="25080" xr:uid="{00000000-0005-0000-0000-000001630000}"/>
    <cellStyle name="Normal 2 25 31" xfId="25081" xr:uid="{00000000-0005-0000-0000-000002630000}"/>
    <cellStyle name="Normal 2 25 32" xfId="25082" xr:uid="{00000000-0005-0000-0000-000003630000}"/>
    <cellStyle name="Normal 2 25 33" xfId="25083" xr:uid="{00000000-0005-0000-0000-000004630000}"/>
    <cellStyle name="Normal 2 25 34" xfId="25084" xr:uid="{00000000-0005-0000-0000-000005630000}"/>
    <cellStyle name="Normal 2 25 35" xfId="25085" xr:uid="{00000000-0005-0000-0000-000006630000}"/>
    <cellStyle name="Normal 2 25 36" xfId="25086" xr:uid="{00000000-0005-0000-0000-000007630000}"/>
    <cellStyle name="Normal 2 25 37" xfId="25087" xr:uid="{00000000-0005-0000-0000-000008630000}"/>
    <cellStyle name="Normal 2 25 38" xfId="25088" xr:uid="{00000000-0005-0000-0000-000009630000}"/>
    <cellStyle name="Normal 2 25 39" xfId="25089" xr:uid="{00000000-0005-0000-0000-00000A630000}"/>
    <cellStyle name="Normal 2 25 4" xfId="25090" xr:uid="{00000000-0005-0000-0000-00000B630000}"/>
    <cellStyle name="Normal 2 25 40" xfId="25091" xr:uid="{00000000-0005-0000-0000-00000C630000}"/>
    <cellStyle name="Normal 2 25 41" xfId="25092" xr:uid="{00000000-0005-0000-0000-00000D630000}"/>
    <cellStyle name="Normal 2 25 42" xfId="25093" xr:uid="{00000000-0005-0000-0000-00000E630000}"/>
    <cellStyle name="Normal 2 25 43" xfId="25094" xr:uid="{00000000-0005-0000-0000-00000F630000}"/>
    <cellStyle name="Normal 2 25 44" xfId="25095" xr:uid="{00000000-0005-0000-0000-000010630000}"/>
    <cellStyle name="Normal 2 25 45" xfId="25096" xr:uid="{00000000-0005-0000-0000-000011630000}"/>
    <cellStyle name="Normal 2 25 46" xfId="25097" xr:uid="{00000000-0005-0000-0000-000012630000}"/>
    <cellStyle name="Normal 2 25 47" xfId="25098" xr:uid="{00000000-0005-0000-0000-000013630000}"/>
    <cellStyle name="Normal 2 25 48" xfId="25099" xr:uid="{00000000-0005-0000-0000-000014630000}"/>
    <cellStyle name="Normal 2 25 49" xfId="25100" xr:uid="{00000000-0005-0000-0000-000015630000}"/>
    <cellStyle name="Normal 2 25 5" xfId="25101" xr:uid="{00000000-0005-0000-0000-000016630000}"/>
    <cellStyle name="Normal 2 25 50" xfId="25102" xr:uid="{00000000-0005-0000-0000-000017630000}"/>
    <cellStyle name="Normal 2 25 51" xfId="25103" xr:uid="{00000000-0005-0000-0000-000018630000}"/>
    <cellStyle name="Normal 2 25 52" xfId="25104" xr:uid="{00000000-0005-0000-0000-000019630000}"/>
    <cellStyle name="Normal 2 25 53" xfId="25105" xr:uid="{00000000-0005-0000-0000-00001A630000}"/>
    <cellStyle name="Normal 2 25 54" xfId="25106" xr:uid="{00000000-0005-0000-0000-00001B630000}"/>
    <cellStyle name="Normal 2 25 55" xfId="25107" xr:uid="{00000000-0005-0000-0000-00001C630000}"/>
    <cellStyle name="Normal 2 25 6" xfId="25108" xr:uid="{00000000-0005-0000-0000-00001D630000}"/>
    <cellStyle name="Normal 2 25 7" xfId="25109" xr:uid="{00000000-0005-0000-0000-00001E630000}"/>
    <cellStyle name="Normal 2 25 8" xfId="25110" xr:uid="{00000000-0005-0000-0000-00001F630000}"/>
    <cellStyle name="Normal 2 25 9" xfId="25111" xr:uid="{00000000-0005-0000-0000-000020630000}"/>
    <cellStyle name="Normal 2 26" xfId="1679" xr:uid="{00000000-0005-0000-0000-000021630000}"/>
    <cellStyle name="Normal 2 26 10" xfId="25112" xr:uid="{00000000-0005-0000-0000-000022630000}"/>
    <cellStyle name="Normal 2 26 11" xfId="25113" xr:uid="{00000000-0005-0000-0000-000023630000}"/>
    <cellStyle name="Normal 2 26 12" xfId="25114" xr:uid="{00000000-0005-0000-0000-000024630000}"/>
    <cellStyle name="Normal 2 26 13" xfId="25115" xr:uid="{00000000-0005-0000-0000-000025630000}"/>
    <cellStyle name="Normal 2 26 14" xfId="25116" xr:uid="{00000000-0005-0000-0000-000026630000}"/>
    <cellStyle name="Normal 2 26 15" xfId="25117" xr:uid="{00000000-0005-0000-0000-000027630000}"/>
    <cellStyle name="Normal 2 26 16" xfId="25118" xr:uid="{00000000-0005-0000-0000-000028630000}"/>
    <cellStyle name="Normal 2 26 17" xfId="25119" xr:uid="{00000000-0005-0000-0000-000029630000}"/>
    <cellStyle name="Normal 2 26 18" xfId="25120" xr:uid="{00000000-0005-0000-0000-00002A630000}"/>
    <cellStyle name="Normal 2 26 19" xfId="25121" xr:uid="{00000000-0005-0000-0000-00002B630000}"/>
    <cellStyle name="Normal 2 26 2" xfId="25122" xr:uid="{00000000-0005-0000-0000-00002C630000}"/>
    <cellStyle name="Normal 2 26 20" xfId="25123" xr:uid="{00000000-0005-0000-0000-00002D630000}"/>
    <cellStyle name="Normal 2 26 21" xfId="25124" xr:uid="{00000000-0005-0000-0000-00002E630000}"/>
    <cellStyle name="Normal 2 26 22" xfId="25125" xr:uid="{00000000-0005-0000-0000-00002F630000}"/>
    <cellStyle name="Normal 2 26 23" xfId="25126" xr:uid="{00000000-0005-0000-0000-000030630000}"/>
    <cellStyle name="Normal 2 26 24" xfId="25127" xr:uid="{00000000-0005-0000-0000-000031630000}"/>
    <cellStyle name="Normal 2 26 25" xfId="25128" xr:uid="{00000000-0005-0000-0000-000032630000}"/>
    <cellStyle name="Normal 2 26 26" xfId="25129" xr:uid="{00000000-0005-0000-0000-000033630000}"/>
    <cellStyle name="Normal 2 26 27" xfId="25130" xr:uid="{00000000-0005-0000-0000-000034630000}"/>
    <cellStyle name="Normal 2 26 28" xfId="25131" xr:uid="{00000000-0005-0000-0000-000035630000}"/>
    <cellStyle name="Normal 2 26 29" xfId="25132" xr:uid="{00000000-0005-0000-0000-000036630000}"/>
    <cellStyle name="Normal 2 26 3" xfId="25133" xr:uid="{00000000-0005-0000-0000-000037630000}"/>
    <cellStyle name="Normal 2 26 30" xfId="25134" xr:uid="{00000000-0005-0000-0000-000038630000}"/>
    <cellStyle name="Normal 2 26 31" xfId="25135" xr:uid="{00000000-0005-0000-0000-000039630000}"/>
    <cellStyle name="Normal 2 26 32" xfId="25136" xr:uid="{00000000-0005-0000-0000-00003A630000}"/>
    <cellStyle name="Normal 2 26 33" xfId="25137" xr:uid="{00000000-0005-0000-0000-00003B630000}"/>
    <cellStyle name="Normal 2 26 34" xfId="25138" xr:uid="{00000000-0005-0000-0000-00003C630000}"/>
    <cellStyle name="Normal 2 26 35" xfId="25139" xr:uid="{00000000-0005-0000-0000-00003D630000}"/>
    <cellStyle name="Normal 2 26 36" xfId="25140" xr:uid="{00000000-0005-0000-0000-00003E630000}"/>
    <cellStyle name="Normal 2 26 37" xfId="25141" xr:uid="{00000000-0005-0000-0000-00003F630000}"/>
    <cellStyle name="Normal 2 26 38" xfId="25142" xr:uid="{00000000-0005-0000-0000-000040630000}"/>
    <cellStyle name="Normal 2 26 39" xfId="25143" xr:uid="{00000000-0005-0000-0000-000041630000}"/>
    <cellStyle name="Normal 2 26 4" xfId="25144" xr:uid="{00000000-0005-0000-0000-000042630000}"/>
    <cellStyle name="Normal 2 26 40" xfId="25145" xr:uid="{00000000-0005-0000-0000-000043630000}"/>
    <cellStyle name="Normal 2 26 41" xfId="25146" xr:uid="{00000000-0005-0000-0000-000044630000}"/>
    <cellStyle name="Normal 2 26 42" xfId="25147" xr:uid="{00000000-0005-0000-0000-000045630000}"/>
    <cellStyle name="Normal 2 26 43" xfId="25148" xr:uid="{00000000-0005-0000-0000-000046630000}"/>
    <cellStyle name="Normal 2 26 44" xfId="25149" xr:uid="{00000000-0005-0000-0000-000047630000}"/>
    <cellStyle name="Normal 2 26 45" xfId="25150" xr:uid="{00000000-0005-0000-0000-000048630000}"/>
    <cellStyle name="Normal 2 26 46" xfId="25151" xr:uid="{00000000-0005-0000-0000-000049630000}"/>
    <cellStyle name="Normal 2 26 47" xfId="25152" xr:uid="{00000000-0005-0000-0000-00004A630000}"/>
    <cellStyle name="Normal 2 26 48" xfId="25153" xr:uid="{00000000-0005-0000-0000-00004B630000}"/>
    <cellStyle name="Normal 2 26 49" xfId="25154" xr:uid="{00000000-0005-0000-0000-00004C630000}"/>
    <cellStyle name="Normal 2 26 5" xfId="25155" xr:uid="{00000000-0005-0000-0000-00004D630000}"/>
    <cellStyle name="Normal 2 26 50" xfId="25156" xr:uid="{00000000-0005-0000-0000-00004E630000}"/>
    <cellStyle name="Normal 2 26 51" xfId="25157" xr:uid="{00000000-0005-0000-0000-00004F630000}"/>
    <cellStyle name="Normal 2 26 52" xfId="25158" xr:uid="{00000000-0005-0000-0000-000050630000}"/>
    <cellStyle name="Normal 2 26 53" xfId="25159" xr:uid="{00000000-0005-0000-0000-000051630000}"/>
    <cellStyle name="Normal 2 26 54" xfId="25160" xr:uid="{00000000-0005-0000-0000-000052630000}"/>
    <cellStyle name="Normal 2 26 55" xfId="25161" xr:uid="{00000000-0005-0000-0000-000053630000}"/>
    <cellStyle name="Normal 2 26 6" xfId="25162" xr:uid="{00000000-0005-0000-0000-000054630000}"/>
    <cellStyle name="Normal 2 26 7" xfId="25163" xr:uid="{00000000-0005-0000-0000-000055630000}"/>
    <cellStyle name="Normal 2 26 8" xfId="25164" xr:uid="{00000000-0005-0000-0000-000056630000}"/>
    <cellStyle name="Normal 2 26 9" xfId="25165" xr:uid="{00000000-0005-0000-0000-000057630000}"/>
    <cellStyle name="Normal 2 27" xfId="1680" xr:uid="{00000000-0005-0000-0000-000058630000}"/>
    <cellStyle name="Normal 2 27 10" xfId="25166" xr:uid="{00000000-0005-0000-0000-000059630000}"/>
    <cellStyle name="Normal 2 27 11" xfId="25167" xr:uid="{00000000-0005-0000-0000-00005A630000}"/>
    <cellStyle name="Normal 2 27 12" xfId="25168" xr:uid="{00000000-0005-0000-0000-00005B630000}"/>
    <cellStyle name="Normal 2 27 13" xfId="25169" xr:uid="{00000000-0005-0000-0000-00005C630000}"/>
    <cellStyle name="Normal 2 27 14" xfId="25170" xr:uid="{00000000-0005-0000-0000-00005D630000}"/>
    <cellStyle name="Normal 2 27 15" xfId="25171" xr:uid="{00000000-0005-0000-0000-00005E630000}"/>
    <cellStyle name="Normal 2 27 16" xfId="25172" xr:uid="{00000000-0005-0000-0000-00005F630000}"/>
    <cellStyle name="Normal 2 27 17" xfId="25173" xr:uid="{00000000-0005-0000-0000-000060630000}"/>
    <cellStyle name="Normal 2 27 18" xfId="25174" xr:uid="{00000000-0005-0000-0000-000061630000}"/>
    <cellStyle name="Normal 2 27 19" xfId="25175" xr:uid="{00000000-0005-0000-0000-000062630000}"/>
    <cellStyle name="Normal 2 27 2" xfId="25176" xr:uid="{00000000-0005-0000-0000-000063630000}"/>
    <cellStyle name="Normal 2 27 20" xfId="25177" xr:uid="{00000000-0005-0000-0000-000064630000}"/>
    <cellStyle name="Normal 2 27 21" xfId="25178" xr:uid="{00000000-0005-0000-0000-000065630000}"/>
    <cellStyle name="Normal 2 27 22" xfId="25179" xr:uid="{00000000-0005-0000-0000-000066630000}"/>
    <cellStyle name="Normal 2 27 23" xfId="25180" xr:uid="{00000000-0005-0000-0000-000067630000}"/>
    <cellStyle name="Normal 2 27 24" xfId="25181" xr:uid="{00000000-0005-0000-0000-000068630000}"/>
    <cellStyle name="Normal 2 27 25" xfId="25182" xr:uid="{00000000-0005-0000-0000-000069630000}"/>
    <cellStyle name="Normal 2 27 26" xfId="25183" xr:uid="{00000000-0005-0000-0000-00006A630000}"/>
    <cellStyle name="Normal 2 27 27" xfId="25184" xr:uid="{00000000-0005-0000-0000-00006B630000}"/>
    <cellStyle name="Normal 2 27 28" xfId="25185" xr:uid="{00000000-0005-0000-0000-00006C630000}"/>
    <cellStyle name="Normal 2 27 29" xfId="25186" xr:uid="{00000000-0005-0000-0000-00006D630000}"/>
    <cellStyle name="Normal 2 27 3" xfId="25187" xr:uid="{00000000-0005-0000-0000-00006E630000}"/>
    <cellStyle name="Normal 2 27 30" xfId="25188" xr:uid="{00000000-0005-0000-0000-00006F630000}"/>
    <cellStyle name="Normal 2 27 31" xfId="25189" xr:uid="{00000000-0005-0000-0000-000070630000}"/>
    <cellStyle name="Normal 2 27 32" xfId="25190" xr:uid="{00000000-0005-0000-0000-000071630000}"/>
    <cellStyle name="Normal 2 27 33" xfId="25191" xr:uid="{00000000-0005-0000-0000-000072630000}"/>
    <cellStyle name="Normal 2 27 34" xfId="25192" xr:uid="{00000000-0005-0000-0000-000073630000}"/>
    <cellStyle name="Normal 2 27 35" xfId="25193" xr:uid="{00000000-0005-0000-0000-000074630000}"/>
    <cellStyle name="Normal 2 27 36" xfId="25194" xr:uid="{00000000-0005-0000-0000-000075630000}"/>
    <cellStyle name="Normal 2 27 37" xfId="25195" xr:uid="{00000000-0005-0000-0000-000076630000}"/>
    <cellStyle name="Normal 2 27 38" xfId="25196" xr:uid="{00000000-0005-0000-0000-000077630000}"/>
    <cellStyle name="Normal 2 27 39" xfId="25197" xr:uid="{00000000-0005-0000-0000-000078630000}"/>
    <cellStyle name="Normal 2 27 4" xfId="25198" xr:uid="{00000000-0005-0000-0000-000079630000}"/>
    <cellStyle name="Normal 2 27 40" xfId="25199" xr:uid="{00000000-0005-0000-0000-00007A630000}"/>
    <cellStyle name="Normal 2 27 41" xfId="25200" xr:uid="{00000000-0005-0000-0000-00007B630000}"/>
    <cellStyle name="Normal 2 27 42" xfId="25201" xr:uid="{00000000-0005-0000-0000-00007C630000}"/>
    <cellStyle name="Normal 2 27 43" xfId="25202" xr:uid="{00000000-0005-0000-0000-00007D630000}"/>
    <cellStyle name="Normal 2 27 44" xfId="25203" xr:uid="{00000000-0005-0000-0000-00007E630000}"/>
    <cellStyle name="Normal 2 27 45" xfId="25204" xr:uid="{00000000-0005-0000-0000-00007F630000}"/>
    <cellStyle name="Normal 2 27 46" xfId="25205" xr:uid="{00000000-0005-0000-0000-000080630000}"/>
    <cellStyle name="Normal 2 27 47" xfId="25206" xr:uid="{00000000-0005-0000-0000-000081630000}"/>
    <cellStyle name="Normal 2 27 48" xfId="25207" xr:uid="{00000000-0005-0000-0000-000082630000}"/>
    <cellStyle name="Normal 2 27 49" xfId="25208" xr:uid="{00000000-0005-0000-0000-000083630000}"/>
    <cellStyle name="Normal 2 27 5" xfId="25209" xr:uid="{00000000-0005-0000-0000-000084630000}"/>
    <cellStyle name="Normal 2 27 50" xfId="25210" xr:uid="{00000000-0005-0000-0000-000085630000}"/>
    <cellStyle name="Normal 2 27 51" xfId="25211" xr:uid="{00000000-0005-0000-0000-000086630000}"/>
    <cellStyle name="Normal 2 27 52" xfId="25212" xr:uid="{00000000-0005-0000-0000-000087630000}"/>
    <cellStyle name="Normal 2 27 53" xfId="25213" xr:uid="{00000000-0005-0000-0000-000088630000}"/>
    <cellStyle name="Normal 2 27 54" xfId="25214" xr:uid="{00000000-0005-0000-0000-000089630000}"/>
    <cellStyle name="Normal 2 27 55" xfId="25215" xr:uid="{00000000-0005-0000-0000-00008A630000}"/>
    <cellStyle name="Normal 2 27 6" xfId="25216" xr:uid="{00000000-0005-0000-0000-00008B630000}"/>
    <cellStyle name="Normal 2 27 7" xfId="25217" xr:uid="{00000000-0005-0000-0000-00008C630000}"/>
    <cellStyle name="Normal 2 27 8" xfId="25218" xr:uid="{00000000-0005-0000-0000-00008D630000}"/>
    <cellStyle name="Normal 2 27 9" xfId="25219" xr:uid="{00000000-0005-0000-0000-00008E630000}"/>
    <cellStyle name="Normal 2 28" xfId="1681" xr:uid="{00000000-0005-0000-0000-00008F630000}"/>
    <cellStyle name="Normal 2 28 10" xfId="25220" xr:uid="{00000000-0005-0000-0000-000090630000}"/>
    <cellStyle name="Normal 2 28 11" xfId="25221" xr:uid="{00000000-0005-0000-0000-000091630000}"/>
    <cellStyle name="Normal 2 28 12" xfId="25222" xr:uid="{00000000-0005-0000-0000-000092630000}"/>
    <cellStyle name="Normal 2 28 13" xfId="25223" xr:uid="{00000000-0005-0000-0000-000093630000}"/>
    <cellStyle name="Normal 2 28 14" xfId="25224" xr:uid="{00000000-0005-0000-0000-000094630000}"/>
    <cellStyle name="Normal 2 28 15" xfId="25225" xr:uid="{00000000-0005-0000-0000-000095630000}"/>
    <cellStyle name="Normal 2 28 16" xfId="25226" xr:uid="{00000000-0005-0000-0000-000096630000}"/>
    <cellStyle name="Normal 2 28 17" xfId="25227" xr:uid="{00000000-0005-0000-0000-000097630000}"/>
    <cellStyle name="Normal 2 28 18" xfId="25228" xr:uid="{00000000-0005-0000-0000-000098630000}"/>
    <cellStyle name="Normal 2 28 19" xfId="25229" xr:uid="{00000000-0005-0000-0000-000099630000}"/>
    <cellStyle name="Normal 2 28 2" xfId="25230" xr:uid="{00000000-0005-0000-0000-00009A630000}"/>
    <cellStyle name="Normal 2 28 20" xfId="25231" xr:uid="{00000000-0005-0000-0000-00009B630000}"/>
    <cellStyle name="Normal 2 28 21" xfId="25232" xr:uid="{00000000-0005-0000-0000-00009C630000}"/>
    <cellStyle name="Normal 2 28 22" xfId="25233" xr:uid="{00000000-0005-0000-0000-00009D630000}"/>
    <cellStyle name="Normal 2 28 23" xfId="25234" xr:uid="{00000000-0005-0000-0000-00009E630000}"/>
    <cellStyle name="Normal 2 28 24" xfId="25235" xr:uid="{00000000-0005-0000-0000-00009F630000}"/>
    <cellStyle name="Normal 2 28 25" xfId="25236" xr:uid="{00000000-0005-0000-0000-0000A0630000}"/>
    <cellStyle name="Normal 2 28 26" xfId="25237" xr:uid="{00000000-0005-0000-0000-0000A1630000}"/>
    <cellStyle name="Normal 2 28 27" xfId="25238" xr:uid="{00000000-0005-0000-0000-0000A2630000}"/>
    <cellStyle name="Normal 2 28 28" xfId="25239" xr:uid="{00000000-0005-0000-0000-0000A3630000}"/>
    <cellStyle name="Normal 2 28 29" xfId="25240" xr:uid="{00000000-0005-0000-0000-0000A4630000}"/>
    <cellStyle name="Normal 2 28 3" xfId="25241" xr:uid="{00000000-0005-0000-0000-0000A5630000}"/>
    <cellStyle name="Normal 2 28 30" xfId="25242" xr:uid="{00000000-0005-0000-0000-0000A6630000}"/>
    <cellStyle name="Normal 2 28 31" xfId="25243" xr:uid="{00000000-0005-0000-0000-0000A7630000}"/>
    <cellStyle name="Normal 2 28 32" xfId="25244" xr:uid="{00000000-0005-0000-0000-0000A8630000}"/>
    <cellStyle name="Normal 2 28 33" xfId="25245" xr:uid="{00000000-0005-0000-0000-0000A9630000}"/>
    <cellStyle name="Normal 2 28 34" xfId="25246" xr:uid="{00000000-0005-0000-0000-0000AA630000}"/>
    <cellStyle name="Normal 2 28 35" xfId="25247" xr:uid="{00000000-0005-0000-0000-0000AB630000}"/>
    <cellStyle name="Normal 2 28 36" xfId="25248" xr:uid="{00000000-0005-0000-0000-0000AC630000}"/>
    <cellStyle name="Normal 2 28 37" xfId="25249" xr:uid="{00000000-0005-0000-0000-0000AD630000}"/>
    <cellStyle name="Normal 2 28 38" xfId="25250" xr:uid="{00000000-0005-0000-0000-0000AE630000}"/>
    <cellStyle name="Normal 2 28 39" xfId="25251" xr:uid="{00000000-0005-0000-0000-0000AF630000}"/>
    <cellStyle name="Normal 2 28 4" xfId="25252" xr:uid="{00000000-0005-0000-0000-0000B0630000}"/>
    <cellStyle name="Normal 2 28 40" xfId="25253" xr:uid="{00000000-0005-0000-0000-0000B1630000}"/>
    <cellStyle name="Normal 2 28 41" xfId="25254" xr:uid="{00000000-0005-0000-0000-0000B2630000}"/>
    <cellStyle name="Normal 2 28 42" xfId="25255" xr:uid="{00000000-0005-0000-0000-0000B3630000}"/>
    <cellStyle name="Normal 2 28 43" xfId="25256" xr:uid="{00000000-0005-0000-0000-0000B4630000}"/>
    <cellStyle name="Normal 2 28 44" xfId="25257" xr:uid="{00000000-0005-0000-0000-0000B5630000}"/>
    <cellStyle name="Normal 2 28 45" xfId="25258" xr:uid="{00000000-0005-0000-0000-0000B6630000}"/>
    <cellStyle name="Normal 2 28 46" xfId="25259" xr:uid="{00000000-0005-0000-0000-0000B7630000}"/>
    <cellStyle name="Normal 2 28 47" xfId="25260" xr:uid="{00000000-0005-0000-0000-0000B8630000}"/>
    <cellStyle name="Normal 2 28 48" xfId="25261" xr:uid="{00000000-0005-0000-0000-0000B9630000}"/>
    <cellStyle name="Normal 2 28 49" xfId="25262" xr:uid="{00000000-0005-0000-0000-0000BA630000}"/>
    <cellStyle name="Normal 2 28 5" xfId="25263" xr:uid="{00000000-0005-0000-0000-0000BB630000}"/>
    <cellStyle name="Normal 2 28 50" xfId="25264" xr:uid="{00000000-0005-0000-0000-0000BC630000}"/>
    <cellStyle name="Normal 2 28 51" xfId="25265" xr:uid="{00000000-0005-0000-0000-0000BD630000}"/>
    <cellStyle name="Normal 2 28 52" xfId="25266" xr:uid="{00000000-0005-0000-0000-0000BE630000}"/>
    <cellStyle name="Normal 2 28 53" xfId="25267" xr:uid="{00000000-0005-0000-0000-0000BF630000}"/>
    <cellStyle name="Normal 2 28 54" xfId="25268" xr:uid="{00000000-0005-0000-0000-0000C0630000}"/>
    <cellStyle name="Normal 2 28 55" xfId="25269" xr:uid="{00000000-0005-0000-0000-0000C1630000}"/>
    <cellStyle name="Normal 2 28 6" xfId="25270" xr:uid="{00000000-0005-0000-0000-0000C2630000}"/>
    <cellStyle name="Normal 2 28 7" xfId="25271" xr:uid="{00000000-0005-0000-0000-0000C3630000}"/>
    <cellStyle name="Normal 2 28 8" xfId="25272" xr:uid="{00000000-0005-0000-0000-0000C4630000}"/>
    <cellStyle name="Normal 2 28 9" xfId="25273" xr:uid="{00000000-0005-0000-0000-0000C5630000}"/>
    <cellStyle name="Normal 2 29" xfId="1682" xr:uid="{00000000-0005-0000-0000-0000C6630000}"/>
    <cellStyle name="Normal 2 29 10" xfId="25274" xr:uid="{00000000-0005-0000-0000-0000C7630000}"/>
    <cellStyle name="Normal 2 29 11" xfId="25275" xr:uid="{00000000-0005-0000-0000-0000C8630000}"/>
    <cellStyle name="Normal 2 29 12" xfId="25276" xr:uid="{00000000-0005-0000-0000-0000C9630000}"/>
    <cellStyle name="Normal 2 29 13" xfId="25277" xr:uid="{00000000-0005-0000-0000-0000CA630000}"/>
    <cellStyle name="Normal 2 29 14" xfId="25278" xr:uid="{00000000-0005-0000-0000-0000CB630000}"/>
    <cellStyle name="Normal 2 29 15" xfId="25279" xr:uid="{00000000-0005-0000-0000-0000CC630000}"/>
    <cellStyle name="Normal 2 29 16" xfId="25280" xr:uid="{00000000-0005-0000-0000-0000CD630000}"/>
    <cellStyle name="Normal 2 29 17" xfId="25281" xr:uid="{00000000-0005-0000-0000-0000CE630000}"/>
    <cellStyle name="Normal 2 29 18" xfId="25282" xr:uid="{00000000-0005-0000-0000-0000CF630000}"/>
    <cellStyle name="Normal 2 29 19" xfId="25283" xr:uid="{00000000-0005-0000-0000-0000D0630000}"/>
    <cellStyle name="Normal 2 29 2" xfId="25284" xr:uid="{00000000-0005-0000-0000-0000D1630000}"/>
    <cellStyle name="Normal 2 29 20" xfId="25285" xr:uid="{00000000-0005-0000-0000-0000D2630000}"/>
    <cellStyle name="Normal 2 29 21" xfId="25286" xr:uid="{00000000-0005-0000-0000-0000D3630000}"/>
    <cellStyle name="Normal 2 29 22" xfId="25287" xr:uid="{00000000-0005-0000-0000-0000D4630000}"/>
    <cellStyle name="Normal 2 29 23" xfId="25288" xr:uid="{00000000-0005-0000-0000-0000D5630000}"/>
    <cellStyle name="Normal 2 29 24" xfId="25289" xr:uid="{00000000-0005-0000-0000-0000D6630000}"/>
    <cellStyle name="Normal 2 29 25" xfId="25290" xr:uid="{00000000-0005-0000-0000-0000D7630000}"/>
    <cellStyle name="Normal 2 29 26" xfId="25291" xr:uid="{00000000-0005-0000-0000-0000D8630000}"/>
    <cellStyle name="Normal 2 29 27" xfId="25292" xr:uid="{00000000-0005-0000-0000-0000D9630000}"/>
    <cellStyle name="Normal 2 29 28" xfId="25293" xr:uid="{00000000-0005-0000-0000-0000DA630000}"/>
    <cellStyle name="Normal 2 29 29" xfId="25294" xr:uid="{00000000-0005-0000-0000-0000DB630000}"/>
    <cellStyle name="Normal 2 29 3" xfId="25295" xr:uid="{00000000-0005-0000-0000-0000DC630000}"/>
    <cellStyle name="Normal 2 29 30" xfId="25296" xr:uid="{00000000-0005-0000-0000-0000DD630000}"/>
    <cellStyle name="Normal 2 29 31" xfId="25297" xr:uid="{00000000-0005-0000-0000-0000DE630000}"/>
    <cellStyle name="Normal 2 29 32" xfId="25298" xr:uid="{00000000-0005-0000-0000-0000DF630000}"/>
    <cellStyle name="Normal 2 29 33" xfId="25299" xr:uid="{00000000-0005-0000-0000-0000E0630000}"/>
    <cellStyle name="Normal 2 29 34" xfId="25300" xr:uid="{00000000-0005-0000-0000-0000E1630000}"/>
    <cellStyle name="Normal 2 29 35" xfId="25301" xr:uid="{00000000-0005-0000-0000-0000E2630000}"/>
    <cellStyle name="Normal 2 29 36" xfId="25302" xr:uid="{00000000-0005-0000-0000-0000E3630000}"/>
    <cellStyle name="Normal 2 29 37" xfId="25303" xr:uid="{00000000-0005-0000-0000-0000E4630000}"/>
    <cellStyle name="Normal 2 29 38" xfId="25304" xr:uid="{00000000-0005-0000-0000-0000E5630000}"/>
    <cellStyle name="Normal 2 29 39" xfId="25305" xr:uid="{00000000-0005-0000-0000-0000E6630000}"/>
    <cellStyle name="Normal 2 29 4" xfId="25306" xr:uid="{00000000-0005-0000-0000-0000E7630000}"/>
    <cellStyle name="Normal 2 29 40" xfId="25307" xr:uid="{00000000-0005-0000-0000-0000E8630000}"/>
    <cellStyle name="Normal 2 29 41" xfId="25308" xr:uid="{00000000-0005-0000-0000-0000E9630000}"/>
    <cellStyle name="Normal 2 29 42" xfId="25309" xr:uid="{00000000-0005-0000-0000-0000EA630000}"/>
    <cellStyle name="Normal 2 29 43" xfId="25310" xr:uid="{00000000-0005-0000-0000-0000EB630000}"/>
    <cellStyle name="Normal 2 29 44" xfId="25311" xr:uid="{00000000-0005-0000-0000-0000EC630000}"/>
    <cellStyle name="Normal 2 29 45" xfId="25312" xr:uid="{00000000-0005-0000-0000-0000ED630000}"/>
    <cellStyle name="Normal 2 29 46" xfId="25313" xr:uid="{00000000-0005-0000-0000-0000EE630000}"/>
    <cellStyle name="Normal 2 29 47" xfId="25314" xr:uid="{00000000-0005-0000-0000-0000EF630000}"/>
    <cellStyle name="Normal 2 29 48" xfId="25315" xr:uid="{00000000-0005-0000-0000-0000F0630000}"/>
    <cellStyle name="Normal 2 29 49" xfId="25316" xr:uid="{00000000-0005-0000-0000-0000F1630000}"/>
    <cellStyle name="Normal 2 29 5" xfId="25317" xr:uid="{00000000-0005-0000-0000-0000F2630000}"/>
    <cellStyle name="Normal 2 29 50" xfId="25318" xr:uid="{00000000-0005-0000-0000-0000F3630000}"/>
    <cellStyle name="Normal 2 29 51" xfId="25319" xr:uid="{00000000-0005-0000-0000-0000F4630000}"/>
    <cellStyle name="Normal 2 29 52" xfId="25320" xr:uid="{00000000-0005-0000-0000-0000F5630000}"/>
    <cellStyle name="Normal 2 29 53" xfId="25321" xr:uid="{00000000-0005-0000-0000-0000F6630000}"/>
    <cellStyle name="Normal 2 29 54" xfId="25322" xr:uid="{00000000-0005-0000-0000-0000F7630000}"/>
    <cellStyle name="Normal 2 29 55" xfId="25323" xr:uid="{00000000-0005-0000-0000-0000F8630000}"/>
    <cellStyle name="Normal 2 29 6" xfId="25324" xr:uid="{00000000-0005-0000-0000-0000F9630000}"/>
    <cellStyle name="Normal 2 29 7" xfId="25325" xr:uid="{00000000-0005-0000-0000-0000FA630000}"/>
    <cellStyle name="Normal 2 29 8" xfId="25326" xr:uid="{00000000-0005-0000-0000-0000FB630000}"/>
    <cellStyle name="Normal 2 29 9" xfId="25327" xr:uid="{00000000-0005-0000-0000-0000FC630000}"/>
    <cellStyle name="Normal 2 3" xfId="1683" xr:uid="{00000000-0005-0000-0000-0000FD630000}"/>
    <cellStyle name="Normal 2 3 10" xfId="25328" xr:uid="{00000000-0005-0000-0000-0000FE630000}"/>
    <cellStyle name="Normal 2 3 11" xfId="25329" xr:uid="{00000000-0005-0000-0000-0000FF630000}"/>
    <cellStyle name="Normal 2 3 12" xfId="25330" xr:uid="{00000000-0005-0000-0000-000000640000}"/>
    <cellStyle name="Normal 2 3 13" xfId="25331" xr:uid="{00000000-0005-0000-0000-000001640000}"/>
    <cellStyle name="Normal 2 3 14" xfId="25332" xr:uid="{00000000-0005-0000-0000-000002640000}"/>
    <cellStyle name="Normal 2 3 15" xfId="25333" xr:uid="{00000000-0005-0000-0000-000003640000}"/>
    <cellStyle name="Normal 2 3 16" xfId="25334" xr:uid="{00000000-0005-0000-0000-000004640000}"/>
    <cellStyle name="Normal 2 3 17" xfId="25335" xr:uid="{00000000-0005-0000-0000-000005640000}"/>
    <cellStyle name="Normal 2 3 18" xfId="25336" xr:uid="{00000000-0005-0000-0000-000006640000}"/>
    <cellStyle name="Normal 2 3 19" xfId="25337" xr:uid="{00000000-0005-0000-0000-000007640000}"/>
    <cellStyle name="Normal 2 3 2" xfId="25338" xr:uid="{00000000-0005-0000-0000-000008640000}"/>
    <cellStyle name="Normal 2 3 2 2" xfId="31985" xr:uid="{00000000-0005-0000-0000-000009640000}"/>
    <cellStyle name="Normal 2 3 20" xfId="25339" xr:uid="{00000000-0005-0000-0000-00000A640000}"/>
    <cellStyle name="Normal 2 3 21" xfId="25340" xr:uid="{00000000-0005-0000-0000-00000B640000}"/>
    <cellStyle name="Normal 2 3 22" xfId="25341" xr:uid="{00000000-0005-0000-0000-00000C640000}"/>
    <cellStyle name="Normal 2 3 23" xfId="25342" xr:uid="{00000000-0005-0000-0000-00000D640000}"/>
    <cellStyle name="Normal 2 3 24" xfId="25343" xr:uid="{00000000-0005-0000-0000-00000E640000}"/>
    <cellStyle name="Normal 2 3 25" xfId="25344" xr:uid="{00000000-0005-0000-0000-00000F640000}"/>
    <cellStyle name="Normal 2 3 26" xfId="25345" xr:uid="{00000000-0005-0000-0000-000010640000}"/>
    <cellStyle name="Normal 2 3 27" xfId="25346" xr:uid="{00000000-0005-0000-0000-000011640000}"/>
    <cellStyle name="Normal 2 3 28" xfId="25347" xr:uid="{00000000-0005-0000-0000-000012640000}"/>
    <cellStyle name="Normal 2 3 29" xfId="25348" xr:uid="{00000000-0005-0000-0000-000013640000}"/>
    <cellStyle name="Normal 2 3 3" xfId="25349" xr:uid="{00000000-0005-0000-0000-000014640000}"/>
    <cellStyle name="Normal 2 3 3 2" xfId="31707" xr:uid="{00000000-0005-0000-0000-000015640000}"/>
    <cellStyle name="Normal 2 3 3 2 2" xfId="31987" xr:uid="{00000000-0005-0000-0000-000016640000}"/>
    <cellStyle name="Normal 2 3 3 2 3" xfId="32325" xr:uid="{00000000-0005-0000-0000-000017640000}"/>
    <cellStyle name="Normal 2 3 3 3" xfId="31986" xr:uid="{00000000-0005-0000-0000-000018640000}"/>
    <cellStyle name="Normal 2 3 3 4" xfId="32324" xr:uid="{00000000-0005-0000-0000-000019640000}"/>
    <cellStyle name="Normal 2 3 30" xfId="25350" xr:uid="{00000000-0005-0000-0000-00001A640000}"/>
    <cellStyle name="Normal 2 3 31" xfId="25351" xr:uid="{00000000-0005-0000-0000-00001B640000}"/>
    <cellStyle name="Normal 2 3 32" xfId="25352" xr:uid="{00000000-0005-0000-0000-00001C640000}"/>
    <cellStyle name="Normal 2 3 33" xfId="25353" xr:uid="{00000000-0005-0000-0000-00001D640000}"/>
    <cellStyle name="Normal 2 3 34" xfId="25354" xr:uid="{00000000-0005-0000-0000-00001E640000}"/>
    <cellStyle name="Normal 2 3 35" xfId="25355" xr:uid="{00000000-0005-0000-0000-00001F640000}"/>
    <cellStyle name="Normal 2 3 36" xfId="25356" xr:uid="{00000000-0005-0000-0000-000020640000}"/>
    <cellStyle name="Normal 2 3 37" xfId="25357" xr:uid="{00000000-0005-0000-0000-000021640000}"/>
    <cellStyle name="Normal 2 3 38" xfId="25358" xr:uid="{00000000-0005-0000-0000-000022640000}"/>
    <cellStyle name="Normal 2 3 39" xfId="25359" xr:uid="{00000000-0005-0000-0000-000023640000}"/>
    <cellStyle name="Normal 2 3 4" xfId="25360" xr:uid="{00000000-0005-0000-0000-000024640000}"/>
    <cellStyle name="Normal 2 3 4 2" xfId="31708" xr:uid="{00000000-0005-0000-0000-000025640000}"/>
    <cellStyle name="Normal 2 3 4 2 2" xfId="31989" xr:uid="{00000000-0005-0000-0000-000026640000}"/>
    <cellStyle name="Normal 2 3 4 2 3" xfId="32327" xr:uid="{00000000-0005-0000-0000-000027640000}"/>
    <cellStyle name="Normal 2 3 4 3" xfId="31988" xr:uid="{00000000-0005-0000-0000-000028640000}"/>
    <cellStyle name="Normal 2 3 4 4" xfId="32326" xr:uid="{00000000-0005-0000-0000-000029640000}"/>
    <cellStyle name="Normal 2 3 40" xfId="25361" xr:uid="{00000000-0005-0000-0000-00002A640000}"/>
    <cellStyle name="Normal 2 3 41" xfId="25362" xr:uid="{00000000-0005-0000-0000-00002B640000}"/>
    <cellStyle name="Normal 2 3 42" xfId="25363" xr:uid="{00000000-0005-0000-0000-00002C640000}"/>
    <cellStyle name="Normal 2 3 43" xfId="25364" xr:uid="{00000000-0005-0000-0000-00002D640000}"/>
    <cellStyle name="Normal 2 3 44" xfId="25365" xr:uid="{00000000-0005-0000-0000-00002E640000}"/>
    <cellStyle name="Normal 2 3 45" xfId="25366" xr:uid="{00000000-0005-0000-0000-00002F640000}"/>
    <cellStyle name="Normal 2 3 46" xfId="25367" xr:uid="{00000000-0005-0000-0000-000030640000}"/>
    <cellStyle name="Normal 2 3 47" xfId="25368" xr:uid="{00000000-0005-0000-0000-000031640000}"/>
    <cellStyle name="Normal 2 3 48" xfId="25369" xr:uid="{00000000-0005-0000-0000-000032640000}"/>
    <cellStyle name="Normal 2 3 49" xfId="25370" xr:uid="{00000000-0005-0000-0000-000033640000}"/>
    <cellStyle name="Normal 2 3 5" xfId="25371" xr:uid="{00000000-0005-0000-0000-000034640000}"/>
    <cellStyle name="Normal 2 3 5 2" xfId="31990" xr:uid="{00000000-0005-0000-0000-000035640000}"/>
    <cellStyle name="Normal 2 3 50" xfId="25372" xr:uid="{00000000-0005-0000-0000-000036640000}"/>
    <cellStyle name="Normal 2 3 51" xfId="25373" xr:uid="{00000000-0005-0000-0000-000037640000}"/>
    <cellStyle name="Normal 2 3 52" xfId="25374" xr:uid="{00000000-0005-0000-0000-000038640000}"/>
    <cellStyle name="Normal 2 3 53" xfId="25375" xr:uid="{00000000-0005-0000-0000-000039640000}"/>
    <cellStyle name="Normal 2 3 54" xfId="25376" xr:uid="{00000000-0005-0000-0000-00003A640000}"/>
    <cellStyle name="Normal 2 3 55" xfId="25377" xr:uid="{00000000-0005-0000-0000-00003B640000}"/>
    <cellStyle name="Normal 2 3 6" xfId="25378" xr:uid="{00000000-0005-0000-0000-00003C640000}"/>
    <cellStyle name="Normal 2 3 7" xfId="25379" xr:uid="{00000000-0005-0000-0000-00003D640000}"/>
    <cellStyle name="Normal 2 3 8" xfId="25380" xr:uid="{00000000-0005-0000-0000-00003E640000}"/>
    <cellStyle name="Normal 2 3 9" xfId="25381" xr:uid="{00000000-0005-0000-0000-00003F640000}"/>
    <cellStyle name="Normal 2 3_L2-Actions" xfId="31709" xr:uid="{00000000-0005-0000-0000-000040640000}"/>
    <cellStyle name="Normal 2 30" xfId="1684" xr:uid="{00000000-0005-0000-0000-000041640000}"/>
    <cellStyle name="Normal 2 30 10" xfId="25382" xr:uid="{00000000-0005-0000-0000-000042640000}"/>
    <cellStyle name="Normal 2 30 11" xfId="25383" xr:uid="{00000000-0005-0000-0000-000043640000}"/>
    <cellStyle name="Normal 2 30 12" xfId="25384" xr:uid="{00000000-0005-0000-0000-000044640000}"/>
    <cellStyle name="Normal 2 30 13" xfId="25385" xr:uid="{00000000-0005-0000-0000-000045640000}"/>
    <cellStyle name="Normal 2 30 14" xfId="25386" xr:uid="{00000000-0005-0000-0000-000046640000}"/>
    <cellStyle name="Normal 2 30 15" xfId="25387" xr:uid="{00000000-0005-0000-0000-000047640000}"/>
    <cellStyle name="Normal 2 30 16" xfId="25388" xr:uid="{00000000-0005-0000-0000-000048640000}"/>
    <cellStyle name="Normal 2 30 17" xfId="25389" xr:uid="{00000000-0005-0000-0000-000049640000}"/>
    <cellStyle name="Normal 2 30 18" xfId="25390" xr:uid="{00000000-0005-0000-0000-00004A640000}"/>
    <cellStyle name="Normal 2 30 19" xfId="25391" xr:uid="{00000000-0005-0000-0000-00004B640000}"/>
    <cellStyle name="Normal 2 30 2" xfId="25392" xr:uid="{00000000-0005-0000-0000-00004C640000}"/>
    <cellStyle name="Normal 2 30 20" xfId="25393" xr:uid="{00000000-0005-0000-0000-00004D640000}"/>
    <cellStyle name="Normal 2 30 21" xfId="25394" xr:uid="{00000000-0005-0000-0000-00004E640000}"/>
    <cellStyle name="Normal 2 30 22" xfId="25395" xr:uid="{00000000-0005-0000-0000-00004F640000}"/>
    <cellStyle name="Normal 2 30 23" xfId="25396" xr:uid="{00000000-0005-0000-0000-000050640000}"/>
    <cellStyle name="Normal 2 30 24" xfId="25397" xr:uid="{00000000-0005-0000-0000-000051640000}"/>
    <cellStyle name="Normal 2 30 25" xfId="25398" xr:uid="{00000000-0005-0000-0000-000052640000}"/>
    <cellStyle name="Normal 2 30 26" xfId="25399" xr:uid="{00000000-0005-0000-0000-000053640000}"/>
    <cellStyle name="Normal 2 30 27" xfId="25400" xr:uid="{00000000-0005-0000-0000-000054640000}"/>
    <cellStyle name="Normal 2 30 28" xfId="25401" xr:uid="{00000000-0005-0000-0000-000055640000}"/>
    <cellStyle name="Normal 2 30 29" xfId="25402" xr:uid="{00000000-0005-0000-0000-000056640000}"/>
    <cellStyle name="Normal 2 30 3" xfId="25403" xr:uid="{00000000-0005-0000-0000-000057640000}"/>
    <cellStyle name="Normal 2 30 30" xfId="25404" xr:uid="{00000000-0005-0000-0000-000058640000}"/>
    <cellStyle name="Normal 2 30 31" xfId="25405" xr:uid="{00000000-0005-0000-0000-000059640000}"/>
    <cellStyle name="Normal 2 30 32" xfId="25406" xr:uid="{00000000-0005-0000-0000-00005A640000}"/>
    <cellStyle name="Normal 2 30 33" xfId="25407" xr:uid="{00000000-0005-0000-0000-00005B640000}"/>
    <cellStyle name="Normal 2 30 34" xfId="25408" xr:uid="{00000000-0005-0000-0000-00005C640000}"/>
    <cellStyle name="Normal 2 30 35" xfId="25409" xr:uid="{00000000-0005-0000-0000-00005D640000}"/>
    <cellStyle name="Normal 2 30 36" xfId="25410" xr:uid="{00000000-0005-0000-0000-00005E640000}"/>
    <cellStyle name="Normal 2 30 37" xfId="25411" xr:uid="{00000000-0005-0000-0000-00005F640000}"/>
    <cellStyle name="Normal 2 30 38" xfId="25412" xr:uid="{00000000-0005-0000-0000-000060640000}"/>
    <cellStyle name="Normal 2 30 39" xfId="25413" xr:uid="{00000000-0005-0000-0000-000061640000}"/>
    <cellStyle name="Normal 2 30 4" xfId="25414" xr:uid="{00000000-0005-0000-0000-000062640000}"/>
    <cellStyle name="Normal 2 30 40" xfId="25415" xr:uid="{00000000-0005-0000-0000-000063640000}"/>
    <cellStyle name="Normal 2 30 41" xfId="25416" xr:uid="{00000000-0005-0000-0000-000064640000}"/>
    <cellStyle name="Normal 2 30 42" xfId="25417" xr:uid="{00000000-0005-0000-0000-000065640000}"/>
    <cellStyle name="Normal 2 30 43" xfId="25418" xr:uid="{00000000-0005-0000-0000-000066640000}"/>
    <cellStyle name="Normal 2 30 44" xfId="25419" xr:uid="{00000000-0005-0000-0000-000067640000}"/>
    <cellStyle name="Normal 2 30 45" xfId="25420" xr:uid="{00000000-0005-0000-0000-000068640000}"/>
    <cellStyle name="Normal 2 30 46" xfId="25421" xr:uid="{00000000-0005-0000-0000-000069640000}"/>
    <cellStyle name="Normal 2 30 47" xfId="25422" xr:uid="{00000000-0005-0000-0000-00006A640000}"/>
    <cellStyle name="Normal 2 30 48" xfId="25423" xr:uid="{00000000-0005-0000-0000-00006B640000}"/>
    <cellStyle name="Normal 2 30 49" xfId="25424" xr:uid="{00000000-0005-0000-0000-00006C640000}"/>
    <cellStyle name="Normal 2 30 5" xfId="25425" xr:uid="{00000000-0005-0000-0000-00006D640000}"/>
    <cellStyle name="Normal 2 30 50" xfId="25426" xr:uid="{00000000-0005-0000-0000-00006E640000}"/>
    <cellStyle name="Normal 2 30 51" xfId="25427" xr:uid="{00000000-0005-0000-0000-00006F640000}"/>
    <cellStyle name="Normal 2 30 52" xfId="25428" xr:uid="{00000000-0005-0000-0000-000070640000}"/>
    <cellStyle name="Normal 2 30 53" xfId="25429" xr:uid="{00000000-0005-0000-0000-000071640000}"/>
    <cellStyle name="Normal 2 30 54" xfId="25430" xr:uid="{00000000-0005-0000-0000-000072640000}"/>
    <cellStyle name="Normal 2 30 55" xfId="25431" xr:uid="{00000000-0005-0000-0000-000073640000}"/>
    <cellStyle name="Normal 2 30 6" xfId="25432" xr:uid="{00000000-0005-0000-0000-000074640000}"/>
    <cellStyle name="Normal 2 30 7" xfId="25433" xr:uid="{00000000-0005-0000-0000-000075640000}"/>
    <cellStyle name="Normal 2 30 8" xfId="25434" xr:uid="{00000000-0005-0000-0000-000076640000}"/>
    <cellStyle name="Normal 2 30 9" xfId="25435" xr:uid="{00000000-0005-0000-0000-000077640000}"/>
    <cellStyle name="Normal 2 31" xfId="1685" xr:uid="{00000000-0005-0000-0000-000078640000}"/>
    <cellStyle name="Normal 2 31 10" xfId="25436" xr:uid="{00000000-0005-0000-0000-000079640000}"/>
    <cellStyle name="Normal 2 31 11" xfId="25437" xr:uid="{00000000-0005-0000-0000-00007A640000}"/>
    <cellStyle name="Normal 2 31 12" xfId="25438" xr:uid="{00000000-0005-0000-0000-00007B640000}"/>
    <cellStyle name="Normal 2 31 13" xfId="25439" xr:uid="{00000000-0005-0000-0000-00007C640000}"/>
    <cellStyle name="Normal 2 31 14" xfId="25440" xr:uid="{00000000-0005-0000-0000-00007D640000}"/>
    <cellStyle name="Normal 2 31 15" xfId="25441" xr:uid="{00000000-0005-0000-0000-00007E640000}"/>
    <cellStyle name="Normal 2 31 16" xfId="25442" xr:uid="{00000000-0005-0000-0000-00007F640000}"/>
    <cellStyle name="Normal 2 31 17" xfId="25443" xr:uid="{00000000-0005-0000-0000-000080640000}"/>
    <cellStyle name="Normal 2 31 18" xfId="25444" xr:uid="{00000000-0005-0000-0000-000081640000}"/>
    <cellStyle name="Normal 2 31 19" xfId="25445" xr:uid="{00000000-0005-0000-0000-000082640000}"/>
    <cellStyle name="Normal 2 31 2" xfId="25446" xr:uid="{00000000-0005-0000-0000-000083640000}"/>
    <cellStyle name="Normal 2 31 20" xfId="25447" xr:uid="{00000000-0005-0000-0000-000084640000}"/>
    <cellStyle name="Normal 2 31 21" xfId="25448" xr:uid="{00000000-0005-0000-0000-000085640000}"/>
    <cellStyle name="Normal 2 31 22" xfId="25449" xr:uid="{00000000-0005-0000-0000-000086640000}"/>
    <cellStyle name="Normal 2 31 23" xfId="25450" xr:uid="{00000000-0005-0000-0000-000087640000}"/>
    <cellStyle name="Normal 2 31 24" xfId="25451" xr:uid="{00000000-0005-0000-0000-000088640000}"/>
    <cellStyle name="Normal 2 31 25" xfId="25452" xr:uid="{00000000-0005-0000-0000-000089640000}"/>
    <cellStyle name="Normal 2 31 26" xfId="25453" xr:uid="{00000000-0005-0000-0000-00008A640000}"/>
    <cellStyle name="Normal 2 31 27" xfId="25454" xr:uid="{00000000-0005-0000-0000-00008B640000}"/>
    <cellStyle name="Normal 2 31 28" xfId="25455" xr:uid="{00000000-0005-0000-0000-00008C640000}"/>
    <cellStyle name="Normal 2 31 29" xfId="25456" xr:uid="{00000000-0005-0000-0000-00008D640000}"/>
    <cellStyle name="Normal 2 31 3" xfId="25457" xr:uid="{00000000-0005-0000-0000-00008E640000}"/>
    <cellStyle name="Normal 2 31 30" xfId="25458" xr:uid="{00000000-0005-0000-0000-00008F640000}"/>
    <cellStyle name="Normal 2 31 31" xfId="25459" xr:uid="{00000000-0005-0000-0000-000090640000}"/>
    <cellStyle name="Normal 2 31 32" xfId="25460" xr:uid="{00000000-0005-0000-0000-000091640000}"/>
    <cellStyle name="Normal 2 31 33" xfId="25461" xr:uid="{00000000-0005-0000-0000-000092640000}"/>
    <cellStyle name="Normal 2 31 34" xfId="25462" xr:uid="{00000000-0005-0000-0000-000093640000}"/>
    <cellStyle name="Normal 2 31 35" xfId="25463" xr:uid="{00000000-0005-0000-0000-000094640000}"/>
    <cellStyle name="Normal 2 31 36" xfId="25464" xr:uid="{00000000-0005-0000-0000-000095640000}"/>
    <cellStyle name="Normal 2 31 37" xfId="25465" xr:uid="{00000000-0005-0000-0000-000096640000}"/>
    <cellStyle name="Normal 2 31 38" xfId="25466" xr:uid="{00000000-0005-0000-0000-000097640000}"/>
    <cellStyle name="Normal 2 31 39" xfId="25467" xr:uid="{00000000-0005-0000-0000-000098640000}"/>
    <cellStyle name="Normal 2 31 4" xfId="25468" xr:uid="{00000000-0005-0000-0000-000099640000}"/>
    <cellStyle name="Normal 2 31 40" xfId="25469" xr:uid="{00000000-0005-0000-0000-00009A640000}"/>
    <cellStyle name="Normal 2 31 41" xfId="25470" xr:uid="{00000000-0005-0000-0000-00009B640000}"/>
    <cellStyle name="Normal 2 31 42" xfId="25471" xr:uid="{00000000-0005-0000-0000-00009C640000}"/>
    <cellStyle name="Normal 2 31 43" xfId="25472" xr:uid="{00000000-0005-0000-0000-00009D640000}"/>
    <cellStyle name="Normal 2 31 44" xfId="25473" xr:uid="{00000000-0005-0000-0000-00009E640000}"/>
    <cellStyle name="Normal 2 31 45" xfId="25474" xr:uid="{00000000-0005-0000-0000-00009F640000}"/>
    <cellStyle name="Normal 2 31 46" xfId="25475" xr:uid="{00000000-0005-0000-0000-0000A0640000}"/>
    <cellStyle name="Normal 2 31 47" xfId="25476" xr:uid="{00000000-0005-0000-0000-0000A1640000}"/>
    <cellStyle name="Normal 2 31 48" xfId="25477" xr:uid="{00000000-0005-0000-0000-0000A2640000}"/>
    <cellStyle name="Normal 2 31 49" xfId="25478" xr:uid="{00000000-0005-0000-0000-0000A3640000}"/>
    <cellStyle name="Normal 2 31 5" xfId="25479" xr:uid="{00000000-0005-0000-0000-0000A4640000}"/>
    <cellStyle name="Normal 2 31 50" xfId="25480" xr:uid="{00000000-0005-0000-0000-0000A5640000}"/>
    <cellStyle name="Normal 2 31 51" xfId="25481" xr:uid="{00000000-0005-0000-0000-0000A6640000}"/>
    <cellStyle name="Normal 2 31 52" xfId="25482" xr:uid="{00000000-0005-0000-0000-0000A7640000}"/>
    <cellStyle name="Normal 2 31 53" xfId="25483" xr:uid="{00000000-0005-0000-0000-0000A8640000}"/>
    <cellStyle name="Normal 2 31 54" xfId="25484" xr:uid="{00000000-0005-0000-0000-0000A9640000}"/>
    <cellStyle name="Normal 2 31 55" xfId="25485" xr:uid="{00000000-0005-0000-0000-0000AA640000}"/>
    <cellStyle name="Normal 2 31 6" xfId="25486" xr:uid="{00000000-0005-0000-0000-0000AB640000}"/>
    <cellStyle name="Normal 2 31 7" xfId="25487" xr:uid="{00000000-0005-0000-0000-0000AC640000}"/>
    <cellStyle name="Normal 2 31 8" xfId="25488" xr:uid="{00000000-0005-0000-0000-0000AD640000}"/>
    <cellStyle name="Normal 2 31 9" xfId="25489" xr:uid="{00000000-0005-0000-0000-0000AE640000}"/>
    <cellStyle name="Normal 2 32" xfId="1686" xr:uid="{00000000-0005-0000-0000-0000AF640000}"/>
    <cellStyle name="Normal 2 32 10" xfId="25490" xr:uid="{00000000-0005-0000-0000-0000B0640000}"/>
    <cellStyle name="Normal 2 32 11" xfId="25491" xr:uid="{00000000-0005-0000-0000-0000B1640000}"/>
    <cellStyle name="Normal 2 32 12" xfId="25492" xr:uid="{00000000-0005-0000-0000-0000B2640000}"/>
    <cellStyle name="Normal 2 32 13" xfId="25493" xr:uid="{00000000-0005-0000-0000-0000B3640000}"/>
    <cellStyle name="Normal 2 32 14" xfId="25494" xr:uid="{00000000-0005-0000-0000-0000B4640000}"/>
    <cellStyle name="Normal 2 32 15" xfId="25495" xr:uid="{00000000-0005-0000-0000-0000B5640000}"/>
    <cellStyle name="Normal 2 32 16" xfId="25496" xr:uid="{00000000-0005-0000-0000-0000B6640000}"/>
    <cellStyle name="Normal 2 32 17" xfId="25497" xr:uid="{00000000-0005-0000-0000-0000B7640000}"/>
    <cellStyle name="Normal 2 32 18" xfId="25498" xr:uid="{00000000-0005-0000-0000-0000B8640000}"/>
    <cellStyle name="Normal 2 32 19" xfId="25499" xr:uid="{00000000-0005-0000-0000-0000B9640000}"/>
    <cellStyle name="Normal 2 32 2" xfId="25500" xr:uid="{00000000-0005-0000-0000-0000BA640000}"/>
    <cellStyle name="Normal 2 32 20" xfId="25501" xr:uid="{00000000-0005-0000-0000-0000BB640000}"/>
    <cellStyle name="Normal 2 32 21" xfId="25502" xr:uid="{00000000-0005-0000-0000-0000BC640000}"/>
    <cellStyle name="Normal 2 32 22" xfId="25503" xr:uid="{00000000-0005-0000-0000-0000BD640000}"/>
    <cellStyle name="Normal 2 32 23" xfId="25504" xr:uid="{00000000-0005-0000-0000-0000BE640000}"/>
    <cellStyle name="Normal 2 32 24" xfId="25505" xr:uid="{00000000-0005-0000-0000-0000BF640000}"/>
    <cellStyle name="Normal 2 32 25" xfId="25506" xr:uid="{00000000-0005-0000-0000-0000C0640000}"/>
    <cellStyle name="Normal 2 32 26" xfId="25507" xr:uid="{00000000-0005-0000-0000-0000C1640000}"/>
    <cellStyle name="Normal 2 32 27" xfId="25508" xr:uid="{00000000-0005-0000-0000-0000C2640000}"/>
    <cellStyle name="Normal 2 32 28" xfId="25509" xr:uid="{00000000-0005-0000-0000-0000C3640000}"/>
    <cellStyle name="Normal 2 32 29" xfId="25510" xr:uid="{00000000-0005-0000-0000-0000C4640000}"/>
    <cellStyle name="Normal 2 32 3" xfId="25511" xr:uid="{00000000-0005-0000-0000-0000C5640000}"/>
    <cellStyle name="Normal 2 32 30" xfId="25512" xr:uid="{00000000-0005-0000-0000-0000C6640000}"/>
    <cellStyle name="Normal 2 32 31" xfId="25513" xr:uid="{00000000-0005-0000-0000-0000C7640000}"/>
    <cellStyle name="Normal 2 32 32" xfId="25514" xr:uid="{00000000-0005-0000-0000-0000C8640000}"/>
    <cellStyle name="Normal 2 32 33" xfId="25515" xr:uid="{00000000-0005-0000-0000-0000C9640000}"/>
    <cellStyle name="Normal 2 32 34" xfId="25516" xr:uid="{00000000-0005-0000-0000-0000CA640000}"/>
    <cellStyle name="Normal 2 32 35" xfId="25517" xr:uid="{00000000-0005-0000-0000-0000CB640000}"/>
    <cellStyle name="Normal 2 32 36" xfId="25518" xr:uid="{00000000-0005-0000-0000-0000CC640000}"/>
    <cellStyle name="Normal 2 32 37" xfId="25519" xr:uid="{00000000-0005-0000-0000-0000CD640000}"/>
    <cellStyle name="Normal 2 32 38" xfId="25520" xr:uid="{00000000-0005-0000-0000-0000CE640000}"/>
    <cellStyle name="Normal 2 32 39" xfId="25521" xr:uid="{00000000-0005-0000-0000-0000CF640000}"/>
    <cellStyle name="Normal 2 32 4" xfId="25522" xr:uid="{00000000-0005-0000-0000-0000D0640000}"/>
    <cellStyle name="Normal 2 32 40" xfId="25523" xr:uid="{00000000-0005-0000-0000-0000D1640000}"/>
    <cellStyle name="Normal 2 32 41" xfId="25524" xr:uid="{00000000-0005-0000-0000-0000D2640000}"/>
    <cellStyle name="Normal 2 32 42" xfId="25525" xr:uid="{00000000-0005-0000-0000-0000D3640000}"/>
    <cellStyle name="Normal 2 32 43" xfId="25526" xr:uid="{00000000-0005-0000-0000-0000D4640000}"/>
    <cellStyle name="Normal 2 32 44" xfId="25527" xr:uid="{00000000-0005-0000-0000-0000D5640000}"/>
    <cellStyle name="Normal 2 32 45" xfId="25528" xr:uid="{00000000-0005-0000-0000-0000D6640000}"/>
    <cellStyle name="Normal 2 32 46" xfId="25529" xr:uid="{00000000-0005-0000-0000-0000D7640000}"/>
    <cellStyle name="Normal 2 32 47" xfId="25530" xr:uid="{00000000-0005-0000-0000-0000D8640000}"/>
    <cellStyle name="Normal 2 32 48" xfId="25531" xr:uid="{00000000-0005-0000-0000-0000D9640000}"/>
    <cellStyle name="Normal 2 32 49" xfId="25532" xr:uid="{00000000-0005-0000-0000-0000DA640000}"/>
    <cellStyle name="Normal 2 32 5" xfId="25533" xr:uid="{00000000-0005-0000-0000-0000DB640000}"/>
    <cellStyle name="Normal 2 32 50" xfId="25534" xr:uid="{00000000-0005-0000-0000-0000DC640000}"/>
    <cellStyle name="Normal 2 32 51" xfId="25535" xr:uid="{00000000-0005-0000-0000-0000DD640000}"/>
    <cellStyle name="Normal 2 32 52" xfId="25536" xr:uid="{00000000-0005-0000-0000-0000DE640000}"/>
    <cellStyle name="Normal 2 32 53" xfId="25537" xr:uid="{00000000-0005-0000-0000-0000DF640000}"/>
    <cellStyle name="Normal 2 32 54" xfId="25538" xr:uid="{00000000-0005-0000-0000-0000E0640000}"/>
    <cellStyle name="Normal 2 32 55" xfId="25539" xr:uid="{00000000-0005-0000-0000-0000E1640000}"/>
    <cellStyle name="Normal 2 32 6" xfId="25540" xr:uid="{00000000-0005-0000-0000-0000E2640000}"/>
    <cellStyle name="Normal 2 32 7" xfId="25541" xr:uid="{00000000-0005-0000-0000-0000E3640000}"/>
    <cellStyle name="Normal 2 32 8" xfId="25542" xr:uid="{00000000-0005-0000-0000-0000E4640000}"/>
    <cellStyle name="Normal 2 32 9" xfId="25543" xr:uid="{00000000-0005-0000-0000-0000E5640000}"/>
    <cellStyle name="Normal 2 33" xfId="1687" xr:uid="{00000000-0005-0000-0000-0000E6640000}"/>
    <cellStyle name="Normal 2 33 10" xfId="25544" xr:uid="{00000000-0005-0000-0000-0000E7640000}"/>
    <cellStyle name="Normal 2 33 11" xfId="25545" xr:uid="{00000000-0005-0000-0000-0000E8640000}"/>
    <cellStyle name="Normal 2 33 12" xfId="25546" xr:uid="{00000000-0005-0000-0000-0000E9640000}"/>
    <cellStyle name="Normal 2 33 13" xfId="25547" xr:uid="{00000000-0005-0000-0000-0000EA640000}"/>
    <cellStyle name="Normal 2 33 14" xfId="25548" xr:uid="{00000000-0005-0000-0000-0000EB640000}"/>
    <cellStyle name="Normal 2 33 15" xfId="25549" xr:uid="{00000000-0005-0000-0000-0000EC640000}"/>
    <cellStyle name="Normal 2 33 16" xfId="25550" xr:uid="{00000000-0005-0000-0000-0000ED640000}"/>
    <cellStyle name="Normal 2 33 17" xfId="25551" xr:uid="{00000000-0005-0000-0000-0000EE640000}"/>
    <cellStyle name="Normal 2 33 18" xfId="25552" xr:uid="{00000000-0005-0000-0000-0000EF640000}"/>
    <cellStyle name="Normal 2 33 19" xfId="25553" xr:uid="{00000000-0005-0000-0000-0000F0640000}"/>
    <cellStyle name="Normal 2 33 2" xfId="25554" xr:uid="{00000000-0005-0000-0000-0000F1640000}"/>
    <cellStyle name="Normal 2 33 20" xfId="25555" xr:uid="{00000000-0005-0000-0000-0000F2640000}"/>
    <cellStyle name="Normal 2 33 21" xfId="25556" xr:uid="{00000000-0005-0000-0000-0000F3640000}"/>
    <cellStyle name="Normal 2 33 22" xfId="25557" xr:uid="{00000000-0005-0000-0000-0000F4640000}"/>
    <cellStyle name="Normal 2 33 23" xfId="25558" xr:uid="{00000000-0005-0000-0000-0000F5640000}"/>
    <cellStyle name="Normal 2 33 24" xfId="25559" xr:uid="{00000000-0005-0000-0000-0000F6640000}"/>
    <cellStyle name="Normal 2 33 25" xfId="25560" xr:uid="{00000000-0005-0000-0000-0000F7640000}"/>
    <cellStyle name="Normal 2 33 26" xfId="25561" xr:uid="{00000000-0005-0000-0000-0000F8640000}"/>
    <cellStyle name="Normal 2 33 27" xfId="25562" xr:uid="{00000000-0005-0000-0000-0000F9640000}"/>
    <cellStyle name="Normal 2 33 28" xfId="25563" xr:uid="{00000000-0005-0000-0000-0000FA640000}"/>
    <cellStyle name="Normal 2 33 29" xfId="25564" xr:uid="{00000000-0005-0000-0000-0000FB640000}"/>
    <cellStyle name="Normal 2 33 3" xfId="25565" xr:uid="{00000000-0005-0000-0000-0000FC640000}"/>
    <cellStyle name="Normal 2 33 30" xfId="25566" xr:uid="{00000000-0005-0000-0000-0000FD640000}"/>
    <cellStyle name="Normal 2 33 31" xfId="25567" xr:uid="{00000000-0005-0000-0000-0000FE640000}"/>
    <cellStyle name="Normal 2 33 32" xfId="25568" xr:uid="{00000000-0005-0000-0000-0000FF640000}"/>
    <cellStyle name="Normal 2 33 33" xfId="25569" xr:uid="{00000000-0005-0000-0000-000000650000}"/>
    <cellStyle name="Normal 2 33 34" xfId="25570" xr:uid="{00000000-0005-0000-0000-000001650000}"/>
    <cellStyle name="Normal 2 33 35" xfId="25571" xr:uid="{00000000-0005-0000-0000-000002650000}"/>
    <cellStyle name="Normal 2 33 36" xfId="25572" xr:uid="{00000000-0005-0000-0000-000003650000}"/>
    <cellStyle name="Normal 2 33 37" xfId="25573" xr:uid="{00000000-0005-0000-0000-000004650000}"/>
    <cellStyle name="Normal 2 33 38" xfId="25574" xr:uid="{00000000-0005-0000-0000-000005650000}"/>
    <cellStyle name="Normal 2 33 39" xfId="25575" xr:uid="{00000000-0005-0000-0000-000006650000}"/>
    <cellStyle name="Normal 2 33 4" xfId="25576" xr:uid="{00000000-0005-0000-0000-000007650000}"/>
    <cellStyle name="Normal 2 33 40" xfId="25577" xr:uid="{00000000-0005-0000-0000-000008650000}"/>
    <cellStyle name="Normal 2 33 41" xfId="25578" xr:uid="{00000000-0005-0000-0000-000009650000}"/>
    <cellStyle name="Normal 2 33 42" xfId="25579" xr:uid="{00000000-0005-0000-0000-00000A650000}"/>
    <cellStyle name="Normal 2 33 43" xfId="25580" xr:uid="{00000000-0005-0000-0000-00000B650000}"/>
    <cellStyle name="Normal 2 33 44" xfId="25581" xr:uid="{00000000-0005-0000-0000-00000C650000}"/>
    <cellStyle name="Normal 2 33 45" xfId="25582" xr:uid="{00000000-0005-0000-0000-00000D650000}"/>
    <cellStyle name="Normal 2 33 46" xfId="25583" xr:uid="{00000000-0005-0000-0000-00000E650000}"/>
    <cellStyle name="Normal 2 33 47" xfId="25584" xr:uid="{00000000-0005-0000-0000-00000F650000}"/>
    <cellStyle name="Normal 2 33 48" xfId="25585" xr:uid="{00000000-0005-0000-0000-000010650000}"/>
    <cellStyle name="Normal 2 33 49" xfId="25586" xr:uid="{00000000-0005-0000-0000-000011650000}"/>
    <cellStyle name="Normal 2 33 5" xfId="25587" xr:uid="{00000000-0005-0000-0000-000012650000}"/>
    <cellStyle name="Normal 2 33 50" xfId="25588" xr:uid="{00000000-0005-0000-0000-000013650000}"/>
    <cellStyle name="Normal 2 33 51" xfId="25589" xr:uid="{00000000-0005-0000-0000-000014650000}"/>
    <cellStyle name="Normal 2 33 52" xfId="25590" xr:uid="{00000000-0005-0000-0000-000015650000}"/>
    <cellStyle name="Normal 2 33 53" xfId="25591" xr:uid="{00000000-0005-0000-0000-000016650000}"/>
    <cellStyle name="Normal 2 33 54" xfId="25592" xr:uid="{00000000-0005-0000-0000-000017650000}"/>
    <cellStyle name="Normal 2 33 55" xfId="25593" xr:uid="{00000000-0005-0000-0000-000018650000}"/>
    <cellStyle name="Normal 2 33 6" xfId="25594" xr:uid="{00000000-0005-0000-0000-000019650000}"/>
    <cellStyle name="Normal 2 33 7" xfId="25595" xr:uid="{00000000-0005-0000-0000-00001A650000}"/>
    <cellStyle name="Normal 2 33 8" xfId="25596" xr:uid="{00000000-0005-0000-0000-00001B650000}"/>
    <cellStyle name="Normal 2 33 9" xfId="25597" xr:uid="{00000000-0005-0000-0000-00001C650000}"/>
    <cellStyle name="Normal 2 34" xfId="1688" xr:uid="{00000000-0005-0000-0000-00001D650000}"/>
    <cellStyle name="Normal 2 34 10" xfId="25598" xr:uid="{00000000-0005-0000-0000-00001E650000}"/>
    <cellStyle name="Normal 2 34 11" xfId="25599" xr:uid="{00000000-0005-0000-0000-00001F650000}"/>
    <cellStyle name="Normal 2 34 12" xfId="25600" xr:uid="{00000000-0005-0000-0000-000020650000}"/>
    <cellStyle name="Normal 2 34 13" xfId="25601" xr:uid="{00000000-0005-0000-0000-000021650000}"/>
    <cellStyle name="Normal 2 34 14" xfId="25602" xr:uid="{00000000-0005-0000-0000-000022650000}"/>
    <cellStyle name="Normal 2 34 15" xfId="25603" xr:uid="{00000000-0005-0000-0000-000023650000}"/>
    <cellStyle name="Normal 2 34 16" xfId="25604" xr:uid="{00000000-0005-0000-0000-000024650000}"/>
    <cellStyle name="Normal 2 34 17" xfId="25605" xr:uid="{00000000-0005-0000-0000-000025650000}"/>
    <cellStyle name="Normal 2 34 18" xfId="25606" xr:uid="{00000000-0005-0000-0000-000026650000}"/>
    <cellStyle name="Normal 2 34 19" xfId="25607" xr:uid="{00000000-0005-0000-0000-000027650000}"/>
    <cellStyle name="Normal 2 34 2" xfId="25608" xr:uid="{00000000-0005-0000-0000-000028650000}"/>
    <cellStyle name="Normal 2 34 20" xfId="25609" xr:uid="{00000000-0005-0000-0000-000029650000}"/>
    <cellStyle name="Normal 2 34 21" xfId="25610" xr:uid="{00000000-0005-0000-0000-00002A650000}"/>
    <cellStyle name="Normal 2 34 22" xfId="25611" xr:uid="{00000000-0005-0000-0000-00002B650000}"/>
    <cellStyle name="Normal 2 34 23" xfId="25612" xr:uid="{00000000-0005-0000-0000-00002C650000}"/>
    <cellStyle name="Normal 2 34 24" xfId="25613" xr:uid="{00000000-0005-0000-0000-00002D650000}"/>
    <cellStyle name="Normal 2 34 25" xfId="25614" xr:uid="{00000000-0005-0000-0000-00002E650000}"/>
    <cellStyle name="Normal 2 34 26" xfId="25615" xr:uid="{00000000-0005-0000-0000-00002F650000}"/>
    <cellStyle name="Normal 2 34 27" xfId="25616" xr:uid="{00000000-0005-0000-0000-000030650000}"/>
    <cellStyle name="Normal 2 34 28" xfId="25617" xr:uid="{00000000-0005-0000-0000-000031650000}"/>
    <cellStyle name="Normal 2 34 29" xfId="25618" xr:uid="{00000000-0005-0000-0000-000032650000}"/>
    <cellStyle name="Normal 2 34 3" xfId="25619" xr:uid="{00000000-0005-0000-0000-000033650000}"/>
    <cellStyle name="Normal 2 34 30" xfId="25620" xr:uid="{00000000-0005-0000-0000-000034650000}"/>
    <cellStyle name="Normal 2 34 31" xfId="25621" xr:uid="{00000000-0005-0000-0000-000035650000}"/>
    <cellStyle name="Normal 2 34 32" xfId="25622" xr:uid="{00000000-0005-0000-0000-000036650000}"/>
    <cellStyle name="Normal 2 34 33" xfId="25623" xr:uid="{00000000-0005-0000-0000-000037650000}"/>
    <cellStyle name="Normal 2 34 34" xfId="25624" xr:uid="{00000000-0005-0000-0000-000038650000}"/>
    <cellStyle name="Normal 2 34 35" xfId="25625" xr:uid="{00000000-0005-0000-0000-000039650000}"/>
    <cellStyle name="Normal 2 34 36" xfId="25626" xr:uid="{00000000-0005-0000-0000-00003A650000}"/>
    <cellStyle name="Normal 2 34 37" xfId="25627" xr:uid="{00000000-0005-0000-0000-00003B650000}"/>
    <cellStyle name="Normal 2 34 38" xfId="25628" xr:uid="{00000000-0005-0000-0000-00003C650000}"/>
    <cellStyle name="Normal 2 34 39" xfId="25629" xr:uid="{00000000-0005-0000-0000-00003D650000}"/>
    <cellStyle name="Normal 2 34 4" xfId="25630" xr:uid="{00000000-0005-0000-0000-00003E650000}"/>
    <cellStyle name="Normal 2 34 40" xfId="25631" xr:uid="{00000000-0005-0000-0000-00003F650000}"/>
    <cellStyle name="Normal 2 34 41" xfId="25632" xr:uid="{00000000-0005-0000-0000-000040650000}"/>
    <cellStyle name="Normal 2 34 42" xfId="25633" xr:uid="{00000000-0005-0000-0000-000041650000}"/>
    <cellStyle name="Normal 2 34 43" xfId="25634" xr:uid="{00000000-0005-0000-0000-000042650000}"/>
    <cellStyle name="Normal 2 34 44" xfId="25635" xr:uid="{00000000-0005-0000-0000-000043650000}"/>
    <cellStyle name="Normal 2 34 45" xfId="25636" xr:uid="{00000000-0005-0000-0000-000044650000}"/>
    <cellStyle name="Normal 2 34 46" xfId="25637" xr:uid="{00000000-0005-0000-0000-000045650000}"/>
    <cellStyle name="Normal 2 34 47" xfId="25638" xr:uid="{00000000-0005-0000-0000-000046650000}"/>
    <cellStyle name="Normal 2 34 48" xfId="25639" xr:uid="{00000000-0005-0000-0000-000047650000}"/>
    <cellStyle name="Normal 2 34 49" xfId="25640" xr:uid="{00000000-0005-0000-0000-000048650000}"/>
    <cellStyle name="Normal 2 34 5" xfId="25641" xr:uid="{00000000-0005-0000-0000-000049650000}"/>
    <cellStyle name="Normal 2 34 50" xfId="25642" xr:uid="{00000000-0005-0000-0000-00004A650000}"/>
    <cellStyle name="Normal 2 34 51" xfId="25643" xr:uid="{00000000-0005-0000-0000-00004B650000}"/>
    <cellStyle name="Normal 2 34 52" xfId="25644" xr:uid="{00000000-0005-0000-0000-00004C650000}"/>
    <cellStyle name="Normal 2 34 53" xfId="25645" xr:uid="{00000000-0005-0000-0000-00004D650000}"/>
    <cellStyle name="Normal 2 34 54" xfId="25646" xr:uid="{00000000-0005-0000-0000-00004E650000}"/>
    <cellStyle name="Normal 2 34 55" xfId="25647" xr:uid="{00000000-0005-0000-0000-00004F650000}"/>
    <cellStyle name="Normal 2 34 6" xfId="25648" xr:uid="{00000000-0005-0000-0000-000050650000}"/>
    <cellStyle name="Normal 2 34 7" xfId="25649" xr:uid="{00000000-0005-0000-0000-000051650000}"/>
    <cellStyle name="Normal 2 34 8" xfId="25650" xr:uid="{00000000-0005-0000-0000-000052650000}"/>
    <cellStyle name="Normal 2 34 9" xfId="25651" xr:uid="{00000000-0005-0000-0000-000053650000}"/>
    <cellStyle name="Normal 2 35" xfId="1689" xr:uid="{00000000-0005-0000-0000-000054650000}"/>
    <cellStyle name="Normal 2 35 10" xfId="25652" xr:uid="{00000000-0005-0000-0000-000055650000}"/>
    <cellStyle name="Normal 2 35 11" xfId="25653" xr:uid="{00000000-0005-0000-0000-000056650000}"/>
    <cellStyle name="Normal 2 35 12" xfId="25654" xr:uid="{00000000-0005-0000-0000-000057650000}"/>
    <cellStyle name="Normal 2 35 13" xfId="25655" xr:uid="{00000000-0005-0000-0000-000058650000}"/>
    <cellStyle name="Normal 2 35 14" xfId="25656" xr:uid="{00000000-0005-0000-0000-000059650000}"/>
    <cellStyle name="Normal 2 35 15" xfId="25657" xr:uid="{00000000-0005-0000-0000-00005A650000}"/>
    <cellStyle name="Normal 2 35 16" xfId="25658" xr:uid="{00000000-0005-0000-0000-00005B650000}"/>
    <cellStyle name="Normal 2 35 17" xfId="25659" xr:uid="{00000000-0005-0000-0000-00005C650000}"/>
    <cellStyle name="Normal 2 35 18" xfId="25660" xr:uid="{00000000-0005-0000-0000-00005D650000}"/>
    <cellStyle name="Normal 2 35 19" xfId="25661" xr:uid="{00000000-0005-0000-0000-00005E650000}"/>
    <cellStyle name="Normal 2 35 2" xfId="25662" xr:uid="{00000000-0005-0000-0000-00005F650000}"/>
    <cellStyle name="Normal 2 35 20" xfId="25663" xr:uid="{00000000-0005-0000-0000-000060650000}"/>
    <cellStyle name="Normal 2 35 21" xfId="25664" xr:uid="{00000000-0005-0000-0000-000061650000}"/>
    <cellStyle name="Normal 2 35 22" xfId="25665" xr:uid="{00000000-0005-0000-0000-000062650000}"/>
    <cellStyle name="Normal 2 35 23" xfId="25666" xr:uid="{00000000-0005-0000-0000-000063650000}"/>
    <cellStyle name="Normal 2 35 24" xfId="25667" xr:uid="{00000000-0005-0000-0000-000064650000}"/>
    <cellStyle name="Normal 2 35 25" xfId="25668" xr:uid="{00000000-0005-0000-0000-000065650000}"/>
    <cellStyle name="Normal 2 35 26" xfId="25669" xr:uid="{00000000-0005-0000-0000-000066650000}"/>
    <cellStyle name="Normal 2 35 27" xfId="25670" xr:uid="{00000000-0005-0000-0000-000067650000}"/>
    <cellStyle name="Normal 2 35 28" xfId="25671" xr:uid="{00000000-0005-0000-0000-000068650000}"/>
    <cellStyle name="Normal 2 35 29" xfId="25672" xr:uid="{00000000-0005-0000-0000-000069650000}"/>
    <cellStyle name="Normal 2 35 3" xfId="25673" xr:uid="{00000000-0005-0000-0000-00006A650000}"/>
    <cellStyle name="Normal 2 35 30" xfId="25674" xr:uid="{00000000-0005-0000-0000-00006B650000}"/>
    <cellStyle name="Normal 2 35 31" xfId="25675" xr:uid="{00000000-0005-0000-0000-00006C650000}"/>
    <cellStyle name="Normal 2 35 32" xfId="25676" xr:uid="{00000000-0005-0000-0000-00006D650000}"/>
    <cellStyle name="Normal 2 35 33" xfId="25677" xr:uid="{00000000-0005-0000-0000-00006E650000}"/>
    <cellStyle name="Normal 2 35 34" xfId="25678" xr:uid="{00000000-0005-0000-0000-00006F650000}"/>
    <cellStyle name="Normal 2 35 35" xfId="25679" xr:uid="{00000000-0005-0000-0000-000070650000}"/>
    <cellStyle name="Normal 2 35 36" xfId="25680" xr:uid="{00000000-0005-0000-0000-000071650000}"/>
    <cellStyle name="Normal 2 35 37" xfId="25681" xr:uid="{00000000-0005-0000-0000-000072650000}"/>
    <cellStyle name="Normal 2 35 38" xfId="25682" xr:uid="{00000000-0005-0000-0000-000073650000}"/>
    <cellStyle name="Normal 2 35 39" xfId="25683" xr:uid="{00000000-0005-0000-0000-000074650000}"/>
    <cellStyle name="Normal 2 35 4" xfId="25684" xr:uid="{00000000-0005-0000-0000-000075650000}"/>
    <cellStyle name="Normal 2 35 40" xfId="25685" xr:uid="{00000000-0005-0000-0000-000076650000}"/>
    <cellStyle name="Normal 2 35 41" xfId="25686" xr:uid="{00000000-0005-0000-0000-000077650000}"/>
    <cellStyle name="Normal 2 35 42" xfId="25687" xr:uid="{00000000-0005-0000-0000-000078650000}"/>
    <cellStyle name="Normal 2 35 43" xfId="25688" xr:uid="{00000000-0005-0000-0000-000079650000}"/>
    <cellStyle name="Normal 2 35 44" xfId="25689" xr:uid="{00000000-0005-0000-0000-00007A650000}"/>
    <cellStyle name="Normal 2 35 45" xfId="25690" xr:uid="{00000000-0005-0000-0000-00007B650000}"/>
    <cellStyle name="Normal 2 35 46" xfId="25691" xr:uid="{00000000-0005-0000-0000-00007C650000}"/>
    <cellStyle name="Normal 2 35 47" xfId="25692" xr:uid="{00000000-0005-0000-0000-00007D650000}"/>
    <cellStyle name="Normal 2 35 48" xfId="25693" xr:uid="{00000000-0005-0000-0000-00007E650000}"/>
    <cellStyle name="Normal 2 35 49" xfId="25694" xr:uid="{00000000-0005-0000-0000-00007F650000}"/>
    <cellStyle name="Normal 2 35 5" xfId="25695" xr:uid="{00000000-0005-0000-0000-000080650000}"/>
    <cellStyle name="Normal 2 35 50" xfId="25696" xr:uid="{00000000-0005-0000-0000-000081650000}"/>
    <cellStyle name="Normal 2 35 51" xfId="25697" xr:uid="{00000000-0005-0000-0000-000082650000}"/>
    <cellStyle name="Normal 2 35 52" xfId="25698" xr:uid="{00000000-0005-0000-0000-000083650000}"/>
    <cellStyle name="Normal 2 35 53" xfId="25699" xr:uid="{00000000-0005-0000-0000-000084650000}"/>
    <cellStyle name="Normal 2 35 54" xfId="25700" xr:uid="{00000000-0005-0000-0000-000085650000}"/>
    <cellStyle name="Normal 2 35 55" xfId="25701" xr:uid="{00000000-0005-0000-0000-000086650000}"/>
    <cellStyle name="Normal 2 35 6" xfId="25702" xr:uid="{00000000-0005-0000-0000-000087650000}"/>
    <cellStyle name="Normal 2 35 7" xfId="25703" xr:uid="{00000000-0005-0000-0000-000088650000}"/>
    <cellStyle name="Normal 2 35 8" xfId="25704" xr:uid="{00000000-0005-0000-0000-000089650000}"/>
    <cellStyle name="Normal 2 35 9" xfId="25705" xr:uid="{00000000-0005-0000-0000-00008A650000}"/>
    <cellStyle name="Normal 2 36" xfId="1690" xr:uid="{00000000-0005-0000-0000-00008B650000}"/>
    <cellStyle name="Normal 2 36 10" xfId="25706" xr:uid="{00000000-0005-0000-0000-00008C650000}"/>
    <cellStyle name="Normal 2 36 11" xfId="25707" xr:uid="{00000000-0005-0000-0000-00008D650000}"/>
    <cellStyle name="Normal 2 36 12" xfId="25708" xr:uid="{00000000-0005-0000-0000-00008E650000}"/>
    <cellStyle name="Normal 2 36 13" xfId="25709" xr:uid="{00000000-0005-0000-0000-00008F650000}"/>
    <cellStyle name="Normal 2 36 14" xfId="25710" xr:uid="{00000000-0005-0000-0000-000090650000}"/>
    <cellStyle name="Normal 2 36 15" xfId="25711" xr:uid="{00000000-0005-0000-0000-000091650000}"/>
    <cellStyle name="Normal 2 36 16" xfId="25712" xr:uid="{00000000-0005-0000-0000-000092650000}"/>
    <cellStyle name="Normal 2 36 17" xfId="25713" xr:uid="{00000000-0005-0000-0000-000093650000}"/>
    <cellStyle name="Normal 2 36 18" xfId="25714" xr:uid="{00000000-0005-0000-0000-000094650000}"/>
    <cellStyle name="Normal 2 36 19" xfId="25715" xr:uid="{00000000-0005-0000-0000-000095650000}"/>
    <cellStyle name="Normal 2 36 2" xfId="25716" xr:uid="{00000000-0005-0000-0000-000096650000}"/>
    <cellStyle name="Normal 2 36 20" xfId="25717" xr:uid="{00000000-0005-0000-0000-000097650000}"/>
    <cellStyle name="Normal 2 36 21" xfId="25718" xr:uid="{00000000-0005-0000-0000-000098650000}"/>
    <cellStyle name="Normal 2 36 22" xfId="25719" xr:uid="{00000000-0005-0000-0000-000099650000}"/>
    <cellStyle name="Normal 2 36 23" xfId="25720" xr:uid="{00000000-0005-0000-0000-00009A650000}"/>
    <cellStyle name="Normal 2 36 24" xfId="25721" xr:uid="{00000000-0005-0000-0000-00009B650000}"/>
    <cellStyle name="Normal 2 36 25" xfId="25722" xr:uid="{00000000-0005-0000-0000-00009C650000}"/>
    <cellStyle name="Normal 2 36 26" xfId="25723" xr:uid="{00000000-0005-0000-0000-00009D650000}"/>
    <cellStyle name="Normal 2 36 27" xfId="25724" xr:uid="{00000000-0005-0000-0000-00009E650000}"/>
    <cellStyle name="Normal 2 36 28" xfId="25725" xr:uid="{00000000-0005-0000-0000-00009F650000}"/>
    <cellStyle name="Normal 2 36 29" xfId="25726" xr:uid="{00000000-0005-0000-0000-0000A0650000}"/>
    <cellStyle name="Normal 2 36 3" xfId="25727" xr:uid="{00000000-0005-0000-0000-0000A1650000}"/>
    <cellStyle name="Normal 2 36 30" xfId="25728" xr:uid="{00000000-0005-0000-0000-0000A2650000}"/>
    <cellStyle name="Normal 2 36 31" xfId="25729" xr:uid="{00000000-0005-0000-0000-0000A3650000}"/>
    <cellStyle name="Normal 2 36 32" xfId="25730" xr:uid="{00000000-0005-0000-0000-0000A4650000}"/>
    <cellStyle name="Normal 2 36 33" xfId="25731" xr:uid="{00000000-0005-0000-0000-0000A5650000}"/>
    <cellStyle name="Normal 2 36 34" xfId="25732" xr:uid="{00000000-0005-0000-0000-0000A6650000}"/>
    <cellStyle name="Normal 2 36 35" xfId="25733" xr:uid="{00000000-0005-0000-0000-0000A7650000}"/>
    <cellStyle name="Normal 2 36 36" xfId="25734" xr:uid="{00000000-0005-0000-0000-0000A8650000}"/>
    <cellStyle name="Normal 2 36 37" xfId="25735" xr:uid="{00000000-0005-0000-0000-0000A9650000}"/>
    <cellStyle name="Normal 2 36 38" xfId="25736" xr:uid="{00000000-0005-0000-0000-0000AA650000}"/>
    <cellStyle name="Normal 2 36 39" xfId="25737" xr:uid="{00000000-0005-0000-0000-0000AB650000}"/>
    <cellStyle name="Normal 2 36 4" xfId="25738" xr:uid="{00000000-0005-0000-0000-0000AC650000}"/>
    <cellStyle name="Normal 2 36 40" xfId="25739" xr:uid="{00000000-0005-0000-0000-0000AD650000}"/>
    <cellStyle name="Normal 2 36 41" xfId="25740" xr:uid="{00000000-0005-0000-0000-0000AE650000}"/>
    <cellStyle name="Normal 2 36 42" xfId="25741" xr:uid="{00000000-0005-0000-0000-0000AF650000}"/>
    <cellStyle name="Normal 2 36 43" xfId="25742" xr:uid="{00000000-0005-0000-0000-0000B0650000}"/>
    <cellStyle name="Normal 2 36 44" xfId="25743" xr:uid="{00000000-0005-0000-0000-0000B1650000}"/>
    <cellStyle name="Normal 2 36 45" xfId="25744" xr:uid="{00000000-0005-0000-0000-0000B2650000}"/>
    <cellStyle name="Normal 2 36 46" xfId="25745" xr:uid="{00000000-0005-0000-0000-0000B3650000}"/>
    <cellStyle name="Normal 2 36 47" xfId="25746" xr:uid="{00000000-0005-0000-0000-0000B4650000}"/>
    <cellStyle name="Normal 2 36 48" xfId="25747" xr:uid="{00000000-0005-0000-0000-0000B5650000}"/>
    <cellStyle name="Normal 2 36 49" xfId="25748" xr:uid="{00000000-0005-0000-0000-0000B6650000}"/>
    <cellStyle name="Normal 2 36 5" xfId="25749" xr:uid="{00000000-0005-0000-0000-0000B7650000}"/>
    <cellStyle name="Normal 2 36 50" xfId="25750" xr:uid="{00000000-0005-0000-0000-0000B8650000}"/>
    <cellStyle name="Normal 2 36 51" xfId="25751" xr:uid="{00000000-0005-0000-0000-0000B9650000}"/>
    <cellStyle name="Normal 2 36 52" xfId="25752" xr:uid="{00000000-0005-0000-0000-0000BA650000}"/>
    <cellStyle name="Normal 2 36 53" xfId="25753" xr:uid="{00000000-0005-0000-0000-0000BB650000}"/>
    <cellStyle name="Normal 2 36 54" xfId="25754" xr:uid="{00000000-0005-0000-0000-0000BC650000}"/>
    <cellStyle name="Normal 2 36 55" xfId="25755" xr:uid="{00000000-0005-0000-0000-0000BD650000}"/>
    <cellStyle name="Normal 2 36 6" xfId="25756" xr:uid="{00000000-0005-0000-0000-0000BE650000}"/>
    <cellStyle name="Normal 2 36 7" xfId="25757" xr:uid="{00000000-0005-0000-0000-0000BF650000}"/>
    <cellStyle name="Normal 2 36 8" xfId="25758" xr:uid="{00000000-0005-0000-0000-0000C0650000}"/>
    <cellStyle name="Normal 2 36 9" xfId="25759" xr:uid="{00000000-0005-0000-0000-0000C1650000}"/>
    <cellStyle name="Normal 2 37" xfId="1691" xr:uid="{00000000-0005-0000-0000-0000C2650000}"/>
    <cellStyle name="Normal 2 37 10" xfId="25760" xr:uid="{00000000-0005-0000-0000-0000C3650000}"/>
    <cellStyle name="Normal 2 37 11" xfId="25761" xr:uid="{00000000-0005-0000-0000-0000C4650000}"/>
    <cellStyle name="Normal 2 37 12" xfId="25762" xr:uid="{00000000-0005-0000-0000-0000C5650000}"/>
    <cellStyle name="Normal 2 37 13" xfId="25763" xr:uid="{00000000-0005-0000-0000-0000C6650000}"/>
    <cellStyle name="Normal 2 37 14" xfId="25764" xr:uid="{00000000-0005-0000-0000-0000C7650000}"/>
    <cellStyle name="Normal 2 37 15" xfId="25765" xr:uid="{00000000-0005-0000-0000-0000C8650000}"/>
    <cellStyle name="Normal 2 37 16" xfId="25766" xr:uid="{00000000-0005-0000-0000-0000C9650000}"/>
    <cellStyle name="Normal 2 37 17" xfId="25767" xr:uid="{00000000-0005-0000-0000-0000CA650000}"/>
    <cellStyle name="Normal 2 37 18" xfId="25768" xr:uid="{00000000-0005-0000-0000-0000CB650000}"/>
    <cellStyle name="Normal 2 37 19" xfId="25769" xr:uid="{00000000-0005-0000-0000-0000CC650000}"/>
    <cellStyle name="Normal 2 37 2" xfId="25770" xr:uid="{00000000-0005-0000-0000-0000CD650000}"/>
    <cellStyle name="Normal 2 37 20" xfId="25771" xr:uid="{00000000-0005-0000-0000-0000CE650000}"/>
    <cellStyle name="Normal 2 37 21" xfId="25772" xr:uid="{00000000-0005-0000-0000-0000CF650000}"/>
    <cellStyle name="Normal 2 37 22" xfId="25773" xr:uid="{00000000-0005-0000-0000-0000D0650000}"/>
    <cellStyle name="Normal 2 37 23" xfId="25774" xr:uid="{00000000-0005-0000-0000-0000D1650000}"/>
    <cellStyle name="Normal 2 37 24" xfId="25775" xr:uid="{00000000-0005-0000-0000-0000D2650000}"/>
    <cellStyle name="Normal 2 37 25" xfId="25776" xr:uid="{00000000-0005-0000-0000-0000D3650000}"/>
    <cellStyle name="Normal 2 37 26" xfId="25777" xr:uid="{00000000-0005-0000-0000-0000D4650000}"/>
    <cellStyle name="Normal 2 37 27" xfId="25778" xr:uid="{00000000-0005-0000-0000-0000D5650000}"/>
    <cellStyle name="Normal 2 37 28" xfId="25779" xr:uid="{00000000-0005-0000-0000-0000D6650000}"/>
    <cellStyle name="Normal 2 37 29" xfId="25780" xr:uid="{00000000-0005-0000-0000-0000D7650000}"/>
    <cellStyle name="Normal 2 37 3" xfId="25781" xr:uid="{00000000-0005-0000-0000-0000D8650000}"/>
    <cellStyle name="Normal 2 37 30" xfId="25782" xr:uid="{00000000-0005-0000-0000-0000D9650000}"/>
    <cellStyle name="Normal 2 37 31" xfId="25783" xr:uid="{00000000-0005-0000-0000-0000DA650000}"/>
    <cellStyle name="Normal 2 37 32" xfId="25784" xr:uid="{00000000-0005-0000-0000-0000DB650000}"/>
    <cellStyle name="Normal 2 37 33" xfId="25785" xr:uid="{00000000-0005-0000-0000-0000DC650000}"/>
    <cellStyle name="Normal 2 37 34" xfId="25786" xr:uid="{00000000-0005-0000-0000-0000DD650000}"/>
    <cellStyle name="Normal 2 37 35" xfId="25787" xr:uid="{00000000-0005-0000-0000-0000DE650000}"/>
    <cellStyle name="Normal 2 37 36" xfId="25788" xr:uid="{00000000-0005-0000-0000-0000DF650000}"/>
    <cellStyle name="Normal 2 37 37" xfId="25789" xr:uid="{00000000-0005-0000-0000-0000E0650000}"/>
    <cellStyle name="Normal 2 37 38" xfId="25790" xr:uid="{00000000-0005-0000-0000-0000E1650000}"/>
    <cellStyle name="Normal 2 37 39" xfId="25791" xr:uid="{00000000-0005-0000-0000-0000E2650000}"/>
    <cellStyle name="Normal 2 37 4" xfId="25792" xr:uid="{00000000-0005-0000-0000-0000E3650000}"/>
    <cellStyle name="Normal 2 37 40" xfId="25793" xr:uid="{00000000-0005-0000-0000-0000E4650000}"/>
    <cellStyle name="Normal 2 37 41" xfId="25794" xr:uid="{00000000-0005-0000-0000-0000E5650000}"/>
    <cellStyle name="Normal 2 37 42" xfId="25795" xr:uid="{00000000-0005-0000-0000-0000E6650000}"/>
    <cellStyle name="Normal 2 37 43" xfId="25796" xr:uid="{00000000-0005-0000-0000-0000E7650000}"/>
    <cellStyle name="Normal 2 37 44" xfId="25797" xr:uid="{00000000-0005-0000-0000-0000E8650000}"/>
    <cellStyle name="Normal 2 37 45" xfId="25798" xr:uid="{00000000-0005-0000-0000-0000E9650000}"/>
    <cellStyle name="Normal 2 37 46" xfId="25799" xr:uid="{00000000-0005-0000-0000-0000EA650000}"/>
    <cellStyle name="Normal 2 37 47" xfId="25800" xr:uid="{00000000-0005-0000-0000-0000EB650000}"/>
    <cellStyle name="Normal 2 37 48" xfId="25801" xr:uid="{00000000-0005-0000-0000-0000EC650000}"/>
    <cellStyle name="Normal 2 37 49" xfId="25802" xr:uid="{00000000-0005-0000-0000-0000ED650000}"/>
    <cellStyle name="Normal 2 37 5" xfId="25803" xr:uid="{00000000-0005-0000-0000-0000EE650000}"/>
    <cellStyle name="Normal 2 37 50" xfId="25804" xr:uid="{00000000-0005-0000-0000-0000EF650000}"/>
    <cellStyle name="Normal 2 37 51" xfId="25805" xr:uid="{00000000-0005-0000-0000-0000F0650000}"/>
    <cellStyle name="Normal 2 37 52" xfId="25806" xr:uid="{00000000-0005-0000-0000-0000F1650000}"/>
    <cellStyle name="Normal 2 37 53" xfId="25807" xr:uid="{00000000-0005-0000-0000-0000F2650000}"/>
    <cellStyle name="Normal 2 37 54" xfId="25808" xr:uid="{00000000-0005-0000-0000-0000F3650000}"/>
    <cellStyle name="Normal 2 37 55" xfId="25809" xr:uid="{00000000-0005-0000-0000-0000F4650000}"/>
    <cellStyle name="Normal 2 37 6" xfId="25810" xr:uid="{00000000-0005-0000-0000-0000F5650000}"/>
    <cellStyle name="Normal 2 37 7" xfId="25811" xr:uid="{00000000-0005-0000-0000-0000F6650000}"/>
    <cellStyle name="Normal 2 37 8" xfId="25812" xr:uid="{00000000-0005-0000-0000-0000F7650000}"/>
    <cellStyle name="Normal 2 37 9" xfId="25813" xr:uid="{00000000-0005-0000-0000-0000F8650000}"/>
    <cellStyle name="Normal 2 38" xfId="1692" xr:uid="{00000000-0005-0000-0000-0000F9650000}"/>
    <cellStyle name="Normal 2 38 10" xfId="25814" xr:uid="{00000000-0005-0000-0000-0000FA650000}"/>
    <cellStyle name="Normal 2 38 11" xfId="25815" xr:uid="{00000000-0005-0000-0000-0000FB650000}"/>
    <cellStyle name="Normal 2 38 12" xfId="25816" xr:uid="{00000000-0005-0000-0000-0000FC650000}"/>
    <cellStyle name="Normal 2 38 13" xfId="25817" xr:uid="{00000000-0005-0000-0000-0000FD650000}"/>
    <cellStyle name="Normal 2 38 14" xfId="25818" xr:uid="{00000000-0005-0000-0000-0000FE650000}"/>
    <cellStyle name="Normal 2 38 15" xfId="25819" xr:uid="{00000000-0005-0000-0000-0000FF650000}"/>
    <cellStyle name="Normal 2 38 16" xfId="25820" xr:uid="{00000000-0005-0000-0000-000000660000}"/>
    <cellStyle name="Normal 2 38 17" xfId="25821" xr:uid="{00000000-0005-0000-0000-000001660000}"/>
    <cellStyle name="Normal 2 38 18" xfId="25822" xr:uid="{00000000-0005-0000-0000-000002660000}"/>
    <cellStyle name="Normal 2 38 19" xfId="25823" xr:uid="{00000000-0005-0000-0000-000003660000}"/>
    <cellStyle name="Normal 2 38 2" xfId="25824" xr:uid="{00000000-0005-0000-0000-000004660000}"/>
    <cellStyle name="Normal 2 38 20" xfId="25825" xr:uid="{00000000-0005-0000-0000-000005660000}"/>
    <cellStyle name="Normal 2 38 21" xfId="25826" xr:uid="{00000000-0005-0000-0000-000006660000}"/>
    <cellStyle name="Normal 2 38 22" xfId="25827" xr:uid="{00000000-0005-0000-0000-000007660000}"/>
    <cellStyle name="Normal 2 38 23" xfId="25828" xr:uid="{00000000-0005-0000-0000-000008660000}"/>
    <cellStyle name="Normal 2 38 24" xfId="25829" xr:uid="{00000000-0005-0000-0000-000009660000}"/>
    <cellStyle name="Normal 2 38 25" xfId="25830" xr:uid="{00000000-0005-0000-0000-00000A660000}"/>
    <cellStyle name="Normal 2 38 26" xfId="25831" xr:uid="{00000000-0005-0000-0000-00000B660000}"/>
    <cellStyle name="Normal 2 38 27" xfId="25832" xr:uid="{00000000-0005-0000-0000-00000C660000}"/>
    <cellStyle name="Normal 2 38 28" xfId="25833" xr:uid="{00000000-0005-0000-0000-00000D660000}"/>
    <cellStyle name="Normal 2 38 29" xfId="25834" xr:uid="{00000000-0005-0000-0000-00000E660000}"/>
    <cellStyle name="Normal 2 38 3" xfId="25835" xr:uid="{00000000-0005-0000-0000-00000F660000}"/>
    <cellStyle name="Normal 2 38 30" xfId="25836" xr:uid="{00000000-0005-0000-0000-000010660000}"/>
    <cellStyle name="Normal 2 38 31" xfId="25837" xr:uid="{00000000-0005-0000-0000-000011660000}"/>
    <cellStyle name="Normal 2 38 32" xfId="25838" xr:uid="{00000000-0005-0000-0000-000012660000}"/>
    <cellStyle name="Normal 2 38 33" xfId="25839" xr:uid="{00000000-0005-0000-0000-000013660000}"/>
    <cellStyle name="Normal 2 38 34" xfId="25840" xr:uid="{00000000-0005-0000-0000-000014660000}"/>
    <cellStyle name="Normal 2 38 35" xfId="25841" xr:uid="{00000000-0005-0000-0000-000015660000}"/>
    <cellStyle name="Normal 2 38 36" xfId="25842" xr:uid="{00000000-0005-0000-0000-000016660000}"/>
    <cellStyle name="Normal 2 38 37" xfId="25843" xr:uid="{00000000-0005-0000-0000-000017660000}"/>
    <cellStyle name="Normal 2 38 38" xfId="25844" xr:uid="{00000000-0005-0000-0000-000018660000}"/>
    <cellStyle name="Normal 2 38 39" xfId="25845" xr:uid="{00000000-0005-0000-0000-000019660000}"/>
    <cellStyle name="Normal 2 38 4" xfId="25846" xr:uid="{00000000-0005-0000-0000-00001A660000}"/>
    <cellStyle name="Normal 2 38 40" xfId="25847" xr:uid="{00000000-0005-0000-0000-00001B660000}"/>
    <cellStyle name="Normal 2 38 41" xfId="25848" xr:uid="{00000000-0005-0000-0000-00001C660000}"/>
    <cellStyle name="Normal 2 38 42" xfId="25849" xr:uid="{00000000-0005-0000-0000-00001D660000}"/>
    <cellStyle name="Normal 2 38 43" xfId="25850" xr:uid="{00000000-0005-0000-0000-00001E660000}"/>
    <cellStyle name="Normal 2 38 44" xfId="25851" xr:uid="{00000000-0005-0000-0000-00001F660000}"/>
    <cellStyle name="Normal 2 38 45" xfId="25852" xr:uid="{00000000-0005-0000-0000-000020660000}"/>
    <cellStyle name="Normal 2 38 46" xfId="25853" xr:uid="{00000000-0005-0000-0000-000021660000}"/>
    <cellStyle name="Normal 2 38 47" xfId="25854" xr:uid="{00000000-0005-0000-0000-000022660000}"/>
    <cellStyle name="Normal 2 38 48" xfId="25855" xr:uid="{00000000-0005-0000-0000-000023660000}"/>
    <cellStyle name="Normal 2 38 49" xfId="25856" xr:uid="{00000000-0005-0000-0000-000024660000}"/>
    <cellStyle name="Normal 2 38 5" xfId="25857" xr:uid="{00000000-0005-0000-0000-000025660000}"/>
    <cellStyle name="Normal 2 38 50" xfId="25858" xr:uid="{00000000-0005-0000-0000-000026660000}"/>
    <cellStyle name="Normal 2 38 51" xfId="25859" xr:uid="{00000000-0005-0000-0000-000027660000}"/>
    <cellStyle name="Normal 2 38 52" xfId="25860" xr:uid="{00000000-0005-0000-0000-000028660000}"/>
    <cellStyle name="Normal 2 38 53" xfId="25861" xr:uid="{00000000-0005-0000-0000-000029660000}"/>
    <cellStyle name="Normal 2 38 54" xfId="25862" xr:uid="{00000000-0005-0000-0000-00002A660000}"/>
    <cellStyle name="Normal 2 38 55" xfId="25863" xr:uid="{00000000-0005-0000-0000-00002B660000}"/>
    <cellStyle name="Normal 2 38 6" xfId="25864" xr:uid="{00000000-0005-0000-0000-00002C660000}"/>
    <cellStyle name="Normal 2 38 7" xfId="25865" xr:uid="{00000000-0005-0000-0000-00002D660000}"/>
    <cellStyle name="Normal 2 38 8" xfId="25866" xr:uid="{00000000-0005-0000-0000-00002E660000}"/>
    <cellStyle name="Normal 2 38 9" xfId="25867" xr:uid="{00000000-0005-0000-0000-00002F660000}"/>
    <cellStyle name="Normal 2 39" xfId="1693" xr:uid="{00000000-0005-0000-0000-000030660000}"/>
    <cellStyle name="Normal 2 39 10" xfId="25868" xr:uid="{00000000-0005-0000-0000-000031660000}"/>
    <cellStyle name="Normal 2 39 11" xfId="25869" xr:uid="{00000000-0005-0000-0000-000032660000}"/>
    <cellStyle name="Normal 2 39 12" xfId="25870" xr:uid="{00000000-0005-0000-0000-000033660000}"/>
    <cellStyle name="Normal 2 39 13" xfId="25871" xr:uid="{00000000-0005-0000-0000-000034660000}"/>
    <cellStyle name="Normal 2 39 14" xfId="25872" xr:uid="{00000000-0005-0000-0000-000035660000}"/>
    <cellStyle name="Normal 2 39 15" xfId="25873" xr:uid="{00000000-0005-0000-0000-000036660000}"/>
    <cellStyle name="Normal 2 39 16" xfId="25874" xr:uid="{00000000-0005-0000-0000-000037660000}"/>
    <cellStyle name="Normal 2 39 17" xfId="25875" xr:uid="{00000000-0005-0000-0000-000038660000}"/>
    <cellStyle name="Normal 2 39 18" xfId="25876" xr:uid="{00000000-0005-0000-0000-000039660000}"/>
    <cellStyle name="Normal 2 39 19" xfId="25877" xr:uid="{00000000-0005-0000-0000-00003A660000}"/>
    <cellStyle name="Normal 2 39 2" xfId="25878" xr:uid="{00000000-0005-0000-0000-00003B660000}"/>
    <cellStyle name="Normal 2 39 20" xfId="25879" xr:uid="{00000000-0005-0000-0000-00003C660000}"/>
    <cellStyle name="Normal 2 39 21" xfId="25880" xr:uid="{00000000-0005-0000-0000-00003D660000}"/>
    <cellStyle name="Normal 2 39 22" xfId="25881" xr:uid="{00000000-0005-0000-0000-00003E660000}"/>
    <cellStyle name="Normal 2 39 23" xfId="25882" xr:uid="{00000000-0005-0000-0000-00003F660000}"/>
    <cellStyle name="Normal 2 39 24" xfId="25883" xr:uid="{00000000-0005-0000-0000-000040660000}"/>
    <cellStyle name="Normal 2 39 25" xfId="25884" xr:uid="{00000000-0005-0000-0000-000041660000}"/>
    <cellStyle name="Normal 2 39 26" xfId="25885" xr:uid="{00000000-0005-0000-0000-000042660000}"/>
    <cellStyle name="Normal 2 39 27" xfId="25886" xr:uid="{00000000-0005-0000-0000-000043660000}"/>
    <cellStyle name="Normal 2 39 28" xfId="25887" xr:uid="{00000000-0005-0000-0000-000044660000}"/>
    <cellStyle name="Normal 2 39 29" xfId="25888" xr:uid="{00000000-0005-0000-0000-000045660000}"/>
    <cellStyle name="Normal 2 39 3" xfId="25889" xr:uid="{00000000-0005-0000-0000-000046660000}"/>
    <cellStyle name="Normal 2 39 30" xfId="25890" xr:uid="{00000000-0005-0000-0000-000047660000}"/>
    <cellStyle name="Normal 2 39 31" xfId="25891" xr:uid="{00000000-0005-0000-0000-000048660000}"/>
    <cellStyle name="Normal 2 39 32" xfId="25892" xr:uid="{00000000-0005-0000-0000-000049660000}"/>
    <cellStyle name="Normal 2 39 33" xfId="25893" xr:uid="{00000000-0005-0000-0000-00004A660000}"/>
    <cellStyle name="Normal 2 39 34" xfId="25894" xr:uid="{00000000-0005-0000-0000-00004B660000}"/>
    <cellStyle name="Normal 2 39 35" xfId="25895" xr:uid="{00000000-0005-0000-0000-00004C660000}"/>
    <cellStyle name="Normal 2 39 36" xfId="25896" xr:uid="{00000000-0005-0000-0000-00004D660000}"/>
    <cellStyle name="Normal 2 39 37" xfId="25897" xr:uid="{00000000-0005-0000-0000-00004E660000}"/>
    <cellStyle name="Normal 2 39 38" xfId="25898" xr:uid="{00000000-0005-0000-0000-00004F660000}"/>
    <cellStyle name="Normal 2 39 39" xfId="25899" xr:uid="{00000000-0005-0000-0000-000050660000}"/>
    <cellStyle name="Normal 2 39 4" xfId="25900" xr:uid="{00000000-0005-0000-0000-000051660000}"/>
    <cellStyle name="Normal 2 39 40" xfId="25901" xr:uid="{00000000-0005-0000-0000-000052660000}"/>
    <cellStyle name="Normal 2 39 41" xfId="25902" xr:uid="{00000000-0005-0000-0000-000053660000}"/>
    <cellStyle name="Normal 2 39 42" xfId="25903" xr:uid="{00000000-0005-0000-0000-000054660000}"/>
    <cellStyle name="Normal 2 39 43" xfId="25904" xr:uid="{00000000-0005-0000-0000-000055660000}"/>
    <cellStyle name="Normal 2 39 44" xfId="25905" xr:uid="{00000000-0005-0000-0000-000056660000}"/>
    <cellStyle name="Normal 2 39 45" xfId="25906" xr:uid="{00000000-0005-0000-0000-000057660000}"/>
    <cellStyle name="Normal 2 39 46" xfId="25907" xr:uid="{00000000-0005-0000-0000-000058660000}"/>
    <cellStyle name="Normal 2 39 47" xfId="25908" xr:uid="{00000000-0005-0000-0000-000059660000}"/>
    <cellStyle name="Normal 2 39 48" xfId="25909" xr:uid="{00000000-0005-0000-0000-00005A660000}"/>
    <cellStyle name="Normal 2 39 49" xfId="25910" xr:uid="{00000000-0005-0000-0000-00005B660000}"/>
    <cellStyle name="Normal 2 39 5" xfId="25911" xr:uid="{00000000-0005-0000-0000-00005C660000}"/>
    <cellStyle name="Normal 2 39 50" xfId="25912" xr:uid="{00000000-0005-0000-0000-00005D660000}"/>
    <cellStyle name="Normal 2 39 51" xfId="25913" xr:uid="{00000000-0005-0000-0000-00005E660000}"/>
    <cellStyle name="Normal 2 39 52" xfId="25914" xr:uid="{00000000-0005-0000-0000-00005F660000}"/>
    <cellStyle name="Normal 2 39 53" xfId="25915" xr:uid="{00000000-0005-0000-0000-000060660000}"/>
    <cellStyle name="Normal 2 39 54" xfId="25916" xr:uid="{00000000-0005-0000-0000-000061660000}"/>
    <cellStyle name="Normal 2 39 55" xfId="25917" xr:uid="{00000000-0005-0000-0000-000062660000}"/>
    <cellStyle name="Normal 2 39 6" xfId="25918" xr:uid="{00000000-0005-0000-0000-000063660000}"/>
    <cellStyle name="Normal 2 39 7" xfId="25919" xr:uid="{00000000-0005-0000-0000-000064660000}"/>
    <cellStyle name="Normal 2 39 8" xfId="25920" xr:uid="{00000000-0005-0000-0000-000065660000}"/>
    <cellStyle name="Normal 2 39 9" xfId="25921" xr:uid="{00000000-0005-0000-0000-000066660000}"/>
    <cellStyle name="Normal 2 4" xfId="1694" xr:uid="{00000000-0005-0000-0000-000067660000}"/>
    <cellStyle name="Normal 2 4 10" xfId="25922" xr:uid="{00000000-0005-0000-0000-000068660000}"/>
    <cellStyle name="Normal 2 4 11" xfId="25923" xr:uid="{00000000-0005-0000-0000-000069660000}"/>
    <cellStyle name="Normal 2 4 12" xfId="25924" xr:uid="{00000000-0005-0000-0000-00006A660000}"/>
    <cellStyle name="Normal 2 4 13" xfId="25925" xr:uid="{00000000-0005-0000-0000-00006B660000}"/>
    <cellStyle name="Normal 2 4 14" xfId="25926" xr:uid="{00000000-0005-0000-0000-00006C660000}"/>
    <cellStyle name="Normal 2 4 15" xfId="25927" xr:uid="{00000000-0005-0000-0000-00006D660000}"/>
    <cellStyle name="Normal 2 4 16" xfId="25928" xr:uid="{00000000-0005-0000-0000-00006E660000}"/>
    <cellStyle name="Normal 2 4 17" xfId="25929" xr:uid="{00000000-0005-0000-0000-00006F660000}"/>
    <cellStyle name="Normal 2 4 18" xfId="25930" xr:uid="{00000000-0005-0000-0000-000070660000}"/>
    <cellStyle name="Normal 2 4 19" xfId="25931" xr:uid="{00000000-0005-0000-0000-000071660000}"/>
    <cellStyle name="Normal 2 4 2" xfId="25932" xr:uid="{00000000-0005-0000-0000-000072660000}"/>
    <cellStyle name="Normal 2 4 2 2" xfId="31991" xr:uid="{00000000-0005-0000-0000-000073660000}"/>
    <cellStyle name="Normal 2 4 20" xfId="25933" xr:uid="{00000000-0005-0000-0000-000074660000}"/>
    <cellStyle name="Normal 2 4 21" xfId="25934" xr:uid="{00000000-0005-0000-0000-000075660000}"/>
    <cellStyle name="Normal 2 4 22" xfId="25935" xr:uid="{00000000-0005-0000-0000-000076660000}"/>
    <cellStyle name="Normal 2 4 23" xfId="25936" xr:uid="{00000000-0005-0000-0000-000077660000}"/>
    <cellStyle name="Normal 2 4 24" xfId="25937" xr:uid="{00000000-0005-0000-0000-000078660000}"/>
    <cellStyle name="Normal 2 4 25" xfId="25938" xr:uid="{00000000-0005-0000-0000-000079660000}"/>
    <cellStyle name="Normal 2 4 26" xfId="25939" xr:uid="{00000000-0005-0000-0000-00007A660000}"/>
    <cellStyle name="Normal 2 4 27" xfId="25940" xr:uid="{00000000-0005-0000-0000-00007B660000}"/>
    <cellStyle name="Normal 2 4 28" xfId="25941" xr:uid="{00000000-0005-0000-0000-00007C660000}"/>
    <cellStyle name="Normal 2 4 29" xfId="25942" xr:uid="{00000000-0005-0000-0000-00007D660000}"/>
    <cellStyle name="Normal 2 4 3" xfId="25943" xr:uid="{00000000-0005-0000-0000-00007E660000}"/>
    <cellStyle name="Normal 2 4 30" xfId="25944" xr:uid="{00000000-0005-0000-0000-00007F660000}"/>
    <cellStyle name="Normal 2 4 31" xfId="25945" xr:uid="{00000000-0005-0000-0000-000080660000}"/>
    <cellStyle name="Normal 2 4 32" xfId="25946" xr:uid="{00000000-0005-0000-0000-000081660000}"/>
    <cellStyle name="Normal 2 4 33" xfId="25947" xr:uid="{00000000-0005-0000-0000-000082660000}"/>
    <cellStyle name="Normal 2 4 34" xfId="25948" xr:uid="{00000000-0005-0000-0000-000083660000}"/>
    <cellStyle name="Normal 2 4 35" xfId="25949" xr:uid="{00000000-0005-0000-0000-000084660000}"/>
    <cellStyle name="Normal 2 4 36" xfId="25950" xr:uid="{00000000-0005-0000-0000-000085660000}"/>
    <cellStyle name="Normal 2 4 37" xfId="25951" xr:uid="{00000000-0005-0000-0000-000086660000}"/>
    <cellStyle name="Normal 2 4 38" xfId="25952" xr:uid="{00000000-0005-0000-0000-000087660000}"/>
    <cellStyle name="Normal 2 4 39" xfId="25953" xr:uid="{00000000-0005-0000-0000-000088660000}"/>
    <cellStyle name="Normal 2 4 4" xfId="25954" xr:uid="{00000000-0005-0000-0000-000089660000}"/>
    <cellStyle name="Normal 2 4 40" xfId="25955" xr:uid="{00000000-0005-0000-0000-00008A660000}"/>
    <cellStyle name="Normal 2 4 41" xfId="25956" xr:uid="{00000000-0005-0000-0000-00008B660000}"/>
    <cellStyle name="Normal 2 4 42" xfId="25957" xr:uid="{00000000-0005-0000-0000-00008C660000}"/>
    <cellStyle name="Normal 2 4 43" xfId="25958" xr:uid="{00000000-0005-0000-0000-00008D660000}"/>
    <cellStyle name="Normal 2 4 44" xfId="25959" xr:uid="{00000000-0005-0000-0000-00008E660000}"/>
    <cellStyle name="Normal 2 4 45" xfId="25960" xr:uid="{00000000-0005-0000-0000-00008F660000}"/>
    <cellStyle name="Normal 2 4 46" xfId="25961" xr:uid="{00000000-0005-0000-0000-000090660000}"/>
    <cellStyle name="Normal 2 4 47" xfId="25962" xr:uid="{00000000-0005-0000-0000-000091660000}"/>
    <cellStyle name="Normal 2 4 48" xfId="25963" xr:uid="{00000000-0005-0000-0000-000092660000}"/>
    <cellStyle name="Normal 2 4 49" xfId="25964" xr:uid="{00000000-0005-0000-0000-000093660000}"/>
    <cellStyle name="Normal 2 4 5" xfId="25965" xr:uid="{00000000-0005-0000-0000-000094660000}"/>
    <cellStyle name="Normal 2 4 50" xfId="25966" xr:uid="{00000000-0005-0000-0000-000095660000}"/>
    <cellStyle name="Normal 2 4 51" xfId="25967" xr:uid="{00000000-0005-0000-0000-000096660000}"/>
    <cellStyle name="Normal 2 4 52" xfId="25968" xr:uid="{00000000-0005-0000-0000-000097660000}"/>
    <cellStyle name="Normal 2 4 53" xfId="25969" xr:uid="{00000000-0005-0000-0000-000098660000}"/>
    <cellStyle name="Normal 2 4 54" xfId="25970" xr:uid="{00000000-0005-0000-0000-000099660000}"/>
    <cellStyle name="Normal 2 4 55" xfId="25971" xr:uid="{00000000-0005-0000-0000-00009A660000}"/>
    <cellStyle name="Normal 2 4 6" xfId="25972" xr:uid="{00000000-0005-0000-0000-00009B660000}"/>
    <cellStyle name="Normal 2 4 7" xfId="25973" xr:uid="{00000000-0005-0000-0000-00009C660000}"/>
    <cellStyle name="Normal 2 4 8" xfId="25974" xr:uid="{00000000-0005-0000-0000-00009D660000}"/>
    <cellStyle name="Normal 2 4 9" xfId="25975" xr:uid="{00000000-0005-0000-0000-00009E660000}"/>
    <cellStyle name="Normal 2 40" xfId="1695" xr:uid="{00000000-0005-0000-0000-00009F660000}"/>
    <cellStyle name="Normal 2 40 10" xfId="25976" xr:uid="{00000000-0005-0000-0000-0000A0660000}"/>
    <cellStyle name="Normal 2 40 11" xfId="25977" xr:uid="{00000000-0005-0000-0000-0000A1660000}"/>
    <cellStyle name="Normal 2 40 12" xfId="25978" xr:uid="{00000000-0005-0000-0000-0000A2660000}"/>
    <cellStyle name="Normal 2 40 13" xfId="25979" xr:uid="{00000000-0005-0000-0000-0000A3660000}"/>
    <cellStyle name="Normal 2 40 14" xfId="25980" xr:uid="{00000000-0005-0000-0000-0000A4660000}"/>
    <cellStyle name="Normal 2 40 15" xfId="25981" xr:uid="{00000000-0005-0000-0000-0000A5660000}"/>
    <cellStyle name="Normal 2 40 16" xfId="25982" xr:uid="{00000000-0005-0000-0000-0000A6660000}"/>
    <cellStyle name="Normal 2 40 17" xfId="25983" xr:uid="{00000000-0005-0000-0000-0000A7660000}"/>
    <cellStyle name="Normal 2 40 18" xfId="25984" xr:uid="{00000000-0005-0000-0000-0000A8660000}"/>
    <cellStyle name="Normal 2 40 19" xfId="25985" xr:uid="{00000000-0005-0000-0000-0000A9660000}"/>
    <cellStyle name="Normal 2 40 2" xfId="25986" xr:uid="{00000000-0005-0000-0000-0000AA660000}"/>
    <cellStyle name="Normal 2 40 20" xfId="25987" xr:uid="{00000000-0005-0000-0000-0000AB660000}"/>
    <cellStyle name="Normal 2 40 21" xfId="25988" xr:uid="{00000000-0005-0000-0000-0000AC660000}"/>
    <cellStyle name="Normal 2 40 22" xfId="25989" xr:uid="{00000000-0005-0000-0000-0000AD660000}"/>
    <cellStyle name="Normal 2 40 23" xfId="25990" xr:uid="{00000000-0005-0000-0000-0000AE660000}"/>
    <cellStyle name="Normal 2 40 24" xfId="25991" xr:uid="{00000000-0005-0000-0000-0000AF660000}"/>
    <cellStyle name="Normal 2 40 25" xfId="25992" xr:uid="{00000000-0005-0000-0000-0000B0660000}"/>
    <cellStyle name="Normal 2 40 26" xfId="25993" xr:uid="{00000000-0005-0000-0000-0000B1660000}"/>
    <cellStyle name="Normal 2 40 27" xfId="25994" xr:uid="{00000000-0005-0000-0000-0000B2660000}"/>
    <cellStyle name="Normal 2 40 28" xfId="25995" xr:uid="{00000000-0005-0000-0000-0000B3660000}"/>
    <cellStyle name="Normal 2 40 29" xfId="25996" xr:uid="{00000000-0005-0000-0000-0000B4660000}"/>
    <cellStyle name="Normal 2 40 3" xfId="25997" xr:uid="{00000000-0005-0000-0000-0000B5660000}"/>
    <cellStyle name="Normal 2 40 30" xfId="25998" xr:uid="{00000000-0005-0000-0000-0000B6660000}"/>
    <cellStyle name="Normal 2 40 31" xfId="25999" xr:uid="{00000000-0005-0000-0000-0000B7660000}"/>
    <cellStyle name="Normal 2 40 32" xfId="26000" xr:uid="{00000000-0005-0000-0000-0000B8660000}"/>
    <cellStyle name="Normal 2 40 33" xfId="26001" xr:uid="{00000000-0005-0000-0000-0000B9660000}"/>
    <cellStyle name="Normal 2 40 34" xfId="26002" xr:uid="{00000000-0005-0000-0000-0000BA660000}"/>
    <cellStyle name="Normal 2 40 35" xfId="26003" xr:uid="{00000000-0005-0000-0000-0000BB660000}"/>
    <cellStyle name="Normal 2 40 36" xfId="26004" xr:uid="{00000000-0005-0000-0000-0000BC660000}"/>
    <cellStyle name="Normal 2 40 37" xfId="26005" xr:uid="{00000000-0005-0000-0000-0000BD660000}"/>
    <cellStyle name="Normal 2 40 38" xfId="26006" xr:uid="{00000000-0005-0000-0000-0000BE660000}"/>
    <cellStyle name="Normal 2 40 39" xfId="26007" xr:uid="{00000000-0005-0000-0000-0000BF660000}"/>
    <cellStyle name="Normal 2 40 4" xfId="26008" xr:uid="{00000000-0005-0000-0000-0000C0660000}"/>
    <cellStyle name="Normal 2 40 40" xfId="26009" xr:uid="{00000000-0005-0000-0000-0000C1660000}"/>
    <cellStyle name="Normal 2 40 41" xfId="26010" xr:uid="{00000000-0005-0000-0000-0000C2660000}"/>
    <cellStyle name="Normal 2 40 42" xfId="26011" xr:uid="{00000000-0005-0000-0000-0000C3660000}"/>
    <cellStyle name="Normal 2 40 43" xfId="26012" xr:uid="{00000000-0005-0000-0000-0000C4660000}"/>
    <cellStyle name="Normal 2 40 44" xfId="26013" xr:uid="{00000000-0005-0000-0000-0000C5660000}"/>
    <cellStyle name="Normal 2 40 45" xfId="26014" xr:uid="{00000000-0005-0000-0000-0000C6660000}"/>
    <cellStyle name="Normal 2 40 46" xfId="26015" xr:uid="{00000000-0005-0000-0000-0000C7660000}"/>
    <cellStyle name="Normal 2 40 47" xfId="26016" xr:uid="{00000000-0005-0000-0000-0000C8660000}"/>
    <cellStyle name="Normal 2 40 48" xfId="26017" xr:uid="{00000000-0005-0000-0000-0000C9660000}"/>
    <cellStyle name="Normal 2 40 49" xfId="26018" xr:uid="{00000000-0005-0000-0000-0000CA660000}"/>
    <cellStyle name="Normal 2 40 5" xfId="26019" xr:uid="{00000000-0005-0000-0000-0000CB660000}"/>
    <cellStyle name="Normal 2 40 50" xfId="26020" xr:uid="{00000000-0005-0000-0000-0000CC660000}"/>
    <cellStyle name="Normal 2 40 51" xfId="26021" xr:uid="{00000000-0005-0000-0000-0000CD660000}"/>
    <cellStyle name="Normal 2 40 52" xfId="26022" xr:uid="{00000000-0005-0000-0000-0000CE660000}"/>
    <cellStyle name="Normal 2 40 53" xfId="26023" xr:uid="{00000000-0005-0000-0000-0000CF660000}"/>
    <cellStyle name="Normal 2 40 54" xfId="26024" xr:uid="{00000000-0005-0000-0000-0000D0660000}"/>
    <cellStyle name="Normal 2 40 55" xfId="26025" xr:uid="{00000000-0005-0000-0000-0000D1660000}"/>
    <cellStyle name="Normal 2 40 6" xfId="26026" xr:uid="{00000000-0005-0000-0000-0000D2660000}"/>
    <cellStyle name="Normal 2 40 7" xfId="26027" xr:uid="{00000000-0005-0000-0000-0000D3660000}"/>
    <cellStyle name="Normal 2 40 8" xfId="26028" xr:uid="{00000000-0005-0000-0000-0000D4660000}"/>
    <cellStyle name="Normal 2 40 9" xfId="26029" xr:uid="{00000000-0005-0000-0000-0000D5660000}"/>
    <cellStyle name="Normal 2 41" xfId="1696" xr:uid="{00000000-0005-0000-0000-0000D6660000}"/>
    <cellStyle name="Normal 2 41 10" xfId="26030" xr:uid="{00000000-0005-0000-0000-0000D7660000}"/>
    <cellStyle name="Normal 2 41 11" xfId="26031" xr:uid="{00000000-0005-0000-0000-0000D8660000}"/>
    <cellStyle name="Normal 2 41 12" xfId="26032" xr:uid="{00000000-0005-0000-0000-0000D9660000}"/>
    <cellStyle name="Normal 2 41 13" xfId="26033" xr:uid="{00000000-0005-0000-0000-0000DA660000}"/>
    <cellStyle name="Normal 2 41 14" xfId="26034" xr:uid="{00000000-0005-0000-0000-0000DB660000}"/>
    <cellStyle name="Normal 2 41 15" xfId="26035" xr:uid="{00000000-0005-0000-0000-0000DC660000}"/>
    <cellStyle name="Normal 2 41 16" xfId="26036" xr:uid="{00000000-0005-0000-0000-0000DD660000}"/>
    <cellStyle name="Normal 2 41 17" xfId="26037" xr:uid="{00000000-0005-0000-0000-0000DE660000}"/>
    <cellStyle name="Normal 2 41 18" xfId="26038" xr:uid="{00000000-0005-0000-0000-0000DF660000}"/>
    <cellStyle name="Normal 2 41 19" xfId="26039" xr:uid="{00000000-0005-0000-0000-0000E0660000}"/>
    <cellStyle name="Normal 2 41 2" xfId="26040" xr:uid="{00000000-0005-0000-0000-0000E1660000}"/>
    <cellStyle name="Normal 2 41 20" xfId="26041" xr:uid="{00000000-0005-0000-0000-0000E2660000}"/>
    <cellStyle name="Normal 2 41 21" xfId="26042" xr:uid="{00000000-0005-0000-0000-0000E3660000}"/>
    <cellStyle name="Normal 2 41 22" xfId="26043" xr:uid="{00000000-0005-0000-0000-0000E4660000}"/>
    <cellStyle name="Normal 2 41 23" xfId="26044" xr:uid="{00000000-0005-0000-0000-0000E5660000}"/>
    <cellStyle name="Normal 2 41 24" xfId="26045" xr:uid="{00000000-0005-0000-0000-0000E6660000}"/>
    <cellStyle name="Normal 2 41 25" xfId="26046" xr:uid="{00000000-0005-0000-0000-0000E7660000}"/>
    <cellStyle name="Normal 2 41 26" xfId="26047" xr:uid="{00000000-0005-0000-0000-0000E8660000}"/>
    <cellStyle name="Normal 2 41 27" xfId="26048" xr:uid="{00000000-0005-0000-0000-0000E9660000}"/>
    <cellStyle name="Normal 2 41 28" xfId="26049" xr:uid="{00000000-0005-0000-0000-0000EA660000}"/>
    <cellStyle name="Normal 2 41 29" xfId="26050" xr:uid="{00000000-0005-0000-0000-0000EB660000}"/>
    <cellStyle name="Normal 2 41 3" xfId="26051" xr:uid="{00000000-0005-0000-0000-0000EC660000}"/>
    <cellStyle name="Normal 2 41 30" xfId="26052" xr:uid="{00000000-0005-0000-0000-0000ED660000}"/>
    <cellStyle name="Normal 2 41 31" xfId="26053" xr:uid="{00000000-0005-0000-0000-0000EE660000}"/>
    <cellStyle name="Normal 2 41 32" xfId="26054" xr:uid="{00000000-0005-0000-0000-0000EF660000}"/>
    <cellStyle name="Normal 2 41 33" xfId="26055" xr:uid="{00000000-0005-0000-0000-0000F0660000}"/>
    <cellStyle name="Normal 2 41 34" xfId="26056" xr:uid="{00000000-0005-0000-0000-0000F1660000}"/>
    <cellStyle name="Normal 2 41 35" xfId="26057" xr:uid="{00000000-0005-0000-0000-0000F2660000}"/>
    <cellStyle name="Normal 2 41 36" xfId="26058" xr:uid="{00000000-0005-0000-0000-0000F3660000}"/>
    <cellStyle name="Normal 2 41 37" xfId="26059" xr:uid="{00000000-0005-0000-0000-0000F4660000}"/>
    <cellStyle name="Normal 2 41 38" xfId="26060" xr:uid="{00000000-0005-0000-0000-0000F5660000}"/>
    <cellStyle name="Normal 2 41 39" xfId="26061" xr:uid="{00000000-0005-0000-0000-0000F6660000}"/>
    <cellStyle name="Normal 2 41 4" xfId="26062" xr:uid="{00000000-0005-0000-0000-0000F7660000}"/>
    <cellStyle name="Normal 2 41 40" xfId="26063" xr:uid="{00000000-0005-0000-0000-0000F8660000}"/>
    <cellStyle name="Normal 2 41 41" xfId="26064" xr:uid="{00000000-0005-0000-0000-0000F9660000}"/>
    <cellStyle name="Normal 2 41 42" xfId="26065" xr:uid="{00000000-0005-0000-0000-0000FA660000}"/>
    <cellStyle name="Normal 2 41 43" xfId="26066" xr:uid="{00000000-0005-0000-0000-0000FB660000}"/>
    <cellStyle name="Normal 2 41 44" xfId="26067" xr:uid="{00000000-0005-0000-0000-0000FC660000}"/>
    <cellStyle name="Normal 2 41 45" xfId="26068" xr:uid="{00000000-0005-0000-0000-0000FD660000}"/>
    <cellStyle name="Normal 2 41 46" xfId="26069" xr:uid="{00000000-0005-0000-0000-0000FE660000}"/>
    <cellStyle name="Normal 2 41 47" xfId="26070" xr:uid="{00000000-0005-0000-0000-0000FF660000}"/>
    <cellStyle name="Normal 2 41 48" xfId="26071" xr:uid="{00000000-0005-0000-0000-000000670000}"/>
    <cellStyle name="Normal 2 41 49" xfId="26072" xr:uid="{00000000-0005-0000-0000-000001670000}"/>
    <cellStyle name="Normal 2 41 5" xfId="26073" xr:uid="{00000000-0005-0000-0000-000002670000}"/>
    <cellStyle name="Normal 2 41 50" xfId="26074" xr:uid="{00000000-0005-0000-0000-000003670000}"/>
    <cellStyle name="Normal 2 41 51" xfId="26075" xr:uid="{00000000-0005-0000-0000-000004670000}"/>
    <cellStyle name="Normal 2 41 52" xfId="26076" xr:uid="{00000000-0005-0000-0000-000005670000}"/>
    <cellStyle name="Normal 2 41 53" xfId="26077" xr:uid="{00000000-0005-0000-0000-000006670000}"/>
    <cellStyle name="Normal 2 41 54" xfId="26078" xr:uid="{00000000-0005-0000-0000-000007670000}"/>
    <cellStyle name="Normal 2 41 55" xfId="26079" xr:uid="{00000000-0005-0000-0000-000008670000}"/>
    <cellStyle name="Normal 2 41 6" xfId="26080" xr:uid="{00000000-0005-0000-0000-000009670000}"/>
    <cellStyle name="Normal 2 41 7" xfId="26081" xr:uid="{00000000-0005-0000-0000-00000A670000}"/>
    <cellStyle name="Normal 2 41 8" xfId="26082" xr:uid="{00000000-0005-0000-0000-00000B670000}"/>
    <cellStyle name="Normal 2 41 9" xfId="26083" xr:uid="{00000000-0005-0000-0000-00000C670000}"/>
    <cellStyle name="Normal 2 42" xfId="1697" xr:uid="{00000000-0005-0000-0000-00000D670000}"/>
    <cellStyle name="Normal 2 42 10" xfId="26084" xr:uid="{00000000-0005-0000-0000-00000E670000}"/>
    <cellStyle name="Normal 2 42 11" xfId="26085" xr:uid="{00000000-0005-0000-0000-00000F670000}"/>
    <cellStyle name="Normal 2 42 12" xfId="26086" xr:uid="{00000000-0005-0000-0000-000010670000}"/>
    <cellStyle name="Normal 2 42 13" xfId="26087" xr:uid="{00000000-0005-0000-0000-000011670000}"/>
    <cellStyle name="Normal 2 42 14" xfId="26088" xr:uid="{00000000-0005-0000-0000-000012670000}"/>
    <cellStyle name="Normal 2 42 15" xfId="26089" xr:uid="{00000000-0005-0000-0000-000013670000}"/>
    <cellStyle name="Normal 2 42 16" xfId="26090" xr:uid="{00000000-0005-0000-0000-000014670000}"/>
    <cellStyle name="Normal 2 42 17" xfId="26091" xr:uid="{00000000-0005-0000-0000-000015670000}"/>
    <cellStyle name="Normal 2 42 18" xfId="26092" xr:uid="{00000000-0005-0000-0000-000016670000}"/>
    <cellStyle name="Normal 2 42 19" xfId="26093" xr:uid="{00000000-0005-0000-0000-000017670000}"/>
    <cellStyle name="Normal 2 42 2" xfId="26094" xr:uid="{00000000-0005-0000-0000-000018670000}"/>
    <cellStyle name="Normal 2 42 20" xfId="26095" xr:uid="{00000000-0005-0000-0000-000019670000}"/>
    <cellStyle name="Normal 2 42 21" xfId="26096" xr:uid="{00000000-0005-0000-0000-00001A670000}"/>
    <cellStyle name="Normal 2 42 22" xfId="26097" xr:uid="{00000000-0005-0000-0000-00001B670000}"/>
    <cellStyle name="Normal 2 42 23" xfId="26098" xr:uid="{00000000-0005-0000-0000-00001C670000}"/>
    <cellStyle name="Normal 2 42 24" xfId="26099" xr:uid="{00000000-0005-0000-0000-00001D670000}"/>
    <cellStyle name="Normal 2 42 25" xfId="26100" xr:uid="{00000000-0005-0000-0000-00001E670000}"/>
    <cellStyle name="Normal 2 42 26" xfId="26101" xr:uid="{00000000-0005-0000-0000-00001F670000}"/>
    <cellStyle name="Normal 2 42 27" xfId="26102" xr:uid="{00000000-0005-0000-0000-000020670000}"/>
    <cellStyle name="Normal 2 42 28" xfId="26103" xr:uid="{00000000-0005-0000-0000-000021670000}"/>
    <cellStyle name="Normal 2 42 29" xfId="26104" xr:uid="{00000000-0005-0000-0000-000022670000}"/>
    <cellStyle name="Normal 2 42 3" xfId="26105" xr:uid="{00000000-0005-0000-0000-000023670000}"/>
    <cellStyle name="Normal 2 42 30" xfId="26106" xr:uid="{00000000-0005-0000-0000-000024670000}"/>
    <cellStyle name="Normal 2 42 31" xfId="26107" xr:uid="{00000000-0005-0000-0000-000025670000}"/>
    <cellStyle name="Normal 2 42 32" xfId="26108" xr:uid="{00000000-0005-0000-0000-000026670000}"/>
    <cellStyle name="Normal 2 42 33" xfId="26109" xr:uid="{00000000-0005-0000-0000-000027670000}"/>
    <cellStyle name="Normal 2 42 34" xfId="26110" xr:uid="{00000000-0005-0000-0000-000028670000}"/>
    <cellStyle name="Normal 2 42 35" xfId="26111" xr:uid="{00000000-0005-0000-0000-000029670000}"/>
    <cellStyle name="Normal 2 42 36" xfId="26112" xr:uid="{00000000-0005-0000-0000-00002A670000}"/>
    <cellStyle name="Normal 2 42 37" xfId="26113" xr:uid="{00000000-0005-0000-0000-00002B670000}"/>
    <cellStyle name="Normal 2 42 38" xfId="26114" xr:uid="{00000000-0005-0000-0000-00002C670000}"/>
    <cellStyle name="Normal 2 42 39" xfId="26115" xr:uid="{00000000-0005-0000-0000-00002D670000}"/>
    <cellStyle name="Normal 2 42 4" xfId="26116" xr:uid="{00000000-0005-0000-0000-00002E670000}"/>
    <cellStyle name="Normal 2 42 40" xfId="26117" xr:uid="{00000000-0005-0000-0000-00002F670000}"/>
    <cellStyle name="Normal 2 42 41" xfId="26118" xr:uid="{00000000-0005-0000-0000-000030670000}"/>
    <cellStyle name="Normal 2 42 42" xfId="26119" xr:uid="{00000000-0005-0000-0000-000031670000}"/>
    <cellStyle name="Normal 2 42 43" xfId="26120" xr:uid="{00000000-0005-0000-0000-000032670000}"/>
    <cellStyle name="Normal 2 42 44" xfId="26121" xr:uid="{00000000-0005-0000-0000-000033670000}"/>
    <cellStyle name="Normal 2 42 45" xfId="26122" xr:uid="{00000000-0005-0000-0000-000034670000}"/>
    <cellStyle name="Normal 2 42 46" xfId="26123" xr:uid="{00000000-0005-0000-0000-000035670000}"/>
    <cellStyle name="Normal 2 42 47" xfId="26124" xr:uid="{00000000-0005-0000-0000-000036670000}"/>
    <cellStyle name="Normal 2 42 48" xfId="26125" xr:uid="{00000000-0005-0000-0000-000037670000}"/>
    <cellStyle name="Normal 2 42 49" xfId="26126" xr:uid="{00000000-0005-0000-0000-000038670000}"/>
    <cellStyle name="Normal 2 42 5" xfId="26127" xr:uid="{00000000-0005-0000-0000-000039670000}"/>
    <cellStyle name="Normal 2 42 50" xfId="26128" xr:uid="{00000000-0005-0000-0000-00003A670000}"/>
    <cellStyle name="Normal 2 42 51" xfId="26129" xr:uid="{00000000-0005-0000-0000-00003B670000}"/>
    <cellStyle name="Normal 2 42 52" xfId="26130" xr:uid="{00000000-0005-0000-0000-00003C670000}"/>
    <cellStyle name="Normal 2 42 53" xfId="26131" xr:uid="{00000000-0005-0000-0000-00003D670000}"/>
    <cellStyle name="Normal 2 42 54" xfId="26132" xr:uid="{00000000-0005-0000-0000-00003E670000}"/>
    <cellStyle name="Normal 2 42 55" xfId="26133" xr:uid="{00000000-0005-0000-0000-00003F670000}"/>
    <cellStyle name="Normal 2 42 6" xfId="26134" xr:uid="{00000000-0005-0000-0000-000040670000}"/>
    <cellStyle name="Normal 2 42 7" xfId="26135" xr:uid="{00000000-0005-0000-0000-000041670000}"/>
    <cellStyle name="Normal 2 42 8" xfId="26136" xr:uid="{00000000-0005-0000-0000-000042670000}"/>
    <cellStyle name="Normal 2 42 9" xfId="26137" xr:uid="{00000000-0005-0000-0000-000043670000}"/>
    <cellStyle name="Normal 2 43" xfId="1698" xr:uid="{00000000-0005-0000-0000-000044670000}"/>
    <cellStyle name="Normal 2 43 10" xfId="26138" xr:uid="{00000000-0005-0000-0000-000045670000}"/>
    <cellStyle name="Normal 2 43 11" xfId="26139" xr:uid="{00000000-0005-0000-0000-000046670000}"/>
    <cellStyle name="Normal 2 43 12" xfId="26140" xr:uid="{00000000-0005-0000-0000-000047670000}"/>
    <cellStyle name="Normal 2 43 13" xfId="26141" xr:uid="{00000000-0005-0000-0000-000048670000}"/>
    <cellStyle name="Normal 2 43 14" xfId="26142" xr:uid="{00000000-0005-0000-0000-000049670000}"/>
    <cellStyle name="Normal 2 43 15" xfId="26143" xr:uid="{00000000-0005-0000-0000-00004A670000}"/>
    <cellStyle name="Normal 2 43 16" xfId="26144" xr:uid="{00000000-0005-0000-0000-00004B670000}"/>
    <cellStyle name="Normal 2 43 17" xfId="26145" xr:uid="{00000000-0005-0000-0000-00004C670000}"/>
    <cellStyle name="Normal 2 43 18" xfId="26146" xr:uid="{00000000-0005-0000-0000-00004D670000}"/>
    <cellStyle name="Normal 2 43 19" xfId="26147" xr:uid="{00000000-0005-0000-0000-00004E670000}"/>
    <cellStyle name="Normal 2 43 2" xfId="26148" xr:uid="{00000000-0005-0000-0000-00004F670000}"/>
    <cellStyle name="Normal 2 43 20" xfId="26149" xr:uid="{00000000-0005-0000-0000-000050670000}"/>
    <cellStyle name="Normal 2 43 21" xfId="26150" xr:uid="{00000000-0005-0000-0000-000051670000}"/>
    <cellStyle name="Normal 2 43 22" xfId="26151" xr:uid="{00000000-0005-0000-0000-000052670000}"/>
    <cellStyle name="Normal 2 43 23" xfId="26152" xr:uid="{00000000-0005-0000-0000-000053670000}"/>
    <cellStyle name="Normal 2 43 24" xfId="26153" xr:uid="{00000000-0005-0000-0000-000054670000}"/>
    <cellStyle name="Normal 2 43 25" xfId="26154" xr:uid="{00000000-0005-0000-0000-000055670000}"/>
    <cellStyle name="Normal 2 43 26" xfId="26155" xr:uid="{00000000-0005-0000-0000-000056670000}"/>
    <cellStyle name="Normal 2 43 27" xfId="26156" xr:uid="{00000000-0005-0000-0000-000057670000}"/>
    <cellStyle name="Normal 2 43 28" xfId="26157" xr:uid="{00000000-0005-0000-0000-000058670000}"/>
    <cellStyle name="Normal 2 43 29" xfId="26158" xr:uid="{00000000-0005-0000-0000-000059670000}"/>
    <cellStyle name="Normal 2 43 3" xfId="26159" xr:uid="{00000000-0005-0000-0000-00005A670000}"/>
    <cellStyle name="Normal 2 43 30" xfId="26160" xr:uid="{00000000-0005-0000-0000-00005B670000}"/>
    <cellStyle name="Normal 2 43 31" xfId="26161" xr:uid="{00000000-0005-0000-0000-00005C670000}"/>
    <cellStyle name="Normal 2 43 32" xfId="26162" xr:uid="{00000000-0005-0000-0000-00005D670000}"/>
    <cellStyle name="Normal 2 43 33" xfId="26163" xr:uid="{00000000-0005-0000-0000-00005E670000}"/>
    <cellStyle name="Normal 2 43 34" xfId="26164" xr:uid="{00000000-0005-0000-0000-00005F670000}"/>
    <cellStyle name="Normal 2 43 35" xfId="26165" xr:uid="{00000000-0005-0000-0000-000060670000}"/>
    <cellStyle name="Normal 2 43 36" xfId="26166" xr:uid="{00000000-0005-0000-0000-000061670000}"/>
    <cellStyle name="Normal 2 43 37" xfId="26167" xr:uid="{00000000-0005-0000-0000-000062670000}"/>
    <cellStyle name="Normal 2 43 38" xfId="26168" xr:uid="{00000000-0005-0000-0000-000063670000}"/>
    <cellStyle name="Normal 2 43 39" xfId="26169" xr:uid="{00000000-0005-0000-0000-000064670000}"/>
    <cellStyle name="Normal 2 43 4" xfId="26170" xr:uid="{00000000-0005-0000-0000-000065670000}"/>
    <cellStyle name="Normal 2 43 40" xfId="26171" xr:uid="{00000000-0005-0000-0000-000066670000}"/>
    <cellStyle name="Normal 2 43 41" xfId="26172" xr:uid="{00000000-0005-0000-0000-000067670000}"/>
    <cellStyle name="Normal 2 43 42" xfId="26173" xr:uid="{00000000-0005-0000-0000-000068670000}"/>
    <cellStyle name="Normal 2 43 43" xfId="26174" xr:uid="{00000000-0005-0000-0000-000069670000}"/>
    <cellStyle name="Normal 2 43 44" xfId="26175" xr:uid="{00000000-0005-0000-0000-00006A670000}"/>
    <cellStyle name="Normal 2 43 45" xfId="26176" xr:uid="{00000000-0005-0000-0000-00006B670000}"/>
    <cellStyle name="Normal 2 43 46" xfId="26177" xr:uid="{00000000-0005-0000-0000-00006C670000}"/>
    <cellStyle name="Normal 2 43 47" xfId="26178" xr:uid="{00000000-0005-0000-0000-00006D670000}"/>
    <cellStyle name="Normal 2 43 48" xfId="26179" xr:uid="{00000000-0005-0000-0000-00006E670000}"/>
    <cellStyle name="Normal 2 43 49" xfId="26180" xr:uid="{00000000-0005-0000-0000-00006F670000}"/>
    <cellStyle name="Normal 2 43 5" xfId="26181" xr:uid="{00000000-0005-0000-0000-000070670000}"/>
    <cellStyle name="Normal 2 43 50" xfId="26182" xr:uid="{00000000-0005-0000-0000-000071670000}"/>
    <cellStyle name="Normal 2 43 51" xfId="26183" xr:uid="{00000000-0005-0000-0000-000072670000}"/>
    <cellStyle name="Normal 2 43 52" xfId="26184" xr:uid="{00000000-0005-0000-0000-000073670000}"/>
    <cellStyle name="Normal 2 43 53" xfId="26185" xr:uid="{00000000-0005-0000-0000-000074670000}"/>
    <cellStyle name="Normal 2 43 54" xfId="26186" xr:uid="{00000000-0005-0000-0000-000075670000}"/>
    <cellStyle name="Normal 2 43 55" xfId="26187" xr:uid="{00000000-0005-0000-0000-000076670000}"/>
    <cellStyle name="Normal 2 43 6" xfId="26188" xr:uid="{00000000-0005-0000-0000-000077670000}"/>
    <cellStyle name="Normal 2 43 7" xfId="26189" xr:uid="{00000000-0005-0000-0000-000078670000}"/>
    <cellStyle name="Normal 2 43 8" xfId="26190" xr:uid="{00000000-0005-0000-0000-000079670000}"/>
    <cellStyle name="Normal 2 43 9" xfId="26191" xr:uid="{00000000-0005-0000-0000-00007A670000}"/>
    <cellStyle name="Normal 2 44" xfId="1699" xr:uid="{00000000-0005-0000-0000-00007B670000}"/>
    <cellStyle name="Normal 2 44 10" xfId="26192" xr:uid="{00000000-0005-0000-0000-00007C670000}"/>
    <cellStyle name="Normal 2 44 11" xfId="26193" xr:uid="{00000000-0005-0000-0000-00007D670000}"/>
    <cellStyle name="Normal 2 44 12" xfId="26194" xr:uid="{00000000-0005-0000-0000-00007E670000}"/>
    <cellStyle name="Normal 2 44 13" xfId="26195" xr:uid="{00000000-0005-0000-0000-00007F670000}"/>
    <cellStyle name="Normal 2 44 14" xfId="26196" xr:uid="{00000000-0005-0000-0000-000080670000}"/>
    <cellStyle name="Normal 2 44 15" xfId="26197" xr:uid="{00000000-0005-0000-0000-000081670000}"/>
    <cellStyle name="Normal 2 44 16" xfId="26198" xr:uid="{00000000-0005-0000-0000-000082670000}"/>
    <cellStyle name="Normal 2 44 17" xfId="26199" xr:uid="{00000000-0005-0000-0000-000083670000}"/>
    <cellStyle name="Normal 2 44 18" xfId="26200" xr:uid="{00000000-0005-0000-0000-000084670000}"/>
    <cellStyle name="Normal 2 44 19" xfId="26201" xr:uid="{00000000-0005-0000-0000-000085670000}"/>
    <cellStyle name="Normal 2 44 2" xfId="26202" xr:uid="{00000000-0005-0000-0000-000086670000}"/>
    <cellStyle name="Normal 2 44 20" xfId="26203" xr:uid="{00000000-0005-0000-0000-000087670000}"/>
    <cellStyle name="Normal 2 44 21" xfId="26204" xr:uid="{00000000-0005-0000-0000-000088670000}"/>
    <cellStyle name="Normal 2 44 22" xfId="26205" xr:uid="{00000000-0005-0000-0000-000089670000}"/>
    <cellStyle name="Normal 2 44 23" xfId="26206" xr:uid="{00000000-0005-0000-0000-00008A670000}"/>
    <cellStyle name="Normal 2 44 24" xfId="26207" xr:uid="{00000000-0005-0000-0000-00008B670000}"/>
    <cellStyle name="Normal 2 44 25" xfId="26208" xr:uid="{00000000-0005-0000-0000-00008C670000}"/>
    <cellStyle name="Normal 2 44 26" xfId="26209" xr:uid="{00000000-0005-0000-0000-00008D670000}"/>
    <cellStyle name="Normal 2 44 27" xfId="26210" xr:uid="{00000000-0005-0000-0000-00008E670000}"/>
    <cellStyle name="Normal 2 44 28" xfId="26211" xr:uid="{00000000-0005-0000-0000-00008F670000}"/>
    <cellStyle name="Normal 2 44 29" xfId="26212" xr:uid="{00000000-0005-0000-0000-000090670000}"/>
    <cellStyle name="Normal 2 44 3" xfId="26213" xr:uid="{00000000-0005-0000-0000-000091670000}"/>
    <cellStyle name="Normal 2 44 30" xfId="26214" xr:uid="{00000000-0005-0000-0000-000092670000}"/>
    <cellStyle name="Normal 2 44 31" xfId="26215" xr:uid="{00000000-0005-0000-0000-000093670000}"/>
    <cellStyle name="Normal 2 44 32" xfId="26216" xr:uid="{00000000-0005-0000-0000-000094670000}"/>
    <cellStyle name="Normal 2 44 33" xfId="26217" xr:uid="{00000000-0005-0000-0000-000095670000}"/>
    <cellStyle name="Normal 2 44 34" xfId="26218" xr:uid="{00000000-0005-0000-0000-000096670000}"/>
    <cellStyle name="Normal 2 44 35" xfId="26219" xr:uid="{00000000-0005-0000-0000-000097670000}"/>
    <cellStyle name="Normal 2 44 36" xfId="26220" xr:uid="{00000000-0005-0000-0000-000098670000}"/>
    <cellStyle name="Normal 2 44 37" xfId="26221" xr:uid="{00000000-0005-0000-0000-000099670000}"/>
    <cellStyle name="Normal 2 44 38" xfId="26222" xr:uid="{00000000-0005-0000-0000-00009A670000}"/>
    <cellStyle name="Normal 2 44 39" xfId="26223" xr:uid="{00000000-0005-0000-0000-00009B670000}"/>
    <cellStyle name="Normal 2 44 4" xfId="26224" xr:uid="{00000000-0005-0000-0000-00009C670000}"/>
    <cellStyle name="Normal 2 44 40" xfId="26225" xr:uid="{00000000-0005-0000-0000-00009D670000}"/>
    <cellStyle name="Normal 2 44 41" xfId="26226" xr:uid="{00000000-0005-0000-0000-00009E670000}"/>
    <cellStyle name="Normal 2 44 42" xfId="26227" xr:uid="{00000000-0005-0000-0000-00009F670000}"/>
    <cellStyle name="Normal 2 44 43" xfId="26228" xr:uid="{00000000-0005-0000-0000-0000A0670000}"/>
    <cellStyle name="Normal 2 44 44" xfId="26229" xr:uid="{00000000-0005-0000-0000-0000A1670000}"/>
    <cellStyle name="Normal 2 44 45" xfId="26230" xr:uid="{00000000-0005-0000-0000-0000A2670000}"/>
    <cellStyle name="Normal 2 44 46" xfId="26231" xr:uid="{00000000-0005-0000-0000-0000A3670000}"/>
    <cellStyle name="Normal 2 44 47" xfId="26232" xr:uid="{00000000-0005-0000-0000-0000A4670000}"/>
    <cellStyle name="Normal 2 44 48" xfId="26233" xr:uid="{00000000-0005-0000-0000-0000A5670000}"/>
    <cellStyle name="Normal 2 44 49" xfId="26234" xr:uid="{00000000-0005-0000-0000-0000A6670000}"/>
    <cellStyle name="Normal 2 44 5" xfId="26235" xr:uid="{00000000-0005-0000-0000-0000A7670000}"/>
    <cellStyle name="Normal 2 44 50" xfId="26236" xr:uid="{00000000-0005-0000-0000-0000A8670000}"/>
    <cellStyle name="Normal 2 44 51" xfId="26237" xr:uid="{00000000-0005-0000-0000-0000A9670000}"/>
    <cellStyle name="Normal 2 44 52" xfId="26238" xr:uid="{00000000-0005-0000-0000-0000AA670000}"/>
    <cellStyle name="Normal 2 44 53" xfId="26239" xr:uid="{00000000-0005-0000-0000-0000AB670000}"/>
    <cellStyle name="Normal 2 44 54" xfId="26240" xr:uid="{00000000-0005-0000-0000-0000AC670000}"/>
    <cellStyle name="Normal 2 44 55" xfId="26241" xr:uid="{00000000-0005-0000-0000-0000AD670000}"/>
    <cellStyle name="Normal 2 44 6" xfId="26242" xr:uid="{00000000-0005-0000-0000-0000AE670000}"/>
    <cellStyle name="Normal 2 44 7" xfId="26243" xr:uid="{00000000-0005-0000-0000-0000AF670000}"/>
    <cellStyle name="Normal 2 44 8" xfId="26244" xr:uid="{00000000-0005-0000-0000-0000B0670000}"/>
    <cellStyle name="Normal 2 44 9" xfId="26245" xr:uid="{00000000-0005-0000-0000-0000B1670000}"/>
    <cellStyle name="Normal 2 45" xfId="1700" xr:uid="{00000000-0005-0000-0000-0000B2670000}"/>
    <cellStyle name="Normal 2 45 10" xfId="26246" xr:uid="{00000000-0005-0000-0000-0000B3670000}"/>
    <cellStyle name="Normal 2 45 11" xfId="26247" xr:uid="{00000000-0005-0000-0000-0000B4670000}"/>
    <cellStyle name="Normal 2 45 12" xfId="26248" xr:uid="{00000000-0005-0000-0000-0000B5670000}"/>
    <cellStyle name="Normal 2 45 13" xfId="26249" xr:uid="{00000000-0005-0000-0000-0000B6670000}"/>
    <cellStyle name="Normal 2 45 14" xfId="26250" xr:uid="{00000000-0005-0000-0000-0000B7670000}"/>
    <cellStyle name="Normal 2 45 15" xfId="26251" xr:uid="{00000000-0005-0000-0000-0000B8670000}"/>
    <cellStyle name="Normal 2 45 16" xfId="26252" xr:uid="{00000000-0005-0000-0000-0000B9670000}"/>
    <cellStyle name="Normal 2 45 17" xfId="26253" xr:uid="{00000000-0005-0000-0000-0000BA670000}"/>
    <cellStyle name="Normal 2 45 18" xfId="26254" xr:uid="{00000000-0005-0000-0000-0000BB670000}"/>
    <cellStyle name="Normal 2 45 19" xfId="26255" xr:uid="{00000000-0005-0000-0000-0000BC670000}"/>
    <cellStyle name="Normal 2 45 2" xfId="26256" xr:uid="{00000000-0005-0000-0000-0000BD670000}"/>
    <cellStyle name="Normal 2 45 20" xfId="26257" xr:uid="{00000000-0005-0000-0000-0000BE670000}"/>
    <cellStyle name="Normal 2 45 21" xfId="26258" xr:uid="{00000000-0005-0000-0000-0000BF670000}"/>
    <cellStyle name="Normal 2 45 22" xfId="26259" xr:uid="{00000000-0005-0000-0000-0000C0670000}"/>
    <cellStyle name="Normal 2 45 23" xfId="26260" xr:uid="{00000000-0005-0000-0000-0000C1670000}"/>
    <cellStyle name="Normal 2 45 24" xfId="26261" xr:uid="{00000000-0005-0000-0000-0000C2670000}"/>
    <cellStyle name="Normal 2 45 25" xfId="26262" xr:uid="{00000000-0005-0000-0000-0000C3670000}"/>
    <cellStyle name="Normal 2 45 26" xfId="26263" xr:uid="{00000000-0005-0000-0000-0000C4670000}"/>
    <cellStyle name="Normal 2 45 27" xfId="26264" xr:uid="{00000000-0005-0000-0000-0000C5670000}"/>
    <cellStyle name="Normal 2 45 28" xfId="26265" xr:uid="{00000000-0005-0000-0000-0000C6670000}"/>
    <cellStyle name="Normal 2 45 29" xfId="26266" xr:uid="{00000000-0005-0000-0000-0000C7670000}"/>
    <cellStyle name="Normal 2 45 3" xfId="26267" xr:uid="{00000000-0005-0000-0000-0000C8670000}"/>
    <cellStyle name="Normal 2 45 30" xfId="26268" xr:uid="{00000000-0005-0000-0000-0000C9670000}"/>
    <cellStyle name="Normal 2 45 31" xfId="26269" xr:uid="{00000000-0005-0000-0000-0000CA670000}"/>
    <cellStyle name="Normal 2 45 32" xfId="26270" xr:uid="{00000000-0005-0000-0000-0000CB670000}"/>
    <cellStyle name="Normal 2 45 33" xfId="26271" xr:uid="{00000000-0005-0000-0000-0000CC670000}"/>
    <cellStyle name="Normal 2 45 34" xfId="26272" xr:uid="{00000000-0005-0000-0000-0000CD670000}"/>
    <cellStyle name="Normal 2 45 35" xfId="26273" xr:uid="{00000000-0005-0000-0000-0000CE670000}"/>
    <cellStyle name="Normal 2 45 36" xfId="26274" xr:uid="{00000000-0005-0000-0000-0000CF670000}"/>
    <cellStyle name="Normal 2 45 37" xfId="26275" xr:uid="{00000000-0005-0000-0000-0000D0670000}"/>
    <cellStyle name="Normal 2 45 38" xfId="26276" xr:uid="{00000000-0005-0000-0000-0000D1670000}"/>
    <cellStyle name="Normal 2 45 39" xfId="26277" xr:uid="{00000000-0005-0000-0000-0000D2670000}"/>
    <cellStyle name="Normal 2 45 4" xfId="26278" xr:uid="{00000000-0005-0000-0000-0000D3670000}"/>
    <cellStyle name="Normal 2 45 40" xfId="26279" xr:uid="{00000000-0005-0000-0000-0000D4670000}"/>
    <cellStyle name="Normal 2 45 41" xfId="26280" xr:uid="{00000000-0005-0000-0000-0000D5670000}"/>
    <cellStyle name="Normal 2 45 42" xfId="26281" xr:uid="{00000000-0005-0000-0000-0000D6670000}"/>
    <cellStyle name="Normal 2 45 43" xfId="26282" xr:uid="{00000000-0005-0000-0000-0000D7670000}"/>
    <cellStyle name="Normal 2 45 44" xfId="26283" xr:uid="{00000000-0005-0000-0000-0000D8670000}"/>
    <cellStyle name="Normal 2 45 45" xfId="26284" xr:uid="{00000000-0005-0000-0000-0000D9670000}"/>
    <cellStyle name="Normal 2 45 46" xfId="26285" xr:uid="{00000000-0005-0000-0000-0000DA670000}"/>
    <cellStyle name="Normal 2 45 47" xfId="26286" xr:uid="{00000000-0005-0000-0000-0000DB670000}"/>
    <cellStyle name="Normal 2 45 48" xfId="26287" xr:uid="{00000000-0005-0000-0000-0000DC670000}"/>
    <cellStyle name="Normal 2 45 49" xfId="26288" xr:uid="{00000000-0005-0000-0000-0000DD670000}"/>
    <cellStyle name="Normal 2 45 5" xfId="26289" xr:uid="{00000000-0005-0000-0000-0000DE670000}"/>
    <cellStyle name="Normal 2 45 50" xfId="26290" xr:uid="{00000000-0005-0000-0000-0000DF670000}"/>
    <cellStyle name="Normal 2 45 51" xfId="26291" xr:uid="{00000000-0005-0000-0000-0000E0670000}"/>
    <cellStyle name="Normal 2 45 52" xfId="26292" xr:uid="{00000000-0005-0000-0000-0000E1670000}"/>
    <cellStyle name="Normal 2 45 53" xfId="26293" xr:uid="{00000000-0005-0000-0000-0000E2670000}"/>
    <cellStyle name="Normal 2 45 54" xfId="26294" xr:uid="{00000000-0005-0000-0000-0000E3670000}"/>
    <cellStyle name="Normal 2 45 55" xfId="26295" xr:uid="{00000000-0005-0000-0000-0000E4670000}"/>
    <cellStyle name="Normal 2 45 6" xfId="26296" xr:uid="{00000000-0005-0000-0000-0000E5670000}"/>
    <cellStyle name="Normal 2 45 7" xfId="26297" xr:uid="{00000000-0005-0000-0000-0000E6670000}"/>
    <cellStyle name="Normal 2 45 8" xfId="26298" xr:uid="{00000000-0005-0000-0000-0000E7670000}"/>
    <cellStyle name="Normal 2 45 9" xfId="26299" xr:uid="{00000000-0005-0000-0000-0000E8670000}"/>
    <cellStyle name="Normal 2 46" xfId="1701" xr:uid="{00000000-0005-0000-0000-0000E9670000}"/>
    <cellStyle name="Normal 2 46 10" xfId="26300" xr:uid="{00000000-0005-0000-0000-0000EA670000}"/>
    <cellStyle name="Normal 2 46 11" xfId="26301" xr:uid="{00000000-0005-0000-0000-0000EB670000}"/>
    <cellStyle name="Normal 2 46 12" xfId="26302" xr:uid="{00000000-0005-0000-0000-0000EC670000}"/>
    <cellStyle name="Normal 2 46 13" xfId="26303" xr:uid="{00000000-0005-0000-0000-0000ED670000}"/>
    <cellStyle name="Normal 2 46 14" xfId="26304" xr:uid="{00000000-0005-0000-0000-0000EE670000}"/>
    <cellStyle name="Normal 2 46 15" xfId="26305" xr:uid="{00000000-0005-0000-0000-0000EF670000}"/>
    <cellStyle name="Normal 2 46 16" xfId="26306" xr:uid="{00000000-0005-0000-0000-0000F0670000}"/>
    <cellStyle name="Normal 2 46 17" xfId="26307" xr:uid="{00000000-0005-0000-0000-0000F1670000}"/>
    <cellStyle name="Normal 2 46 18" xfId="26308" xr:uid="{00000000-0005-0000-0000-0000F2670000}"/>
    <cellStyle name="Normal 2 46 19" xfId="26309" xr:uid="{00000000-0005-0000-0000-0000F3670000}"/>
    <cellStyle name="Normal 2 46 2" xfId="26310" xr:uid="{00000000-0005-0000-0000-0000F4670000}"/>
    <cellStyle name="Normal 2 46 20" xfId="26311" xr:uid="{00000000-0005-0000-0000-0000F5670000}"/>
    <cellStyle name="Normal 2 46 21" xfId="26312" xr:uid="{00000000-0005-0000-0000-0000F6670000}"/>
    <cellStyle name="Normal 2 46 22" xfId="26313" xr:uid="{00000000-0005-0000-0000-0000F7670000}"/>
    <cellStyle name="Normal 2 46 23" xfId="26314" xr:uid="{00000000-0005-0000-0000-0000F8670000}"/>
    <cellStyle name="Normal 2 46 24" xfId="26315" xr:uid="{00000000-0005-0000-0000-0000F9670000}"/>
    <cellStyle name="Normal 2 46 25" xfId="26316" xr:uid="{00000000-0005-0000-0000-0000FA670000}"/>
    <cellStyle name="Normal 2 46 26" xfId="26317" xr:uid="{00000000-0005-0000-0000-0000FB670000}"/>
    <cellStyle name="Normal 2 46 27" xfId="26318" xr:uid="{00000000-0005-0000-0000-0000FC670000}"/>
    <cellStyle name="Normal 2 46 28" xfId="26319" xr:uid="{00000000-0005-0000-0000-0000FD670000}"/>
    <cellStyle name="Normal 2 46 29" xfId="26320" xr:uid="{00000000-0005-0000-0000-0000FE670000}"/>
    <cellStyle name="Normal 2 46 3" xfId="26321" xr:uid="{00000000-0005-0000-0000-0000FF670000}"/>
    <cellStyle name="Normal 2 46 30" xfId="26322" xr:uid="{00000000-0005-0000-0000-000000680000}"/>
    <cellStyle name="Normal 2 46 31" xfId="26323" xr:uid="{00000000-0005-0000-0000-000001680000}"/>
    <cellStyle name="Normal 2 46 32" xfId="26324" xr:uid="{00000000-0005-0000-0000-000002680000}"/>
    <cellStyle name="Normal 2 46 33" xfId="26325" xr:uid="{00000000-0005-0000-0000-000003680000}"/>
    <cellStyle name="Normal 2 46 34" xfId="26326" xr:uid="{00000000-0005-0000-0000-000004680000}"/>
    <cellStyle name="Normal 2 46 35" xfId="26327" xr:uid="{00000000-0005-0000-0000-000005680000}"/>
    <cellStyle name="Normal 2 46 36" xfId="26328" xr:uid="{00000000-0005-0000-0000-000006680000}"/>
    <cellStyle name="Normal 2 46 37" xfId="26329" xr:uid="{00000000-0005-0000-0000-000007680000}"/>
    <cellStyle name="Normal 2 46 38" xfId="26330" xr:uid="{00000000-0005-0000-0000-000008680000}"/>
    <cellStyle name="Normal 2 46 39" xfId="26331" xr:uid="{00000000-0005-0000-0000-000009680000}"/>
    <cellStyle name="Normal 2 46 4" xfId="26332" xr:uid="{00000000-0005-0000-0000-00000A680000}"/>
    <cellStyle name="Normal 2 46 40" xfId="26333" xr:uid="{00000000-0005-0000-0000-00000B680000}"/>
    <cellStyle name="Normal 2 46 41" xfId="26334" xr:uid="{00000000-0005-0000-0000-00000C680000}"/>
    <cellStyle name="Normal 2 46 42" xfId="26335" xr:uid="{00000000-0005-0000-0000-00000D680000}"/>
    <cellStyle name="Normal 2 46 43" xfId="26336" xr:uid="{00000000-0005-0000-0000-00000E680000}"/>
    <cellStyle name="Normal 2 46 44" xfId="26337" xr:uid="{00000000-0005-0000-0000-00000F680000}"/>
    <cellStyle name="Normal 2 46 45" xfId="26338" xr:uid="{00000000-0005-0000-0000-000010680000}"/>
    <cellStyle name="Normal 2 46 46" xfId="26339" xr:uid="{00000000-0005-0000-0000-000011680000}"/>
    <cellStyle name="Normal 2 46 47" xfId="26340" xr:uid="{00000000-0005-0000-0000-000012680000}"/>
    <cellStyle name="Normal 2 46 48" xfId="26341" xr:uid="{00000000-0005-0000-0000-000013680000}"/>
    <cellStyle name="Normal 2 46 49" xfId="26342" xr:uid="{00000000-0005-0000-0000-000014680000}"/>
    <cellStyle name="Normal 2 46 5" xfId="26343" xr:uid="{00000000-0005-0000-0000-000015680000}"/>
    <cellStyle name="Normal 2 46 50" xfId="26344" xr:uid="{00000000-0005-0000-0000-000016680000}"/>
    <cellStyle name="Normal 2 46 51" xfId="26345" xr:uid="{00000000-0005-0000-0000-000017680000}"/>
    <cellStyle name="Normal 2 46 52" xfId="26346" xr:uid="{00000000-0005-0000-0000-000018680000}"/>
    <cellStyle name="Normal 2 46 53" xfId="26347" xr:uid="{00000000-0005-0000-0000-000019680000}"/>
    <cellStyle name="Normal 2 46 54" xfId="26348" xr:uid="{00000000-0005-0000-0000-00001A680000}"/>
    <cellStyle name="Normal 2 46 55" xfId="26349" xr:uid="{00000000-0005-0000-0000-00001B680000}"/>
    <cellStyle name="Normal 2 46 6" xfId="26350" xr:uid="{00000000-0005-0000-0000-00001C680000}"/>
    <cellStyle name="Normal 2 46 7" xfId="26351" xr:uid="{00000000-0005-0000-0000-00001D680000}"/>
    <cellStyle name="Normal 2 46 8" xfId="26352" xr:uid="{00000000-0005-0000-0000-00001E680000}"/>
    <cellStyle name="Normal 2 46 9" xfId="26353" xr:uid="{00000000-0005-0000-0000-00001F680000}"/>
    <cellStyle name="Normal 2 47" xfId="1702" xr:uid="{00000000-0005-0000-0000-000020680000}"/>
    <cellStyle name="Normal 2 47 10" xfId="26354" xr:uid="{00000000-0005-0000-0000-000021680000}"/>
    <cellStyle name="Normal 2 47 11" xfId="26355" xr:uid="{00000000-0005-0000-0000-000022680000}"/>
    <cellStyle name="Normal 2 47 12" xfId="26356" xr:uid="{00000000-0005-0000-0000-000023680000}"/>
    <cellStyle name="Normal 2 47 13" xfId="26357" xr:uid="{00000000-0005-0000-0000-000024680000}"/>
    <cellStyle name="Normal 2 47 14" xfId="26358" xr:uid="{00000000-0005-0000-0000-000025680000}"/>
    <cellStyle name="Normal 2 47 15" xfId="26359" xr:uid="{00000000-0005-0000-0000-000026680000}"/>
    <cellStyle name="Normal 2 47 16" xfId="26360" xr:uid="{00000000-0005-0000-0000-000027680000}"/>
    <cellStyle name="Normal 2 47 17" xfId="26361" xr:uid="{00000000-0005-0000-0000-000028680000}"/>
    <cellStyle name="Normal 2 47 18" xfId="26362" xr:uid="{00000000-0005-0000-0000-000029680000}"/>
    <cellStyle name="Normal 2 47 19" xfId="26363" xr:uid="{00000000-0005-0000-0000-00002A680000}"/>
    <cellStyle name="Normal 2 47 2" xfId="26364" xr:uid="{00000000-0005-0000-0000-00002B680000}"/>
    <cellStyle name="Normal 2 47 20" xfId="26365" xr:uid="{00000000-0005-0000-0000-00002C680000}"/>
    <cellStyle name="Normal 2 47 21" xfId="26366" xr:uid="{00000000-0005-0000-0000-00002D680000}"/>
    <cellStyle name="Normal 2 47 22" xfId="26367" xr:uid="{00000000-0005-0000-0000-00002E680000}"/>
    <cellStyle name="Normal 2 47 23" xfId="26368" xr:uid="{00000000-0005-0000-0000-00002F680000}"/>
    <cellStyle name="Normal 2 47 24" xfId="26369" xr:uid="{00000000-0005-0000-0000-000030680000}"/>
    <cellStyle name="Normal 2 47 25" xfId="26370" xr:uid="{00000000-0005-0000-0000-000031680000}"/>
    <cellStyle name="Normal 2 47 26" xfId="26371" xr:uid="{00000000-0005-0000-0000-000032680000}"/>
    <cellStyle name="Normal 2 47 27" xfId="26372" xr:uid="{00000000-0005-0000-0000-000033680000}"/>
    <cellStyle name="Normal 2 47 28" xfId="26373" xr:uid="{00000000-0005-0000-0000-000034680000}"/>
    <cellStyle name="Normal 2 47 29" xfId="26374" xr:uid="{00000000-0005-0000-0000-000035680000}"/>
    <cellStyle name="Normal 2 47 3" xfId="26375" xr:uid="{00000000-0005-0000-0000-000036680000}"/>
    <cellStyle name="Normal 2 47 30" xfId="26376" xr:uid="{00000000-0005-0000-0000-000037680000}"/>
    <cellStyle name="Normal 2 47 31" xfId="26377" xr:uid="{00000000-0005-0000-0000-000038680000}"/>
    <cellStyle name="Normal 2 47 32" xfId="26378" xr:uid="{00000000-0005-0000-0000-000039680000}"/>
    <cellStyle name="Normal 2 47 33" xfId="26379" xr:uid="{00000000-0005-0000-0000-00003A680000}"/>
    <cellStyle name="Normal 2 47 34" xfId="26380" xr:uid="{00000000-0005-0000-0000-00003B680000}"/>
    <cellStyle name="Normal 2 47 35" xfId="26381" xr:uid="{00000000-0005-0000-0000-00003C680000}"/>
    <cellStyle name="Normal 2 47 36" xfId="26382" xr:uid="{00000000-0005-0000-0000-00003D680000}"/>
    <cellStyle name="Normal 2 47 37" xfId="26383" xr:uid="{00000000-0005-0000-0000-00003E680000}"/>
    <cellStyle name="Normal 2 47 38" xfId="26384" xr:uid="{00000000-0005-0000-0000-00003F680000}"/>
    <cellStyle name="Normal 2 47 39" xfId="26385" xr:uid="{00000000-0005-0000-0000-000040680000}"/>
    <cellStyle name="Normal 2 47 4" xfId="26386" xr:uid="{00000000-0005-0000-0000-000041680000}"/>
    <cellStyle name="Normal 2 47 40" xfId="26387" xr:uid="{00000000-0005-0000-0000-000042680000}"/>
    <cellStyle name="Normal 2 47 41" xfId="26388" xr:uid="{00000000-0005-0000-0000-000043680000}"/>
    <cellStyle name="Normal 2 47 42" xfId="26389" xr:uid="{00000000-0005-0000-0000-000044680000}"/>
    <cellStyle name="Normal 2 47 43" xfId="26390" xr:uid="{00000000-0005-0000-0000-000045680000}"/>
    <cellStyle name="Normal 2 47 44" xfId="26391" xr:uid="{00000000-0005-0000-0000-000046680000}"/>
    <cellStyle name="Normal 2 47 45" xfId="26392" xr:uid="{00000000-0005-0000-0000-000047680000}"/>
    <cellStyle name="Normal 2 47 46" xfId="26393" xr:uid="{00000000-0005-0000-0000-000048680000}"/>
    <cellStyle name="Normal 2 47 47" xfId="26394" xr:uid="{00000000-0005-0000-0000-000049680000}"/>
    <cellStyle name="Normal 2 47 48" xfId="26395" xr:uid="{00000000-0005-0000-0000-00004A680000}"/>
    <cellStyle name="Normal 2 47 49" xfId="26396" xr:uid="{00000000-0005-0000-0000-00004B680000}"/>
    <cellStyle name="Normal 2 47 5" xfId="26397" xr:uid="{00000000-0005-0000-0000-00004C680000}"/>
    <cellStyle name="Normal 2 47 50" xfId="26398" xr:uid="{00000000-0005-0000-0000-00004D680000}"/>
    <cellStyle name="Normal 2 47 51" xfId="26399" xr:uid="{00000000-0005-0000-0000-00004E680000}"/>
    <cellStyle name="Normal 2 47 52" xfId="26400" xr:uid="{00000000-0005-0000-0000-00004F680000}"/>
    <cellStyle name="Normal 2 47 53" xfId="26401" xr:uid="{00000000-0005-0000-0000-000050680000}"/>
    <cellStyle name="Normal 2 47 54" xfId="26402" xr:uid="{00000000-0005-0000-0000-000051680000}"/>
    <cellStyle name="Normal 2 47 55" xfId="26403" xr:uid="{00000000-0005-0000-0000-000052680000}"/>
    <cellStyle name="Normal 2 47 6" xfId="26404" xr:uid="{00000000-0005-0000-0000-000053680000}"/>
    <cellStyle name="Normal 2 47 7" xfId="26405" xr:uid="{00000000-0005-0000-0000-000054680000}"/>
    <cellStyle name="Normal 2 47 8" xfId="26406" xr:uid="{00000000-0005-0000-0000-000055680000}"/>
    <cellStyle name="Normal 2 47 9" xfId="26407" xr:uid="{00000000-0005-0000-0000-000056680000}"/>
    <cellStyle name="Normal 2 48" xfId="1703" xr:uid="{00000000-0005-0000-0000-000057680000}"/>
    <cellStyle name="Normal 2 48 10" xfId="26408" xr:uid="{00000000-0005-0000-0000-000058680000}"/>
    <cellStyle name="Normal 2 48 11" xfId="26409" xr:uid="{00000000-0005-0000-0000-000059680000}"/>
    <cellStyle name="Normal 2 48 12" xfId="26410" xr:uid="{00000000-0005-0000-0000-00005A680000}"/>
    <cellStyle name="Normal 2 48 13" xfId="26411" xr:uid="{00000000-0005-0000-0000-00005B680000}"/>
    <cellStyle name="Normal 2 48 14" xfId="26412" xr:uid="{00000000-0005-0000-0000-00005C680000}"/>
    <cellStyle name="Normal 2 48 15" xfId="26413" xr:uid="{00000000-0005-0000-0000-00005D680000}"/>
    <cellStyle name="Normal 2 48 16" xfId="26414" xr:uid="{00000000-0005-0000-0000-00005E680000}"/>
    <cellStyle name="Normal 2 48 17" xfId="26415" xr:uid="{00000000-0005-0000-0000-00005F680000}"/>
    <cellStyle name="Normal 2 48 18" xfId="26416" xr:uid="{00000000-0005-0000-0000-000060680000}"/>
    <cellStyle name="Normal 2 48 19" xfId="26417" xr:uid="{00000000-0005-0000-0000-000061680000}"/>
    <cellStyle name="Normal 2 48 2" xfId="26418" xr:uid="{00000000-0005-0000-0000-000062680000}"/>
    <cellStyle name="Normal 2 48 20" xfId="26419" xr:uid="{00000000-0005-0000-0000-000063680000}"/>
    <cellStyle name="Normal 2 48 21" xfId="26420" xr:uid="{00000000-0005-0000-0000-000064680000}"/>
    <cellStyle name="Normal 2 48 22" xfId="26421" xr:uid="{00000000-0005-0000-0000-000065680000}"/>
    <cellStyle name="Normal 2 48 23" xfId="26422" xr:uid="{00000000-0005-0000-0000-000066680000}"/>
    <cellStyle name="Normal 2 48 24" xfId="26423" xr:uid="{00000000-0005-0000-0000-000067680000}"/>
    <cellStyle name="Normal 2 48 25" xfId="26424" xr:uid="{00000000-0005-0000-0000-000068680000}"/>
    <cellStyle name="Normal 2 48 26" xfId="26425" xr:uid="{00000000-0005-0000-0000-000069680000}"/>
    <cellStyle name="Normal 2 48 27" xfId="26426" xr:uid="{00000000-0005-0000-0000-00006A680000}"/>
    <cellStyle name="Normal 2 48 28" xfId="26427" xr:uid="{00000000-0005-0000-0000-00006B680000}"/>
    <cellStyle name="Normal 2 48 29" xfId="26428" xr:uid="{00000000-0005-0000-0000-00006C680000}"/>
    <cellStyle name="Normal 2 48 3" xfId="26429" xr:uid="{00000000-0005-0000-0000-00006D680000}"/>
    <cellStyle name="Normal 2 48 30" xfId="26430" xr:uid="{00000000-0005-0000-0000-00006E680000}"/>
    <cellStyle name="Normal 2 48 31" xfId="26431" xr:uid="{00000000-0005-0000-0000-00006F680000}"/>
    <cellStyle name="Normal 2 48 32" xfId="26432" xr:uid="{00000000-0005-0000-0000-000070680000}"/>
    <cellStyle name="Normal 2 48 33" xfId="26433" xr:uid="{00000000-0005-0000-0000-000071680000}"/>
    <cellStyle name="Normal 2 48 34" xfId="26434" xr:uid="{00000000-0005-0000-0000-000072680000}"/>
    <cellStyle name="Normal 2 48 35" xfId="26435" xr:uid="{00000000-0005-0000-0000-000073680000}"/>
    <cellStyle name="Normal 2 48 36" xfId="26436" xr:uid="{00000000-0005-0000-0000-000074680000}"/>
    <cellStyle name="Normal 2 48 37" xfId="26437" xr:uid="{00000000-0005-0000-0000-000075680000}"/>
    <cellStyle name="Normal 2 48 38" xfId="26438" xr:uid="{00000000-0005-0000-0000-000076680000}"/>
    <cellStyle name="Normal 2 48 39" xfId="26439" xr:uid="{00000000-0005-0000-0000-000077680000}"/>
    <cellStyle name="Normal 2 48 4" xfId="26440" xr:uid="{00000000-0005-0000-0000-000078680000}"/>
    <cellStyle name="Normal 2 48 40" xfId="26441" xr:uid="{00000000-0005-0000-0000-000079680000}"/>
    <cellStyle name="Normal 2 48 41" xfId="26442" xr:uid="{00000000-0005-0000-0000-00007A680000}"/>
    <cellStyle name="Normal 2 48 42" xfId="26443" xr:uid="{00000000-0005-0000-0000-00007B680000}"/>
    <cellStyle name="Normal 2 48 43" xfId="26444" xr:uid="{00000000-0005-0000-0000-00007C680000}"/>
    <cellStyle name="Normal 2 48 44" xfId="26445" xr:uid="{00000000-0005-0000-0000-00007D680000}"/>
    <cellStyle name="Normal 2 48 45" xfId="26446" xr:uid="{00000000-0005-0000-0000-00007E680000}"/>
    <cellStyle name="Normal 2 48 46" xfId="26447" xr:uid="{00000000-0005-0000-0000-00007F680000}"/>
    <cellStyle name="Normal 2 48 47" xfId="26448" xr:uid="{00000000-0005-0000-0000-000080680000}"/>
    <cellStyle name="Normal 2 48 48" xfId="26449" xr:uid="{00000000-0005-0000-0000-000081680000}"/>
    <cellStyle name="Normal 2 48 49" xfId="26450" xr:uid="{00000000-0005-0000-0000-000082680000}"/>
    <cellStyle name="Normal 2 48 5" xfId="26451" xr:uid="{00000000-0005-0000-0000-000083680000}"/>
    <cellStyle name="Normal 2 48 50" xfId="26452" xr:uid="{00000000-0005-0000-0000-000084680000}"/>
    <cellStyle name="Normal 2 48 51" xfId="26453" xr:uid="{00000000-0005-0000-0000-000085680000}"/>
    <cellStyle name="Normal 2 48 52" xfId="26454" xr:uid="{00000000-0005-0000-0000-000086680000}"/>
    <cellStyle name="Normal 2 48 53" xfId="26455" xr:uid="{00000000-0005-0000-0000-000087680000}"/>
    <cellStyle name="Normal 2 48 54" xfId="26456" xr:uid="{00000000-0005-0000-0000-000088680000}"/>
    <cellStyle name="Normal 2 48 55" xfId="26457" xr:uid="{00000000-0005-0000-0000-000089680000}"/>
    <cellStyle name="Normal 2 48 6" xfId="26458" xr:uid="{00000000-0005-0000-0000-00008A680000}"/>
    <cellStyle name="Normal 2 48 7" xfId="26459" xr:uid="{00000000-0005-0000-0000-00008B680000}"/>
    <cellStyle name="Normal 2 48 8" xfId="26460" xr:uid="{00000000-0005-0000-0000-00008C680000}"/>
    <cellStyle name="Normal 2 48 9" xfId="26461" xr:uid="{00000000-0005-0000-0000-00008D680000}"/>
    <cellStyle name="Normal 2 49" xfId="1704" xr:uid="{00000000-0005-0000-0000-00008E680000}"/>
    <cellStyle name="Normal 2 49 10" xfId="26462" xr:uid="{00000000-0005-0000-0000-00008F680000}"/>
    <cellStyle name="Normal 2 49 11" xfId="26463" xr:uid="{00000000-0005-0000-0000-000090680000}"/>
    <cellStyle name="Normal 2 49 12" xfId="26464" xr:uid="{00000000-0005-0000-0000-000091680000}"/>
    <cellStyle name="Normal 2 49 13" xfId="26465" xr:uid="{00000000-0005-0000-0000-000092680000}"/>
    <cellStyle name="Normal 2 49 14" xfId="26466" xr:uid="{00000000-0005-0000-0000-000093680000}"/>
    <cellStyle name="Normal 2 49 15" xfId="26467" xr:uid="{00000000-0005-0000-0000-000094680000}"/>
    <cellStyle name="Normal 2 49 16" xfId="26468" xr:uid="{00000000-0005-0000-0000-000095680000}"/>
    <cellStyle name="Normal 2 49 17" xfId="26469" xr:uid="{00000000-0005-0000-0000-000096680000}"/>
    <cellStyle name="Normal 2 49 18" xfId="26470" xr:uid="{00000000-0005-0000-0000-000097680000}"/>
    <cellStyle name="Normal 2 49 19" xfId="26471" xr:uid="{00000000-0005-0000-0000-000098680000}"/>
    <cellStyle name="Normal 2 49 2" xfId="26472" xr:uid="{00000000-0005-0000-0000-000099680000}"/>
    <cellStyle name="Normal 2 49 20" xfId="26473" xr:uid="{00000000-0005-0000-0000-00009A680000}"/>
    <cellStyle name="Normal 2 49 21" xfId="26474" xr:uid="{00000000-0005-0000-0000-00009B680000}"/>
    <cellStyle name="Normal 2 49 22" xfId="26475" xr:uid="{00000000-0005-0000-0000-00009C680000}"/>
    <cellStyle name="Normal 2 49 23" xfId="26476" xr:uid="{00000000-0005-0000-0000-00009D680000}"/>
    <cellStyle name="Normal 2 49 24" xfId="26477" xr:uid="{00000000-0005-0000-0000-00009E680000}"/>
    <cellStyle name="Normal 2 49 25" xfId="26478" xr:uid="{00000000-0005-0000-0000-00009F680000}"/>
    <cellStyle name="Normal 2 49 26" xfId="26479" xr:uid="{00000000-0005-0000-0000-0000A0680000}"/>
    <cellStyle name="Normal 2 49 27" xfId="26480" xr:uid="{00000000-0005-0000-0000-0000A1680000}"/>
    <cellStyle name="Normal 2 49 28" xfId="26481" xr:uid="{00000000-0005-0000-0000-0000A2680000}"/>
    <cellStyle name="Normal 2 49 29" xfId="26482" xr:uid="{00000000-0005-0000-0000-0000A3680000}"/>
    <cellStyle name="Normal 2 49 3" xfId="26483" xr:uid="{00000000-0005-0000-0000-0000A4680000}"/>
    <cellStyle name="Normal 2 49 30" xfId="26484" xr:uid="{00000000-0005-0000-0000-0000A5680000}"/>
    <cellStyle name="Normal 2 49 31" xfId="26485" xr:uid="{00000000-0005-0000-0000-0000A6680000}"/>
    <cellStyle name="Normal 2 49 32" xfId="26486" xr:uid="{00000000-0005-0000-0000-0000A7680000}"/>
    <cellStyle name="Normal 2 49 33" xfId="26487" xr:uid="{00000000-0005-0000-0000-0000A8680000}"/>
    <cellStyle name="Normal 2 49 34" xfId="26488" xr:uid="{00000000-0005-0000-0000-0000A9680000}"/>
    <cellStyle name="Normal 2 49 35" xfId="26489" xr:uid="{00000000-0005-0000-0000-0000AA680000}"/>
    <cellStyle name="Normal 2 49 36" xfId="26490" xr:uid="{00000000-0005-0000-0000-0000AB680000}"/>
    <cellStyle name="Normal 2 49 37" xfId="26491" xr:uid="{00000000-0005-0000-0000-0000AC680000}"/>
    <cellStyle name="Normal 2 49 38" xfId="26492" xr:uid="{00000000-0005-0000-0000-0000AD680000}"/>
    <cellStyle name="Normal 2 49 39" xfId="26493" xr:uid="{00000000-0005-0000-0000-0000AE680000}"/>
    <cellStyle name="Normal 2 49 4" xfId="26494" xr:uid="{00000000-0005-0000-0000-0000AF680000}"/>
    <cellStyle name="Normal 2 49 40" xfId="26495" xr:uid="{00000000-0005-0000-0000-0000B0680000}"/>
    <cellStyle name="Normal 2 49 41" xfId="26496" xr:uid="{00000000-0005-0000-0000-0000B1680000}"/>
    <cellStyle name="Normal 2 49 42" xfId="26497" xr:uid="{00000000-0005-0000-0000-0000B2680000}"/>
    <cellStyle name="Normal 2 49 43" xfId="26498" xr:uid="{00000000-0005-0000-0000-0000B3680000}"/>
    <cellStyle name="Normal 2 49 44" xfId="26499" xr:uid="{00000000-0005-0000-0000-0000B4680000}"/>
    <cellStyle name="Normal 2 49 45" xfId="26500" xr:uid="{00000000-0005-0000-0000-0000B5680000}"/>
    <cellStyle name="Normal 2 49 46" xfId="26501" xr:uid="{00000000-0005-0000-0000-0000B6680000}"/>
    <cellStyle name="Normal 2 49 47" xfId="26502" xr:uid="{00000000-0005-0000-0000-0000B7680000}"/>
    <cellStyle name="Normal 2 49 48" xfId="26503" xr:uid="{00000000-0005-0000-0000-0000B8680000}"/>
    <cellStyle name="Normal 2 49 49" xfId="26504" xr:uid="{00000000-0005-0000-0000-0000B9680000}"/>
    <cellStyle name="Normal 2 49 5" xfId="26505" xr:uid="{00000000-0005-0000-0000-0000BA680000}"/>
    <cellStyle name="Normal 2 49 50" xfId="26506" xr:uid="{00000000-0005-0000-0000-0000BB680000}"/>
    <cellStyle name="Normal 2 49 51" xfId="26507" xr:uid="{00000000-0005-0000-0000-0000BC680000}"/>
    <cellStyle name="Normal 2 49 52" xfId="26508" xr:uid="{00000000-0005-0000-0000-0000BD680000}"/>
    <cellStyle name="Normal 2 49 53" xfId="26509" xr:uid="{00000000-0005-0000-0000-0000BE680000}"/>
    <cellStyle name="Normal 2 49 54" xfId="26510" xr:uid="{00000000-0005-0000-0000-0000BF680000}"/>
    <cellStyle name="Normal 2 49 55" xfId="26511" xr:uid="{00000000-0005-0000-0000-0000C0680000}"/>
    <cellStyle name="Normal 2 49 6" xfId="26512" xr:uid="{00000000-0005-0000-0000-0000C1680000}"/>
    <cellStyle name="Normal 2 49 7" xfId="26513" xr:uid="{00000000-0005-0000-0000-0000C2680000}"/>
    <cellStyle name="Normal 2 49 8" xfId="26514" xr:uid="{00000000-0005-0000-0000-0000C3680000}"/>
    <cellStyle name="Normal 2 49 9" xfId="26515" xr:uid="{00000000-0005-0000-0000-0000C4680000}"/>
    <cellStyle name="Normal 2 5" xfId="1705" xr:uid="{00000000-0005-0000-0000-0000C5680000}"/>
    <cellStyle name="Normal 2 5 10" xfId="26516" xr:uid="{00000000-0005-0000-0000-0000C6680000}"/>
    <cellStyle name="Normal 2 5 11" xfId="26517" xr:uid="{00000000-0005-0000-0000-0000C7680000}"/>
    <cellStyle name="Normal 2 5 12" xfId="26518" xr:uid="{00000000-0005-0000-0000-0000C8680000}"/>
    <cellStyle name="Normal 2 5 13" xfId="26519" xr:uid="{00000000-0005-0000-0000-0000C9680000}"/>
    <cellStyle name="Normal 2 5 14" xfId="26520" xr:uid="{00000000-0005-0000-0000-0000CA680000}"/>
    <cellStyle name="Normal 2 5 15" xfId="26521" xr:uid="{00000000-0005-0000-0000-0000CB680000}"/>
    <cellStyle name="Normal 2 5 16" xfId="26522" xr:uid="{00000000-0005-0000-0000-0000CC680000}"/>
    <cellStyle name="Normal 2 5 17" xfId="26523" xr:uid="{00000000-0005-0000-0000-0000CD680000}"/>
    <cellStyle name="Normal 2 5 18" xfId="26524" xr:uid="{00000000-0005-0000-0000-0000CE680000}"/>
    <cellStyle name="Normal 2 5 19" xfId="26525" xr:uid="{00000000-0005-0000-0000-0000CF680000}"/>
    <cellStyle name="Normal 2 5 2" xfId="26526" xr:uid="{00000000-0005-0000-0000-0000D0680000}"/>
    <cellStyle name="Normal 2 5 2 2" xfId="31992" xr:uid="{00000000-0005-0000-0000-0000D1680000}"/>
    <cellStyle name="Normal 2 5 20" xfId="26527" xr:uid="{00000000-0005-0000-0000-0000D2680000}"/>
    <cellStyle name="Normal 2 5 21" xfId="26528" xr:uid="{00000000-0005-0000-0000-0000D3680000}"/>
    <cellStyle name="Normal 2 5 22" xfId="26529" xr:uid="{00000000-0005-0000-0000-0000D4680000}"/>
    <cellStyle name="Normal 2 5 23" xfId="26530" xr:uid="{00000000-0005-0000-0000-0000D5680000}"/>
    <cellStyle name="Normal 2 5 24" xfId="26531" xr:uid="{00000000-0005-0000-0000-0000D6680000}"/>
    <cellStyle name="Normal 2 5 25" xfId="26532" xr:uid="{00000000-0005-0000-0000-0000D7680000}"/>
    <cellStyle name="Normal 2 5 26" xfId="26533" xr:uid="{00000000-0005-0000-0000-0000D8680000}"/>
    <cellStyle name="Normal 2 5 27" xfId="26534" xr:uid="{00000000-0005-0000-0000-0000D9680000}"/>
    <cellStyle name="Normal 2 5 28" xfId="26535" xr:uid="{00000000-0005-0000-0000-0000DA680000}"/>
    <cellStyle name="Normal 2 5 29" xfId="26536" xr:uid="{00000000-0005-0000-0000-0000DB680000}"/>
    <cellStyle name="Normal 2 5 3" xfId="26537" xr:uid="{00000000-0005-0000-0000-0000DC680000}"/>
    <cellStyle name="Normal 2 5 30" xfId="26538" xr:uid="{00000000-0005-0000-0000-0000DD680000}"/>
    <cellStyle name="Normal 2 5 31" xfId="26539" xr:uid="{00000000-0005-0000-0000-0000DE680000}"/>
    <cellStyle name="Normal 2 5 32" xfId="26540" xr:uid="{00000000-0005-0000-0000-0000DF680000}"/>
    <cellStyle name="Normal 2 5 33" xfId="26541" xr:uid="{00000000-0005-0000-0000-0000E0680000}"/>
    <cellStyle name="Normal 2 5 34" xfId="26542" xr:uid="{00000000-0005-0000-0000-0000E1680000}"/>
    <cellStyle name="Normal 2 5 35" xfId="26543" xr:uid="{00000000-0005-0000-0000-0000E2680000}"/>
    <cellStyle name="Normal 2 5 36" xfId="26544" xr:uid="{00000000-0005-0000-0000-0000E3680000}"/>
    <cellStyle name="Normal 2 5 37" xfId="26545" xr:uid="{00000000-0005-0000-0000-0000E4680000}"/>
    <cellStyle name="Normal 2 5 38" xfId="26546" xr:uid="{00000000-0005-0000-0000-0000E5680000}"/>
    <cellStyle name="Normal 2 5 39" xfId="26547" xr:uid="{00000000-0005-0000-0000-0000E6680000}"/>
    <cellStyle name="Normal 2 5 4" xfId="26548" xr:uid="{00000000-0005-0000-0000-0000E7680000}"/>
    <cellStyle name="Normal 2 5 40" xfId="26549" xr:uid="{00000000-0005-0000-0000-0000E8680000}"/>
    <cellStyle name="Normal 2 5 41" xfId="26550" xr:uid="{00000000-0005-0000-0000-0000E9680000}"/>
    <cellStyle name="Normal 2 5 42" xfId="26551" xr:uid="{00000000-0005-0000-0000-0000EA680000}"/>
    <cellStyle name="Normal 2 5 43" xfId="26552" xr:uid="{00000000-0005-0000-0000-0000EB680000}"/>
    <cellStyle name="Normal 2 5 44" xfId="26553" xr:uid="{00000000-0005-0000-0000-0000EC680000}"/>
    <cellStyle name="Normal 2 5 45" xfId="26554" xr:uid="{00000000-0005-0000-0000-0000ED680000}"/>
    <cellStyle name="Normal 2 5 46" xfId="26555" xr:uid="{00000000-0005-0000-0000-0000EE680000}"/>
    <cellStyle name="Normal 2 5 47" xfId="26556" xr:uid="{00000000-0005-0000-0000-0000EF680000}"/>
    <cellStyle name="Normal 2 5 48" xfId="26557" xr:uid="{00000000-0005-0000-0000-0000F0680000}"/>
    <cellStyle name="Normal 2 5 49" xfId="26558" xr:uid="{00000000-0005-0000-0000-0000F1680000}"/>
    <cellStyle name="Normal 2 5 5" xfId="26559" xr:uid="{00000000-0005-0000-0000-0000F2680000}"/>
    <cellStyle name="Normal 2 5 50" xfId="26560" xr:uid="{00000000-0005-0000-0000-0000F3680000}"/>
    <cellStyle name="Normal 2 5 51" xfId="26561" xr:uid="{00000000-0005-0000-0000-0000F4680000}"/>
    <cellStyle name="Normal 2 5 52" xfId="26562" xr:uid="{00000000-0005-0000-0000-0000F5680000}"/>
    <cellStyle name="Normal 2 5 53" xfId="26563" xr:uid="{00000000-0005-0000-0000-0000F6680000}"/>
    <cellStyle name="Normal 2 5 54" xfId="26564" xr:uid="{00000000-0005-0000-0000-0000F7680000}"/>
    <cellStyle name="Normal 2 5 55" xfId="26565" xr:uid="{00000000-0005-0000-0000-0000F8680000}"/>
    <cellStyle name="Normal 2 5 6" xfId="26566" xr:uid="{00000000-0005-0000-0000-0000F9680000}"/>
    <cellStyle name="Normal 2 5 7" xfId="26567" xr:uid="{00000000-0005-0000-0000-0000FA680000}"/>
    <cellStyle name="Normal 2 5 8" xfId="26568" xr:uid="{00000000-0005-0000-0000-0000FB680000}"/>
    <cellStyle name="Normal 2 5 9" xfId="26569" xr:uid="{00000000-0005-0000-0000-0000FC680000}"/>
    <cellStyle name="Normal 2 50" xfId="2978" xr:uid="{00000000-0005-0000-0000-0000FD680000}"/>
    <cellStyle name="Normal 2 50 2" xfId="2979" xr:uid="{00000000-0005-0000-0000-0000FE680000}"/>
    <cellStyle name="Normal 2 50 2 2" xfId="31994" xr:uid="{00000000-0005-0000-0000-0000FF680000}"/>
    <cellStyle name="Normal 2 50 3" xfId="2980" xr:uid="{00000000-0005-0000-0000-000000690000}"/>
    <cellStyle name="Normal 2 50 4" xfId="31993" xr:uid="{00000000-0005-0000-0000-000001690000}"/>
    <cellStyle name="Normal 2 50_Husky_Application Group Report_100708_scl_v1" xfId="2981" xr:uid="{00000000-0005-0000-0000-000002690000}"/>
    <cellStyle name="Normal 2 51" xfId="2982" xr:uid="{00000000-0005-0000-0000-000003690000}"/>
    <cellStyle name="Normal 2 51 2" xfId="31995" xr:uid="{00000000-0005-0000-0000-000004690000}"/>
    <cellStyle name="Normal 2 52" xfId="2983" xr:uid="{00000000-0005-0000-0000-000005690000}"/>
    <cellStyle name="Normal 2 52 2" xfId="31996" xr:uid="{00000000-0005-0000-0000-000006690000}"/>
    <cellStyle name="Normal 2 53" xfId="2984" xr:uid="{00000000-0005-0000-0000-000007690000}"/>
    <cellStyle name="Normal 2 53 2" xfId="31997" xr:uid="{00000000-0005-0000-0000-000008690000}"/>
    <cellStyle name="Normal 2 54" xfId="2985" xr:uid="{00000000-0005-0000-0000-000009690000}"/>
    <cellStyle name="Normal 2 54 2" xfId="31998" xr:uid="{00000000-0005-0000-0000-00000A690000}"/>
    <cellStyle name="Normal 2 55" xfId="2986" xr:uid="{00000000-0005-0000-0000-00000B690000}"/>
    <cellStyle name="Normal 2 55 2" xfId="31065" xr:uid="{00000000-0005-0000-0000-00000C690000}"/>
    <cellStyle name="Normal 2 55 3" xfId="31710" xr:uid="{00000000-0005-0000-0000-00000D690000}"/>
    <cellStyle name="Normal 2 55_DCO-Services" xfId="31711" xr:uid="{00000000-0005-0000-0000-00000E690000}"/>
    <cellStyle name="Normal 2 56" xfId="2987" xr:uid="{00000000-0005-0000-0000-00000F690000}"/>
    <cellStyle name="Normal 2 57" xfId="30979" xr:uid="{00000000-0005-0000-0000-000010690000}"/>
    <cellStyle name="Normal 2 58" xfId="32467" xr:uid="{5AB1687C-96DD-2846-AABC-1986C22BF44C}"/>
    <cellStyle name="Normal 2 59" xfId="32493" xr:uid="{32474C4A-3F09-4643-A3BC-F5BCA88BF327}"/>
    <cellStyle name="Normal 2 6" xfId="1706" xr:uid="{00000000-0005-0000-0000-000011690000}"/>
    <cellStyle name="Normal 2 6 10" xfId="26570" xr:uid="{00000000-0005-0000-0000-000012690000}"/>
    <cellStyle name="Normal 2 6 11" xfId="26571" xr:uid="{00000000-0005-0000-0000-000013690000}"/>
    <cellStyle name="Normal 2 6 12" xfId="26572" xr:uid="{00000000-0005-0000-0000-000014690000}"/>
    <cellStyle name="Normal 2 6 13" xfId="26573" xr:uid="{00000000-0005-0000-0000-000015690000}"/>
    <cellStyle name="Normal 2 6 14" xfId="26574" xr:uid="{00000000-0005-0000-0000-000016690000}"/>
    <cellStyle name="Normal 2 6 15" xfId="26575" xr:uid="{00000000-0005-0000-0000-000017690000}"/>
    <cellStyle name="Normal 2 6 16" xfId="26576" xr:uid="{00000000-0005-0000-0000-000018690000}"/>
    <cellStyle name="Normal 2 6 17" xfId="26577" xr:uid="{00000000-0005-0000-0000-000019690000}"/>
    <cellStyle name="Normal 2 6 18" xfId="26578" xr:uid="{00000000-0005-0000-0000-00001A690000}"/>
    <cellStyle name="Normal 2 6 19" xfId="26579" xr:uid="{00000000-0005-0000-0000-00001B690000}"/>
    <cellStyle name="Normal 2 6 2" xfId="26580" xr:uid="{00000000-0005-0000-0000-00001C690000}"/>
    <cellStyle name="Normal 2 6 20" xfId="26581" xr:uid="{00000000-0005-0000-0000-00001D690000}"/>
    <cellStyle name="Normal 2 6 21" xfId="26582" xr:uid="{00000000-0005-0000-0000-00001E690000}"/>
    <cellStyle name="Normal 2 6 22" xfId="26583" xr:uid="{00000000-0005-0000-0000-00001F690000}"/>
    <cellStyle name="Normal 2 6 23" xfId="26584" xr:uid="{00000000-0005-0000-0000-000020690000}"/>
    <cellStyle name="Normal 2 6 24" xfId="26585" xr:uid="{00000000-0005-0000-0000-000021690000}"/>
    <cellStyle name="Normal 2 6 25" xfId="26586" xr:uid="{00000000-0005-0000-0000-000022690000}"/>
    <cellStyle name="Normal 2 6 26" xfId="26587" xr:uid="{00000000-0005-0000-0000-000023690000}"/>
    <cellStyle name="Normal 2 6 27" xfId="26588" xr:uid="{00000000-0005-0000-0000-000024690000}"/>
    <cellStyle name="Normal 2 6 28" xfId="26589" xr:uid="{00000000-0005-0000-0000-000025690000}"/>
    <cellStyle name="Normal 2 6 29" xfId="26590" xr:uid="{00000000-0005-0000-0000-000026690000}"/>
    <cellStyle name="Normal 2 6 3" xfId="26591" xr:uid="{00000000-0005-0000-0000-000027690000}"/>
    <cellStyle name="Normal 2 6 30" xfId="26592" xr:uid="{00000000-0005-0000-0000-000028690000}"/>
    <cellStyle name="Normal 2 6 31" xfId="26593" xr:uid="{00000000-0005-0000-0000-000029690000}"/>
    <cellStyle name="Normal 2 6 32" xfId="26594" xr:uid="{00000000-0005-0000-0000-00002A690000}"/>
    <cellStyle name="Normal 2 6 33" xfId="26595" xr:uid="{00000000-0005-0000-0000-00002B690000}"/>
    <cellStyle name="Normal 2 6 34" xfId="26596" xr:uid="{00000000-0005-0000-0000-00002C690000}"/>
    <cellStyle name="Normal 2 6 35" xfId="26597" xr:uid="{00000000-0005-0000-0000-00002D690000}"/>
    <cellStyle name="Normal 2 6 36" xfId="26598" xr:uid="{00000000-0005-0000-0000-00002E690000}"/>
    <cellStyle name="Normal 2 6 37" xfId="26599" xr:uid="{00000000-0005-0000-0000-00002F690000}"/>
    <cellStyle name="Normal 2 6 38" xfId="26600" xr:uid="{00000000-0005-0000-0000-000030690000}"/>
    <cellStyle name="Normal 2 6 39" xfId="26601" xr:uid="{00000000-0005-0000-0000-000031690000}"/>
    <cellStyle name="Normal 2 6 4" xfId="26602" xr:uid="{00000000-0005-0000-0000-000032690000}"/>
    <cellStyle name="Normal 2 6 40" xfId="26603" xr:uid="{00000000-0005-0000-0000-000033690000}"/>
    <cellStyle name="Normal 2 6 41" xfId="26604" xr:uid="{00000000-0005-0000-0000-000034690000}"/>
    <cellStyle name="Normal 2 6 42" xfId="26605" xr:uid="{00000000-0005-0000-0000-000035690000}"/>
    <cellStyle name="Normal 2 6 43" xfId="26606" xr:uid="{00000000-0005-0000-0000-000036690000}"/>
    <cellStyle name="Normal 2 6 44" xfId="26607" xr:uid="{00000000-0005-0000-0000-000037690000}"/>
    <cellStyle name="Normal 2 6 45" xfId="26608" xr:uid="{00000000-0005-0000-0000-000038690000}"/>
    <cellStyle name="Normal 2 6 46" xfId="26609" xr:uid="{00000000-0005-0000-0000-000039690000}"/>
    <cellStyle name="Normal 2 6 47" xfId="26610" xr:uid="{00000000-0005-0000-0000-00003A690000}"/>
    <cellStyle name="Normal 2 6 48" xfId="26611" xr:uid="{00000000-0005-0000-0000-00003B690000}"/>
    <cellStyle name="Normal 2 6 49" xfId="26612" xr:uid="{00000000-0005-0000-0000-00003C690000}"/>
    <cellStyle name="Normal 2 6 5" xfId="26613" xr:uid="{00000000-0005-0000-0000-00003D690000}"/>
    <cellStyle name="Normal 2 6 50" xfId="26614" xr:uid="{00000000-0005-0000-0000-00003E690000}"/>
    <cellStyle name="Normal 2 6 51" xfId="26615" xr:uid="{00000000-0005-0000-0000-00003F690000}"/>
    <cellStyle name="Normal 2 6 52" xfId="26616" xr:uid="{00000000-0005-0000-0000-000040690000}"/>
    <cellStyle name="Normal 2 6 53" xfId="26617" xr:uid="{00000000-0005-0000-0000-000041690000}"/>
    <cellStyle name="Normal 2 6 54" xfId="26618" xr:uid="{00000000-0005-0000-0000-000042690000}"/>
    <cellStyle name="Normal 2 6 55" xfId="26619" xr:uid="{00000000-0005-0000-0000-000043690000}"/>
    <cellStyle name="Normal 2 6 6" xfId="26620" xr:uid="{00000000-0005-0000-0000-000044690000}"/>
    <cellStyle name="Normal 2 6 7" xfId="26621" xr:uid="{00000000-0005-0000-0000-000045690000}"/>
    <cellStyle name="Normal 2 6 8" xfId="26622" xr:uid="{00000000-0005-0000-0000-000046690000}"/>
    <cellStyle name="Normal 2 6 9" xfId="26623" xr:uid="{00000000-0005-0000-0000-000047690000}"/>
    <cellStyle name="Normal 2 65" xfId="31712" xr:uid="{00000000-0005-0000-0000-000048690000}"/>
    <cellStyle name="Normal 2 7" xfId="1707" xr:uid="{00000000-0005-0000-0000-000049690000}"/>
    <cellStyle name="Normal 2 7 10" xfId="26624" xr:uid="{00000000-0005-0000-0000-00004A690000}"/>
    <cellStyle name="Normal 2 7 11" xfId="26625" xr:uid="{00000000-0005-0000-0000-00004B690000}"/>
    <cellStyle name="Normal 2 7 12" xfId="26626" xr:uid="{00000000-0005-0000-0000-00004C690000}"/>
    <cellStyle name="Normal 2 7 13" xfId="26627" xr:uid="{00000000-0005-0000-0000-00004D690000}"/>
    <cellStyle name="Normal 2 7 14" xfId="26628" xr:uid="{00000000-0005-0000-0000-00004E690000}"/>
    <cellStyle name="Normal 2 7 15" xfId="26629" xr:uid="{00000000-0005-0000-0000-00004F690000}"/>
    <cellStyle name="Normal 2 7 16" xfId="26630" xr:uid="{00000000-0005-0000-0000-000050690000}"/>
    <cellStyle name="Normal 2 7 17" xfId="26631" xr:uid="{00000000-0005-0000-0000-000051690000}"/>
    <cellStyle name="Normal 2 7 18" xfId="26632" xr:uid="{00000000-0005-0000-0000-000052690000}"/>
    <cellStyle name="Normal 2 7 19" xfId="26633" xr:uid="{00000000-0005-0000-0000-000053690000}"/>
    <cellStyle name="Normal 2 7 2" xfId="26634" xr:uid="{00000000-0005-0000-0000-000054690000}"/>
    <cellStyle name="Normal 2 7 20" xfId="26635" xr:uid="{00000000-0005-0000-0000-000055690000}"/>
    <cellStyle name="Normal 2 7 21" xfId="26636" xr:uid="{00000000-0005-0000-0000-000056690000}"/>
    <cellStyle name="Normal 2 7 22" xfId="26637" xr:uid="{00000000-0005-0000-0000-000057690000}"/>
    <cellStyle name="Normal 2 7 23" xfId="26638" xr:uid="{00000000-0005-0000-0000-000058690000}"/>
    <cellStyle name="Normal 2 7 24" xfId="26639" xr:uid="{00000000-0005-0000-0000-000059690000}"/>
    <cellStyle name="Normal 2 7 25" xfId="26640" xr:uid="{00000000-0005-0000-0000-00005A690000}"/>
    <cellStyle name="Normal 2 7 26" xfId="26641" xr:uid="{00000000-0005-0000-0000-00005B690000}"/>
    <cellStyle name="Normal 2 7 27" xfId="26642" xr:uid="{00000000-0005-0000-0000-00005C690000}"/>
    <cellStyle name="Normal 2 7 28" xfId="26643" xr:uid="{00000000-0005-0000-0000-00005D690000}"/>
    <cellStyle name="Normal 2 7 29" xfId="26644" xr:uid="{00000000-0005-0000-0000-00005E690000}"/>
    <cellStyle name="Normal 2 7 3" xfId="26645" xr:uid="{00000000-0005-0000-0000-00005F690000}"/>
    <cellStyle name="Normal 2 7 30" xfId="26646" xr:uid="{00000000-0005-0000-0000-000060690000}"/>
    <cellStyle name="Normal 2 7 31" xfId="26647" xr:uid="{00000000-0005-0000-0000-000061690000}"/>
    <cellStyle name="Normal 2 7 32" xfId="26648" xr:uid="{00000000-0005-0000-0000-000062690000}"/>
    <cellStyle name="Normal 2 7 33" xfId="26649" xr:uid="{00000000-0005-0000-0000-000063690000}"/>
    <cellStyle name="Normal 2 7 34" xfId="26650" xr:uid="{00000000-0005-0000-0000-000064690000}"/>
    <cellStyle name="Normal 2 7 35" xfId="26651" xr:uid="{00000000-0005-0000-0000-000065690000}"/>
    <cellStyle name="Normal 2 7 36" xfId="26652" xr:uid="{00000000-0005-0000-0000-000066690000}"/>
    <cellStyle name="Normal 2 7 37" xfId="26653" xr:uid="{00000000-0005-0000-0000-000067690000}"/>
    <cellStyle name="Normal 2 7 38" xfId="26654" xr:uid="{00000000-0005-0000-0000-000068690000}"/>
    <cellStyle name="Normal 2 7 39" xfId="26655" xr:uid="{00000000-0005-0000-0000-000069690000}"/>
    <cellStyle name="Normal 2 7 4" xfId="26656" xr:uid="{00000000-0005-0000-0000-00006A690000}"/>
    <cellStyle name="Normal 2 7 40" xfId="26657" xr:uid="{00000000-0005-0000-0000-00006B690000}"/>
    <cellStyle name="Normal 2 7 41" xfId="26658" xr:uid="{00000000-0005-0000-0000-00006C690000}"/>
    <cellStyle name="Normal 2 7 42" xfId="26659" xr:uid="{00000000-0005-0000-0000-00006D690000}"/>
    <cellStyle name="Normal 2 7 43" xfId="26660" xr:uid="{00000000-0005-0000-0000-00006E690000}"/>
    <cellStyle name="Normal 2 7 44" xfId="26661" xr:uid="{00000000-0005-0000-0000-00006F690000}"/>
    <cellStyle name="Normal 2 7 45" xfId="26662" xr:uid="{00000000-0005-0000-0000-000070690000}"/>
    <cellStyle name="Normal 2 7 46" xfId="26663" xr:uid="{00000000-0005-0000-0000-000071690000}"/>
    <cellStyle name="Normal 2 7 47" xfId="26664" xr:uid="{00000000-0005-0000-0000-000072690000}"/>
    <cellStyle name="Normal 2 7 48" xfId="26665" xr:uid="{00000000-0005-0000-0000-000073690000}"/>
    <cellStyle name="Normal 2 7 49" xfId="26666" xr:uid="{00000000-0005-0000-0000-000074690000}"/>
    <cellStyle name="Normal 2 7 5" xfId="26667" xr:uid="{00000000-0005-0000-0000-000075690000}"/>
    <cellStyle name="Normal 2 7 50" xfId="26668" xr:uid="{00000000-0005-0000-0000-000076690000}"/>
    <cellStyle name="Normal 2 7 51" xfId="26669" xr:uid="{00000000-0005-0000-0000-000077690000}"/>
    <cellStyle name="Normal 2 7 52" xfId="26670" xr:uid="{00000000-0005-0000-0000-000078690000}"/>
    <cellStyle name="Normal 2 7 53" xfId="26671" xr:uid="{00000000-0005-0000-0000-000079690000}"/>
    <cellStyle name="Normal 2 7 54" xfId="26672" xr:uid="{00000000-0005-0000-0000-00007A690000}"/>
    <cellStyle name="Normal 2 7 55" xfId="26673" xr:uid="{00000000-0005-0000-0000-00007B690000}"/>
    <cellStyle name="Normal 2 7 6" xfId="26674" xr:uid="{00000000-0005-0000-0000-00007C690000}"/>
    <cellStyle name="Normal 2 7 7" xfId="26675" xr:uid="{00000000-0005-0000-0000-00007D690000}"/>
    <cellStyle name="Normal 2 7 8" xfId="26676" xr:uid="{00000000-0005-0000-0000-00007E690000}"/>
    <cellStyle name="Normal 2 7 9" xfId="26677" xr:uid="{00000000-0005-0000-0000-00007F690000}"/>
    <cellStyle name="Normal 2 8" xfId="1708" xr:uid="{00000000-0005-0000-0000-000080690000}"/>
    <cellStyle name="Normal 2 8 10" xfId="26678" xr:uid="{00000000-0005-0000-0000-000081690000}"/>
    <cellStyle name="Normal 2 8 11" xfId="26679" xr:uid="{00000000-0005-0000-0000-000082690000}"/>
    <cellStyle name="Normal 2 8 12" xfId="26680" xr:uid="{00000000-0005-0000-0000-000083690000}"/>
    <cellStyle name="Normal 2 8 13" xfId="26681" xr:uid="{00000000-0005-0000-0000-000084690000}"/>
    <cellStyle name="Normal 2 8 14" xfId="26682" xr:uid="{00000000-0005-0000-0000-000085690000}"/>
    <cellStyle name="Normal 2 8 15" xfId="26683" xr:uid="{00000000-0005-0000-0000-000086690000}"/>
    <cellStyle name="Normal 2 8 16" xfId="26684" xr:uid="{00000000-0005-0000-0000-000087690000}"/>
    <cellStyle name="Normal 2 8 17" xfId="26685" xr:uid="{00000000-0005-0000-0000-000088690000}"/>
    <cellStyle name="Normal 2 8 18" xfId="26686" xr:uid="{00000000-0005-0000-0000-000089690000}"/>
    <cellStyle name="Normal 2 8 19" xfId="26687" xr:uid="{00000000-0005-0000-0000-00008A690000}"/>
    <cellStyle name="Normal 2 8 2" xfId="26688" xr:uid="{00000000-0005-0000-0000-00008B690000}"/>
    <cellStyle name="Normal 2 8 20" xfId="26689" xr:uid="{00000000-0005-0000-0000-00008C690000}"/>
    <cellStyle name="Normal 2 8 21" xfId="26690" xr:uid="{00000000-0005-0000-0000-00008D690000}"/>
    <cellStyle name="Normal 2 8 22" xfId="26691" xr:uid="{00000000-0005-0000-0000-00008E690000}"/>
    <cellStyle name="Normal 2 8 23" xfId="26692" xr:uid="{00000000-0005-0000-0000-00008F690000}"/>
    <cellStyle name="Normal 2 8 24" xfId="26693" xr:uid="{00000000-0005-0000-0000-000090690000}"/>
    <cellStyle name="Normal 2 8 25" xfId="26694" xr:uid="{00000000-0005-0000-0000-000091690000}"/>
    <cellStyle name="Normal 2 8 26" xfId="26695" xr:uid="{00000000-0005-0000-0000-000092690000}"/>
    <cellStyle name="Normal 2 8 27" xfId="26696" xr:uid="{00000000-0005-0000-0000-000093690000}"/>
    <cellStyle name="Normal 2 8 28" xfId="26697" xr:uid="{00000000-0005-0000-0000-000094690000}"/>
    <cellStyle name="Normal 2 8 29" xfId="26698" xr:uid="{00000000-0005-0000-0000-000095690000}"/>
    <cellStyle name="Normal 2 8 3" xfId="26699" xr:uid="{00000000-0005-0000-0000-000096690000}"/>
    <cellStyle name="Normal 2 8 30" xfId="26700" xr:uid="{00000000-0005-0000-0000-000097690000}"/>
    <cellStyle name="Normal 2 8 31" xfId="26701" xr:uid="{00000000-0005-0000-0000-000098690000}"/>
    <cellStyle name="Normal 2 8 32" xfId="26702" xr:uid="{00000000-0005-0000-0000-000099690000}"/>
    <cellStyle name="Normal 2 8 33" xfId="26703" xr:uid="{00000000-0005-0000-0000-00009A690000}"/>
    <cellStyle name="Normal 2 8 34" xfId="26704" xr:uid="{00000000-0005-0000-0000-00009B690000}"/>
    <cellStyle name="Normal 2 8 35" xfId="26705" xr:uid="{00000000-0005-0000-0000-00009C690000}"/>
    <cellStyle name="Normal 2 8 36" xfId="26706" xr:uid="{00000000-0005-0000-0000-00009D690000}"/>
    <cellStyle name="Normal 2 8 37" xfId="26707" xr:uid="{00000000-0005-0000-0000-00009E690000}"/>
    <cellStyle name="Normal 2 8 38" xfId="26708" xr:uid="{00000000-0005-0000-0000-00009F690000}"/>
    <cellStyle name="Normal 2 8 39" xfId="26709" xr:uid="{00000000-0005-0000-0000-0000A0690000}"/>
    <cellStyle name="Normal 2 8 4" xfId="26710" xr:uid="{00000000-0005-0000-0000-0000A1690000}"/>
    <cellStyle name="Normal 2 8 40" xfId="26711" xr:uid="{00000000-0005-0000-0000-0000A2690000}"/>
    <cellStyle name="Normal 2 8 41" xfId="26712" xr:uid="{00000000-0005-0000-0000-0000A3690000}"/>
    <cellStyle name="Normal 2 8 42" xfId="26713" xr:uid="{00000000-0005-0000-0000-0000A4690000}"/>
    <cellStyle name="Normal 2 8 43" xfId="26714" xr:uid="{00000000-0005-0000-0000-0000A5690000}"/>
    <cellStyle name="Normal 2 8 44" xfId="26715" xr:uid="{00000000-0005-0000-0000-0000A6690000}"/>
    <cellStyle name="Normal 2 8 45" xfId="26716" xr:uid="{00000000-0005-0000-0000-0000A7690000}"/>
    <cellStyle name="Normal 2 8 46" xfId="26717" xr:uid="{00000000-0005-0000-0000-0000A8690000}"/>
    <cellStyle name="Normal 2 8 47" xfId="26718" xr:uid="{00000000-0005-0000-0000-0000A9690000}"/>
    <cellStyle name="Normal 2 8 48" xfId="26719" xr:uid="{00000000-0005-0000-0000-0000AA690000}"/>
    <cellStyle name="Normal 2 8 49" xfId="26720" xr:uid="{00000000-0005-0000-0000-0000AB690000}"/>
    <cellStyle name="Normal 2 8 5" xfId="26721" xr:uid="{00000000-0005-0000-0000-0000AC690000}"/>
    <cellStyle name="Normal 2 8 50" xfId="26722" xr:uid="{00000000-0005-0000-0000-0000AD690000}"/>
    <cellStyle name="Normal 2 8 51" xfId="26723" xr:uid="{00000000-0005-0000-0000-0000AE690000}"/>
    <cellStyle name="Normal 2 8 52" xfId="26724" xr:uid="{00000000-0005-0000-0000-0000AF690000}"/>
    <cellStyle name="Normal 2 8 53" xfId="26725" xr:uid="{00000000-0005-0000-0000-0000B0690000}"/>
    <cellStyle name="Normal 2 8 54" xfId="26726" xr:uid="{00000000-0005-0000-0000-0000B1690000}"/>
    <cellStyle name="Normal 2 8 55" xfId="26727" xr:uid="{00000000-0005-0000-0000-0000B2690000}"/>
    <cellStyle name="Normal 2 8 6" xfId="26728" xr:uid="{00000000-0005-0000-0000-0000B3690000}"/>
    <cellStyle name="Normal 2 8 7" xfId="26729" xr:uid="{00000000-0005-0000-0000-0000B4690000}"/>
    <cellStyle name="Normal 2 8 8" xfId="26730" xr:uid="{00000000-0005-0000-0000-0000B5690000}"/>
    <cellStyle name="Normal 2 8 9" xfId="26731" xr:uid="{00000000-0005-0000-0000-0000B6690000}"/>
    <cellStyle name="Normal 2 9" xfId="1709" xr:uid="{00000000-0005-0000-0000-0000B7690000}"/>
    <cellStyle name="Normal 2 9 10" xfId="26732" xr:uid="{00000000-0005-0000-0000-0000B8690000}"/>
    <cellStyle name="Normal 2 9 11" xfId="26733" xr:uid="{00000000-0005-0000-0000-0000B9690000}"/>
    <cellStyle name="Normal 2 9 12" xfId="26734" xr:uid="{00000000-0005-0000-0000-0000BA690000}"/>
    <cellStyle name="Normal 2 9 13" xfId="26735" xr:uid="{00000000-0005-0000-0000-0000BB690000}"/>
    <cellStyle name="Normal 2 9 14" xfId="26736" xr:uid="{00000000-0005-0000-0000-0000BC690000}"/>
    <cellStyle name="Normal 2 9 15" xfId="26737" xr:uid="{00000000-0005-0000-0000-0000BD690000}"/>
    <cellStyle name="Normal 2 9 16" xfId="26738" xr:uid="{00000000-0005-0000-0000-0000BE690000}"/>
    <cellStyle name="Normal 2 9 17" xfId="26739" xr:uid="{00000000-0005-0000-0000-0000BF690000}"/>
    <cellStyle name="Normal 2 9 18" xfId="26740" xr:uid="{00000000-0005-0000-0000-0000C0690000}"/>
    <cellStyle name="Normal 2 9 19" xfId="26741" xr:uid="{00000000-0005-0000-0000-0000C1690000}"/>
    <cellStyle name="Normal 2 9 2" xfId="26742" xr:uid="{00000000-0005-0000-0000-0000C2690000}"/>
    <cellStyle name="Normal 2 9 20" xfId="26743" xr:uid="{00000000-0005-0000-0000-0000C3690000}"/>
    <cellStyle name="Normal 2 9 21" xfId="26744" xr:uid="{00000000-0005-0000-0000-0000C4690000}"/>
    <cellStyle name="Normal 2 9 22" xfId="26745" xr:uid="{00000000-0005-0000-0000-0000C5690000}"/>
    <cellStyle name="Normal 2 9 23" xfId="26746" xr:uid="{00000000-0005-0000-0000-0000C6690000}"/>
    <cellStyle name="Normal 2 9 24" xfId="26747" xr:uid="{00000000-0005-0000-0000-0000C7690000}"/>
    <cellStyle name="Normal 2 9 25" xfId="26748" xr:uid="{00000000-0005-0000-0000-0000C8690000}"/>
    <cellStyle name="Normal 2 9 26" xfId="26749" xr:uid="{00000000-0005-0000-0000-0000C9690000}"/>
    <cellStyle name="Normal 2 9 27" xfId="26750" xr:uid="{00000000-0005-0000-0000-0000CA690000}"/>
    <cellStyle name="Normal 2 9 28" xfId="26751" xr:uid="{00000000-0005-0000-0000-0000CB690000}"/>
    <cellStyle name="Normal 2 9 29" xfId="26752" xr:uid="{00000000-0005-0000-0000-0000CC690000}"/>
    <cellStyle name="Normal 2 9 3" xfId="26753" xr:uid="{00000000-0005-0000-0000-0000CD690000}"/>
    <cellStyle name="Normal 2 9 30" xfId="26754" xr:uid="{00000000-0005-0000-0000-0000CE690000}"/>
    <cellStyle name="Normal 2 9 31" xfId="26755" xr:uid="{00000000-0005-0000-0000-0000CF690000}"/>
    <cellStyle name="Normal 2 9 32" xfId="26756" xr:uid="{00000000-0005-0000-0000-0000D0690000}"/>
    <cellStyle name="Normal 2 9 33" xfId="26757" xr:uid="{00000000-0005-0000-0000-0000D1690000}"/>
    <cellStyle name="Normal 2 9 34" xfId="26758" xr:uid="{00000000-0005-0000-0000-0000D2690000}"/>
    <cellStyle name="Normal 2 9 35" xfId="26759" xr:uid="{00000000-0005-0000-0000-0000D3690000}"/>
    <cellStyle name="Normal 2 9 36" xfId="26760" xr:uid="{00000000-0005-0000-0000-0000D4690000}"/>
    <cellStyle name="Normal 2 9 37" xfId="26761" xr:uid="{00000000-0005-0000-0000-0000D5690000}"/>
    <cellStyle name="Normal 2 9 38" xfId="26762" xr:uid="{00000000-0005-0000-0000-0000D6690000}"/>
    <cellStyle name="Normal 2 9 39" xfId="26763" xr:uid="{00000000-0005-0000-0000-0000D7690000}"/>
    <cellStyle name="Normal 2 9 4" xfId="26764" xr:uid="{00000000-0005-0000-0000-0000D8690000}"/>
    <cellStyle name="Normal 2 9 40" xfId="26765" xr:uid="{00000000-0005-0000-0000-0000D9690000}"/>
    <cellStyle name="Normal 2 9 41" xfId="26766" xr:uid="{00000000-0005-0000-0000-0000DA690000}"/>
    <cellStyle name="Normal 2 9 42" xfId="26767" xr:uid="{00000000-0005-0000-0000-0000DB690000}"/>
    <cellStyle name="Normal 2 9 43" xfId="26768" xr:uid="{00000000-0005-0000-0000-0000DC690000}"/>
    <cellStyle name="Normal 2 9 44" xfId="26769" xr:uid="{00000000-0005-0000-0000-0000DD690000}"/>
    <cellStyle name="Normal 2 9 45" xfId="26770" xr:uid="{00000000-0005-0000-0000-0000DE690000}"/>
    <cellStyle name="Normal 2 9 46" xfId="26771" xr:uid="{00000000-0005-0000-0000-0000DF690000}"/>
    <cellStyle name="Normal 2 9 47" xfId="26772" xr:uid="{00000000-0005-0000-0000-0000E0690000}"/>
    <cellStyle name="Normal 2 9 48" xfId="26773" xr:uid="{00000000-0005-0000-0000-0000E1690000}"/>
    <cellStyle name="Normal 2 9 49" xfId="26774" xr:uid="{00000000-0005-0000-0000-0000E2690000}"/>
    <cellStyle name="Normal 2 9 5" xfId="26775" xr:uid="{00000000-0005-0000-0000-0000E3690000}"/>
    <cellStyle name="Normal 2 9 50" xfId="26776" xr:uid="{00000000-0005-0000-0000-0000E4690000}"/>
    <cellStyle name="Normal 2 9 51" xfId="26777" xr:uid="{00000000-0005-0000-0000-0000E5690000}"/>
    <cellStyle name="Normal 2 9 52" xfId="26778" xr:uid="{00000000-0005-0000-0000-0000E6690000}"/>
    <cellStyle name="Normal 2 9 53" xfId="26779" xr:uid="{00000000-0005-0000-0000-0000E7690000}"/>
    <cellStyle name="Normal 2 9 54" xfId="26780" xr:uid="{00000000-0005-0000-0000-0000E8690000}"/>
    <cellStyle name="Normal 2 9 55" xfId="26781" xr:uid="{00000000-0005-0000-0000-0000E9690000}"/>
    <cellStyle name="Normal 2 9 6" xfId="26782" xr:uid="{00000000-0005-0000-0000-0000EA690000}"/>
    <cellStyle name="Normal 2 9 7" xfId="26783" xr:uid="{00000000-0005-0000-0000-0000EB690000}"/>
    <cellStyle name="Normal 2 9 8" xfId="26784" xr:uid="{00000000-0005-0000-0000-0000EC690000}"/>
    <cellStyle name="Normal 2 9 9" xfId="26785" xr:uid="{00000000-0005-0000-0000-0000ED690000}"/>
    <cellStyle name="Normal 2_AH_Application Validation Sheet_dn_092710_v1.0" xfId="31713" xr:uid="{00000000-0005-0000-0000-0000EE690000}"/>
    <cellStyle name="Normal 20" xfId="2988" xr:uid="{00000000-0005-0000-0000-0000EF690000}"/>
    <cellStyle name="Normal 20 2" xfId="1710" xr:uid="{00000000-0005-0000-0000-0000F0690000}"/>
    <cellStyle name="Normal 20 2 10" xfId="26786" xr:uid="{00000000-0005-0000-0000-0000F1690000}"/>
    <cellStyle name="Normal 20 2 11" xfId="26787" xr:uid="{00000000-0005-0000-0000-0000F2690000}"/>
    <cellStyle name="Normal 20 2 12" xfId="26788" xr:uid="{00000000-0005-0000-0000-0000F3690000}"/>
    <cellStyle name="Normal 20 2 13" xfId="26789" xr:uid="{00000000-0005-0000-0000-0000F4690000}"/>
    <cellStyle name="Normal 20 2 14" xfId="26790" xr:uid="{00000000-0005-0000-0000-0000F5690000}"/>
    <cellStyle name="Normal 20 2 15" xfId="26791" xr:uid="{00000000-0005-0000-0000-0000F6690000}"/>
    <cellStyle name="Normal 20 2 16" xfId="26792" xr:uid="{00000000-0005-0000-0000-0000F7690000}"/>
    <cellStyle name="Normal 20 2 17" xfId="26793" xr:uid="{00000000-0005-0000-0000-0000F8690000}"/>
    <cellStyle name="Normal 20 2 18" xfId="26794" xr:uid="{00000000-0005-0000-0000-0000F9690000}"/>
    <cellStyle name="Normal 20 2 19" xfId="26795" xr:uid="{00000000-0005-0000-0000-0000FA690000}"/>
    <cellStyle name="Normal 20 2 2" xfId="26796" xr:uid="{00000000-0005-0000-0000-0000FB690000}"/>
    <cellStyle name="Normal 20 2 2 2" xfId="32000" xr:uid="{00000000-0005-0000-0000-0000FC690000}"/>
    <cellStyle name="Normal 20 2 2 3" xfId="32329" xr:uid="{00000000-0005-0000-0000-0000FD690000}"/>
    <cellStyle name="Normal 20 2 20" xfId="26797" xr:uid="{00000000-0005-0000-0000-0000FE690000}"/>
    <cellStyle name="Normal 20 2 21" xfId="26798" xr:uid="{00000000-0005-0000-0000-0000FF690000}"/>
    <cellStyle name="Normal 20 2 22" xfId="26799" xr:uid="{00000000-0005-0000-0000-0000006A0000}"/>
    <cellStyle name="Normal 20 2 23" xfId="26800" xr:uid="{00000000-0005-0000-0000-0000016A0000}"/>
    <cellStyle name="Normal 20 2 24" xfId="26801" xr:uid="{00000000-0005-0000-0000-0000026A0000}"/>
    <cellStyle name="Normal 20 2 25" xfId="26802" xr:uid="{00000000-0005-0000-0000-0000036A0000}"/>
    <cellStyle name="Normal 20 2 26" xfId="26803" xr:uid="{00000000-0005-0000-0000-0000046A0000}"/>
    <cellStyle name="Normal 20 2 27" xfId="26804" xr:uid="{00000000-0005-0000-0000-0000056A0000}"/>
    <cellStyle name="Normal 20 2 28" xfId="26805" xr:uid="{00000000-0005-0000-0000-0000066A0000}"/>
    <cellStyle name="Normal 20 2 29" xfId="26806" xr:uid="{00000000-0005-0000-0000-0000076A0000}"/>
    <cellStyle name="Normal 20 2 3" xfId="26807" xr:uid="{00000000-0005-0000-0000-0000086A0000}"/>
    <cellStyle name="Normal 20 2 3 2" xfId="32001" xr:uid="{00000000-0005-0000-0000-0000096A0000}"/>
    <cellStyle name="Normal 20 2 3 3" xfId="32330" xr:uid="{00000000-0005-0000-0000-00000A6A0000}"/>
    <cellStyle name="Normal 20 2 30" xfId="26808" xr:uid="{00000000-0005-0000-0000-00000B6A0000}"/>
    <cellStyle name="Normal 20 2 31" xfId="26809" xr:uid="{00000000-0005-0000-0000-00000C6A0000}"/>
    <cellStyle name="Normal 20 2 32" xfId="26810" xr:uid="{00000000-0005-0000-0000-00000D6A0000}"/>
    <cellStyle name="Normal 20 2 33" xfId="26811" xr:uid="{00000000-0005-0000-0000-00000E6A0000}"/>
    <cellStyle name="Normal 20 2 34" xfId="26812" xr:uid="{00000000-0005-0000-0000-00000F6A0000}"/>
    <cellStyle name="Normal 20 2 35" xfId="26813" xr:uid="{00000000-0005-0000-0000-0000106A0000}"/>
    <cellStyle name="Normal 20 2 36" xfId="26814" xr:uid="{00000000-0005-0000-0000-0000116A0000}"/>
    <cellStyle name="Normal 20 2 37" xfId="26815" xr:uid="{00000000-0005-0000-0000-0000126A0000}"/>
    <cellStyle name="Normal 20 2 38" xfId="26816" xr:uid="{00000000-0005-0000-0000-0000136A0000}"/>
    <cellStyle name="Normal 20 2 39" xfId="26817" xr:uid="{00000000-0005-0000-0000-0000146A0000}"/>
    <cellStyle name="Normal 20 2 4" xfId="26818" xr:uid="{00000000-0005-0000-0000-0000156A0000}"/>
    <cellStyle name="Normal 20 2 40" xfId="26819" xr:uid="{00000000-0005-0000-0000-0000166A0000}"/>
    <cellStyle name="Normal 20 2 41" xfId="26820" xr:uid="{00000000-0005-0000-0000-0000176A0000}"/>
    <cellStyle name="Normal 20 2 42" xfId="26821" xr:uid="{00000000-0005-0000-0000-0000186A0000}"/>
    <cellStyle name="Normal 20 2 43" xfId="26822" xr:uid="{00000000-0005-0000-0000-0000196A0000}"/>
    <cellStyle name="Normal 20 2 44" xfId="26823" xr:uid="{00000000-0005-0000-0000-00001A6A0000}"/>
    <cellStyle name="Normal 20 2 45" xfId="26824" xr:uid="{00000000-0005-0000-0000-00001B6A0000}"/>
    <cellStyle name="Normal 20 2 46" xfId="26825" xr:uid="{00000000-0005-0000-0000-00001C6A0000}"/>
    <cellStyle name="Normal 20 2 47" xfId="26826" xr:uid="{00000000-0005-0000-0000-00001D6A0000}"/>
    <cellStyle name="Normal 20 2 48" xfId="26827" xr:uid="{00000000-0005-0000-0000-00001E6A0000}"/>
    <cellStyle name="Normal 20 2 49" xfId="26828" xr:uid="{00000000-0005-0000-0000-00001F6A0000}"/>
    <cellStyle name="Normal 20 2 5" xfId="26829" xr:uid="{00000000-0005-0000-0000-0000206A0000}"/>
    <cellStyle name="Normal 20 2 50" xfId="26830" xr:uid="{00000000-0005-0000-0000-0000216A0000}"/>
    <cellStyle name="Normal 20 2 51" xfId="26831" xr:uid="{00000000-0005-0000-0000-0000226A0000}"/>
    <cellStyle name="Normal 20 2 52" xfId="26832" xr:uid="{00000000-0005-0000-0000-0000236A0000}"/>
    <cellStyle name="Normal 20 2 53" xfId="26833" xr:uid="{00000000-0005-0000-0000-0000246A0000}"/>
    <cellStyle name="Normal 20 2 54" xfId="26834" xr:uid="{00000000-0005-0000-0000-0000256A0000}"/>
    <cellStyle name="Normal 20 2 55" xfId="26835" xr:uid="{00000000-0005-0000-0000-0000266A0000}"/>
    <cellStyle name="Normal 20 2 6" xfId="26836" xr:uid="{00000000-0005-0000-0000-0000276A0000}"/>
    <cellStyle name="Normal 20 2 7" xfId="26837" xr:uid="{00000000-0005-0000-0000-0000286A0000}"/>
    <cellStyle name="Normal 20 2 8" xfId="26838" xr:uid="{00000000-0005-0000-0000-0000296A0000}"/>
    <cellStyle name="Normal 20 2 9" xfId="26839" xr:uid="{00000000-0005-0000-0000-00002A6A0000}"/>
    <cellStyle name="Normal 20 3" xfId="31066" xr:uid="{00000000-0005-0000-0000-00002B6A0000}"/>
    <cellStyle name="Normal 20 3 2" xfId="32002" xr:uid="{00000000-0005-0000-0000-00002C6A0000}"/>
    <cellStyle name="Normal 20 3 3" xfId="32331" xr:uid="{00000000-0005-0000-0000-00002D6A0000}"/>
    <cellStyle name="Normal 20 4" xfId="31999" xr:uid="{00000000-0005-0000-0000-00002E6A0000}"/>
    <cellStyle name="Normal 20 5" xfId="32328" xr:uid="{00000000-0005-0000-0000-00002F6A0000}"/>
    <cellStyle name="Normal 20_issues-actionitems" xfId="2989" xr:uid="{00000000-0005-0000-0000-0000306A0000}"/>
    <cellStyle name="Normal 21" xfId="2990" xr:uid="{00000000-0005-0000-0000-0000316A0000}"/>
    <cellStyle name="Normal 21 2" xfId="31714" xr:uid="{00000000-0005-0000-0000-0000326A0000}"/>
    <cellStyle name="Normal 21 2 2" xfId="31715" xr:uid="{00000000-0005-0000-0000-0000336A0000}"/>
    <cellStyle name="Normal 21 2 2 2" xfId="31716" xr:uid="{00000000-0005-0000-0000-0000346A0000}"/>
    <cellStyle name="Normal 21 2 2 2 2" xfId="32006" xr:uid="{00000000-0005-0000-0000-0000356A0000}"/>
    <cellStyle name="Normal 21 2 2 2 3" xfId="32335" xr:uid="{00000000-0005-0000-0000-0000366A0000}"/>
    <cellStyle name="Normal 21 2 2 3" xfId="32005" xr:uid="{00000000-0005-0000-0000-0000376A0000}"/>
    <cellStyle name="Normal 21 2 2 4" xfId="32334" xr:uid="{00000000-0005-0000-0000-0000386A0000}"/>
    <cellStyle name="Normal 21 2 3" xfId="31717" xr:uid="{00000000-0005-0000-0000-0000396A0000}"/>
    <cellStyle name="Normal 21 2 3 2" xfId="31718" xr:uid="{00000000-0005-0000-0000-00003A6A0000}"/>
    <cellStyle name="Normal 21 2 3 2 2" xfId="32008" xr:uid="{00000000-0005-0000-0000-00003B6A0000}"/>
    <cellStyle name="Normal 21 2 3 2 3" xfId="32337" xr:uid="{00000000-0005-0000-0000-00003C6A0000}"/>
    <cellStyle name="Normal 21 2 3 3" xfId="32007" xr:uid="{00000000-0005-0000-0000-00003D6A0000}"/>
    <cellStyle name="Normal 21 2 3 4" xfId="32336" xr:uid="{00000000-0005-0000-0000-00003E6A0000}"/>
    <cellStyle name="Normal 21 2 4" xfId="31719" xr:uid="{00000000-0005-0000-0000-00003F6A0000}"/>
    <cellStyle name="Normal 21 2 4 2" xfId="32009" xr:uid="{00000000-0005-0000-0000-0000406A0000}"/>
    <cellStyle name="Normal 21 2 4 3" xfId="32338" xr:uid="{00000000-0005-0000-0000-0000416A0000}"/>
    <cellStyle name="Normal 21 2 5" xfId="32004" xr:uid="{00000000-0005-0000-0000-0000426A0000}"/>
    <cellStyle name="Normal 21 2 6" xfId="32333" xr:uid="{00000000-0005-0000-0000-0000436A0000}"/>
    <cellStyle name="Normal 21 3" xfId="31720" xr:uid="{00000000-0005-0000-0000-0000446A0000}"/>
    <cellStyle name="Normal 21 4" xfId="31721" xr:uid="{00000000-0005-0000-0000-0000456A0000}"/>
    <cellStyle name="Normal 21 4 2" xfId="31722" xr:uid="{00000000-0005-0000-0000-0000466A0000}"/>
    <cellStyle name="Normal 21 4 2 2" xfId="32011" xr:uid="{00000000-0005-0000-0000-0000476A0000}"/>
    <cellStyle name="Normal 21 4 2 3" xfId="32340" xr:uid="{00000000-0005-0000-0000-0000486A0000}"/>
    <cellStyle name="Normal 21 4 3" xfId="32010" xr:uid="{00000000-0005-0000-0000-0000496A0000}"/>
    <cellStyle name="Normal 21 4 4" xfId="32339" xr:uid="{00000000-0005-0000-0000-00004A6A0000}"/>
    <cellStyle name="Normal 21 5" xfId="31723" xr:uid="{00000000-0005-0000-0000-00004B6A0000}"/>
    <cellStyle name="Normal 21 5 2" xfId="32012" xr:uid="{00000000-0005-0000-0000-00004C6A0000}"/>
    <cellStyle name="Normal 21 5 3" xfId="32341" xr:uid="{00000000-0005-0000-0000-00004D6A0000}"/>
    <cellStyle name="Normal 21 6" xfId="32003" xr:uid="{00000000-0005-0000-0000-00004E6A0000}"/>
    <cellStyle name="Normal 21 7" xfId="32332" xr:uid="{00000000-0005-0000-0000-00004F6A0000}"/>
    <cellStyle name="Normal 22" xfId="1711" xr:uid="{00000000-0005-0000-0000-0000506A0000}"/>
    <cellStyle name="Normal 22 10" xfId="26840" xr:uid="{00000000-0005-0000-0000-0000516A0000}"/>
    <cellStyle name="Normal 22 11" xfId="26841" xr:uid="{00000000-0005-0000-0000-0000526A0000}"/>
    <cellStyle name="Normal 22 12" xfId="26842" xr:uid="{00000000-0005-0000-0000-0000536A0000}"/>
    <cellStyle name="Normal 22 13" xfId="26843" xr:uid="{00000000-0005-0000-0000-0000546A0000}"/>
    <cellStyle name="Normal 22 14" xfId="26844" xr:uid="{00000000-0005-0000-0000-0000556A0000}"/>
    <cellStyle name="Normal 22 15" xfId="26845" xr:uid="{00000000-0005-0000-0000-0000566A0000}"/>
    <cellStyle name="Normal 22 16" xfId="26846" xr:uid="{00000000-0005-0000-0000-0000576A0000}"/>
    <cellStyle name="Normal 22 17" xfId="26847" xr:uid="{00000000-0005-0000-0000-0000586A0000}"/>
    <cellStyle name="Normal 22 18" xfId="26848" xr:uid="{00000000-0005-0000-0000-0000596A0000}"/>
    <cellStyle name="Normal 22 19" xfId="26849" xr:uid="{00000000-0005-0000-0000-00005A6A0000}"/>
    <cellStyle name="Normal 22 2" xfId="1712" xr:uid="{00000000-0005-0000-0000-00005B6A0000}"/>
    <cellStyle name="Normal 22 2 10" xfId="26850" xr:uid="{00000000-0005-0000-0000-00005C6A0000}"/>
    <cellStyle name="Normal 22 2 11" xfId="26851" xr:uid="{00000000-0005-0000-0000-00005D6A0000}"/>
    <cellStyle name="Normal 22 2 12" xfId="26852" xr:uid="{00000000-0005-0000-0000-00005E6A0000}"/>
    <cellStyle name="Normal 22 2 13" xfId="26853" xr:uid="{00000000-0005-0000-0000-00005F6A0000}"/>
    <cellStyle name="Normal 22 2 14" xfId="26854" xr:uid="{00000000-0005-0000-0000-0000606A0000}"/>
    <cellStyle name="Normal 22 2 15" xfId="26855" xr:uid="{00000000-0005-0000-0000-0000616A0000}"/>
    <cellStyle name="Normal 22 2 16" xfId="26856" xr:uid="{00000000-0005-0000-0000-0000626A0000}"/>
    <cellStyle name="Normal 22 2 17" xfId="26857" xr:uid="{00000000-0005-0000-0000-0000636A0000}"/>
    <cellStyle name="Normal 22 2 18" xfId="26858" xr:uid="{00000000-0005-0000-0000-0000646A0000}"/>
    <cellStyle name="Normal 22 2 19" xfId="26859" xr:uid="{00000000-0005-0000-0000-0000656A0000}"/>
    <cellStyle name="Normal 22 2 2" xfId="26860" xr:uid="{00000000-0005-0000-0000-0000666A0000}"/>
    <cellStyle name="Normal 22 2 2 2" xfId="32013" xr:uid="{00000000-0005-0000-0000-0000676A0000}"/>
    <cellStyle name="Normal 22 2 2 3" xfId="32342" xr:uid="{00000000-0005-0000-0000-0000686A0000}"/>
    <cellStyle name="Normal 22 2 20" xfId="26861" xr:uid="{00000000-0005-0000-0000-0000696A0000}"/>
    <cellStyle name="Normal 22 2 21" xfId="26862" xr:uid="{00000000-0005-0000-0000-00006A6A0000}"/>
    <cellStyle name="Normal 22 2 22" xfId="26863" xr:uid="{00000000-0005-0000-0000-00006B6A0000}"/>
    <cellStyle name="Normal 22 2 23" xfId="26864" xr:uid="{00000000-0005-0000-0000-00006C6A0000}"/>
    <cellStyle name="Normal 22 2 24" xfId="26865" xr:uid="{00000000-0005-0000-0000-00006D6A0000}"/>
    <cellStyle name="Normal 22 2 25" xfId="26866" xr:uid="{00000000-0005-0000-0000-00006E6A0000}"/>
    <cellStyle name="Normal 22 2 26" xfId="26867" xr:uid="{00000000-0005-0000-0000-00006F6A0000}"/>
    <cellStyle name="Normal 22 2 27" xfId="26868" xr:uid="{00000000-0005-0000-0000-0000706A0000}"/>
    <cellStyle name="Normal 22 2 28" xfId="26869" xr:uid="{00000000-0005-0000-0000-0000716A0000}"/>
    <cellStyle name="Normal 22 2 29" xfId="26870" xr:uid="{00000000-0005-0000-0000-0000726A0000}"/>
    <cellStyle name="Normal 22 2 3" xfId="26871" xr:uid="{00000000-0005-0000-0000-0000736A0000}"/>
    <cellStyle name="Normal 22 2 3 2" xfId="32014" xr:uid="{00000000-0005-0000-0000-0000746A0000}"/>
    <cellStyle name="Normal 22 2 3 3" xfId="32343" xr:uid="{00000000-0005-0000-0000-0000756A0000}"/>
    <cellStyle name="Normal 22 2 30" xfId="26872" xr:uid="{00000000-0005-0000-0000-0000766A0000}"/>
    <cellStyle name="Normal 22 2 31" xfId="26873" xr:uid="{00000000-0005-0000-0000-0000776A0000}"/>
    <cellStyle name="Normal 22 2 32" xfId="26874" xr:uid="{00000000-0005-0000-0000-0000786A0000}"/>
    <cellStyle name="Normal 22 2 33" xfId="26875" xr:uid="{00000000-0005-0000-0000-0000796A0000}"/>
    <cellStyle name="Normal 22 2 34" xfId="26876" xr:uid="{00000000-0005-0000-0000-00007A6A0000}"/>
    <cellStyle name="Normal 22 2 35" xfId="26877" xr:uid="{00000000-0005-0000-0000-00007B6A0000}"/>
    <cellStyle name="Normal 22 2 36" xfId="26878" xr:uid="{00000000-0005-0000-0000-00007C6A0000}"/>
    <cellStyle name="Normal 22 2 37" xfId="26879" xr:uid="{00000000-0005-0000-0000-00007D6A0000}"/>
    <cellStyle name="Normal 22 2 38" xfId="26880" xr:uid="{00000000-0005-0000-0000-00007E6A0000}"/>
    <cellStyle name="Normal 22 2 39" xfId="26881" xr:uid="{00000000-0005-0000-0000-00007F6A0000}"/>
    <cellStyle name="Normal 22 2 4" xfId="26882" xr:uid="{00000000-0005-0000-0000-0000806A0000}"/>
    <cellStyle name="Normal 22 2 40" xfId="26883" xr:uid="{00000000-0005-0000-0000-0000816A0000}"/>
    <cellStyle name="Normal 22 2 41" xfId="26884" xr:uid="{00000000-0005-0000-0000-0000826A0000}"/>
    <cellStyle name="Normal 22 2 42" xfId="26885" xr:uid="{00000000-0005-0000-0000-0000836A0000}"/>
    <cellStyle name="Normal 22 2 43" xfId="26886" xr:uid="{00000000-0005-0000-0000-0000846A0000}"/>
    <cellStyle name="Normal 22 2 44" xfId="26887" xr:uid="{00000000-0005-0000-0000-0000856A0000}"/>
    <cellStyle name="Normal 22 2 45" xfId="26888" xr:uid="{00000000-0005-0000-0000-0000866A0000}"/>
    <cellStyle name="Normal 22 2 46" xfId="26889" xr:uid="{00000000-0005-0000-0000-0000876A0000}"/>
    <cellStyle name="Normal 22 2 47" xfId="26890" xr:uid="{00000000-0005-0000-0000-0000886A0000}"/>
    <cellStyle name="Normal 22 2 48" xfId="26891" xr:uid="{00000000-0005-0000-0000-0000896A0000}"/>
    <cellStyle name="Normal 22 2 49" xfId="26892" xr:uid="{00000000-0005-0000-0000-00008A6A0000}"/>
    <cellStyle name="Normal 22 2 5" xfId="26893" xr:uid="{00000000-0005-0000-0000-00008B6A0000}"/>
    <cellStyle name="Normal 22 2 50" xfId="26894" xr:uid="{00000000-0005-0000-0000-00008C6A0000}"/>
    <cellStyle name="Normal 22 2 51" xfId="26895" xr:uid="{00000000-0005-0000-0000-00008D6A0000}"/>
    <cellStyle name="Normal 22 2 52" xfId="26896" xr:uid="{00000000-0005-0000-0000-00008E6A0000}"/>
    <cellStyle name="Normal 22 2 53" xfId="26897" xr:uid="{00000000-0005-0000-0000-00008F6A0000}"/>
    <cellStyle name="Normal 22 2 54" xfId="26898" xr:uid="{00000000-0005-0000-0000-0000906A0000}"/>
    <cellStyle name="Normal 22 2 55" xfId="26899" xr:uid="{00000000-0005-0000-0000-0000916A0000}"/>
    <cellStyle name="Normal 22 2 6" xfId="26900" xr:uid="{00000000-0005-0000-0000-0000926A0000}"/>
    <cellStyle name="Normal 22 2 7" xfId="26901" xr:uid="{00000000-0005-0000-0000-0000936A0000}"/>
    <cellStyle name="Normal 22 2 8" xfId="26902" xr:uid="{00000000-0005-0000-0000-0000946A0000}"/>
    <cellStyle name="Normal 22 2 9" xfId="26903" xr:uid="{00000000-0005-0000-0000-0000956A0000}"/>
    <cellStyle name="Normal 22 20" xfId="26904" xr:uid="{00000000-0005-0000-0000-0000966A0000}"/>
    <cellStyle name="Normal 22 21" xfId="26905" xr:uid="{00000000-0005-0000-0000-0000976A0000}"/>
    <cellStyle name="Normal 22 22" xfId="26906" xr:uid="{00000000-0005-0000-0000-0000986A0000}"/>
    <cellStyle name="Normal 22 23" xfId="26907" xr:uid="{00000000-0005-0000-0000-0000996A0000}"/>
    <cellStyle name="Normal 22 24" xfId="26908" xr:uid="{00000000-0005-0000-0000-00009A6A0000}"/>
    <cellStyle name="Normal 22 25" xfId="26909" xr:uid="{00000000-0005-0000-0000-00009B6A0000}"/>
    <cellStyle name="Normal 22 26" xfId="26910" xr:uid="{00000000-0005-0000-0000-00009C6A0000}"/>
    <cellStyle name="Normal 22 27" xfId="26911" xr:uid="{00000000-0005-0000-0000-00009D6A0000}"/>
    <cellStyle name="Normal 22 28" xfId="26912" xr:uid="{00000000-0005-0000-0000-00009E6A0000}"/>
    <cellStyle name="Normal 22 29" xfId="26913" xr:uid="{00000000-0005-0000-0000-00009F6A0000}"/>
    <cellStyle name="Normal 22 3" xfId="1713" xr:uid="{00000000-0005-0000-0000-0000A06A0000}"/>
    <cellStyle name="Normal 22 3 10" xfId="26914" xr:uid="{00000000-0005-0000-0000-0000A16A0000}"/>
    <cellStyle name="Normal 22 3 11" xfId="26915" xr:uid="{00000000-0005-0000-0000-0000A26A0000}"/>
    <cellStyle name="Normal 22 3 12" xfId="26916" xr:uid="{00000000-0005-0000-0000-0000A36A0000}"/>
    <cellStyle name="Normal 22 3 13" xfId="26917" xr:uid="{00000000-0005-0000-0000-0000A46A0000}"/>
    <cellStyle name="Normal 22 3 14" xfId="26918" xr:uid="{00000000-0005-0000-0000-0000A56A0000}"/>
    <cellStyle name="Normal 22 3 15" xfId="26919" xr:uid="{00000000-0005-0000-0000-0000A66A0000}"/>
    <cellStyle name="Normal 22 3 16" xfId="26920" xr:uid="{00000000-0005-0000-0000-0000A76A0000}"/>
    <cellStyle name="Normal 22 3 17" xfId="26921" xr:uid="{00000000-0005-0000-0000-0000A86A0000}"/>
    <cellStyle name="Normal 22 3 18" xfId="26922" xr:uid="{00000000-0005-0000-0000-0000A96A0000}"/>
    <cellStyle name="Normal 22 3 19" xfId="26923" xr:uid="{00000000-0005-0000-0000-0000AA6A0000}"/>
    <cellStyle name="Normal 22 3 2" xfId="26924" xr:uid="{00000000-0005-0000-0000-0000AB6A0000}"/>
    <cellStyle name="Normal 22 3 2 2" xfId="32015" xr:uid="{00000000-0005-0000-0000-0000AC6A0000}"/>
    <cellStyle name="Normal 22 3 2 3" xfId="32344" xr:uid="{00000000-0005-0000-0000-0000AD6A0000}"/>
    <cellStyle name="Normal 22 3 20" xfId="26925" xr:uid="{00000000-0005-0000-0000-0000AE6A0000}"/>
    <cellStyle name="Normal 22 3 21" xfId="26926" xr:uid="{00000000-0005-0000-0000-0000AF6A0000}"/>
    <cellStyle name="Normal 22 3 22" xfId="26927" xr:uid="{00000000-0005-0000-0000-0000B06A0000}"/>
    <cellStyle name="Normal 22 3 23" xfId="26928" xr:uid="{00000000-0005-0000-0000-0000B16A0000}"/>
    <cellStyle name="Normal 22 3 24" xfId="26929" xr:uid="{00000000-0005-0000-0000-0000B26A0000}"/>
    <cellStyle name="Normal 22 3 25" xfId="26930" xr:uid="{00000000-0005-0000-0000-0000B36A0000}"/>
    <cellStyle name="Normal 22 3 26" xfId="26931" xr:uid="{00000000-0005-0000-0000-0000B46A0000}"/>
    <cellStyle name="Normal 22 3 27" xfId="26932" xr:uid="{00000000-0005-0000-0000-0000B56A0000}"/>
    <cellStyle name="Normal 22 3 28" xfId="26933" xr:uid="{00000000-0005-0000-0000-0000B66A0000}"/>
    <cellStyle name="Normal 22 3 29" xfId="26934" xr:uid="{00000000-0005-0000-0000-0000B76A0000}"/>
    <cellStyle name="Normal 22 3 3" xfId="26935" xr:uid="{00000000-0005-0000-0000-0000B86A0000}"/>
    <cellStyle name="Normal 22 3 30" xfId="26936" xr:uid="{00000000-0005-0000-0000-0000B96A0000}"/>
    <cellStyle name="Normal 22 3 31" xfId="26937" xr:uid="{00000000-0005-0000-0000-0000BA6A0000}"/>
    <cellStyle name="Normal 22 3 32" xfId="26938" xr:uid="{00000000-0005-0000-0000-0000BB6A0000}"/>
    <cellStyle name="Normal 22 3 33" xfId="26939" xr:uid="{00000000-0005-0000-0000-0000BC6A0000}"/>
    <cellStyle name="Normal 22 3 34" xfId="26940" xr:uid="{00000000-0005-0000-0000-0000BD6A0000}"/>
    <cellStyle name="Normal 22 3 35" xfId="26941" xr:uid="{00000000-0005-0000-0000-0000BE6A0000}"/>
    <cellStyle name="Normal 22 3 36" xfId="26942" xr:uid="{00000000-0005-0000-0000-0000BF6A0000}"/>
    <cellStyle name="Normal 22 3 37" xfId="26943" xr:uid="{00000000-0005-0000-0000-0000C06A0000}"/>
    <cellStyle name="Normal 22 3 38" xfId="26944" xr:uid="{00000000-0005-0000-0000-0000C16A0000}"/>
    <cellStyle name="Normal 22 3 39" xfId="26945" xr:uid="{00000000-0005-0000-0000-0000C26A0000}"/>
    <cellStyle name="Normal 22 3 4" xfId="26946" xr:uid="{00000000-0005-0000-0000-0000C36A0000}"/>
    <cellStyle name="Normal 22 3 40" xfId="26947" xr:uid="{00000000-0005-0000-0000-0000C46A0000}"/>
    <cellStyle name="Normal 22 3 41" xfId="26948" xr:uid="{00000000-0005-0000-0000-0000C56A0000}"/>
    <cellStyle name="Normal 22 3 42" xfId="26949" xr:uid="{00000000-0005-0000-0000-0000C66A0000}"/>
    <cellStyle name="Normal 22 3 43" xfId="26950" xr:uid="{00000000-0005-0000-0000-0000C76A0000}"/>
    <cellStyle name="Normal 22 3 44" xfId="26951" xr:uid="{00000000-0005-0000-0000-0000C86A0000}"/>
    <cellStyle name="Normal 22 3 45" xfId="26952" xr:uid="{00000000-0005-0000-0000-0000C96A0000}"/>
    <cellStyle name="Normal 22 3 46" xfId="26953" xr:uid="{00000000-0005-0000-0000-0000CA6A0000}"/>
    <cellStyle name="Normal 22 3 47" xfId="26954" xr:uid="{00000000-0005-0000-0000-0000CB6A0000}"/>
    <cellStyle name="Normal 22 3 48" xfId="26955" xr:uid="{00000000-0005-0000-0000-0000CC6A0000}"/>
    <cellStyle name="Normal 22 3 49" xfId="26956" xr:uid="{00000000-0005-0000-0000-0000CD6A0000}"/>
    <cellStyle name="Normal 22 3 5" xfId="26957" xr:uid="{00000000-0005-0000-0000-0000CE6A0000}"/>
    <cellStyle name="Normal 22 3 50" xfId="26958" xr:uid="{00000000-0005-0000-0000-0000CF6A0000}"/>
    <cellStyle name="Normal 22 3 51" xfId="26959" xr:uid="{00000000-0005-0000-0000-0000D06A0000}"/>
    <cellStyle name="Normal 22 3 52" xfId="26960" xr:uid="{00000000-0005-0000-0000-0000D16A0000}"/>
    <cellStyle name="Normal 22 3 53" xfId="26961" xr:uid="{00000000-0005-0000-0000-0000D26A0000}"/>
    <cellStyle name="Normal 22 3 54" xfId="26962" xr:uid="{00000000-0005-0000-0000-0000D36A0000}"/>
    <cellStyle name="Normal 22 3 55" xfId="26963" xr:uid="{00000000-0005-0000-0000-0000D46A0000}"/>
    <cellStyle name="Normal 22 3 6" xfId="26964" xr:uid="{00000000-0005-0000-0000-0000D56A0000}"/>
    <cellStyle name="Normal 22 3 7" xfId="26965" xr:uid="{00000000-0005-0000-0000-0000D66A0000}"/>
    <cellStyle name="Normal 22 3 8" xfId="26966" xr:uid="{00000000-0005-0000-0000-0000D76A0000}"/>
    <cellStyle name="Normal 22 3 9" xfId="26967" xr:uid="{00000000-0005-0000-0000-0000D86A0000}"/>
    <cellStyle name="Normal 22 30" xfId="26968" xr:uid="{00000000-0005-0000-0000-0000D96A0000}"/>
    <cellStyle name="Normal 22 31" xfId="26969" xr:uid="{00000000-0005-0000-0000-0000DA6A0000}"/>
    <cellStyle name="Normal 22 32" xfId="26970" xr:uid="{00000000-0005-0000-0000-0000DB6A0000}"/>
    <cellStyle name="Normal 22 33" xfId="26971" xr:uid="{00000000-0005-0000-0000-0000DC6A0000}"/>
    <cellStyle name="Normal 22 34" xfId="26972" xr:uid="{00000000-0005-0000-0000-0000DD6A0000}"/>
    <cellStyle name="Normal 22 35" xfId="26973" xr:uid="{00000000-0005-0000-0000-0000DE6A0000}"/>
    <cellStyle name="Normal 22 36" xfId="26974" xr:uid="{00000000-0005-0000-0000-0000DF6A0000}"/>
    <cellStyle name="Normal 22 37" xfId="26975" xr:uid="{00000000-0005-0000-0000-0000E06A0000}"/>
    <cellStyle name="Normal 22 38" xfId="26976" xr:uid="{00000000-0005-0000-0000-0000E16A0000}"/>
    <cellStyle name="Normal 22 39" xfId="26977" xr:uid="{00000000-0005-0000-0000-0000E26A0000}"/>
    <cellStyle name="Normal 22 4" xfId="26978" xr:uid="{00000000-0005-0000-0000-0000E36A0000}"/>
    <cellStyle name="Normal 22 4 2" xfId="32016" xr:uid="{00000000-0005-0000-0000-0000E46A0000}"/>
    <cellStyle name="Normal 22 4 3" xfId="32345" xr:uid="{00000000-0005-0000-0000-0000E56A0000}"/>
    <cellStyle name="Normal 22 40" xfId="26979" xr:uid="{00000000-0005-0000-0000-0000E66A0000}"/>
    <cellStyle name="Normal 22 41" xfId="26980" xr:uid="{00000000-0005-0000-0000-0000E76A0000}"/>
    <cellStyle name="Normal 22 42" xfId="26981" xr:uid="{00000000-0005-0000-0000-0000E86A0000}"/>
    <cellStyle name="Normal 22 43" xfId="26982" xr:uid="{00000000-0005-0000-0000-0000E96A0000}"/>
    <cellStyle name="Normal 22 44" xfId="26983" xr:uid="{00000000-0005-0000-0000-0000EA6A0000}"/>
    <cellStyle name="Normal 22 45" xfId="26984" xr:uid="{00000000-0005-0000-0000-0000EB6A0000}"/>
    <cellStyle name="Normal 22 46" xfId="26985" xr:uid="{00000000-0005-0000-0000-0000EC6A0000}"/>
    <cellStyle name="Normal 22 47" xfId="26986" xr:uid="{00000000-0005-0000-0000-0000ED6A0000}"/>
    <cellStyle name="Normal 22 48" xfId="26987" xr:uid="{00000000-0005-0000-0000-0000EE6A0000}"/>
    <cellStyle name="Normal 22 49" xfId="26988" xr:uid="{00000000-0005-0000-0000-0000EF6A0000}"/>
    <cellStyle name="Normal 22 5" xfId="26989" xr:uid="{00000000-0005-0000-0000-0000F06A0000}"/>
    <cellStyle name="Normal 22 50" xfId="26990" xr:uid="{00000000-0005-0000-0000-0000F16A0000}"/>
    <cellStyle name="Normal 22 51" xfId="26991" xr:uid="{00000000-0005-0000-0000-0000F26A0000}"/>
    <cellStyle name="Normal 22 52" xfId="26992" xr:uid="{00000000-0005-0000-0000-0000F36A0000}"/>
    <cellStyle name="Normal 22 53" xfId="26993" xr:uid="{00000000-0005-0000-0000-0000F46A0000}"/>
    <cellStyle name="Normal 22 54" xfId="26994" xr:uid="{00000000-0005-0000-0000-0000F56A0000}"/>
    <cellStyle name="Normal 22 55" xfId="26995" xr:uid="{00000000-0005-0000-0000-0000F66A0000}"/>
    <cellStyle name="Normal 22 56" xfId="26996" xr:uid="{00000000-0005-0000-0000-0000F76A0000}"/>
    <cellStyle name="Normal 22 57" xfId="26997" xr:uid="{00000000-0005-0000-0000-0000F86A0000}"/>
    <cellStyle name="Normal 22 6" xfId="26998" xr:uid="{00000000-0005-0000-0000-0000F96A0000}"/>
    <cellStyle name="Normal 22 7" xfId="26999" xr:uid="{00000000-0005-0000-0000-0000FA6A0000}"/>
    <cellStyle name="Normal 22 8" xfId="27000" xr:uid="{00000000-0005-0000-0000-0000FB6A0000}"/>
    <cellStyle name="Normal 22 9" xfId="27001" xr:uid="{00000000-0005-0000-0000-0000FC6A0000}"/>
    <cellStyle name="Normal 22_Event Log" xfId="27002" xr:uid="{00000000-0005-0000-0000-0000FD6A0000}"/>
    <cellStyle name="Normal 23" xfId="31067" xr:uid="{00000000-0005-0000-0000-0000FE6A0000}"/>
    <cellStyle name="Normal 23 2" xfId="1714" xr:uid="{00000000-0005-0000-0000-0000FF6A0000}"/>
    <cellStyle name="Normal 23 2 10" xfId="27003" xr:uid="{00000000-0005-0000-0000-0000006B0000}"/>
    <cellStyle name="Normal 23 2 11" xfId="27004" xr:uid="{00000000-0005-0000-0000-0000016B0000}"/>
    <cellStyle name="Normal 23 2 12" xfId="27005" xr:uid="{00000000-0005-0000-0000-0000026B0000}"/>
    <cellStyle name="Normal 23 2 13" xfId="27006" xr:uid="{00000000-0005-0000-0000-0000036B0000}"/>
    <cellStyle name="Normal 23 2 14" xfId="27007" xr:uid="{00000000-0005-0000-0000-0000046B0000}"/>
    <cellStyle name="Normal 23 2 15" xfId="27008" xr:uid="{00000000-0005-0000-0000-0000056B0000}"/>
    <cellStyle name="Normal 23 2 16" xfId="27009" xr:uid="{00000000-0005-0000-0000-0000066B0000}"/>
    <cellStyle name="Normal 23 2 17" xfId="27010" xr:uid="{00000000-0005-0000-0000-0000076B0000}"/>
    <cellStyle name="Normal 23 2 18" xfId="27011" xr:uid="{00000000-0005-0000-0000-0000086B0000}"/>
    <cellStyle name="Normal 23 2 19" xfId="27012" xr:uid="{00000000-0005-0000-0000-0000096B0000}"/>
    <cellStyle name="Normal 23 2 2" xfId="27013" xr:uid="{00000000-0005-0000-0000-00000A6B0000}"/>
    <cellStyle name="Normal 23 2 2 2" xfId="32018" xr:uid="{00000000-0005-0000-0000-00000B6B0000}"/>
    <cellStyle name="Normal 23 2 2 3" xfId="32347" xr:uid="{00000000-0005-0000-0000-00000C6B0000}"/>
    <cellStyle name="Normal 23 2 20" xfId="27014" xr:uid="{00000000-0005-0000-0000-00000D6B0000}"/>
    <cellStyle name="Normal 23 2 21" xfId="27015" xr:uid="{00000000-0005-0000-0000-00000E6B0000}"/>
    <cellStyle name="Normal 23 2 22" xfId="27016" xr:uid="{00000000-0005-0000-0000-00000F6B0000}"/>
    <cellStyle name="Normal 23 2 23" xfId="27017" xr:uid="{00000000-0005-0000-0000-0000106B0000}"/>
    <cellStyle name="Normal 23 2 24" xfId="27018" xr:uid="{00000000-0005-0000-0000-0000116B0000}"/>
    <cellStyle name="Normal 23 2 25" xfId="27019" xr:uid="{00000000-0005-0000-0000-0000126B0000}"/>
    <cellStyle name="Normal 23 2 26" xfId="27020" xr:uid="{00000000-0005-0000-0000-0000136B0000}"/>
    <cellStyle name="Normal 23 2 27" xfId="27021" xr:uid="{00000000-0005-0000-0000-0000146B0000}"/>
    <cellStyle name="Normal 23 2 28" xfId="27022" xr:uid="{00000000-0005-0000-0000-0000156B0000}"/>
    <cellStyle name="Normal 23 2 29" xfId="27023" xr:uid="{00000000-0005-0000-0000-0000166B0000}"/>
    <cellStyle name="Normal 23 2 3" xfId="27024" xr:uid="{00000000-0005-0000-0000-0000176B0000}"/>
    <cellStyle name="Normal 23 2 3 2" xfId="32019" xr:uid="{00000000-0005-0000-0000-0000186B0000}"/>
    <cellStyle name="Normal 23 2 3 3" xfId="32348" xr:uid="{00000000-0005-0000-0000-0000196B0000}"/>
    <cellStyle name="Normal 23 2 30" xfId="27025" xr:uid="{00000000-0005-0000-0000-00001A6B0000}"/>
    <cellStyle name="Normal 23 2 31" xfId="27026" xr:uid="{00000000-0005-0000-0000-00001B6B0000}"/>
    <cellStyle name="Normal 23 2 32" xfId="27027" xr:uid="{00000000-0005-0000-0000-00001C6B0000}"/>
    <cellStyle name="Normal 23 2 33" xfId="27028" xr:uid="{00000000-0005-0000-0000-00001D6B0000}"/>
    <cellStyle name="Normal 23 2 34" xfId="27029" xr:uid="{00000000-0005-0000-0000-00001E6B0000}"/>
    <cellStyle name="Normal 23 2 35" xfId="27030" xr:uid="{00000000-0005-0000-0000-00001F6B0000}"/>
    <cellStyle name="Normal 23 2 36" xfId="27031" xr:uid="{00000000-0005-0000-0000-0000206B0000}"/>
    <cellStyle name="Normal 23 2 37" xfId="27032" xr:uid="{00000000-0005-0000-0000-0000216B0000}"/>
    <cellStyle name="Normal 23 2 38" xfId="27033" xr:uid="{00000000-0005-0000-0000-0000226B0000}"/>
    <cellStyle name="Normal 23 2 39" xfId="27034" xr:uid="{00000000-0005-0000-0000-0000236B0000}"/>
    <cellStyle name="Normal 23 2 4" xfId="27035" xr:uid="{00000000-0005-0000-0000-0000246B0000}"/>
    <cellStyle name="Normal 23 2 40" xfId="27036" xr:uid="{00000000-0005-0000-0000-0000256B0000}"/>
    <cellStyle name="Normal 23 2 41" xfId="27037" xr:uid="{00000000-0005-0000-0000-0000266B0000}"/>
    <cellStyle name="Normal 23 2 42" xfId="27038" xr:uid="{00000000-0005-0000-0000-0000276B0000}"/>
    <cellStyle name="Normal 23 2 43" xfId="27039" xr:uid="{00000000-0005-0000-0000-0000286B0000}"/>
    <cellStyle name="Normal 23 2 44" xfId="27040" xr:uid="{00000000-0005-0000-0000-0000296B0000}"/>
    <cellStyle name="Normal 23 2 45" xfId="27041" xr:uid="{00000000-0005-0000-0000-00002A6B0000}"/>
    <cellStyle name="Normal 23 2 46" xfId="27042" xr:uid="{00000000-0005-0000-0000-00002B6B0000}"/>
    <cellStyle name="Normal 23 2 47" xfId="27043" xr:uid="{00000000-0005-0000-0000-00002C6B0000}"/>
    <cellStyle name="Normal 23 2 48" xfId="27044" xr:uid="{00000000-0005-0000-0000-00002D6B0000}"/>
    <cellStyle name="Normal 23 2 49" xfId="27045" xr:uid="{00000000-0005-0000-0000-00002E6B0000}"/>
    <cellStyle name="Normal 23 2 5" xfId="27046" xr:uid="{00000000-0005-0000-0000-00002F6B0000}"/>
    <cellStyle name="Normal 23 2 50" xfId="27047" xr:uid="{00000000-0005-0000-0000-0000306B0000}"/>
    <cellStyle name="Normal 23 2 51" xfId="27048" xr:uid="{00000000-0005-0000-0000-0000316B0000}"/>
    <cellStyle name="Normal 23 2 52" xfId="27049" xr:uid="{00000000-0005-0000-0000-0000326B0000}"/>
    <cellStyle name="Normal 23 2 53" xfId="27050" xr:uid="{00000000-0005-0000-0000-0000336B0000}"/>
    <cellStyle name="Normal 23 2 54" xfId="27051" xr:uid="{00000000-0005-0000-0000-0000346B0000}"/>
    <cellStyle name="Normal 23 2 55" xfId="27052" xr:uid="{00000000-0005-0000-0000-0000356B0000}"/>
    <cellStyle name="Normal 23 2 6" xfId="27053" xr:uid="{00000000-0005-0000-0000-0000366B0000}"/>
    <cellStyle name="Normal 23 2 7" xfId="27054" xr:uid="{00000000-0005-0000-0000-0000376B0000}"/>
    <cellStyle name="Normal 23 2 8" xfId="27055" xr:uid="{00000000-0005-0000-0000-0000386B0000}"/>
    <cellStyle name="Normal 23 2 9" xfId="27056" xr:uid="{00000000-0005-0000-0000-0000396B0000}"/>
    <cellStyle name="Normal 23 3" xfId="31724" xr:uid="{00000000-0005-0000-0000-00003A6B0000}"/>
    <cellStyle name="Normal 23 3 2" xfId="32020" xr:uid="{00000000-0005-0000-0000-00003B6B0000}"/>
    <cellStyle name="Normal 23 3 3" xfId="32349" xr:uid="{00000000-0005-0000-0000-00003C6B0000}"/>
    <cellStyle name="Normal 23 4" xfId="32017" xr:uid="{00000000-0005-0000-0000-00003D6B0000}"/>
    <cellStyle name="Normal 23 5" xfId="32346" xr:uid="{00000000-0005-0000-0000-00003E6B0000}"/>
    <cellStyle name="Normal 24" xfId="31725" xr:uid="{00000000-0005-0000-0000-00003F6B0000}"/>
    <cellStyle name="Normal 25" xfId="1715" xr:uid="{00000000-0005-0000-0000-0000406B0000}"/>
    <cellStyle name="Normal 25 10" xfId="27057" xr:uid="{00000000-0005-0000-0000-0000416B0000}"/>
    <cellStyle name="Normal 25 11" xfId="27058" xr:uid="{00000000-0005-0000-0000-0000426B0000}"/>
    <cellStyle name="Normal 25 12" xfId="27059" xr:uid="{00000000-0005-0000-0000-0000436B0000}"/>
    <cellStyle name="Normal 25 13" xfId="27060" xr:uid="{00000000-0005-0000-0000-0000446B0000}"/>
    <cellStyle name="Normal 25 14" xfId="27061" xr:uid="{00000000-0005-0000-0000-0000456B0000}"/>
    <cellStyle name="Normal 25 15" xfId="27062" xr:uid="{00000000-0005-0000-0000-0000466B0000}"/>
    <cellStyle name="Normal 25 16" xfId="27063" xr:uid="{00000000-0005-0000-0000-0000476B0000}"/>
    <cellStyle name="Normal 25 17" xfId="27064" xr:uid="{00000000-0005-0000-0000-0000486B0000}"/>
    <cellStyle name="Normal 25 18" xfId="27065" xr:uid="{00000000-0005-0000-0000-0000496B0000}"/>
    <cellStyle name="Normal 25 19" xfId="27066" xr:uid="{00000000-0005-0000-0000-00004A6B0000}"/>
    <cellStyle name="Normal 25 2" xfId="1716" xr:uid="{00000000-0005-0000-0000-00004B6B0000}"/>
    <cellStyle name="Normal 25 2 10" xfId="27067" xr:uid="{00000000-0005-0000-0000-00004C6B0000}"/>
    <cellStyle name="Normal 25 2 11" xfId="27068" xr:uid="{00000000-0005-0000-0000-00004D6B0000}"/>
    <cellStyle name="Normal 25 2 12" xfId="27069" xr:uid="{00000000-0005-0000-0000-00004E6B0000}"/>
    <cellStyle name="Normal 25 2 13" xfId="27070" xr:uid="{00000000-0005-0000-0000-00004F6B0000}"/>
    <cellStyle name="Normal 25 2 14" xfId="27071" xr:uid="{00000000-0005-0000-0000-0000506B0000}"/>
    <cellStyle name="Normal 25 2 15" xfId="27072" xr:uid="{00000000-0005-0000-0000-0000516B0000}"/>
    <cellStyle name="Normal 25 2 16" xfId="27073" xr:uid="{00000000-0005-0000-0000-0000526B0000}"/>
    <cellStyle name="Normal 25 2 17" xfId="27074" xr:uid="{00000000-0005-0000-0000-0000536B0000}"/>
    <cellStyle name="Normal 25 2 18" xfId="27075" xr:uid="{00000000-0005-0000-0000-0000546B0000}"/>
    <cellStyle name="Normal 25 2 19" xfId="27076" xr:uid="{00000000-0005-0000-0000-0000556B0000}"/>
    <cellStyle name="Normal 25 2 2" xfId="27077" xr:uid="{00000000-0005-0000-0000-0000566B0000}"/>
    <cellStyle name="Normal 25 2 20" xfId="27078" xr:uid="{00000000-0005-0000-0000-0000576B0000}"/>
    <cellStyle name="Normal 25 2 21" xfId="27079" xr:uid="{00000000-0005-0000-0000-0000586B0000}"/>
    <cellStyle name="Normal 25 2 22" xfId="27080" xr:uid="{00000000-0005-0000-0000-0000596B0000}"/>
    <cellStyle name="Normal 25 2 23" xfId="27081" xr:uid="{00000000-0005-0000-0000-00005A6B0000}"/>
    <cellStyle name="Normal 25 2 24" xfId="27082" xr:uid="{00000000-0005-0000-0000-00005B6B0000}"/>
    <cellStyle name="Normal 25 2 25" xfId="27083" xr:uid="{00000000-0005-0000-0000-00005C6B0000}"/>
    <cellStyle name="Normal 25 2 26" xfId="27084" xr:uid="{00000000-0005-0000-0000-00005D6B0000}"/>
    <cellStyle name="Normal 25 2 27" xfId="27085" xr:uid="{00000000-0005-0000-0000-00005E6B0000}"/>
    <cellStyle name="Normal 25 2 28" xfId="27086" xr:uid="{00000000-0005-0000-0000-00005F6B0000}"/>
    <cellStyle name="Normal 25 2 29" xfId="27087" xr:uid="{00000000-0005-0000-0000-0000606B0000}"/>
    <cellStyle name="Normal 25 2 3" xfId="27088" xr:uid="{00000000-0005-0000-0000-0000616B0000}"/>
    <cellStyle name="Normal 25 2 30" xfId="27089" xr:uid="{00000000-0005-0000-0000-0000626B0000}"/>
    <cellStyle name="Normal 25 2 31" xfId="27090" xr:uid="{00000000-0005-0000-0000-0000636B0000}"/>
    <cellStyle name="Normal 25 2 32" xfId="27091" xr:uid="{00000000-0005-0000-0000-0000646B0000}"/>
    <cellStyle name="Normal 25 2 33" xfId="27092" xr:uid="{00000000-0005-0000-0000-0000656B0000}"/>
    <cellStyle name="Normal 25 2 34" xfId="27093" xr:uid="{00000000-0005-0000-0000-0000666B0000}"/>
    <cellStyle name="Normal 25 2 35" xfId="27094" xr:uid="{00000000-0005-0000-0000-0000676B0000}"/>
    <cellStyle name="Normal 25 2 36" xfId="27095" xr:uid="{00000000-0005-0000-0000-0000686B0000}"/>
    <cellStyle name="Normal 25 2 37" xfId="27096" xr:uid="{00000000-0005-0000-0000-0000696B0000}"/>
    <cellStyle name="Normal 25 2 38" xfId="27097" xr:uid="{00000000-0005-0000-0000-00006A6B0000}"/>
    <cellStyle name="Normal 25 2 39" xfId="27098" xr:uid="{00000000-0005-0000-0000-00006B6B0000}"/>
    <cellStyle name="Normal 25 2 4" xfId="27099" xr:uid="{00000000-0005-0000-0000-00006C6B0000}"/>
    <cellStyle name="Normal 25 2 40" xfId="27100" xr:uid="{00000000-0005-0000-0000-00006D6B0000}"/>
    <cellStyle name="Normal 25 2 41" xfId="27101" xr:uid="{00000000-0005-0000-0000-00006E6B0000}"/>
    <cellStyle name="Normal 25 2 42" xfId="27102" xr:uid="{00000000-0005-0000-0000-00006F6B0000}"/>
    <cellStyle name="Normal 25 2 43" xfId="27103" xr:uid="{00000000-0005-0000-0000-0000706B0000}"/>
    <cellStyle name="Normal 25 2 44" xfId="27104" xr:uid="{00000000-0005-0000-0000-0000716B0000}"/>
    <cellStyle name="Normal 25 2 45" xfId="27105" xr:uid="{00000000-0005-0000-0000-0000726B0000}"/>
    <cellStyle name="Normal 25 2 46" xfId="27106" xr:uid="{00000000-0005-0000-0000-0000736B0000}"/>
    <cellStyle name="Normal 25 2 47" xfId="27107" xr:uid="{00000000-0005-0000-0000-0000746B0000}"/>
    <cellStyle name="Normal 25 2 48" xfId="27108" xr:uid="{00000000-0005-0000-0000-0000756B0000}"/>
    <cellStyle name="Normal 25 2 49" xfId="27109" xr:uid="{00000000-0005-0000-0000-0000766B0000}"/>
    <cellStyle name="Normal 25 2 5" xfId="27110" xr:uid="{00000000-0005-0000-0000-0000776B0000}"/>
    <cellStyle name="Normal 25 2 50" xfId="27111" xr:uid="{00000000-0005-0000-0000-0000786B0000}"/>
    <cellStyle name="Normal 25 2 51" xfId="27112" xr:uid="{00000000-0005-0000-0000-0000796B0000}"/>
    <cellStyle name="Normal 25 2 52" xfId="27113" xr:uid="{00000000-0005-0000-0000-00007A6B0000}"/>
    <cellStyle name="Normal 25 2 53" xfId="27114" xr:uid="{00000000-0005-0000-0000-00007B6B0000}"/>
    <cellStyle name="Normal 25 2 54" xfId="27115" xr:uid="{00000000-0005-0000-0000-00007C6B0000}"/>
    <cellStyle name="Normal 25 2 55" xfId="27116" xr:uid="{00000000-0005-0000-0000-00007D6B0000}"/>
    <cellStyle name="Normal 25 2 6" xfId="27117" xr:uid="{00000000-0005-0000-0000-00007E6B0000}"/>
    <cellStyle name="Normal 25 2 7" xfId="27118" xr:uid="{00000000-0005-0000-0000-00007F6B0000}"/>
    <cellStyle name="Normal 25 2 8" xfId="27119" xr:uid="{00000000-0005-0000-0000-0000806B0000}"/>
    <cellStyle name="Normal 25 2 9" xfId="27120" xr:uid="{00000000-0005-0000-0000-0000816B0000}"/>
    <cellStyle name="Normal 25 20" xfId="27121" xr:uid="{00000000-0005-0000-0000-0000826B0000}"/>
    <cellStyle name="Normal 25 21" xfId="27122" xr:uid="{00000000-0005-0000-0000-0000836B0000}"/>
    <cellStyle name="Normal 25 22" xfId="27123" xr:uid="{00000000-0005-0000-0000-0000846B0000}"/>
    <cellStyle name="Normal 25 23" xfId="27124" xr:uid="{00000000-0005-0000-0000-0000856B0000}"/>
    <cellStyle name="Normal 25 24" xfId="27125" xr:uid="{00000000-0005-0000-0000-0000866B0000}"/>
    <cellStyle name="Normal 25 25" xfId="27126" xr:uid="{00000000-0005-0000-0000-0000876B0000}"/>
    <cellStyle name="Normal 25 26" xfId="27127" xr:uid="{00000000-0005-0000-0000-0000886B0000}"/>
    <cellStyle name="Normal 25 27" xfId="27128" xr:uid="{00000000-0005-0000-0000-0000896B0000}"/>
    <cellStyle name="Normal 25 28" xfId="27129" xr:uid="{00000000-0005-0000-0000-00008A6B0000}"/>
    <cellStyle name="Normal 25 29" xfId="27130" xr:uid="{00000000-0005-0000-0000-00008B6B0000}"/>
    <cellStyle name="Normal 25 3" xfId="1717" xr:uid="{00000000-0005-0000-0000-00008C6B0000}"/>
    <cellStyle name="Normal 25 3 10" xfId="27131" xr:uid="{00000000-0005-0000-0000-00008D6B0000}"/>
    <cellStyle name="Normal 25 3 11" xfId="27132" xr:uid="{00000000-0005-0000-0000-00008E6B0000}"/>
    <cellStyle name="Normal 25 3 12" xfId="27133" xr:uid="{00000000-0005-0000-0000-00008F6B0000}"/>
    <cellStyle name="Normal 25 3 13" xfId="27134" xr:uid="{00000000-0005-0000-0000-0000906B0000}"/>
    <cellStyle name="Normal 25 3 14" xfId="27135" xr:uid="{00000000-0005-0000-0000-0000916B0000}"/>
    <cellStyle name="Normal 25 3 15" xfId="27136" xr:uid="{00000000-0005-0000-0000-0000926B0000}"/>
    <cellStyle name="Normal 25 3 16" xfId="27137" xr:uid="{00000000-0005-0000-0000-0000936B0000}"/>
    <cellStyle name="Normal 25 3 17" xfId="27138" xr:uid="{00000000-0005-0000-0000-0000946B0000}"/>
    <cellStyle name="Normal 25 3 18" xfId="27139" xr:uid="{00000000-0005-0000-0000-0000956B0000}"/>
    <cellStyle name="Normal 25 3 19" xfId="27140" xr:uid="{00000000-0005-0000-0000-0000966B0000}"/>
    <cellStyle name="Normal 25 3 2" xfId="27141" xr:uid="{00000000-0005-0000-0000-0000976B0000}"/>
    <cellStyle name="Normal 25 3 20" xfId="27142" xr:uid="{00000000-0005-0000-0000-0000986B0000}"/>
    <cellStyle name="Normal 25 3 21" xfId="27143" xr:uid="{00000000-0005-0000-0000-0000996B0000}"/>
    <cellStyle name="Normal 25 3 22" xfId="27144" xr:uid="{00000000-0005-0000-0000-00009A6B0000}"/>
    <cellStyle name="Normal 25 3 23" xfId="27145" xr:uid="{00000000-0005-0000-0000-00009B6B0000}"/>
    <cellStyle name="Normal 25 3 24" xfId="27146" xr:uid="{00000000-0005-0000-0000-00009C6B0000}"/>
    <cellStyle name="Normal 25 3 25" xfId="27147" xr:uid="{00000000-0005-0000-0000-00009D6B0000}"/>
    <cellStyle name="Normal 25 3 26" xfId="27148" xr:uid="{00000000-0005-0000-0000-00009E6B0000}"/>
    <cellStyle name="Normal 25 3 27" xfId="27149" xr:uid="{00000000-0005-0000-0000-00009F6B0000}"/>
    <cellStyle name="Normal 25 3 28" xfId="27150" xr:uid="{00000000-0005-0000-0000-0000A06B0000}"/>
    <cellStyle name="Normal 25 3 29" xfId="27151" xr:uid="{00000000-0005-0000-0000-0000A16B0000}"/>
    <cellStyle name="Normal 25 3 3" xfId="27152" xr:uid="{00000000-0005-0000-0000-0000A26B0000}"/>
    <cellStyle name="Normal 25 3 30" xfId="27153" xr:uid="{00000000-0005-0000-0000-0000A36B0000}"/>
    <cellStyle name="Normal 25 3 31" xfId="27154" xr:uid="{00000000-0005-0000-0000-0000A46B0000}"/>
    <cellStyle name="Normal 25 3 32" xfId="27155" xr:uid="{00000000-0005-0000-0000-0000A56B0000}"/>
    <cellStyle name="Normal 25 3 33" xfId="27156" xr:uid="{00000000-0005-0000-0000-0000A66B0000}"/>
    <cellStyle name="Normal 25 3 34" xfId="27157" xr:uid="{00000000-0005-0000-0000-0000A76B0000}"/>
    <cellStyle name="Normal 25 3 35" xfId="27158" xr:uid="{00000000-0005-0000-0000-0000A86B0000}"/>
    <cellStyle name="Normal 25 3 36" xfId="27159" xr:uid="{00000000-0005-0000-0000-0000A96B0000}"/>
    <cellStyle name="Normal 25 3 37" xfId="27160" xr:uid="{00000000-0005-0000-0000-0000AA6B0000}"/>
    <cellStyle name="Normal 25 3 38" xfId="27161" xr:uid="{00000000-0005-0000-0000-0000AB6B0000}"/>
    <cellStyle name="Normal 25 3 39" xfId="27162" xr:uid="{00000000-0005-0000-0000-0000AC6B0000}"/>
    <cellStyle name="Normal 25 3 4" xfId="27163" xr:uid="{00000000-0005-0000-0000-0000AD6B0000}"/>
    <cellStyle name="Normal 25 3 40" xfId="27164" xr:uid="{00000000-0005-0000-0000-0000AE6B0000}"/>
    <cellStyle name="Normal 25 3 41" xfId="27165" xr:uid="{00000000-0005-0000-0000-0000AF6B0000}"/>
    <cellStyle name="Normal 25 3 42" xfId="27166" xr:uid="{00000000-0005-0000-0000-0000B06B0000}"/>
    <cellStyle name="Normal 25 3 43" xfId="27167" xr:uid="{00000000-0005-0000-0000-0000B16B0000}"/>
    <cellStyle name="Normal 25 3 44" xfId="27168" xr:uid="{00000000-0005-0000-0000-0000B26B0000}"/>
    <cellStyle name="Normal 25 3 45" xfId="27169" xr:uid="{00000000-0005-0000-0000-0000B36B0000}"/>
    <cellStyle name="Normal 25 3 46" xfId="27170" xr:uid="{00000000-0005-0000-0000-0000B46B0000}"/>
    <cellStyle name="Normal 25 3 47" xfId="27171" xr:uid="{00000000-0005-0000-0000-0000B56B0000}"/>
    <cellStyle name="Normal 25 3 48" xfId="27172" xr:uid="{00000000-0005-0000-0000-0000B66B0000}"/>
    <cellStyle name="Normal 25 3 49" xfId="27173" xr:uid="{00000000-0005-0000-0000-0000B76B0000}"/>
    <cellStyle name="Normal 25 3 5" xfId="27174" xr:uid="{00000000-0005-0000-0000-0000B86B0000}"/>
    <cellStyle name="Normal 25 3 50" xfId="27175" xr:uid="{00000000-0005-0000-0000-0000B96B0000}"/>
    <cellStyle name="Normal 25 3 51" xfId="27176" xr:uid="{00000000-0005-0000-0000-0000BA6B0000}"/>
    <cellStyle name="Normal 25 3 52" xfId="27177" xr:uid="{00000000-0005-0000-0000-0000BB6B0000}"/>
    <cellStyle name="Normal 25 3 53" xfId="27178" xr:uid="{00000000-0005-0000-0000-0000BC6B0000}"/>
    <cellStyle name="Normal 25 3 54" xfId="27179" xr:uid="{00000000-0005-0000-0000-0000BD6B0000}"/>
    <cellStyle name="Normal 25 3 55" xfId="27180" xr:uid="{00000000-0005-0000-0000-0000BE6B0000}"/>
    <cellStyle name="Normal 25 3 6" xfId="27181" xr:uid="{00000000-0005-0000-0000-0000BF6B0000}"/>
    <cellStyle name="Normal 25 3 7" xfId="27182" xr:uid="{00000000-0005-0000-0000-0000C06B0000}"/>
    <cellStyle name="Normal 25 3 8" xfId="27183" xr:uid="{00000000-0005-0000-0000-0000C16B0000}"/>
    <cellStyle name="Normal 25 3 9" xfId="27184" xr:uid="{00000000-0005-0000-0000-0000C26B0000}"/>
    <cellStyle name="Normal 25 30" xfId="27185" xr:uid="{00000000-0005-0000-0000-0000C36B0000}"/>
    <cellStyle name="Normal 25 31" xfId="27186" xr:uid="{00000000-0005-0000-0000-0000C46B0000}"/>
    <cellStyle name="Normal 25 32" xfId="27187" xr:uid="{00000000-0005-0000-0000-0000C56B0000}"/>
    <cellStyle name="Normal 25 33" xfId="27188" xr:uid="{00000000-0005-0000-0000-0000C66B0000}"/>
    <cellStyle name="Normal 25 34" xfId="27189" xr:uid="{00000000-0005-0000-0000-0000C76B0000}"/>
    <cellStyle name="Normal 25 35" xfId="27190" xr:uid="{00000000-0005-0000-0000-0000C86B0000}"/>
    <cellStyle name="Normal 25 36" xfId="27191" xr:uid="{00000000-0005-0000-0000-0000C96B0000}"/>
    <cellStyle name="Normal 25 37" xfId="27192" xr:uid="{00000000-0005-0000-0000-0000CA6B0000}"/>
    <cellStyle name="Normal 25 38" xfId="27193" xr:uid="{00000000-0005-0000-0000-0000CB6B0000}"/>
    <cellStyle name="Normal 25 39" xfId="27194" xr:uid="{00000000-0005-0000-0000-0000CC6B0000}"/>
    <cellStyle name="Normal 25 4" xfId="27195" xr:uid="{00000000-0005-0000-0000-0000CD6B0000}"/>
    <cellStyle name="Normal 25 4 2" xfId="32021" xr:uid="{00000000-0005-0000-0000-0000CE6B0000}"/>
    <cellStyle name="Normal 25 4 3" xfId="32350" xr:uid="{00000000-0005-0000-0000-0000CF6B0000}"/>
    <cellStyle name="Normal 25 40" xfId="27196" xr:uid="{00000000-0005-0000-0000-0000D06B0000}"/>
    <cellStyle name="Normal 25 41" xfId="27197" xr:uid="{00000000-0005-0000-0000-0000D16B0000}"/>
    <cellStyle name="Normal 25 42" xfId="27198" xr:uid="{00000000-0005-0000-0000-0000D26B0000}"/>
    <cellStyle name="Normal 25 43" xfId="27199" xr:uid="{00000000-0005-0000-0000-0000D36B0000}"/>
    <cellStyle name="Normal 25 44" xfId="27200" xr:uid="{00000000-0005-0000-0000-0000D46B0000}"/>
    <cellStyle name="Normal 25 45" xfId="27201" xr:uid="{00000000-0005-0000-0000-0000D56B0000}"/>
    <cellStyle name="Normal 25 46" xfId="27202" xr:uid="{00000000-0005-0000-0000-0000D66B0000}"/>
    <cellStyle name="Normal 25 47" xfId="27203" xr:uid="{00000000-0005-0000-0000-0000D76B0000}"/>
    <cellStyle name="Normal 25 48" xfId="27204" xr:uid="{00000000-0005-0000-0000-0000D86B0000}"/>
    <cellStyle name="Normal 25 49" xfId="27205" xr:uid="{00000000-0005-0000-0000-0000D96B0000}"/>
    <cellStyle name="Normal 25 5" xfId="27206" xr:uid="{00000000-0005-0000-0000-0000DA6B0000}"/>
    <cellStyle name="Normal 25 50" xfId="27207" xr:uid="{00000000-0005-0000-0000-0000DB6B0000}"/>
    <cellStyle name="Normal 25 51" xfId="27208" xr:uid="{00000000-0005-0000-0000-0000DC6B0000}"/>
    <cellStyle name="Normal 25 52" xfId="27209" xr:uid="{00000000-0005-0000-0000-0000DD6B0000}"/>
    <cellStyle name="Normal 25 53" xfId="27210" xr:uid="{00000000-0005-0000-0000-0000DE6B0000}"/>
    <cellStyle name="Normal 25 54" xfId="27211" xr:uid="{00000000-0005-0000-0000-0000DF6B0000}"/>
    <cellStyle name="Normal 25 55" xfId="27212" xr:uid="{00000000-0005-0000-0000-0000E06B0000}"/>
    <cellStyle name="Normal 25 56" xfId="27213" xr:uid="{00000000-0005-0000-0000-0000E16B0000}"/>
    <cellStyle name="Normal 25 57" xfId="27214" xr:uid="{00000000-0005-0000-0000-0000E26B0000}"/>
    <cellStyle name="Normal 25 6" xfId="27215" xr:uid="{00000000-0005-0000-0000-0000E36B0000}"/>
    <cellStyle name="Normal 25 7" xfId="27216" xr:uid="{00000000-0005-0000-0000-0000E46B0000}"/>
    <cellStyle name="Normal 25 8" xfId="27217" xr:uid="{00000000-0005-0000-0000-0000E56B0000}"/>
    <cellStyle name="Normal 25 9" xfId="27218" xr:uid="{00000000-0005-0000-0000-0000E66B0000}"/>
    <cellStyle name="Normal 25_Event Log" xfId="27219" xr:uid="{00000000-0005-0000-0000-0000E76B0000}"/>
    <cellStyle name="Normal 26" xfId="31726" xr:uid="{00000000-0005-0000-0000-0000E86B0000}"/>
    <cellStyle name="Normal 26 2" xfId="1718" xr:uid="{00000000-0005-0000-0000-0000E96B0000}"/>
    <cellStyle name="Normal 26 2 10" xfId="27220" xr:uid="{00000000-0005-0000-0000-0000EA6B0000}"/>
    <cellStyle name="Normal 26 2 11" xfId="27221" xr:uid="{00000000-0005-0000-0000-0000EB6B0000}"/>
    <cellStyle name="Normal 26 2 12" xfId="27222" xr:uid="{00000000-0005-0000-0000-0000EC6B0000}"/>
    <cellStyle name="Normal 26 2 13" xfId="27223" xr:uid="{00000000-0005-0000-0000-0000ED6B0000}"/>
    <cellStyle name="Normal 26 2 14" xfId="27224" xr:uid="{00000000-0005-0000-0000-0000EE6B0000}"/>
    <cellStyle name="Normal 26 2 15" xfId="27225" xr:uid="{00000000-0005-0000-0000-0000EF6B0000}"/>
    <cellStyle name="Normal 26 2 16" xfId="27226" xr:uid="{00000000-0005-0000-0000-0000F06B0000}"/>
    <cellStyle name="Normal 26 2 17" xfId="27227" xr:uid="{00000000-0005-0000-0000-0000F16B0000}"/>
    <cellStyle name="Normal 26 2 18" xfId="27228" xr:uid="{00000000-0005-0000-0000-0000F26B0000}"/>
    <cellStyle name="Normal 26 2 19" xfId="27229" xr:uid="{00000000-0005-0000-0000-0000F36B0000}"/>
    <cellStyle name="Normal 26 2 2" xfId="27230" xr:uid="{00000000-0005-0000-0000-0000F46B0000}"/>
    <cellStyle name="Normal 26 2 20" xfId="27231" xr:uid="{00000000-0005-0000-0000-0000F56B0000}"/>
    <cellStyle name="Normal 26 2 21" xfId="27232" xr:uid="{00000000-0005-0000-0000-0000F66B0000}"/>
    <cellStyle name="Normal 26 2 22" xfId="27233" xr:uid="{00000000-0005-0000-0000-0000F76B0000}"/>
    <cellStyle name="Normal 26 2 23" xfId="27234" xr:uid="{00000000-0005-0000-0000-0000F86B0000}"/>
    <cellStyle name="Normal 26 2 24" xfId="27235" xr:uid="{00000000-0005-0000-0000-0000F96B0000}"/>
    <cellStyle name="Normal 26 2 25" xfId="27236" xr:uid="{00000000-0005-0000-0000-0000FA6B0000}"/>
    <cellStyle name="Normal 26 2 26" xfId="27237" xr:uid="{00000000-0005-0000-0000-0000FB6B0000}"/>
    <cellStyle name="Normal 26 2 27" xfId="27238" xr:uid="{00000000-0005-0000-0000-0000FC6B0000}"/>
    <cellStyle name="Normal 26 2 28" xfId="27239" xr:uid="{00000000-0005-0000-0000-0000FD6B0000}"/>
    <cellStyle name="Normal 26 2 29" xfId="27240" xr:uid="{00000000-0005-0000-0000-0000FE6B0000}"/>
    <cellStyle name="Normal 26 2 3" xfId="27241" xr:uid="{00000000-0005-0000-0000-0000FF6B0000}"/>
    <cellStyle name="Normal 26 2 30" xfId="27242" xr:uid="{00000000-0005-0000-0000-0000006C0000}"/>
    <cellStyle name="Normal 26 2 31" xfId="27243" xr:uid="{00000000-0005-0000-0000-0000016C0000}"/>
    <cellStyle name="Normal 26 2 32" xfId="27244" xr:uid="{00000000-0005-0000-0000-0000026C0000}"/>
    <cellStyle name="Normal 26 2 33" xfId="27245" xr:uid="{00000000-0005-0000-0000-0000036C0000}"/>
    <cellStyle name="Normal 26 2 34" xfId="27246" xr:uid="{00000000-0005-0000-0000-0000046C0000}"/>
    <cellStyle name="Normal 26 2 35" xfId="27247" xr:uid="{00000000-0005-0000-0000-0000056C0000}"/>
    <cellStyle name="Normal 26 2 36" xfId="27248" xr:uid="{00000000-0005-0000-0000-0000066C0000}"/>
    <cellStyle name="Normal 26 2 37" xfId="27249" xr:uid="{00000000-0005-0000-0000-0000076C0000}"/>
    <cellStyle name="Normal 26 2 38" xfId="27250" xr:uid="{00000000-0005-0000-0000-0000086C0000}"/>
    <cellStyle name="Normal 26 2 39" xfId="27251" xr:uid="{00000000-0005-0000-0000-0000096C0000}"/>
    <cellStyle name="Normal 26 2 4" xfId="27252" xr:uid="{00000000-0005-0000-0000-00000A6C0000}"/>
    <cellStyle name="Normal 26 2 40" xfId="27253" xr:uid="{00000000-0005-0000-0000-00000B6C0000}"/>
    <cellStyle name="Normal 26 2 41" xfId="27254" xr:uid="{00000000-0005-0000-0000-00000C6C0000}"/>
    <cellStyle name="Normal 26 2 42" xfId="27255" xr:uid="{00000000-0005-0000-0000-00000D6C0000}"/>
    <cellStyle name="Normal 26 2 43" xfId="27256" xr:uid="{00000000-0005-0000-0000-00000E6C0000}"/>
    <cellStyle name="Normal 26 2 44" xfId="27257" xr:uid="{00000000-0005-0000-0000-00000F6C0000}"/>
    <cellStyle name="Normal 26 2 45" xfId="27258" xr:uid="{00000000-0005-0000-0000-0000106C0000}"/>
    <cellStyle name="Normal 26 2 46" xfId="27259" xr:uid="{00000000-0005-0000-0000-0000116C0000}"/>
    <cellStyle name="Normal 26 2 47" xfId="27260" xr:uid="{00000000-0005-0000-0000-0000126C0000}"/>
    <cellStyle name="Normal 26 2 48" xfId="27261" xr:uid="{00000000-0005-0000-0000-0000136C0000}"/>
    <cellStyle name="Normal 26 2 49" xfId="27262" xr:uid="{00000000-0005-0000-0000-0000146C0000}"/>
    <cellStyle name="Normal 26 2 5" xfId="27263" xr:uid="{00000000-0005-0000-0000-0000156C0000}"/>
    <cellStyle name="Normal 26 2 50" xfId="27264" xr:uid="{00000000-0005-0000-0000-0000166C0000}"/>
    <cellStyle name="Normal 26 2 51" xfId="27265" xr:uid="{00000000-0005-0000-0000-0000176C0000}"/>
    <cellStyle name="Normal 26 2 52" xfId="27266" xr:uid="{00000000-0005-0000-0000-0000186C0000}"/>
    <cellStyle name="Normal 26 2 53" xfId="27267" xr:uid="{00000000-0005-0000-0000-0000196C0000}"/>
    <cellStyle name="Normal 26 2 54" xfId="27268" xr:uid="{00000000-0005-0000-0000-00001A6C0000}"/>
    <cellStyle name="Normal 26 2 55" xfId="27269" xr:uid="{00000000-0005-0000-0000-00001B6C0000}"/>
    <cellStyle name="Normal 26 2 6" xfId="27270" xr:uid="{00000000-0005-0000-0000-00001C6C0000}"/>
    <cellStyle name="Normal 26 2 7" xfId="27271" xr:uid="{00000000-0005-0000-0000-00001D6C0000}"/>
    <cellStyle name="Normal 26 2 8" xfId="27272" xr:uid="{00000000-0005-0000-0000-00001E6C0000}"/>
    <cellStyle name="Normal 26 2 9" xfId="27273" xr:uid="{00000000-0005-0000-0000-00001F6C0000}"/>
    <cellStyle name="Normal 27" xfId="31727" xr:uid="{00000000-0005-0000-0000-0000206C0000}"/>
    <cellStyle name="Normal 27 2" xfId="1719" xr:uid="{00000000-0005-0000-0000-0000216C0000}"/>
    <cellStyle name="Normal 27 2 10" xfId="27274" xr:uid="{00000000-0005-0000-0000-0000226C0000}"/>
    <cellStyle name="Normal 27 2 11" xfId="27275" xr:uid="{00000000-0005-0000-0000-0000236C0000}"/>
    <cellStyle name="Normal 27 2 12" xfId="27276" xr:uid="{00000000-0005-0000-0000-0000246C0000}"/>
    <cellStyle name="Normal 27 2 13" xfId="27277" xr:uid="{00000000-0005-0000-0000-0000256C0000}"/>
    <cellStyle name="Normal 27 2 14" xfId="27278" xr:uid="{00000000-0005-0000-0000-0000266C0000}"/>
    <cellStyle name="Normal 27 2 15" xfId="27279" xr:uid="{00000000-0005-0000-0000-0000276C0000}"/>
    <cellStyle name="Normal 27 2 16" xfId="27280" xr:uid="{00000000-0005-0000-0000-0000286C0000}"/>
    <cellStyle name="Normal 27 2 17" xfId="27281" xr:uid="{00000000-0005-0000-0000-0000296C0000}"/>
    <cellStyle name="Normal 27 2 18" xfId="27282" xr:uid="{00000000-0005-0000-0000-00002A6C0000}"/>
    <cellStyle name="Normal 27 2 19" xfId="27283" xr:uid="{00000000-0005-0000-0000-00002B6C0000}"/>
    <cellStyle name="Normal 27 2 2" xfId="27284" xr:uid="{00000000-0005-0000-0000-00002C6C0000}"/>
    <cellStyle name="Normal 27 2 20" xfId="27285" xr:uid="{00000000-0005-0000-0000-00002D6C0000}"/>
    <cellStyle name="Normal 27 2 21" xfId="27286" xr:uid="{00000000-0005-0000-0000-00002E6C0000}"/>
    <cellStyle name="Normal 27 2 22" xfId="27287" xr:uid="{00000000-0005-0000-0000-00002F6C0000}"/>
    <cellStyle name="Normal 27 2 23" xfId="27288" xr:uid="{00000000-0005-0000-0000-0000306C0000}"/>
    <cellStyle name="Normal 27 2 24" xfId="27289" xr:uid="{00000000-0005-0000-0000-0000316C0000}"/>
    <cellStyle name="Normal 27 2 25" xfId="27290" xr:uid="{00000000-0005-0000-0000-0000326C0000}"/>
    <cellStyle name="Normal 27 2 26" xfId="27291" xr:uid="{00000000-0005-0000-0000-0000336C0000}"/>
    <cellStyle name="Normal 27 2 27" xfId="27292" xr:uid="{00000000-0005-0000-0000-0000346C0000}"/>
    <cellStyle name="Normal 27 2 28" xfId="27293" xr:uid="{00000000-0005-0000-0000-0000356C0000}"/>
    <cellStyle name="Normal 27 2 29" xfId="27294" xr:uid="{00000000-0005-0000-0000-0000366C0000}"/>
    <cellStyle name="Normal 27 2 3" xfId="27295" xr:uid="{00000000-0005-0000-0000-0000376C0000}"/>
    <cellStyle name="Normal 27 2 30" xfId="27296" xr:uid="{00000000-0005-0000-0000-0000386C0000}"/>
    <cellStyle name="Normal 27 2 31" xfId="27297" xr:uid="{00000000-0005-0000-0000-0000396C0000}"/>
    <cellStyle name="Normal 27 2 32" xfId="27298" xr:uid="{00000000-0005-0000-0000-00003A6C0000}"/>
    <cellStyle name="Normal 27 2 33" xfId="27299" xr:uid="{00000000-0005-0000-0000-00003B6C0000}"/>
    <cellStyle name="Normal 27 2 34" xfId="27300" xr:uid="{00000000-0005-0000-0000-00003C6C0000}"/>
    <cellStyle name="Normal 27 2 35" xfId="27301" xr:uid="{00000000-0005-0000-0000-00003D6C0000}"/>
    <cellStyle name="Normal 27 2 36" xfId="27302" xr:uid="{00000000-0005-0000-0000-00003E6C0000}"/>
    <cellStyle name="Normal 27 2 37" xfId="27303" xr:uid="{00000000-0005-0000-0000-00003F6C0000}"/>
    <cellStyle name="Normal 27 2 38" xfId="27304" xr:uid="{00000000-0005-0000-0000-0000406C0000}"/>
    <cellStyle name="Normal 27 2 39" xfId="27305" xr:uid="{00000000-0005-0000-0000-0000416C0000}"/>
    <cellStyle name="Normal 27 2 4" xfId="27306" xr:uid="{00000000-0005-0000-0000-0000426C0000}"/>
    <cellStyle name="Normal 27 2 40" xfId="27307" xr:uid="{00000000-0005-0000-0000-0000436C0000}"/>
    <cellStyle name="Normal 27 2 41" xfId="27308" xr:uid="{00000000-0005-0000-0000-0000446C0000}"/>
    <cellStyle name="Normal 27 2 42" xfId="27309" xr:uid="{00000000-0005-0000-0000-0000456C0000}"/>
    <cellStyle name="Normal 27 2 43" xfId="27310" xr:uid="{00000000-0005-0000-0000-0000466C0000}"/>
    <cellStyle name="Normal 27 2 44" xfId="27311" xr:uid="{00000000-0005-0000-0000-0000476C0000}"/>
    <cellStyle name="Normal 27 2 45" xfId="27312" xr:uid="{00000000-0005-0000-0000-0000486C0000}"/>
    <cellStyle name="Normal 27 2 46" xfId="27313" xr:uid="{00000000-0005-0000-0000-0000496C0000}"/>
    <cellStyle name="Normal 27 2 47" xfId="27314" xr:uid="{00000000-0005-0000-0000-00004A6C0000}"/>
    <cellStyle name="Normal 27 2 48" xfId="27315" xr:uid="{00000000-0005-0000-0000-00004B6C0000}"/>
    <cellStyle name="Normal 27 2 49" xfId="27316" xr:uid="{00000000-0005-0000-0000-00004C6C0000}"/>
    <cellStyle name="Normal 27 2 5" xfId="27317" xr:uid="{00000000-0005-0000-0000-00004D6C0000}"/>
    <cellStyle name="Normal 27 2 50" xfId="27318" xr:uid="{00000000-0005-0000-0000-00004E6C0000}"/>
    <cellStyle name="Normal 27 2 51" xfId="27319" xr:uid="{00000000-0005-0000-0000-00004F6C0000}"/>
    <cellStyle name="Normal 27 2 52" xfId="27320" xr:uid="{00000000-0005-0000-0000-0000506C0000}"/>
    <cellStyle name="Normal 27 2 53" xfId="27321" xr:uid="{00000000-0005-0000-0000-0000516C0000}"/>
    <cellStyle name="Normal 27 2 54" xfId="27322" xr:uid="{00000000-0005-0000-0000-0000526C0000}"/>
    <cellStyle name="Normal 27 2 55" xfId="27323" xr:uid="{00000000-0005-0000-0000-0000536C0000}"/>
    <cellStyle name="Normal 27 2 6" xfId="27324" xr:uid="{00000000-0005-0000-0000-0000546C0000}"/>
    <cellStyle name="Normal 27 2 7" xfId="27325" xr:uid="{00000000-0005-0000-0000-0000556C0000}"/>
    <cellStyle name="Normal 27 2 8" xfId="27326" xr:uid="{00000000-0005-0000-0000-0000566C0000}"/>
    <cellStyle name="Normal 27 2 9" xfId="27327" xr:uid="{00000000-0005-0000-0000-0000576C0000}"/>
    <cellStyle name="Normal 27 3" xfId="32022" xr:uid="{00000000-0005-0000-0000-0000586C0000}"/>
    <cellStyle name="Normal 27 4" xfId="32351" xr:uid="{00000000-0005-0000-0000-0000596C0000}"/>
    <cellStyle name="Normal 28" xfId="1720" xr:uid="{00000000-0005-0000-0000-00005A6C0000}"/>
    <cellStyle name="Normal 28 10" xfId="27328" xr:uid="{00000000-0005-0000-0000-00005B6C0000}"/>
    <cellStyle name="Normal 28 11" xfId="27329" xr:uid="{00000000-0005-0000-0000-00005C6C0000}"/>
    <cellStyle name="Normal 28 12" xfId="27330" xr:uid="{00000000-0005-0000-0000-00005D6C0000}"/>
    <cellStyle name="Normal 28 13" xfId="27331" xr:uid="{00000000-0005-0000-0000-00005E6C0000}"/>
    <cellStyle name="Normal 28 14" xfId="27332" xr:uid="{00000000-0005-0000-0000-00005F6C0000}"/>
    <cellStyle name="Normal 28 15" xfId="27333" xr:uid="{00000000-0005-0000-0000-0000606C0000}"/>
    <cellStyle name="Normal 28 16" xfId="27334" xr:uid="{00000000-0005-0000-0000-0000616C0000}"/>
    <cellStyle name="Normal 28 17" xfId="27335" xr:uid="{00000000-0005-0000-0000-0000626C0000}"/>
    <cellStyle name="Normal 28 18" xfId="27336" xr:uid="{00000000-0005-0000-0000-0000636C0000}"/>
    <cellStyle name="Normal 28 19" xfId="27337" xr:uid="{00000000-0005-0000-0000-0000646C0000}"/>
    <cellStyle name="Normal 28 2" xfId="1721" xr:uid="{00000000-0005-0000-0000-0000656C0000}"/>
    <cellStyle name="Normal 28 2 10" xfId="27338" xr:uid="{00000000-0005-0000-0000-0000666C0000}"/>
    <cellStyle name="Normal 28 2 11" xfId="27339" xr:uid="{00000000-0005-0000-0000-0000676C0000}"/>
    <cellStyle name="Normal 28 2 12" xfId="27340" xr:uid="{00000000-0005-0000-0000-0000686C0000}"/>
    <cellStyle name="Normal 28 2 13" xfId="27341" xr:uid="{00000000-0005-0000-0000-0000696C0000}"/>
    <cellStyle name="Normal 28 2 14" xfId="27342" xr:uid="{00000000-0005-0000-0000-00006A6C0000}"/>
    <cellStyle name="Normal 28 2 15" xfId="27343" xr:uid="{00000000-0005-0000-0000-00006B6C0000}"/>
    <cellStyle name="Normal 28 2 16" xfId="27344" xr:uid="{00000000-0005-0000-0000-00006C6C0000}"/>
    <cellStyle name="Normal 28 2 17" xfId="27345" xr:uid="{00000000-0005-0000-0000-00006D6C0000}"/>
    <cellStyle name="Normal 28 2 18" xfId="27346" xr:uid="{00000000-0005-0000-0000-00006E6C0000}"/>
    <cellStyle name="Normal 28 2 19" xfId="27347" xr:uid="{00000000-0005-0000-0000-00006F6C0000}"/>
    <cellStyle name="Normal 28 2 2" xfId="27348" xr:uid="{00000000-0005-0000-0000-0000706C0000}"/>
    <cellStyle name="Normal 28 2 20" xfId="27349" xr:uid="{00000000-0005-0000-0000-0000716C0000}"/>
    <cellStyle name="Normal 28 2 21" xfId="27350" xr:uid="{00000000-0005-0000-0000-0000726C0000}"/>
    <cellStyle name="Normal 28 2 22" xfId="27351" xr:uid="{00000000-0005-0000-0000-0000736C0000}"/>
    <cellStyle name="Normal 28 2 23" xfId="27352" xr:uid="{00000000-0005-0000-0000-0000746C0000}"/>
    <cellStyle name="Normal 28 2 24" xfId="27353" xr:uid="{00000000-0005-0000-0000-0000756C0000}"/>
    <cellStyle name="Normal 28 2 25" xfId="27354" xr:uid="{00000000-0005-0000-0000-0000766C0000}"/>
    <cellStyle name="Normal 28 2 26" xfId="27355" xr:uid="{00000000-0005-0000-0000-0000776C0000}"/>
    <cellStyle name="Normal 28 2 27" xfId="27356" xr:uid="{00000000-0005-0000-0000-0000786C0000}"/>
    <cellStyle name="Normal 28 2 28" xfId="27357" xr:uid="{00000000-0005-0000-0000-0000796C0000}"/>
    <cellStyle name="Normal 28 2 29" xfId="27358" xr:uid="{00000000-0005-0000-0000-00007A6C0000}"/>
    <cellStyle name="Normal 28 2 3" xfId="27359" xr:uid="{00000000-0005-0000-0000-00007B6C0000}"/>
    <cellStyle name="Normal 28 2 30" xfId="27360" xr:uid="{00000000-0005-0000-0000-00007C6C0000}"/>
    <cellStyle name="Normal 28 2 31" xfId="27361" xr:uid="{00000000-0005-0000-0000-00007D6C0000}"/>
    <cellStyle name="Normal 28 2 32" xfId="27362" xr:uid="{00000000-0005-0000-0000-00007E6C0000}"/>
    <cellStyle name="Normal 28 2 33" xfId="27363" xr:uid="{00000000-0005-0000-0000-00007F6C0000}"/>
    <cellStyle name="Normal 28 2 34" xfId="27364" xr:uid="{00000000-0005-0000-0000-0000806C0000}"/>
    <cellStyle name="Normal 28 2 35" xfId="27365" xr:uid="{00000000-0005-0000-0000-0000816C0000}"/>
    <cellStyle name="Normal 28 2 36" xfId="27366" xr:uid="{00000000-0005-0000-0000-0000826C0000}"/>
    <cellStyle name="Normal 28 2 37" xfId="27367" xr:uid="{00000000-0005-0000-0000-0000836C0000}"/>
    <cellStyle name="Normal 28 2 38" xfId="27368" xr:uid="{00000000-0005-0000-0000-0000846C0000}"/>
    <cellStyle name="Normal 28 2 39" xfId="27369" xr:uid="{00000000-0005-0000-0000-0000856C0000}"/>
    <cellStyle name="Normal 28 2 4" xfId="27370" xr:uid="{00000000-0005-0000-0000-0000866C0000}"/>
    <cellStyle name="Normal 28 2 40" xfId="27371" xr:uid="{00000000-0005-0000-0000-0000876C0000}"/>
    <cellStyle name="Normal 28 2 41" xfId="27372" xr:uid="{00000000-0005-0000-0000-0000886C0000}"/>
    <cellStyle name="Normal 28 2 42" xfId="27373" xr:uid="{00000000-0005-0000-0000-0000896C0000}"/>
    <cellStyle name="Normal 28 2 43" xfId="27374" xr:uid="{00000000-0005-0000-0000-00008A6C0000}"/>
    <cellStyle name="Normal 28 2 44" xfId="27375" xr:uid="{00000000-0005-0000-0000-00008B6C0000}"/>
    <cellStyle name="Normal 28 2 45" xfId="27376" xr:uid="{00000000-0005-0000-0000-00008C6C0000}"/>
    <cellStyle name="Normal 28 2 46" xfId="27377" xr:uid="{00000000-0005-0000-0000-00008D6C0000}"/>
    <cellStyle name="Normal 28 2 47" xfId="27378" xr:uid="{00000000-0005-0000-0000-00008E6C0000}"/>
    <cellStyle name="Normal 28 2 48" xfId="27379" xr:uid="{00000000-0005-0000-0000-00008F6C0000}"/>
    <cellStyle name="Normal 28 2 49" xfId="27380" xr:uid="{00000000-0005-0000-0000-0000906C0000}"/>
    <cellStyle name="Normal 28 2 5" xfId="27381" xr:uid="{00000000-0005-0000-0000-0000916C0000}"/>
    <cellStyle name="Normal 28 2 50" xfId="27382" xr:uid="{00000000-0005-0000-0000-0000926C0000}"/>
    <cellStyle name="Normal 28 2 51" xfId="27383" xr:uid="{00000000-0005-0000-0000-0000936C0000}"/>
    <cellStyle name="Normal 28 2 52" xfId="27384" xr:uid="{00000000-0005-0000-0000-0000946C0000}"/>
    <cellStyle name="Normal 28 2 53" xfId="27385" xr:uid="{00000000-0005-0000-0000-0000956C0000}"/>
    <cellStyle name="Normal 28 2 54" xfId="27386" xr:uid="{00000000-0005-0000-0000-0000966C0000}"/>
    <cellStyle name="Normal 28 2 55" xfId="27387" xr:uid="{00000000-0005-0000-0000-0000976C0000}"/>
    <cellStyle name="Normal 28 2 6" xfId="27388" xr:uid="{00000000-0005-0000-0000-0000986C0000}"/>
    <cellStyle name="Normal 28 2 7" xfId="27389" xr:uid="{00000000-0005-0000-0000-0000996C0000}"/>
    <cellStyle name="Normal 28 2 8" xfId="27390" xr:uid="{00000000-0005-0000-0000-00009A6C0000}"/>
    <cellStyle name="Normal 28 2 9" xfId="27391" xr:uid="{00000000-0005-0000-0000-00009B6C0000}"/>
    <cellStyle name="Normal 28 20" xfId="27392" xr:uid="{00000000-0005-0000-0000-00009C6C0000}"/>
    <cellStyle name="Normal 28 21" xfId="27393" xr:uid="{00000000-0005-0000-0000-00009D6C0000}"/>
    <cellStyle name="Normal 28 22" xfId="27394" xr:uid="{00000000-0005-0000-0000-00009E6C0000}"/>
    <cellStyle name="Normal 28 23" xfId="27395" xr:uid="{00000000-0005-0000-0000-00009F6C0000}"/>
    <cellStyle name="Normal 28 24" xfId="27396" xr:uid="{00000000-0005-0000-0000-0000A06C0000}"/>
    <cellStyle name="Normal 28 25" xfId="27397" xr:uid="{00000000-0005-0000-0000-0000A16C0000}"/>
    <cellStyle name="Normal 28 26" xfId="27398" xr:uid="{00000000-0005-0000-0000-0000A26C0000}"/>
    <cellStyle name="Normal 28 27" xfId="27399" xr:uid="{00000000-0005-0000-0000-0000A36C0000}"/>
    <cellStyle name="Normal 28 28" xfId="27400" xr:uid="{00000000-0005-0000-0000-0000A46C0000}"/>
    <cellStyle name="Normal 28 29" xfId="27401" xr:uid="{00000000-0005-0000-0000-0000A56C0000}"/>
    <cellStyle name="Normal 28 3" xfId="1722" xr:uid="{00000000-0005-0000-0000-0000A66C0000}"/>
    <cellStyle name="Normal 28 3 10" xfId="27402" xr:uid="{00000000-0005-0000-0000-0000A76C0000}"/>
    <cellStyle name="Normal 28 3 11" xfId="27403" xr:uid="{00000000-0005-0000-0000-0000A86C0000}"/>
    <cellStyle name="Normal 28 3 12" xfId="27404" xr:uid="{00000000-0005-0000-0000-0000A96C0000}"/>
    <cellStyle name="Normal 28 3 13" xfId="27405" xr:uid="{00000000-0005-0000-0000-0000AA6C0000}"/>
    <cellStyle name="Normal 28 3 14" xfId="27406" xr:uid="{00000000-0005-0000-0000-0000AB6C0000}"/>
    <cellStyle name="Normal 28 3 15" xfId="27407" xr:uid="{00000000-0005-0000-0000-0000AC6C0000}"/>
    <cellStyle name="Normal 28 3 16" xfId="27408" xr:uid="{00000000-0005-0000-0000-0000AD6C0000}"/>
    <cellStyle name="Normal 28 3 17" xfId="27409" xr:uid="{00000000-0005-0000-0000-0000AE6C0000}"/>
    <cellStyle name="Normal 28 3 18" xfId="27410" xr:uid="{00000000-0005-0000-0000-0000AF6C0000}"/>
    <cellStyle name="Normal 28 3 19" xfId="27411" xr:uid="{00000000-0005-0000-0000-0000B06C0000}"/>
    <cellStyle name="Normal 28 3 2" xfId="27412" xr:uid="{00000000-0005-0000-0000-0000B16C0000}"/>
    <cellStyle name="Normal 28 3 20" xfId="27413" xr:uid="{00000000-0005-0000-0000-0000B26C0000}"/>
    <cellStyle name="Normal 28 3 21" xfId="27414" xr:uid="{00000000-0005-0000-0000-0000B36C0000}"/>
    <cellStyle name="Normal 28 3 22" xfId="27415" xr:uid="{00000000-0005-0000-0000-0000B46C0000}"/>
    <cellStyle name="Normal 28 3 23" xfId="27416" xr:uid="{00000000-0005-0000-0000-0000B56C0000}"/>
    <cellStyle name="Normal 28 3 24" xfId="27417" xr:uid="{00000000-0005-0000-0000-0000B66C0000}"/>
    <cellStyle name="Normal 28 3 25" xfId="27418" xr:uid="{00000000-0005-0000-0000-0000B76C0000}"/>
    <cellStyle name="Normal 28 3 26" xfId="27419" xr:uid="{00000000-0005-0000-0000-0000B86C0000}"/>
    <cellStyle name="Normal 28 3 27" xfId="27420" xr:uid="{00000000-0005-0000-0000-0000B96C0000}"/>
    <cellStyle name="Normal 28 3 28" xfId="27421" xr:uid="{00000000-0005-0000-0000-0000BA6C0000}"/>
    <cellStyle name="Normal 28 3 29" xfId="27422" xr:uid="{00000000-0005-0000-0000-0000BB6C0000}"/>
    <cellStyle name="Normal 28 3 3" xfId="27423" xr:uid="{00000000-0005-0000-0000-0000BC6C0000}"/>
    <cellStyle name="Normal 28 3 30" xfId="27424" xr:uid="{00000000-0005-0000-0000-0000BD6C0000}"/>
    <cellStyle name="Normal 28 3 31" xfId="27425" xr:uid="{00000000-0005-0000-0000-0000BE6C0000}"/>
    <cellStyle name="Normal 28 3 32" xfId="27426" xr:uid="{00000000-0005-0000-0000-0000BF6C0000}"/>
    <cellStyle name="Normal 28 3 33" xfId="27427" xr:uid="{00000000-0005-0000-0000-0000C06C0000}"/>
    <cellStyle name="Normal 28 3 34" xfId="27428" xr:uid="{00000000-0005-0000-0000-0000C16C0000}"/>
    <cellStyle name="Normal 28 3 35" xfId="27429" xr:uid="{00000000-0005-0000-0000-0000C26C0000}"/>
    <cellStyle name="Normal 28 3 36" xfId="27430" xr:uid="{00000000-0005-0000-0000-0000C36C0000}"/>
    <cellStyle name="Normal 28 3 37" xfId="27431" xr:uid="{00000000-0005-0000-0000-0000C46C0000}"/>
    <cellStyle name="Normal 28 3 38" xfId="27432" xr:uid="{00000000-0005-0000-0000-0000C56C0000}"/>
    <cellStyle name="Normal 28 3 39" xfId="27433" xr:uid="{00000000-0005-0000-0000-0000C66C0000}"/>
    <cellStyle name="Normal 28 3 4" xfId="27434" xr:uid="{00000000-0005-0000-0000-0000C76C0000}"/>
    <cellStyle name="Normal 28 3 40" xfId="27435" xr:uid="{00000000-0005-0000-0000-0000C86C0000}"/>
    <cellStyle name="Normal 28 3 41" xfId="27436" xr:uid="{00000000-0005-0000-0000-0000C96C0000}"/>
    <cellStyle name="Normal 28 3 42" xfId="27437" xr:uid="{00000000-0005-0000-0000-0000CA6C0000}"/>
    <cellStyle name="Normal 28 3 43" xfId="27438" xr:uid="{00000000-0005-0000-0000-0000CB6C0000}"/>
    <cellStyle name="Normal 28 3 44" xfId="27439" xr:uid="{00000000-0005-0000-0000-0000CC6C0000}"/>
    <cellStyle name="Normal 28 3 45" xfId="27440" xr:uid="{00000000-0005-0000-0000-0000CD6C0000}"/>
    <cellStyle name="Normal 28 3 46" xfId="27441" xr:uid="{00000000-0005-0000-0000-0000CE6C0000}"/>
    <cellStyle name="Normal 28 3 47" xfId="27442" xr:uid="{00000000-0005-0000-0000-0000CF6C0000}"/>
    <cellStyle name="Normal 28 3 48" xfId="27443" xr:uid="{00000000-0005-0000-0000-0000D06C0000}"/>
    <cellStyle name="Normal 28 3 49" xfId="27444" xr:uid="{00000000-0005-0000-0000-0000D16C0000}"/>
    <cellStyle name="Normal 28 3 5" xfId="27445" xr:uid="{00000000-0005-0000-0000-0000D26C0000}"/>
    <cellStyle name="Normal 28 3 50" xfId="27446" xr:uid="{00000000-0005-0000-0000-0000D36C0000}"/>
    <cellStyle name="Normal 28 3 51" xfId="27447" xr:uid="{00000000-0005-0000-0000-0000D46C0000}"/>
    <cellStyle name="Normal 28 3 52" xfId="27448" xr:uid="{00000000-0005-0000-0000-0000D56C0000}"/>
    <cellStyle name="Normal 28 3 53" xfId="27449" xr:uid="{00000000-0005-0000-0000-0000D66C0000}"/>
    <cellStyle name="Normal 28 3 54" xfId="27450" xr:uid="{00000000-0005-0000-0000-0000D76C0000}"/>
    <cellStyle name="Normal 28 3 55" xfId="27451" xr:uid="{00000000-0005-0000-0000-0000D86C0000}"/>
    <cellStyle name="Normal 28 3 6" xfId="27452" xr:uid="{00000000-0005-0000-0000-0000D96C0000}"/>
    <cellStyle name="Normal 28 3 7" xfId="27453" xr:uid="{00000000-0005-0000-0000-0000DA6C0000}"/>
    <cellStyle name="Normal 28 3 8" xfId="27454" xr:uid="{00000000-0005-0000-0000-0000DB6C0000}"/>
    <cellStyle name="Normal 28 3 9" xfId="27455" xr:uid="{00000000-0005-0000-0000-0000DC6C0000}"/>
    <cellStyle name="Normal 28 30" xfId="27456" xr:uid="{00000000-0005-0000-0000-0000DD6C0000}"/>
    <cellStyle name="Normal 28 31" xfId="27457" xr:uid="{00000000-0005-0000-0000-0000DE6C0000}"/>
    <cellStyle name="Normal 28 32" xfId="27458" xr:uid="{00000000-0005-0000-0000-0000DF6C0000}"/>
    <cellStyle name="Normal 28 33" xfId="27459" xr:uid="{00000000-0005-0000-0000-0000E06C0000}"/>
    <cellStyle name="Normal 28 34" xfId="27460" xr:uid="{00000000-0005-0000-0000-0000E16C0000}"/>
    <cellStyle name="Normal 28 35" xfId="27461" xr:uid="{00000000-0005-0000-0000-0000E26C0000}"/>
    <cellStyle name="Normal 28 36" xfId="27462" xr:uid="{00000000-0005-0000-0000-0000E36C0000}"/>
    <cellStyle name="Normal 28 37" xfId="27463" xr:uid="{00000000-0005-0000-0000-0000E46C0000}"/>
    <cellStyle name="Normal 28 38" xfId="27464" xr:uid="{00000000-0005-0000-0000-0000E56C0000}"/>
    <cellStyle name="Normal 28 39" xfId="27465" xr:uid="{00000000-0005-0000-0000-0000E66C0000}"/>
    <cellStyle name="Normal 28 4" xfId="27466" xr:uid="{00000000-0005-0000-0000-0000E76C0000}"/>
    <cellStyle name="Normal 28 4 2" xfId="32023" xr:uid="{00000000-0005-0000-0000-0000E86C0000}"/>
    <cellStyle name="Normal 28 4 3" xfId="32352" xr:uid="{00000000-0005-0000-0000-0000E96C0000}"/>
    <cellStyle name="Normal 28 40" xfId="27467" xr:uid="{00000000-0005-0000-0000-0000EA6C0000}"/>
    <cellStyle name="Normal 28 41" xfId="27468" xr:uid="{00000000-0005-0000-0000-0000EB6C0000}"/>
    <cellStyle name="Normal 28 42" xfId="27469" xr:uid="{00000000-0005-0000-0000-0000EC6C0000}"/>
    <cellStyle name="Normal 28 43" xfId="27470" xr:uid="{00000000-0005-0000-0000-0000ED6C0000}"/>
    <cellStyle name="Normal 28 44" xfId="27471" xr:uid="{00000000-0005-0000-0000-0000EE6C0000}"/>
    <cellStyle name="Normal 28 45" xfId="27472" xr:uid="{00000000-0005-0000-0000-0000EF6C0000}"/>
    <cellStyle name="Normal 28 46" xfId="27473" xr:uid="{00000000-0005-0000-0000-0000F06C0000}"/>
    <cellStyle name="Normal 28 47" xfId="27474" xr:uid="{00000000-0005-0000-0000-0000F16C0000}"/>
    <cellStyle name="Normal 28 48" xfId="27475" xr:uid="{00000000-0005-0000-0000-0000F26C0000}"/>
    <cellStyle name="Normal 28 49" xfId="27476" xr:uid="{00000000-0005-0000-0000-0000F36C0000}"/>
    <cellStyle name="Normal 28 5" xfId="27477" xr:uid="{00000000-0005-0000-0000-0000F46C0000}"/>
    <cellStyle name="Normal 28 50" xfId="27478" xr:uid="{00000000-0005-0000-0000-0000F56C0000}"/>
    <cellStyle name="Normal 28 51" xfId="27479" xr:uid="{00000000-0005-0000-0000-0000F66C0000}"/>
    <cellStyle name="Normal 28 52" xfId="27480" xr:uid="{00000000-0005-0000-0000-0000F76C0000}"/>
    <cellStyle name="Normal 28 53" xfId="27481" xr:uid="{00000000-0005-0000-0000-0000F86C0000}"/>
    <cellStyle name="Normal 28 54" xfId="27482" xr:uid="{00000000-0005-0000-0000-0000F96C0000}"/>
    <cellStyle name="Normal 28 55" xfId="27483" xr:uid="{00000000-0005-0000-0000-0000FA6C0000}"/>
    <cellStyle name="Normal 28 56" xfId="27484" xr:uid="{00000000-0005-0000-0000-0000FB6C0000}"/>
    <cellStyle name="Normal 28 57" xfId="27485" xr:uid="{00000000-0005-0000-0000-0000FC6C0000}"/>
    <cellStyle name="Normal 28 6" xfId="27486" xr:uid="{00000000-0005-0000-0000-0000FD6C0000}"/>
    <cellStyle name="Normal 28 7" xfId="27487" xr:uid="{00000000-0005-0000-0000-0000FE6C0000}"/>
    <cellStyle name="Normal 28 8" xfId="27488" xr:uid="{00000000-0005-0000-0000-0000FF6C0000}"/>
    <cellStyle name="Normal 28 9" xfId="27489" xr:uid="{00000000-0005-0000-0000-0000006D0000}"/>
    <cellStyle name="Normal 28_Event Log" xfId="27490" xr:uid="{00000000-0005-0000-0000-0000016D0000}"/>
    <cellStyle name="Normal 29" xfId="1723" xr:uid="{00000000-0005-0000-0000-0000026D0000}"/>
    <cellStyle name="Normal 29 10" xfId="27491" xr:uid="{00000000-0005-0000-0000-0000036D0000}"/>
    <cellStyle name="Normal 29 11" xfId="27492" xr:uid="{00000000-0005-0000-0000-0000046D0000}"/>
    <cellStyle name="Normal 29 12" xfId="27493" xr:uid="{00000000-0005-0000-0000-0000056D0000}"/>
    <cellStyle name="Normal 29 13" xfId="27494" xr:uid="{00000000-0005-0000-0000-0000066D0000}"/>
    <cellStyle name="Normal 29 14" xfId="27495" xr:uid="{00000000-0005-0000-0000-0000076D0000}"/>
    <cellStyle name="Normal 29 15" xfId="27496" xr:uid="{00000000-0005-0000-0000-0000086D0000}"/>
    <cellStyle name="Normal 29 16" xfId="27497" xr:uid="{00000000-0005-0000-0000-0000096D0000}"/>
    <cellStyle name="Normal 29 17" xfId="27498" xr:uid="{00000000-0005-0000-0000-00000A6D0000}"/>
    <cellStyle name="Normal 29 18" xfId="27499" xr:uid="{00000000-0005-0000-0000-00000B6D0000}"/>
    <cellStyle name="Normal 29 19" xfId="27500" xr:uid="{00000000-0005-0000-0000-00000C6D0000}"/>
    <cellStyle name="Normal 29 2" xfId="1724" xr:uid="{00000000-0005-0000-0000-00000D6D0000}"/>
    <cellStyle name="Normal 29 2 10" xfId="27501" xr:uid="{00000000-0005-0000-0000-00000E6D0000}"/>
    <cellStyle name="Normal 29 2 11" xfId="27502" xr:uid="{00000000-0005-0000-0000-00000F6D0000}"/>
    <cellStyle name="Normal 29 2 12" xfId="27503" xr:uid="{00000000-0005-0000-0000-0000106D0000}"/>
    <cellStyle name="Normal 29 2 13" xfId="27504" xr:uid="{00000000-0005-0000-0000-0000116D0000}"/>
    <cellStyle name="Normal 29 2 14" xfId="27505" xr:uid="{00000000-0005-0000-0000-0000126D0000}"/>
    <cellStyle name="Normal 29 2 15" xfId="27506" xr:uid="{00000000-0005-0000-0000-0000136D0000}"/>
    <cellStyle name="Normal 29 2 16" xfId="27507" xr:uid="{00000000-0005-0000-0000-0000146D0000}"/>
    <cellStyle name="Normal 29 2 17" xfId="27508" xr:uid="{00000000-0005-0000-0000-0000156D0000}"/>
    <cellStyle name="Normal 29 2 18" xfId="27509" xr:uid="{00000000-0005-0000-0000-0000166D0000}"/>
    <cellStyle name="Normal 29 2 19" xfId="27510" xr:uid="{00000000-0005-0000-0000-0000176D0000}"/>
    <cellStyle name="Normal 29 2 2" xfId="27511" xr:uid="{00000000-0005-0000-0000-0000186D0000}"/>
    <cellStyle name="Normal 29 2 20" xfId="27512" xr:uid="{00000000-0005-0000-0000-0000196D0000}"/>
    <cellStyle name="Normal 29 2 21" xfId="27513" xr:uid="{00000000-0005-0000-0000-00001A6D0000}"/>
    <cellStyle name="Normal 29 2 22" xfId="27514" xr:uid="{00000000-0005-0000-0000-00001B6D0000}"/>
    <cellStyle name="Normal 29 2 23" xfId="27515" xr:uid="{00000000-0005-0000-0000-00001C6D0000}"/>
    <cellStyle name="Normal 29 2 24" xfId="27516" xr:uid="{00000000-0005-0000-0000-00001D6D0000}"/>
    <cellStyle name="Normal 29 2 25" xfId="27517" xr:uid="{00000000-0005-0000-0000-00001E6D0000}"/>
    <cellStyle name="Normal 29 2 26" xfId="27518" xr:uid="{00000000-0005-0000-0000-00001F6D0000}"/>
    <cellStyle name="Normal 29 2 27" xfId="27519" xr:uid="{00000000-0005-0000-0000-0000206D0000}"/>
    <cellStyle name="Normal 29 2 28" xfId="27520" xr:uid="{00000000-0005-0000-0000-0000216D0000}"/>
    <cellStyle name="Normal 29 2 29" xfId="27521" xr:uid="{00000000-0005-0000-0000-0000226D0000}"/>
    <cellStyle name="Normal 29 2 3" xfId="27522" xr:uid="{00000000-0005-0000-0000-0000236D0000}"/>
    <cellStyle name="Normal 29 2 30" xfId="27523" xr:uid="{00000000-0005-0000-0000-0000246D0000}"/>
    <cellStyle name="Normal 29 2 31" xfId="27524" xr:uid="{00000000-0005-0000-0000-0000256D0000}"/>
    <cellStyle name="Normal 29 2 32" xfId="27525" xr:uid="{00000000-0005-0000-0000-0000266D0000}"/>
    <cellStyle name="Normal 29 2 33" xfId="27526" xr:uid="{00000000-0005-0000-0000-0000276D0000}"/>
    <cellStyle name="Normal 29 2 34" xfId="27527" xr:uid="{00000000-0005-0000-0000-0000286D0000}"/>
    <cellStyle name="Normal 29 2 35" xfId="27528" xr:uid="{00000000-0005-0000-0000-0000296D0000}"/>
    <cellStyle name="Normal 29 2 36" xfId="27529" xr:uid="{00000000-0005-0000-0000-00002A6D0000}"/>
    <cellStyle name="Normal 29 2 37" xfId="27530" xr:uid="{00000000-0005-0000-0000-00002B6D0000}"/>
    <cellStyle name="Normal 29 2 38" xfId="27531" xr:uid="{00000000-0005-0000-0000-00002C6D0000}"/>
    <cellStyle name="Normal 29 2 39" xfId="27532" xr:uid="{00000000-0005-0000-0000-00002D6D0000}"/>
    <cellStyle name="Normal 29 2 4" xfId="27533" xr:uid="{00000000-0005-0000-0000-00002E6D0000}"/>
    <cellStyle name="Normal 29 2 40" xfId="27534" xr:uid="{00000000-0005-0000-0000-00002F6D0000}"/>
    <cellStyle name="Normal 29 2 41" xfId="27535" xr:uid="{00000000-0005-0000-0000-0000306D0000}"/>
    <cellStyle name="Normal 29 2 42" xfId="27536" xr:uid="{00000000-0005-0000-0000-0000316D0000}"/>
    <cellStyle name="Normal 29 2 43" xfId="27537" xr:uid="{00000000-0005-0000-0000-0000326D0000}"/>
    <cellStyle name="Normal 29 2 44" xfId="27538" xr:uid="{00000000-0005-0000-0000-0000336D0000}"/>
    <cellStyle name="Normal 29 2 45" xfId="27539" xr:uid="{00000000-0005-0000-0000-0000346D0000}"/>
    <cellStyle name="Normal 29 2 46" xfId="27540" xr:uid="{00000000-0005-0000-0000-0000356D0000}"/>
    <cellStyle name="Normal 29 2 47" xfId="27541" xr:uid="{00000000-0005-0000-0000-0000366D0000}"/>
    <cellStyle name="Normal 29 2 48" xfId="27542" xr:uid="{00000000-0005-0000-0000-0000376D0000}"/>
    <cellStyle name="Normal 29 2 49" xfId="27543" xr:uid="{00000000-0005-0000-0000-0000386D0000}"/>
    <cellStyle name="Normal 29 2 5" xfId="27544" xr:uid="{00000000-0005-0000-0000-0000396D0000}"/>
    <cellStyle name="Normal 29 2 50" xfId="27545" xr:uid="{00000000-0005-0000-0000-00003A6D0000}"/>
    <cellStyle name="Normal 29 2 51" xfId="27546" xr:uid="{00000000-0005-0000-0000-00003B6D0000}"/>
    <cellStyle name="Normal 29 2 52" xfId="27547" xr:uid="{00000000-0005-0000-0000-00003C6D0000}"/>
    <cellStyle name="Normal 29 2 53" xfId="27548" xr:uid="{00000000-0005-0000-0000-00003D6D0000}"/>
    <cellStyle name="Normal 29 2 54" xfId="27549" xr:uid="{00000000-0005-0000-0000-00003E6D0000}"/>
    <cellStyle name="Normal 29 2 55" xfId="27550" xr:uid="{00000000-0005-0000-0000-00003F6D0000}"/>
    <cellStyle name="Normal 29 2 6" xfId="27551" xr:uid="{00000000-0005-0000-0000-0000406D0000}"/>
    <cellStyle name="Normal 29 2 7" xfId="27552" xr:uid="{00000000-0005-0000-0000-0000416D0000}"/>
    <cellStyle name="Normal 29 2 8" xfId="27553" xr:uid="{00000000-0005-0000-0000-0000426D0000}"/>
    <cellStyle name="Normal 29 2 9" xfId="27554" xr:uid="{00000000-0005-0000-0000-0000436D0000}"/>
    <cellStyle name="Normal 29 20" xfId="27555" xr:uid="{00000000-0005-0000-0000-0000446D0000}"/>
    <cellStyle name="Normal 29 21" xfId="27556" xr:uid="{00000000-0005-0000-0000-0000456D0000}"/>
    <cellStyle name="Normal 29 22" xfId="27557" xr:uid="{00000000-0005-0000-0000-0000466D0000}"/>
    <cellStyle name="Normal 29 23" xfId="27558" xr:uid="{00000000-0005-0000-0000-0000476D0000}"/>
    <cellStyle name="Normal 29 24" xfId="27559" xr:uid="{00000000-0005-0000-0000-0000486D0000}"/>
    <cellStyle name="Normal 29 25" xfId="27560" xr:uid="{00000000-0005-0000-0000-0000496D0000}"/>
    <cellStyle name="Normal 29 26" xfId="27561" xr:uid="{00000000-0005-0000-0000-00004A6D0000}"/>
    <cellStyle name="Normal 29 27" xfId="27562" xr:uid="{00000000-0005-0000-0000-00004B6D0000}"/>
    <cellStyle name="Normal 29 28" xfId="27563" xr:uid="{00000000-0005-0000-0000-00004C6D0000}"/>
    <cellStyle name="Normal 29 29" xfId="27564" xr:uid="{00000000-0005-0000-0000-00004D6D0000}"/>
    <cellStyle name="Normal 29 3" xfId="1725" xr:uid="{00000000-0005-0000-0000-00004E6D0000}"/>
    <cellStyle name="Normal 29 3 10" xfId="27565" xr:uid="{00000000-0005-0000-0000-00004F6D0000}"/>
    <cellStyle name="Normal 29 3 11" xfId="27566" xr:uid="{00000000-0005-0000-0000-0000506D0000}"/>
    <cellStyle name="Normal 29 3 12" xfId="27567" xr:uid="{00000000-0005-0000-0000-0000516D0000}"/>
    <cellStyle name="Normal 29 3 13" xfId="27568" xr:uid="{00000000-0005-0000-0000-0000526D0000}"/>
    <cellStyle name="Normal 29 3 14" xfId="27569" xr:uid="{00000000-0005-0000-0000-0000536D0000}"/>
    <cellStyle name="Normal 29 3 15" xfId="27570" xr:uid="{00000000-0005-0000-0000-0000546D0000}"/>
    <cellStyle name="Normal 29 3 16" xfId="27571" xr:uid="{00000000-0005-0000-0000-0000556D0000}"/>
    <cellStyle name="Normal 29 3 17" xfId="27572" xr:uid="{00000000-0005-0000-0000-0000566D0000}"/>
    <cellStyle name="Normal 29 3 18" xfId="27573" xr:uid="{00000000-0005-0000-0000-0000576D0000}"/>
    <cellStyle name="Normal 29 3 19" xfId="27574" xr:uid="{00000000-0005-0000-0000-0000586D0000}"/>
    <cellStyle name="Normal 29 3 2" xfId="27575" xr:uid="{00000000-0005-0000-0000-0000596D0000}"/>
    <cellStyle name="Normal 29 3 20" xfId="27576" xr:uid="{00000000-0005-0000-0000-00005A6D0000}"/>
    <cellStyle name="Normal 29 3 21" xfId="27577" xr:uid="{00000000-0005-0000-0000-00005B6D0000}"/>
    <cellStyle name="Normal 29 3 22" xfId="27578" xr:uid="{00000000-0005-0000-0000-00005C6D0000}"/>
    <cellStyle name="Normal 29 3 23" xfId="27579" xr:uid="{00000000-0005-0000-0000-00005D6D0000}"/>
    <cellStyle name="Normal 29 3 24" xfId="27580" xr:uid="{00000000-0005-0000-0000-00005E6D0000}"/>
    <cellStyle name="Normal 29 3 25" xfId="27581" xr:uid="{00000000-0005-0000-0000-00005F6D0000}"/>
    <cellStyle name="Normal 29 3 26" xfId="27582" xr:uid="{00000000-0005-0000-0000-0000606D0000}"/>
    <cellStyle name="Normal 29 3 27" xfId="27583" xr:uid="{00000000-0005-0000-0000-0000616D0000}"/>
    <cellStyle name="Normal 29 3 28" xfId="27584" xr:uid="{00000000-0005-0000-0000-0000626D0000}"/>
    <cellStyle name="Normal 29 3 29" xfId="27585" xr:uid="{00000000-0005-0000-0000-0000636D0000}"/>
    <cellStyle name="Normal 29 3 3" xfId="27586" xr:uid="{00000000-0005-0000-0000-0000646D0000}"/>
    <cellStyle name="Normal 29 3 30" xfId="27587" xr:uid="{00000000-0005-0000-0000-0000656D0000}"/>
    <cellStyle name="Normal 29 3 31" xfId="27588" xr:uid="{00000000-0005-0000-0000-0000666D0000}"/>
    <cellStyle name="Normal 29 3 32" xfId="27589" xr:uid="{00000000-0005-0000-0000-0000676D0000}"/>
    <cellStyle name="Normal 29 3 33" xfId="27590" xr:uid="{00000000-0005-0000-0000-0000686D0000}"/>
    <cellStyle name="Normal 29 3 34" xfId="27591" xr:uid="{00000000-0005-0000-0000-0000696D0000}"/>
    <cellStyle name="Normal 29 3 35" xfId="27592" xr:uid="{00000000-0005-0000-0000-00006A6D0000}"/>
    <cellStyle name="Normal 29 3 36" xfId="27593" xr:uid="{00000000-0005-0000-0000-00006B6D0000}"/>
    <cellStyle name="Normal 29 3 37" xfId="27594" xr:uid="{00000000-0005-0000-0000-00006C6D0000}"/>
    <cellStyle name="Normal 29 3 38" xfId="27595" xr:uid="{00000000-0005-0000-0000-00006D6D0000}"/>
    <cellStyle name="Normal 29 3 39" xfId="27596" xr:uid="{00000000-0005-0000-0000-00006E6D0000}"/>
    <cellStyle name="Normal 29 3 4" xfId="27597" xr:uid="{00000000-0005-0000-0000-00006F6D0000}"/>
    <cellStyle name="Normal 29 3 40" xfId="27598" xr:uid="{00000000-0005-0000-0000-0000706D0000}"/>
    <cellStyle name="Normal 29 3 41" xfId="27599" xr:uid="{00000000-0005-0000-0000-0000716D0000}"/>
    <cellStyle name="Normal 29 3 42" xfId="27600" xr:uid="{00000000-0005-0000-0000-0000726D0000}"/>
    <cellStyle name="Normal 29 3 43" xfId="27601" xr:uid="{00000000-0005-0000-0000-0000736D0000}"/>
    <cellStyle name="Normal 29 3 44" xfId="27602" xr:uid="{00000000-0005-0000-0000-0000746D0000}"/>
    <cellStyle name="Normal 29 3 45" xfId="27603" xr:uid="{00000000-0005-0000-0000-0000756D0000}"/>
    <cellStyle name="Normal 29 3 46" xfId="27604" xr:uid="{00000000-0005-0000-0000-0000766D0000}"/>
    <cellStyle name="Normal 29 3 47" xfId="27605" xr:uid="{00000000-0005-0000-0000-0000776D0000}"/>
    <cellStyle name="Normal 29 3 48" xfId="27606" xr:uid="{00000000-0005-0000-0000-0000786D0000}"/>
    <cellStyle name="Normal 29 3 49" xfId="27607" xr:uid="{00000000-0005-0000-0000-0000796D0000}"/>
    <cellStyle name="Normal 29 3 5" xfId="27608" xr:uid="{00000000-0005-0000-0000-00007A6D0000}"/>
    <cellStyle name="Normal 29 3 50" xfId="27609" xr:uid="{00000000-0005-0000-0000-00007B6D0000}"/>
    <cellStyle name="Normal 29 3 51" xfId="27610" xr:uid="{00000000-0005-0000-0000-00007C6D0000}"/>
    <cellStyle name="Normal 29 3 52" xfId="27611" xr:uid="{00000000-0005-0000-0000-00007D6D0000}"/>
    <cellStyle name="Normal 29 3 53" xfId="27612" xr:uid="{00000000-0005-0000-0000-00007E6D0000}"/>
    <cellStyle name="Normal 29 3 54" xfId="27613" xr:uid="{00000000-0005-0000-0000-00007F6D0000}"/>
    <cellStyle name="Normal 29 3 55" xfId="27614" xr:uid="{00000000-0005-0000-0000-0000806D0000}"/>
    <cellStyle name="Normal 29 3 6" xfId="27615" xr:uid="{00000000-0005-0000-0000-0000816D0000}"/>
    <cellStyle name="Normal 29 3 7" xfId="27616" xr:uid="{00000000-0005-0000-0000-0000826D0000}"/>
    <cellStyle name="Normal 29 3 8" xfId="27617" xr:uid="{00000000-0005-0000-0000-0000836D0000}"/>
    <cellStyle name="Normal 29 3 9" xfId="27618" xr:uid="{00000000-0005-0000-0000-0000846D0000}"/>
    <cellStyle name="Normal 29 30" xfId="27619" xr:uid="{00000000-0005-0000-0000-0000856D0000}"/>
    <cellStyle name="Normal 29 31" xfId="27620" xr:uid="{00000000-0005-0000-0000-0000866D0000}"/>
    <cellStyle name="Normal 29 32" xfId="27621" xr:uid="{00000000-0005-0000-0000-0000876D0000}"/>
    <cellStyle name="Normal 29 33" xfId="27622" xr:uid="{00000000-0005-0000-0000-0000886D0000}"/>
    <cellStyle name="Normal 29 34" xfId="27623" xr:uid="{00000000-0005-0000-0000-0000896D0000}"/>
    <cellStyle name="Normal 29 35" xfId="27624" xr:uid="{00000000-0005-0000-0000-00008A6D0000}"/>
    <cellStyle name="Normal 29 36" xfId="27625" xr:uid="{00000000-0005-0000-0000-00008B6D0000}"/>
    <cellStyle name="Normal 29 37" xfId="27626" xr:uid="{00000000-0005-0000-0000-00008C6D0000}"/>
    <cellStyle name="Normal 29 38" xfId="27627" xr:uid="{00000000-0005-0000-0000-00008D6D0000}"/>
    <cellStyle name="Normal 29 39" xfId="27628" xr:uid="{00000000-0005-0000-0000-00008E6D0000}"/>
    <cellStyle name="Normal 29 4" xfId="27629" xr:uid="{00000000-0005-0000-0000-00008F6D0000}"/>
    <cellStyle name="Normal 29 4 2" xfId="32024" xr:uid="{00000000-0005-0000-0000-0000906D0000}"/>
    <cellStyle name="Normal 29 4 3" xfId="32353" xr:uid="{00000000-0005-0000-0000-0000916D0000}"/>
    <cellStyle name="Normal 29 40" xfId="27630" xr:uid="{00000000-0005-0000-0000-0000926D0000}"/>
    <cellStyle name="Normal 29 41" xfId="27631" xr:uid="{00000000-0005-0000-0000-0000936D0000}"/>
    <cellStyle name="Normal 29 42" xfId="27632" xr:uid="{00000000-0005-0000-0000-0000946D0000}"/>
    <cellStyle name="Normal 29 43" xfId="27633" xr:uid="{00000000-0005-0000-0000-0000956D0000}"/>
    <cellStyle name="Normal 29 44" xfId="27634" xr:uid="{00000000-0005-0000-0000-0000966D0000}"/>
    <cellStyle name="Normal 29 45" xfId="27635" xr:uid="{00000000-0005-0000-0000-0000976D0000}"/>
    <cellStyle name="Normal 29 46" xfId="27636" xr:uid="{00000000-0005-0000-0000-0000986D0000}"/>
    <cellStyle name="Normal 29 47" xfId="27637" xr:uid="{00000000-0005-0000-0000-0000996D0000}"/>
    <cellStyle name="Normal 29 48" xfId="27638" xr:uid="{00000000-0005-0000-0000-00009A6D0000}"/>
    <cellStyle name="Normal 29 49" xfId="27639" xr:uid="{00000000-0005-0000-0000-00009B6D0000}"/>
    <cellStyle name="Normal 29 5" xfId="27640" xr:uid="{00000000-0005-0000-0000-00009C6D0000}"/>
    <cellStyle name="Normal 29 50" xfId="27641" xr:uid="{00000000-0005-0000-0000-00009D6D0000}"/>
    <cellStyle name="Normal 29 51" xfId="27642" xr:uid="{00000000-0005-0000-0000-00009E6D0000}"/>
    <cellStyle name="Normal 29 52" xfId="27643" xr:uid="{00000000-0005-0000-0000-00009F6D0000}"/>
    <cellStyle name="Normal 29 53" xfId="27644" xr:uid="{00000000-0005-0000-0000-0000A06D0000}"/>
    <cellStyle name="Normal 29 54" xfId="27645" xr:uid="{00000000-0005-0000-0000-0000A16D0000}"/>
    <cellStyle name="Normal 29 55" xfId="27646" xr:uid="{00000000-0005-0000-0000-0000A26D0000}"/>
    <cellStyle name="Normal 29 56" xfId="27647" xr:uid="{00000000-0005-0000-0000-0000A36D0000}"/>
    <cellStyle name="Normal 29 57" xfId="27648" xr:uid="{00000000-0005-0000-0000-0000A46D0000}"/>
    <cellStyle name="Normal 29 6" xfId="27649" xr:uid="{00000000-0005-0000-0000-0000A56D0000}"/>
    <cellStyle name="Normal 29 7" xfId="27650" xr:uid="{00000000-0005-0000-0000-0000A66D0000}"/>
    <cellStyle name="Normal 29 8" xfId="27651" xr:uid="{00000000-0005-0000-0000-0000A76D0000}"/>
    <cellStyle name="Normal 29 9" xfId="27652" xr:uid="{00000000-0005-0000-0000-0000A86D0000}"/>
    <cellStyle name="Normal 29_Event Log" xfId="27653" xr:uid="{00000000-0005-0000-0000-0000A96D0000}"/>
    <cellStyle name="Normal 3" xfId="1726" xr:uid="{00000000-0005-0000-0000-0000AA6D0000}"/>
    <cellStyle name="Normal 3 10" xfId="27654" xr:uid="{00000000-0005-0000-0000-0000AB6D0000}"/>
    <cellStyle name="Normal 3 11" xfId="27655" xr:uid="{00000000-0005-0000-0000-0000AC6D0000}"/>
    <cellStyle name="Normal 3 12" xfId="27656" xr:uid="{00000000-0005-0000-0000-0000AD6D0000}"/>
    <cellStyle name="Normal 3 13" xfId="27657" xr:uid="{00000000-0005-0000-0000-0000AE6D0000}"/>
    <cellStyle name="Normal 3 14" xfId="27658" xr:uid="{00000000-0005-0000-0000-0000AF6D0000}"/>
    <cellStyle name="Normal 3 15" xfId="27659" xr:uid="{00000000-0005-0000-0000-0000B06D0000}"/>
    <cellStyle name="Normal 3 16" xfId="27660" xr:uid="{00000000-0005-0000-0000-0000B16D0000}"/>
    <cellStyle name="Normal 3 17" xfId="27661" xr:uid="{00000000-0005-0000-0000-0000B26D0000}"/>
    <cellStyle name="Normal 3 18" xfId="27662" xr:uid="{00000000-0005-0000-0000-0000B36D0000}"/>
    <cellStyle name="Normal 3 19" xfId="27663" xr:uid="{00000000-0005-0000-0000-0000B46D0000}"/>
    <cellStyle name="Normal 3 2" xfId="1727" xr:uid="{00000000-0005-0000-0000-0000B56D0000}"/>
    <cellStyle name="Normal 3 2 10" xfId="27664" xr:uid="{00000000-0005-0000-0000-0000B66D0000}"/>
    <cellStyle name="Normal 3 2 11" xfId="27665" xr:uid="{00000000-0005-0000-0000-0000B76D0000}"/>
    <cellStyle name="Normal 3 2 12" xfId="27666" xr:uid="{00000000-0005-0000-0000-0000B86D0000}"/>
    <cellStyle name="Normal 3 2 13" xfId="27667" xr:uid="{00000000-0005-0000-0000-0000B96D0000}"/>
    <cellStyle name="Normal 3 2 14" xfId="27668" xr:uid="{00000000-0005-0000-0000-0000BA6D0000}"/>
    <cellStyle name="Normal 3 2 15" xfId="27669" xr:uid="{00000000-0005-0000-0000-0000BB6D0000}"/>
    <cellStyle name="Normal 3 2 16" xfId="27670" xr:uid="{00000000-0005-0000-0000-0000BC6D0000}"/>
    <cellStyle name="Normal 3 2 17" xfId="27671" xr:uid="{00000000-0005-0000-0000-0000BD6D0000}"/>
    <cellStyle name="Normal 3 2 18" xfId="27672" xr:uid="{00000000-0005-0000-0000-0000BE6D0000}"/>
    <cellStyle name="Normal 3 2 19" xfId="27673" xr:uid="{00000000-0005-0000-0000-0000BF6D0000}"/>
    <cellStyle name="Normal 3 2 2" xfId="27674" xr:uid="{00000000-0005-0000-0000-0000C06D0000}"/>
    <cellStyle name="Normal 3 2 20" xfId="27675" xr:uid="{00000000-0005-0000-0000-0000C16D0000}"/>
    <cellStyle name="Normal 3 2 21" xfId="27676" xr:uid="{00000000-0005-0000-0000-0000C26D0000}"/>
    <cellStyle name="Normal 3 2 22" xfId="27677" xr:uid="{00000000-0005-0000-0000-0000C36D0000}"/>
    <cellStyle name="Normal 3 2 23" xfId="27678" xr:uid="{00000000-0005-0000-0000-0000C46D0000}"/>
    <cellStyle name="Normal 3 2 24" xfId="27679" xr:uid="{00000000-0005-0000-0000-0000C56D0000}"/>
    <cellStyle name="Normal 3 2 25" xfId="27680" xr:uid="{00000000-0005-0000-0000-0000C66D0000}"/>
    <cellStyle name="Normal 3 2 26" xfId="27681" xr:uid="{00000000-0005-0000-0000-0000C76D0000}"/>
    <cellStyle name="Normal 3 2 27" xfId="27682" xr:uid="{00000000-0005-0000-0000-0000C86D0000}"/>
    <cellStyle name="Normal 3 2 28" xfId="27683" xr:uid="{00000000-0005-0000-0000-0000C96D0000}"/>
    <cellStyle name="Normal 3 2 29" xfId="27684" xr:uid="{00000000-0005-0000-0000-0000CA6D0000}"/>
    <cellStyle name="Normal 3 2 3" xfId="27685" xr:uid="{00000000-0005-0000-0000-0000CB6D0000}"/>
    <cellStyle name="Normal 3 2 30" xfId="27686" xr:uid="{00000000-0005-0000-0000-0000CC6D0000}"/>
    <cellStyle name="Normal 3 2 31" xfId="27687" xr:uid="{00000000-0005-0000-0000-0000CD6D0000}"/>
    <cellStyle name="Normal 3 2 32" xfId="27688" xr:uid="{00000000-0005-0000-0000-0000CE6D0000}"/>
    <cellStyle name="Normal 3 2 33" xfId="27689" xr:uid="{00000000-0005-0000-0000-0000CF6D0000}"/>
    <cellStyle name="Normal 3 2 34" xfId="27690" xr:uid="{00000000-0005-0000-0000-0000D06D0000}"/>
    <cellStyle name="Normal 3 2 35" xfId="27691" xr:uid="{00000000-0005-0000-0000-0000D16D0000}"/>
    <cellStyle name="Normal 3 2 36" xfId="27692" xr:uid="{00000000-0005-0000-0000-0000D26D0000}"/>
    <cellStyle name="Normal 3 2 37" xfId="27693" xr:uid="{00000000-0005-0000-0000-0000D36D0000}"/>
    <cellStyle name="Normal 3 2 38" xfId="27694" xr:uid="{00000000-0005-0000-0000-0000D46D0000}"/>
    <cellStyle name="Normal 3 2 39" xfId="27695" xr:uid="{00000000-0005-0000-0000-0000D56D0000}"/>
    <cellStyle name="Normal 3 2 4" xfId="27696" xr:uid="{00000000-0005-0000-0000-0000D66D0000}"/>
    <cellStyle name="Normal 3 2 40" xfId="27697" xr:uid="{00000000-0005-0000-0000-0000D76D0000}"/>
    <cellStyle name="Normal 3 2 41" xfId="27698" xr:uid="{00000000-0005-0000-0000-0000D86D0000}"/>
    <cellStyle name="Normal 3 2 42" xfId="27699" xr:uid="{00000000-0005-0000-0000-0000D96D0000}"/>
    <cellStyle name="Normal 3 2 43" xfId="27700" xr:uid="{00000000-0005-0000-0000-0000DA6D0000}"/>
    <cellStyle name="Normal 3 2 44" xfId="27701" xr:uid="{00000000-0005-0000-0000-0000DB6D0000}"/>
    <cellStyle name="Normal 3 2 45" xfId="27702" xr:uid="{00000000-0005-0000-0000-0000DC6D0000}"/>
    <cellStyle name="Normal 3 2 46" xfId="27703" xr:uid="{00000000-0005-0000-0000-0000DD6D0000}"/>
    <cellStyle name="Normal 3 2 47" xfId="27704" xr:uid="{00000000-0005-0000-0000-0000DE6D0000}"/>
    <cellStyle name="Normal 3 2 48" xfId="27705" xr:uid="{00000000-0005-0000-0000-0000DF6D0000}"/>
    <cellStyle name="Normal 3 2 49" xfId="27706" xr:uid="{00000000-0005-0000-0000-0000E06D0000}"/>
    <cellStyle name="Normal 3 2 5" xfId="27707" xr:uid="{00000000-0005-0000-0000-0000E16D0000}"/>
    <cellStyle name="Normal 3 2 50" xfId="27708" xr:uid="{00000000-0005-0000-0000-0000E26D0000}"/>
    <cellStyle name="Normal 3 2 51" xfId="27709" xr:uid="{00000000-0005-0000-0000-0000E36D0000}"/>
    <cellStyle name="Normal 3 2 52" xfId="27710" xr:uid="{00000000-0005-0000-0000-0000E46D0000}"/>
    <cellStyle name="Normal 3 2 53" xfId="27711" xr:uid="{00000000-0005-0000-0000-0000E56D0000}"/>
    <cellStyle name="Normal 3 2 54" xfId="27712" xr:uid="{00000000-0005-0000-0000-0000E66D0000}"/>
    <cellStyle name="Normal 3 2 55" xfId="27713" xr:uid="{00000000-0005-0000-0000-0000E76D0000}"/>
    <cellStyle name="Normal 3 2 6" xfId="27714" xr:uid="{00000000-0005-0000-0000-0000E86D0000}"/>
    <cellStyle name="Normal 3 2 7" xfId="27715" xr:uid="{00000000-0005-0000-0000-0000E96D0000}"/>
    <cellStyle name="Normal 3 2 8" xfId="27716" xr:uid="{00000000-0005-0000-0000-0000EA6D0000}"/>
    <cellStyle name="Normal 3 2 9" xfId="27717" xr:uid="{00000000-0005-0000-0000-0000EB6D0000}"/>
    <cellStyle name="Normal 3 20" xfId="27718" xr:uid="{00000000-0005-0000-0000-0000EC6D0000}"/>
    <cellStyle name="Normal 3 21" xfId="27719" xr:uid="{00000000-0005-0000-0000-0000ED6D0000}"/>
    <cellStyle name="Normal 3 22" xfId="27720" xr:uid="{00000000-0005-0000-0000-0000EE6D0000}"/>
    <cellStyle name="Normal 3 23" xfId="27721" xr:uid="{00000000-0005-0000-0000-0000EF6D0000}"/>
    <cellStyle name="Normal 3 24" xfId="27722" xr:uid="{00000000-0005-0000-0000-0000F06D0000}"/>
    <cellStyle name="Normal 3 25" xfId="27723" xr:uid="{00000000-0005-0000-0000-0000F16D0000}"/>
    <cellStyle name="Normal 3 26" xfId="27724" xr:uid="{00000000-0005-0000-0000-0000F26D0000}"/>
    <cellStyle name="Normal 3 27" xfId="27725" xr:uid="{00000000-0005-0000-0000-0000F36D0000}"/>
    <cellStyle name="Normal 3 28" xfId="27726" xr:uid="{00000000-0005-0000-0000-0000F46D0000}"/>
    <cellStyle name="Normal 3 29" xfId="27727" xr:uid="{00000000-0005-0000-0000-0000F56D0000}"/>
    <cellStyle name="Normal 3 3" xfId="1728" xr:uid="{00000000-0005-0000-0000-0000F66D0000}"/>
    <cellStyle name="Normal 3 3 10" xfId="27728" xr:uid="{00000000-0005-0000-0000-0000F76D0000}"/>
    <cellStyle name="Normal 3 3 11" xfId="27729" xr:uid="{00000000-0005-0000-0000-0000F86D0000}"/>
    <cellStyle name="Normal 3 3 12" xfId="27730" xr:uid="{00000000-0005-0000-0000-0000F96D0000}"/>
    <cellStyle name="Normal 3 3 13" xfId="27731" xr:uid="{00000000-0005-0000-0000-0000FA6D0000}"/>
    <cellStyle name="Normal 3 3 14" xfId="27732" xr:uid="{00000000-0005-0000-0000-0000FB6D0000}"/>
    <cellStyle name="Normal 3 3 15" xfId="27733" xr:uid="{00000000-0005-0000-0000-0000FC6D0000}"/>
    <cellStyle name="Normal 3 3 16" xfId="27734" xr:uid="{00000000-0005-0000-0000-0000FD6D0000}"/>
    <cellStyle name="Normal 3 3 17" xfId="27735" xr:uid="{00000000-0005-0000-0000-0000FE6D0000}"/>
    <cellStyle name="Normal 3 3 18" xfId="27736" xr:uid="{00000000-0005-0000-0000-0000FF6D0000}"/>
    <cellStyle name="Normal 3 3 19" xfId="27737" xr:uid="{00000000-0005-0000-0000-0000006E0000}"/>
    <cellStyle name="Normal 3 3 2" xfId="27738" xr:uid="{00000000-0005-0000-0000-0000016E0000}"/>
    <cellStyle name="Normal 3 3 2 2" xfId="32025" xr:uid="{00000000-0005-0000-0000-0000026E0000}"/>
    <cellStyle name="Normal 3 3 20" xfId="27739" xr:uid="{00000000-0005-0000-0000-0000036E0000}"/>
    <cellStyle name="Normal 3 3 21" xfId="27740" xr:uid="{00000000-0005-0000-0000-0000046E0000}"/>
    <cellStyle name="Normal 3 3 22" xfId="27741" xr:uid="{00000000-0005-0000-0000-0000056E0000}"/>
    <cellStyle name="Normal 3 3 23" xfId="27742" xr:uid="{00000000-0005-0000-0000-0000066E0000}"/>
    <cellStyle name="Normal 3 3 24" xfId="27743" xr:uid="{00000000-0005-0000-0000-0000076E0000}"/>
    <cellStyle name="Normal 3 3 25" xfId="27744" xr:uid="{00000000-0005-0000-0000-0000086E0000}"/>
    <cellStyle name="Normal 3 3 26" xfId="27745" xr:uid="{00000000-0005-0000-0000-0000096E0000}"/>
    <cellStyle name="Normal 3 3 27" xfId="27746" xr:uid="{00000000-0005-0000-0000-00000A6E0000}"/>
    <cellStyle name="Normal 3 3 28" xfId="27747" xr:uid="{00000000-0005-0000-0000-00000B6E0000}"/>
    <cellStyle name="Normal 3 3 29" xfId="27748" xr:uid="{00000000-0005-0000-0000-00000C6E0000}"/>
    <cellStyle name="Normal 3 3 3" xfId="27749" xr:uid="{00000000-0005-0000-0000-00000D6E0000}"/>
    <cellStyle name="Normal 3 3 30" xfId="27750" xr:uid="{00000000-0005-0000-0000-00000E6E0000}"/>
    <cellStyle name="Normal 3 3 31" xfId="27751" xr:uid="{00000000-0005-0000-0000-00000F6E0000}"/>
    <cellStyle name="Normal 3 3 32" xfId="27752" xr:uid="{00000000-0005-0000-0000-0000106E0000}"/>
    <cellStyle name="Normal 3 3 33" xfId="27753" xr:uid="{00000000-0005-0000-0000-0000116E0000}"/>
    <cellStyle name="Normal 3 3 34" xfId="27754" xr:uid="{00000000-0005-0000-0000-0000126E0000}"/>
    <cellStyle name="Normal 3 3 35" xfId="27755" xr:uid="{00000000-0005-0000-0000-0000136E0000}"/>
    <cellStyle name="Normal 3 3 36" xfId="27756" xr:uid="{00000000-0005-0000-0000-0000146E0000}"/>
    <cellStyle name="Normal 3 3 37" xfId="27757" xr:uid="{00000000-0005-0000-0000-0000156E0000}"/>
    <cellStyle name="Normal 3 3 38" xfId="27758" xr:uid="{00000000-0005-0000-0000-0000166E0000}"/>
    <cellStyle name="Normal 3 3 39" xfId="27759" xr:uid="{00000000-0005-0000-0000-0000176E0000}"/>
    <cellStyle name="Normal 3 3 4" xfId="27760" xr:uid="{00000000-0005-0000-0000-0000186E0000}"/>
    <cellStyle name="Normal 3 3 40" xfId="27761" xr:uid="{00000000-0005-0000-0000-0000196E0000}"/>
    <cellStyle name="Normal 3 3 41" xfId="27762" xr:uid="{00000000-0005-0000-0000-00001A6E0000}"/>
    <cellStyle name="Normal 3 3 42" xfId="27763" xr:uid="{00000000-0005-0000-0000-00001B6E0000}"/>
    <cellStyle name="Normal 3 3 43" xfId="27764" xr:uid="{00000000-0005-0000-0000-00001C6E0000}"/>
    <cellStyle name="Normal 3 3 44" xfId="27765" xr:uid="{00000000-0005-0000-0000-00001D6E0000}"/>
    <cellStyle name="Normal 3 3 45" xfId="27766" xr:uid="{00000000-0005-0000-0000-00001E6E0000}"/>
    <cellStyle name="Normal 3 3 46" xfId="27767" xr:uid="{00000000-0005-0000-0000-00001F6E0000}"/>
    <cellStyle name="Normal 3 3 47" xfId="27768" xr:uid="{00000000-0005-0000-0000-0000206E0000}"/>
    <cellStyle name="Normal 3 3 48" xfId="27769" xr:uid="{00000000-0005-0000-0000-0000216E0000}"/>
    <cellStyle name="Normal 3 3 49" xfId="27770" xr:uid="{00000000-0005-0000-0000-0000226E0000}"/>
    <cellStyle name="Normal 3 3 5" xfId="27771" xr:uid="{00000000-0005-0000-0000-0000236E0000}"/>
    <cellStyle name="Normal 3 3 50" xfId="27772" xr:uid="{00000000-0005-0000-0000-0000246E0000}"/>
    <cellStyle name="Normal 3 3 51" xfId="27773" xr:uid="{00000000-0005-0000-0000-0000256E0000}"/>
    <cellStyle name="Normal 3 3 52" xfId="27774" xr:uid="{00000000-0005-0000-0000-0000266E0000}"/>
    <cellStyle name="Normal 3 3 53" xfId="27775" xr:uid="{00000000-0005-0000-0000-0000276E0000}"/>
    <cellStyle name="Normal 3 3 54" xfId="27776" xr:uid="{00000000-0005-0000-0000-0000286E0000}"/>
    <cellStyle name="Normal 3 3 55" xfId="27777" xr:uid="{00000000-0005-0000-0000-0000296E0000}"/>
    <cellStyle name="Normal 3 3 6" xfId="27778" xr:uid="{00000000-0005-0000-0000-00002A6E0000}"/>
    <cellStyle name="Normal 3 3 7" xfId="27779" xr:uid="{00000000-0005-0000-0000-00002B6E0000}"/>
    <cellStyle name="Normal 3 3 8" xfId="27780" xr:uid="{00000000-0005-0000-0000-00002C6E0000}"/>
    <cellStyle name="Normal 3 3 9" xfId="27781" xr:uid="{00000000-0005-0000-0000-00002D6E0000}"/>
    <cellStyle name="Normal 3 30" xfId="27782" xr:uid="{00000000-0005-0000-0000-00002E6E0000}"/>
    <cellStyle name="Normal 3 31" xfId="27783" xr:uid="{00000000-0005-0000-0000-00002F6E0000}"/>
    <cellStyle name="Normal 3 32" xfId="27784" xr:uid="{00000000-0005-0000-0000-0000306E0000}"/>
    <cellStyle name="Normal 3 33" xfId="27785" xr:uid="{00000000-0005-0000-0000-0000316E0000}"/>
    <cellStyle name="Normal 3 34" xfId="27786" xr:uid="{00000000-0005-0000-0000-0000326E0000}"/>
    <cellStyle name="Normal 3 35" xfId="27787" xr:uid="{00000000-0005-0000-0000-0000336E0000}"/>
    <cellStyle name="Normal 3 36" xfId="27788" xr:uid="{00000000-0005-0000-0000-0000346E0000}"/>
    <cellStyle name="Normal 3 37" xfId="27789" xr:uid="{00000000-0005-0000-0000-0000356E0000}"/>
    <cellStyle name="Normal 3 38" xfId="27790" xr:uid="{00000000-0005-0000-0000-0000366E0000}"/>
    <cellStyle name="Normal 3 39" xfId="27791" xr:uid="{00000000-0005-0000-0000-0000376E0000}"/>
    <cellStyle name="Normal 3 4" xfId="2991" xr:uid="{00000000-0005-0000-0000-0000386E0000}"/>
    <cellStyle name="Normal 3 4 2" xfId="2992" xr:uid="{00000000-0005-0000-0000-0000396E0000}"/>
    <cellStyle name="Normal 3 4 3" xfId="2993" xr:uid="{00000000-0005-0000-0000-00003A6E0000}"/>
    <cellStyle name="Normal 3 40" xfId="27792" xr:uid="{00000000-0005-0000-0000-00003B6E0000}"/>
    <cellStyle name="Normal 3 41" xfId="27793" xr:uid="{00000000-0005-0000-0000-00003C6E0000}"/>
    <cellStyle name="Normal 3 42" xfId="27794" xr:uid="{00000000-0005-0000-0000-00003D6E0000}"/>
    <cellStyle name="Normal 3 43" xfId="27795" xr:uid="{00000000-0005-0000-0000-00003E6E0000}"/>
    <cellStyle name="Normal 3 44" xfId="27796" xr:uid="{00000000-0005-0000-0000-00003F6E0000}"/>
    <cellStyle name="Normal 3 45" xfId="27797" xr:uid="{00000000-0005-0000-0000-0000406E0000}"/>
    <cellStyle name="Normal 3 46" xfId="27798" xr:uid="{00000000-0005-0000-0000-0000416E0000}"/>
    <cellStyle name="Normal 3 47" xfId="27799" xr:uid="{00000000-0005-0000-0000-0000426E0000}"/>
    <cellStyle name="Normal 3 48" xfId="27800" xr:uid="{00000000-0005-0000-0000-0000436E0000}"/>
    <cellStyle name="Normal 3 49" xfId="27801" xr:uid="{00000000-0005-0000-0000-0000446E0000}"/>
    <cellStyle name="Normal 3 5" xfId="2994" xr:uid="{00000000-0005-0000-0000-0000456E0000}"/>
    <cellStyle name="Normal 3 50" xfId="27802" xr:uid="{00000000-0005-0000-0000-0000466E0000}"/>
    <cellStyle name="Normal 3 51" xfId="27803" xr:uid="{00000000-0005-0000-0000-0000476E0000}"/>
    <cellStyle name="Normal 3 52" xfId="27804" xr:uid="{00000000-0005-0000-0000-0000486E0000}"/>
    <cellStyle name="Normal 3 53" xfId="27805" xr:uid="{00000000-0005-0000-0000-0000496E0000}"/>
    <cellStyle name="Normal 3 54" xfId="27806" xr:uid="{00000000-0005-0000-0000-00004A6E0000}"/>
    <cellStyle name="Normal 3 55" xfId="27807" xr:uid="{00000000-0005-0000-0000-00004B6E0000}"/>
    <cellStyle name="Normal 3 56" xfId="27808" xr:uid="{00000000-0005-0000-0000-00004C6E0000}"/>
    <cellStyle name="Normal 3 57" xfId="27809" xr:uid="{00000000-0005-0000-0000-00004D6E0000}"/>
    <cellStyle name="Normal 3 6" xfId="27810" xr:uid="{00000000-0005-0000-0000-00004E6E0000}"/>
    <cellStyle name="Normal 3 7" xfId="27811" xr:uid="{00000000-0005-0000-0000-00004F6E0000}"/>
    <cellStyle name="Normal 3 8" xfId="27812" xr:uid="{00000000-0005-0000-0000-0000506E0000}"/>
    <cellStyle name="Normal 3 9" xfId="27813" xr:uid="{00000000-0005-0000-0000-0000516E0000}"/>
    <cellStyle name="Normal 3_Application Overview" xfId="2995" xr:uid="{00000000-0005-0000-0000-0000526E0000}"/>
    <cellStyle name="Normal 30" xfId="1729" xr:uid="{00000000-0005-0000-0000-0000536E0000}"/>
    <cellStyle name="Normal 30 10" xfId="27814" xr:uid="{00000000-0005-0000-0000-0000546E0000}"/>
    <cellStyle name="Normal 30 11" xfId="27815" xr:uid="{00000000-0005-0000-0000-0000556E0000}"/>
    <cellStyle name="Normal 30 12" xfId="27816" xr:uid="{00000000-0005-0000-0000-0000566E0000}"/>
    <cellStyle name="Normal 30 13" xfId="27817" xr:uid="{00000000-0005-0000-0000-0000576E0000}"/>
    <cellStyle name="Normal 30 14" xfId="27818" xr:uid="{00000000-0005-0000-0000-0000586E0000}"/>
    <cellStyle name="Normal 30 15" xfId="27819" xr:uid="{00000000-0005-0000-0000-0000596E0000}"/>
    <cellStyle name="Normal 30 16" xfId="27820" xr:uid="{00000000-0005-0000-0000-00005A6E0000}"/>
    <cellStyle name="Normal 30 17" xfId="27821" xr:uid="{00000000-0005-0000-0000-00005B6E0000}"/>
    <cellStyle name="Normal 30 18" xfId="27822" xr:uid="{00000000-0005-0000-0000-00005C6E0000}"/>
    <cellStyle name="Normal 30 19" xfId="27823" xr:uid="{00000000-0005-0000-0000-00005D6E0000}"/>
    <cellStyle name="Normal 30 2" xfId="1730" xr:uid="{00000000-0005-0000-0000-00005E6E0000}"/>
    <cellStyle name="Normal 30 2 10" xfId="27824" xr:uid="{00000000-0005-0000-0000-00005F6E0000}"/>
    <cellStyle name="Normal 30 2 11" xfId="27825" xr:uid="{00000000-0005-0000-0000-0000606E0000}"/>
    <cellStyle name="Normal 30 2 12" xfId="27826" xr:uid="{00000000-0005-0000-0000-0000616E0000}"/>
    <cellStyle name="Normal 30 2 13" xfId="27827" xr:uid="{00000000-0005-0000-0000-0000626E0000}"/>
    <cellStyle name="Normal 30 2 14" xfId="27828" xr:uid="{00000000-0005-0000-0000-0000636E0000}"/>
    <cellStyle name="Normal 30 2 15" xfId="27829" xr:uid="{00000000-0005-0000-0000-0000646E0000}"/>
    <cellStyle name="Normal 30 2 16" xfId="27830" xr:uid="{00000000-0005-0000-0000-0000656E0000}"/>
    <cellStyle name="Normal 30 2 17" xfId="27831" xr:uid="{00000000-0005-0000-0000-0000666E0000}"/>
    <cellStyle name="Normal 30 2 18" xfId="27832" xr:uid="{00000000-0005-0000-0000-0000676E0000}"/>
    <cellStyle name="Normal 30 2 19" xfId="27833" xr:uid="{00000000-0005-0000-0000-0000686E0000}"/>
    <cellStyle name="Normal 30 2 2" xfId="27834" xr:uid="{00000000-0005-0000-0000-0000696E0000}"/>
    <cellStyle name="Normal 30 2 20" xfId="27835" xr:uid="{00000000-0005-0000-0000-00006A6E0000}"/>
    <cellStyle name="Normal 30 2 21" xfId="27836" xr:uid="{00000000-0005-0000-0000-00006B6E0000}"/>
    <cellStyle name="Normal 30 2 22" xfId="27837" xr:uid="{00000000-0005-0000-0000-00006C6E0000}"/>
    <cellStyle name="Normal 30 2 23" xfId="27838" xr:uid="{00000000-0005-0000-0000-00006D6E0000}"/>
    <cellStyle name="Normal 30 2 24" xfId="27839" xr:uid="{00000000-0005-0000-0000-00006E6E0000}"/>
    <cellStyle name="Normal 30 2 25" xfId="27840" xr:uid="{00000000-0005-0000-0000-00006F6E0000}"/>
    <cellStyle name="Normal 30 2 26" xfId="27841" xr:uid="{00000000-0005-0000-0000-0000706E0000}"/>
    <cellStyle name="Normal 30 2 27" xfId="27842" xr:uid="{00000000-0005-0000-0000-0000716E0000}"/>
    <cellStyle name="Normal 30 2 28" xfId="27843" xr:uid="{00000000-0005-0000-0000-0000726E0000}"/>
    <cellStyle name="Normal 30 2 29" xfId="27844" xr:uid="{00000000-0005-0000-0000-0000736E0000}"/>
    <cellStyle name="Normal 30 2 3" xfId="27845" xr:uid="{00000000-0005-0000-0000-0000746E0000}"/>
    <cellStyle name="Normal 30 2 30" xfId="27846" xr:uid="{00000000-0005-0000-0000-0000756E0000}"/>
    <cellStyle name="Normal 30 2 31" xfId="27847" xr:uid="{00000000-0005-0000-0000-0000766E0000}"/>
    <cellStyle name="Normal 30 2 32" xfId="27848" xr:uid="{00000000-0005-0000-0000-0000776E0000}"/>
    <cellStyle name="Normal 30 2 33" xfId="27849" xr:uid="{00000000-0005-0000-0000-0000786E0000}"/>
    <cellStyle name="Normal 30 2 34" xfId="27850" xr:uid="{00000000-0005-0000-0000-0000796E0000}"/>
    <cellStyle name="Normal 30 2 35" xfId="27851" xr:uid="{00000000-0005-0000-0000-00007A6E0000}"/>
    <cellStyle name="Normal 30 2 36" xfId="27852" xr:uid="{00000000-0005-0000-0000-00007B6E0000}"/>
    <cellStyle name="Normal 30 2 37" xfId="27853" xr:uid="{00000000-0005-0000-0000-00007C6E0000}"/>
    <cellStyle name="Normal 30 2 38" xfId="27854" xr:uid="{00000000-0005-0000-0000-00007D6E0000}"/>
    <cellStyle name="Normal 30 2 39" xfId="27855" xr:uid="{00000000-0005-0000-0000-00007E6E0000}"/>
    <cellStyle name="Normal 30 2 4" xfId="27856" xr:uid="{00000000-0005-0000-0000-00007F6E0000}"/>
    <cellStyle name="Normal 30 2 40" xfId="27857" xr:uid="{00000000-0005-0000-0000-0000806E0000}"/>
    <cellStyle name="Normal 30 2 41" xfId="27858" xr:uid="{00000000-0005-0000-0000-0000816E0000}"/>
    <cellStyle name="Normal 30 2 42" xfId="27859" xr:uid="{00000000-0005-0000-0000-0000826E0000}"/>
    <cellStyle name="Normal 30 2 43" xfId="27860" xr:uid="{00000000-0005-0000-0000-0000836E0000}"/>
    <cellStyle name="Normal 30 2 44" xfId="27861" xr:uid="{00000000-0005-0000-0000-0000846E0000}"/>
    <cellStyle name="Normal 30 2 45" xfId="27862" xr:uid="{00000000-0005-0000-0000-0000856E0000}"/>
    <cellStyle name="Normal 30 2 46" xfId="27863" xr:uid="{00000000-0005-0000-0000-0000866E0000}"/>
    <cellStyle name="Normal 30 2 47" xfId="27864" xr:uid="{00000000-0005-0000-0000-0000876E0000}"/>
    <cellStyle name="Normal 30 2 48" xfId="27865" xr:uid="{00000000-0005-0000-0000-0000886E0000}"/>
    <cellStyle name="Normal 30 2 49" xfId="27866" xr:uid="{00000000-0005-0000-0000-0000896E0000}"/>
    <cellStyle name="Normal 30 2 5" xfId="27867" xr:uid="{00000000-0005-0000-0000-00008A6E0000}"/>
    <cellStyle name="Normal 30 2 50" xfId="27868" xr:uid="{00000000-0005-0000-0000-00008B6E0000}"/>
    <cellStyle name="Normal 30 2 51" xfId="27869" xr:uid="{00000000-0005-0000-0000-00008C6E0000}"/>
    <cellStyle name="Normal 30 2 52" xfId="27870" xr:uid="{00000000-0005-0000-0000-00008D6E0000}"/>
    <cellStyle name="Normal 30 2 53" xfId="27871" xr:uid="{00000000-0005-0000-0000-00008E6E0000}"/>
    <cellStyle name="Normal 30 2 54" xfId="27872" xr:uid="{00000000-0005-0000-0000-00008F6E0000}"/>
    <cellStyle name="Normal 30 2 55" xfId="27873" xr:uid="{00000000-0005-0000-0000-0000906E0000}"/>
    <cellStyle name="Normal 30 2 6" xfId="27874" xr:uid="{00000000-0005-0000-0000-0000916E0000}"/>
    <cellStyle name="Normal 30 2 7" xfId="27875" xr:uid="{00000000-0005-0000-0000-0000926E0000}"/>
    <cellStyle name="Normal 30 2 8" xfId="27876" xr:uid="{00000000-0005-0000-0000-0000936E0000}"/>
    <cellStyle name="Normal 30 2 9" xfId="27877" xr:uid="{00000000-0005-0000-0000-0000946E0000}"/>
    <cellStyle name="Normal 30 20" xfId="27878" xr:uid="{00000000-0005-0000-0000-0000956E0000}"/>
    <cellStyle name="Normal 30 21" xfId="27879" xr:uid="{00000000-0005-0000-0000-0000966E0000}"/>
    <cellStyle name="Normal 30 22" xfId="27880" xr:uid="{00000000-0005-0000-0000-0000976E0000}"/>
    <cellStyle name="Normal 30 23" xfId="27881" xr:uid="{00000000-0005-0000-0000-0000986E0000}"/>
    <cellStyle name="Normal 30 24" xfId="27882" xr:uid="{00000000-0005-0000-0000-0000996E0000}"/>
    <cellStyle name="Normal 30 25" xfId="27883" xr:uid="{00000000-0005-0000-0000-00009A6E0000}"/>
    <cellStyle name="Normal 30 26" xfId="27884" xr:uid="{00000000-0005-0000-0000-00009B6E0000}"/>
    <cellStyle name="Normal 30 27" xfId="27885" xr:uid="{00000000-0005-0000-0000-00009C6E0000}"/>
    <cellStyle name="Normal 30 28" xfId="27886" xr:uid="{00000000-0005-0000-0000-00009D6E0000}"/>
    <cellStyle name="Normal 30 29" xfId="27887" xr:uid="{00000000-0005-0000-0000-00009E6E0000}"/>
    <cellStyle name="Normal 30 3" xfId="1731" xr:uid="{00000000-0005-0000-0000-00009F6E0000}"/>
    <cellStyle name="Normal 30 3 10" xfId="27888" xr:uid="{00000000-0005-0000-0000-0000A06E0000}"/>
    <cellStyle name="Normal 30 3 11" xfId="27889" xr:uid="{00000000-0005-0000-0000-0000A16E0000}"/>
    <cellStyle name="Normal 30 3 12" xfId="27890" xr:uid="{00000000-0005-0000-0000-0000A26E0000}"/>
    <cellStyle name="Normal 30 3 13" xfId="27891" xr:uid="{00000000-0005-0000-0000-0000A36E0000}"/>
    <cellStyle name="Normal 30 3 14" xfId="27892" xr:uid="{00000000-0005-0000-0000-0000A46E0000}"/>
    <cellStyle name="Normal 30 3 15" xfId="27893" xr:uid="{00000000-0005-0000-0000-0000A56E0000}"/>
    <cellStyle name="Normal 30 3 16" xfId="27894" xr:uid="{00000000-0005-0000-0000-0000A66E0000}"/>
    <cellStyle name="Normal 30 3 17" xfId="27895" xr:uid="{00000000-0005-0000-0000-0000A76E0000}"/>
    <cellStyle name="Normal 30 3 18" xfId="27896" xr:uid="{00000000-0005-0000-0000-0000A86E0000}"/>
    <cellStyle name="Normal 30 3 19" xfId="27897" xr:uid="{00000000-0005-0000-0000-0000A96E0000}"/>
    <cellStyle name="Normal 30 3 2" xfId="27898" xr:uid="{00000000-0005-0000-0000-0000AA6E0000}"/>
    <cellStyle name="Normal 30 3 20" xfId="27899" xr:uid="{00000000-0005-0000-0000-0000AB6E0000}"/>
    <cellStyle name="Normal 30 3 21" xfId="27900" xr:uid="{00000000-0005-0000-0000-0000AC6E0000}"/>
    <cellStyle name="Normal 30 3 22" xfId="27901" xr:uid="{00000000-0005-0000-0000-0000AD6E0000}"/>
    <cellStyle name="Normal 30 3 23" xfId="27902" xr:uid="{00000000-0005-0000-0000-0000AE6E0000}"/>
    <cellStyle name="Normal 30 3 24" xfId="27903" xr:uid="{00000000-0005-0000-0000-0000AF6E0000}"/>
    <cellStyle name="Normal 30 3 25" xfId="27904" xr:uid="{00000000-0005-0000-0000-0000B06E0000}"/>
    <cellStyle name="Normal 30 3 26" xfId="27905" xr:uid="{00000000-0005-0000-0000-0000B16E0000}"/>
    <cellStyle name="Normal 30 3 27" xfId="27906" xr:uid="{00000000-0005-0000-0000-0000B26E0000}"/>
    <cellStyle name="Normal 30 3 28" xfId="27907" xr:uid="{00000000-0005-0000-0000-0000B36E0000}"/>
    <cellStyle name="Normal 30 3 29" xfId="27908" xr:uid="{00000000-0005-0000-0000-0000B46E0000}"/>
    <cellStyle name="Normal 30 3 3" xfId="27909" xr:uid="{00000000-0005-0000-0000-0000B56E0000}"/>
    <cellStyle name="Normal 30 3 30" xfId="27910" xr:uid="{00000000-0005-0000-0000-0000B66E0000}"/>
    <cellStyle name="Normal 30 3 31" xfId="27911" xr:uid="{00000000-0005-0000-0000-0000B76E0000}"/>
    <cellStyle name="Normal 30 3 32" xfId="27912" xr:uid="{00000000-0005-0000-0000-0000B86E0000}"/>
    <cellStyle name="Normal 30 3 33" xfId="27913" xr:uid="{00000000-0005-0000-0000-0000B96E0000}"/>
    <cellStyle name="Normal 30 3 34" xfId="27914" xr:uid="{00000000-0005-0000-0000-0000BA6E0000}"/>
    <cellStyle name="Normal 30 3 35" xfId="27915" xr:uid="{00000000-0005-0000-0000-0000BB6E0000}"/>
    <cellStyle name="Normal 30 3 36" xfId="27916" xr:uid="{00000000-0005-0000-0000-0000BC6E0000}"/>
    <cellStyle name="Normal 30 3 37" xfId="27917" xr:uid="{00000000-0005-0000-0000-0000BD6E0000}"/>
    <cellStyle name="Normal 30 3 38" xfId="27918" xr:uid="{00000000-0005-0000-0000-0000BE6E0000}"/>
    <cellStyle name="Normal 30 3 39" xfId="27919" xr:uid="{00000000-0005-0000-0000-0000BF6E0000}"/>
    <cellStyle name="Normal 30 3 4" xfId="27920" xr:uid="{00000000-0005-0000-0000-0000C06E0000}"/>
    <cellStyle name="Normal 30 3 40" xfId="27921" xr:uid="{00000000-0005-0000-0000-0000C16E0000}"/>
    <cellStyle name="Normal 30 3 41" xfId="27922" xr:uid="{00000000-0005-0000-0000-0000C26E0000}"/>
    <cellStyle name="Normal 30 3 42" xfId="27923" xr:uid="{00000000-0005-0000-0000-0000C36E0000}"/>
    <cellStyle name="Normal 30 3 43" xfId="27924" xr:uid="{00000000-0005-0000-0000-0000C46E0000}"/>
    <cellStyle name="Normal 30 3 44" xfId="27925" xr:uid="{00000000-0005-0000-0000-0000C56E0000}"/>
    <cellStyle name="Normal 30 3 45" xfId="27926" xr:uid="{00000000-0005-0000-0000-0000C66E0000}"/>
    <cellStyle name="Normal 30 3 46" xfId="27927" xr:uid="{00000000-0005-0000-0000-0000C76E0000}"/>
    <cellStyle name="Normal 30 3 47" xfId="27928" xr:uid="{00000000-0005-0000-0000-0000C86E0000}"/>
    <cellStyle name="Normal 30 3 48" xfId="27929" xr:uid="{00000000-0005-0000-0000-0000C96E0000}"/>
    <cellStyle name="Normal 30 3 49" xfId="27930" xr:uid="{00000000-0005-0000-0000-0000CA6E0000}"/>
    <cellStyle name="Normal 30 3 5" xfId="27931" xr:uid="{00000000-0005-0000-0000-0000CB6E0000}"/>
    <cellStyle name="Normal 30 3 50" xfId="27932" xr:uid="{00000000-0005-0000-0000-0000CC6E0000}"/>
    <cellStyle name="Normal 30 3 51" xfId="27933" xr:uid="{00000000-0005-0000-0000-0000CD6E0000}"/>
    <cellStyle name="Normal 30 3 52" xfId="27934" xr:uid="{00000000-0005-0000-0000-0000CE6E0000}"/>
    <cellStyle name="Normal 30 3 53" xfId="27935" xr:uid="{00000000-0005-0000-0000-0000CF6E0000}"/>
    <cellStyle name="Normal 30 3 54" xfId="27936" xr:uid="{00000000-0005-0000-0000-0000D06E0000}"/>
    <cellStyle name="Normal 30 3 55" xfId="27937" xr:uid="{00000000-0005-0000-0000-0000D16E0000}"/>
    <cellStyle name="Normal 30 3 6" xfId="27938" xr:uid="{00000000-0005-0000-0000-0000D26E0000}"/>
    <cellStyle name="Normal 30 3 7" xfId="27939" xr:uid="{00000000-0005-0000-0000-0000D36E0000}"/>
    <cellStyle name="Normal 30 3 8" xfId="27940" xr:uid="{00000000-0005-0000-0000-0000D46E0000}"/>
    <cellStyle name="Normal 30 3 9" xfId="27941" xr:uid="{00000000-0005-0000-0000-0000D56E0000}"/>
    <cellStyle name="Normal 30 30" xfId="27942" xr:uid="{00000000-0005-0000-0000-0000D66E0000}"/>
    <cellStyle name="Normal 30 31" xfId="27943" xr:uid="{00000000-0005-0000-0000-0000D76E0000}"/>
    <cellStyle name="Normal 30 32" xfId="27944" xr:uid="{00000000-0005-0000-0000-0000D86E0000}"/>
    <cellStyle name="Normal 30 33" xfId="27945" xr:uid="{00000000-0005-0000-0000-0000D96E0000}"/>
    <cellStyle name="Normal 30 34" xfId="27946" xr:uid="{00000000-0005-0000-0000-0000DA6E0000}"/>
    <cellStyle name="Normal 30 35" xfId="27947" xr:uid="{00000000-0005-0000-0000-0000DB6E0000}"/>
    <cellStyle name="Normal 30 36" xfId="27948" xr:uid="{00000000-0005-0000-0000-0000DC6E0000}"/>
    <cellStyle name="Normal 30 37" xfId="27949" xr:uid="{00000000-0005-0000-0000-0000DD6E0000}"/>
    <cellStyle name="Normal 30 38" xfId="27950" xr:uid="{00000000-0005-0000-0000-0000DE6E0000}"/>
    <cellStyle name="Normal 30 39" xfId="27951" xr:uid="{00000000-0005-0000-0000-0000DF6E0000}"/>
    <cellStyle name="Normal 30 4" xfId="27952" xr:uid="{00000000-0005-0000-0000-0000E06E0000}"/>
    <cellStyle name="Normal 30 4 2" xfId="32026" xr:uid="{00000000-0005-0000-0000-0000E16E0000}"/>
    <cellStyle name="Normal 30 4 3" xfId="32354" xr:uid="{00000000-0005-0000-0000-0000E26E0000}"/>
    <cellStyle name="Normal 30 40" xfId="27953" xr:uid="{00000000-0005-0000-0000-0000E36E0000}"/>
    <cellStyle name="Normal 30 41" xfId="27954" xr:uid="{00000000-0005-0000-0000-0000E46E0000}"/>
    <cellStyle name="Normal 30 42" xfId="27955" xr:uid="{00000000-0005-0000-0000-0000E56E0000}"/>
    <cellStyle name="Normal 30 43" xfId="27956" xr:uid="{00000000-0005-0000-0000-0000E66E0000}"/>
    <cellStyle name="Normal 30 44" xfId="27957" xr:uid="{00000000-0005-0000-0000-0000E76E0000}"/>
    <cellStyle name="Normal 30 45" xfId="27958" xr:uid="{00000000-0005-0000-0000-0000E86E0000}"/>
    <cellStyle name="Normal 30 46" xfId="27959" xr:uid="{00000000-0005-0000-0000-0000E96E0000}"/>
    <cellStyle name="Normal 30 47" xfId="27960" xr:uid="{00000000-0005-0000-0000-0000EA6E0000}"/>
    <cellStyle name="Normal 30 48" xfId="27961" xr:uid="{00000000-0005-0000-0000-0000EB6E0000}"/>
    <cellStyle name="Normal 30 49" xfId="27962" xr:uid="{00000000-0005-0000-0000-0000EC6E0000}"/>
    <cellStyle name="Normal 30 5" xfId="27963" xr:uid="{00000000-0005-0000-0000-0000ED6E0000}"/>
    <cellStyle name="Normal 30 50" xfId="27964" xr:uid="{00000000-0005-0000-0000-0000EE6E0000}"/>
    <cellStyle name="Normal 30 51" xfId="27965" xr:uid="{00000000-0005-0000-0000-0000EF6E0000}"/>
    <cellStyle name="Normal 30 52" xfId="27966" xr:uid="{00000000-0005-0000-0000-0000F06E0000}"/>
    <cellStyle name="Normal 30 53" xfId="27967" xr:uid="{00000000-0005-0000-0000-0000F16E0000}"/>
    <cellStyle name="Normal 30 54" xfId="27968" xr:uid="{00000000-0005-0000-0000-0000F26E0000}"/>
    <cellStyle name="Normal 30 55" xfId="27969" xr:uid="{00000000-0005-0000-0000-0000F36E0000}"/>
    <cellStyle name="Normal 30 56" xfId="27970" xr:uid="{00000000-0005-0000-0000-0000F46E0000}"/>
    <cellStyle name="Normal 30 57" xfId="27971" xr:uid="{00000000-0005-0000-0000-0000F56E0000}"/>
    <cellStyle name="Normal 30 6" xfId="27972" xr:uid="{00000000-0005-0000-0000-0000F66E0000}"/>
    <cellStyle name="Normal 30 7" xfId="27973" xr:uid="{00000000-0005-0000-0000-0000F76E0000}"/>
    <cellStyle name="Normal 30 8" xfId="27974" xr:uid="{00000000-0005-0000-0000-0000F86E0000}"/>
    <cellStyle name="Normal 30 9" xfId="27975" xr:uid="{00000000-0005-0000-0000-0000F96E0000}"/>
    <cellStyle name="Normal 30_Event Log" xfId="27976" xr:uid="{00000000-0005-0000-0000-0000FA6E0000}"/>
    <cellStyle name="Normal 31" xfId="1732" xr:uid="{00000000-0005-0000-0000-0000FB6E0000}"/>
    <cellStyle name="Normal 31 10" xfId="27977" xr:uid="{00000000-0005-0000-0000-0000FC6E0000}"/>
    <cellStyle name="Normal 31 11" xfId="27978" xr:uid="{00000000-0005-0000-0000-0000FD6E0000}"/>
    <cellStyle name="Normal 31 12" xfId="27979" xr:uid="{00000000-0005-0000-0000-0000FE6E0000}"/>
    <cellStyle name="Normal 31 13" xfId="27980" xr:uid="{00000000-0005-0000-0000-0000FF6E0000}"/>
    <cellStyle name="Normal 31 14" xfId="27981" xr:uid="{00000000-0005-0000-0000-0000006F0000}"/>
    <cellStyle name="Normal 31 15" xfId="27982" xr:uid="{00000000-0005-0000-0000-0000016F0000}"/>
    <cellStyle name="Normal 31 16" xfId="27983" xr:uid="{00000000-0005-0000-0000-0000026F0000}"/>
    <cellStyle name="Normal 31 17" xfId="27984" xr:uid="{00000000-0005-0000-0000-0000036F0000}"/>
    <cellStyle name="Normal 31 18" xfId="27985" xr:uid="{00000000-0005-0000-0000-0000046F0000}"/>
    <cellStyle name="Normal 31 19" xfId="27986" xr:uid="{00000000-0005-0000-0000-0000056F0000}"/>
    <cellStyle name="Normal 31 2" xfId="1733" xr:uid="{00000000-0005-0000-0000-0000066F0000}"/>
    <cellStyle name="Normal 31 2 10" xfId="27987" xr:uid="{00000000-0005-0000-0000-0000076F0000}"/>
    <cellStyle name="Normal 31 2 11" xfId="27988" xr:uid="{00000000-0005-0000-0000-0000086F0000}"/>
    <cellStyle name="Normal 31 2 12" xfId="27989" xr:uid="{00000000-0005-0000-0000-0000096F0000}"/>
    <cellStyle name="Normal 31 2 13" xfId="27990" xr:uid="{00000000-0005-0000-0000-00000A6F0000}"/>
    <cellStyle name="Normal 31 2 14" xfId="27991" xr:uid="{00000000-0005-0000-0000-00000B6F0000}"/>
    <cellStyle name="Normal 31 2 15" xfId="27992" xr:uid="{00000000-0005-0000-0000-00000C6F0000}"/>
    <cellStyle name="Normal 31 2 16" xfId="27993" xr:uid="{00000000-0005-0000-0000-00000D6F0000}"/>
    <cellStyle name="Normal 31 2 17" xfId="27994" xr:uid="{00000000-0005-0000-0000-00000E6F0000}"/>
    <cellStyle name="Normal 31 2 18" xfId="27995" xr:uid="{00000000-0005-0000-0000-00000F6F0000}"/>
    <cellStyle name="Normal 31 2 19" xfId="27996" xr:uid="{00000000-0005-0000-0000-0000106F0000}"/>
    <cellStyle name="Normal 31 2 2" xfId="27997" xr:uid="{00000000-0005-0000-0000-0000116F0000}"/>
    <cellStyle name="Normal 31 2 2 2" xfId="32027" xr:uid="{00000000-0005-0000-0000-0000126F0000}"/>
    <cellStyle name="Normal 31 2 20" xfId="27998" xr:uid="{00000000-0005-0000-0000-0000136F0000}"/>
    <cellStyle name="Normal 31 2 21" xfId="27999" xr:uid="{00000000-0005-0000-0000-0000146F0000}"/>
    <cellStyle name="Normal 31 2 22" xfId="28000" xr:uid="{00000000-0005-0000-0000-0000156F0000}"/>
    <cellStyle name="Normal 31 2 23" xfId="28001" xr:uid="{00000000-0005-0000-0000-0000166F0000}"/>
    <cellStyle name="Normal 31 2 24" xfId="28002" xr:uid="{00000000-0005-0000-0000-0000176F0000}"/>
    <cellStyle name="Normal 31 2 25" xfId="28003" xr:uid="{00000000-0005-0000-0000-0000186F0000}"/>
    <cellStyle name="Normal 31 2 26" xfId="28004" xr:uid="{00000000-0005-0000-0000-0000196F0000}"/>
    <cellStyle name="Normal 31 2 27" xfId="28005" xr:uid="{00000000-0005-0000-0000-00001A6F0000}"/>
    <cellStyle name="Normal 31 2 28" xfId="28006" xr:uid="{00000000-0005-0000-0000-00001B6F0000}"/>
    <cellStyle name="Normal 31 2 29" xfId="28007" xr:uid="{00000000-0005-0000-0000-00001C6F0000}"/>
    <cellStyle name="Normal 31 2 3" xfId="28008" xr:uid="{00000000-0005-0000-0000-00001D6F0000}"/>
    <cellStyle name="Normal 31 2 30" xfId="28009" xr:uid="{00000000-0005-0000-0000-00001E6F0000}"/>
    <cellStyle name="Normal 31 2 31" xfId="28010" xr:uid="{00000000-0005-0000-0000-00001F6F0000}"/>
    <cellStyle name="Normal 31 2 32" xfId="28011" xr:uid="{00000000-0005-0000-0000-0000206F0000}"/>
    <cellStyle name="Normal 31 2 33" xfId="28012" xr:uid="{00000000-0005-0000-0000-0000216F0000}"/>
    <cellStyle name="Normal 31 2 34" xfId="28013" xr:uid="{00000000-0005-0000-0000-0000226F0000}"/>
    <cellStyle name="Normal 31 2 35" xfId="28014" xr:uid="{00000000-0005-0000-0000-0000236F0000}"/>
    <cellStyle name="Normal 31 2 36" xfId="28015" xr:uid="{00000000-0005-0000-0000-0000246F0000}"/>
    <cellStyle name="Normal 31 2 37" xfId="28016" xr:uid="{00000000-0005-0000-0000-0000256F0000}"/>
    <cellStyle name="Normal 31 2 38" xfId="28017" xr:uid="{00000000-0005-0000-0000-0000266F0000}"/>
    <cellStyle name="Normal 31 2 39" xfId="28018" xr:uid="{00000000-0005-0000-0000-0000276F0000}"/>
    <cellStyle name="Normal 31 2 4" xfId="28019" xr:uid="{00000000-0005-0000-0000-0000286F0000}"/>
    <cellStyle name="Normal 31 2 40" xfId="28020" xr:uid="{00000000-0005-0000-0000-0000296F0000}"/>
    <cellStyle name="Normal 31 2 41" xfId="28021" xr:uid="{00000000-0005-0000-0000-00002A6F0000}"/>
    <cellStyle name="Normal 31 2 42" xfId="28022" xr:uid="{00000000-0005-0000-0000-00002B6F0000}"/>
    <cellStyle name="Normal 31 2 43" xfId="28023" xr:uid="{00000000-0005-0000-0000-00002C6F0000}"/>
    <cellStyle name="Normal 31 2 44" xfId="28024" xr:uid="{00000000-0005-0000-0000-00002D6F0000}"/>
    <cellStyle name="Normal 31 2 45" xfId="28025" xr:uid="{00000000-0005-0000-0000-00002E6F0000}"/>
    <cellStyle name="Normal 31 2 46" xfId="28026" xr:uid="{00000000-0005-0000-0000-00002F6F0000}"/>
    <cellStyle name="Normal 31 2 47" xfId="28027" xr:uid="{00000000-0005-0000-0000-0000306F0000}"/>
    <cellStyle name="Normal 31 2 48" xfId="28028" xr:uid="{00000000-0005-0000-0000-0000316F0000}"/>
    <cellStyle name="Normal 31 2 49" xfId="28029" xr:uid="{00000000-0005-0000-0000-0000326F0000}"/>
    <cellStyle name="Normal 31 2 5" xfId="28030" xr:uid="{00000000-0005-0000-0000-0000336F0000}"/>
    <cellStyle name="Normal 31 2 50" xfId="28031" xr:uid="{00000000-0005-0000-0000-0000346F0000}"/>
    <cellStyle name="Normal 31 2 51" xfId="28032" xr:uid="{00000000-0005-0000-0000-0000356F0000}"/>
    <cellStyle name="Normal 31 2 52" xfId="28033" xr:uid="{00000000-0005-0000-0000-0000366F0000}"/>
    <cellStyle name="Normal 31 2 53" xfId="28034" xr:uid="{00000000-0005-0000-0000-0000376F0000}"/>
    <cellStyle name="Normal 31 2 54" xfId="28035" xr:uid="{00000000-0005-0000-0000-0000386F0000}"/>
    <cellStyle name="Normal 31 2 55" xfId="28036" xr:uid="{00000000-0005-0000-0000-0000396F0000}"/>
    <cellStyle name="Normal 31 2 6" xfId="28037" xr:uid="{00000000-0005-0000-0000-00003A6F0000}"/>
    <cellStyle name="Normal 31 2 7" xfId="28038" xr:uid="{00000000-0005-0000-0000-00003B6F0000}"/>
    <cellStyle name="Normal 31 2 8" xfId="28039" xr:uid="{00000000-0005-0000-0000-00003C6F0000}"/>
    <cellStyle name="Normal 31 2 9" xfId="28040" xr:uid="{00000000-0005-0000-0000-00003D6F0000}"/>
    <cellStyle name="Normal 31 20" xfId="28041" xr:uid="{00000000-0005-0000-0000-00003E6F0000}"/>
    <cellStyle name="Normal 31 21" xfId="28042" xr:uid="{00000000-0005-0000-0000-00003F6F0000}"/>
    <cellStyle name="Normal 31 22" xfId="28043" xr:uid="{00000000-0005-0000-0000-0000406F0000}"/>
    <cellStyle name="Normal 31 23" xfId="28044" xr:uid="{00000000-0005-0000-0000-0000416F0000}"/>
    <cellStyle name="Normal 31 24" xfId="28045" xr:uid="{00000000-0005-0000-0000-0000426F0000}"/>
    <cellStyle name="Normal 31 25" xfId="28046" xr:uid="{00000000-0005-0000-0000-0000436F0000}"/>
    <cellStyle name="Normal 31 26" xfId="28047" xr:uid="{00000000-0005-0000-0000-0000446F0000}"/>
    <cellStyle name="Normal 31 27" xfId="28048" xr:uid="{00000000-0005-0000-0000-0000456F0000}"/>
    <cellStyle name="Normal 31 28" xfId="28049" xr:uid="{00000000-0005-0000-0000-0000466F0000}"/>
    <cellStyle name="Normal 31 29" xfId="28050" xr:uid="{00000000-0005-0000-0000-0000476F0000}"/>
    <cellStyle name="Normal 31 3" xfId="1734" xr:uid="{00000000-0005-0000-0000-0000486F0000}"/>
    <cellStyle name="Normal 31 3 10" xfId="28051" xr:uid="{00000000-0005-0000-0000-0000496F0000}"/>
    <cellStyle name="Normal 31 3 11" xfId="28052" xr:uid="{00000000-0005-0000-0000-00004A6F0000}"/>
    <cellStyle name="Normal 31 3 12" xfId="28053" xr:uid="{00000000-0005-0000-0000-00004B6F0000}"/>
    <cellStyle name="Normal 31 3 13" xfId="28054" xr:uid="{00000000-0005-0000-0000-00004C6F0000}"/>
    <cellStyle name="Normal 31 3 14" xfId="28055" xr:uid="{00000000-0005-0000-0000-00004D6F0000}"/>
    <cellStyle name="Normal 31 3 15" xfId="28056" xr:uid="{00000000-0005-0000-0000-00004E6F0000}"/>
    <cellStyle name="Normal 31 3 16" xfId="28057" xr:uid="{00000000-0005-0000-0000-00004F6F0000}"/>
    <cellStyle name="Normal 31 3 17" xfId="28058" xr:uid="{00000000-0005-0000-0000-0000506F0000}"/>
    <cellStyle name="Normal 31 3 18" xfId="28059" xr:uid="{00000000-0005-0000-0000-0000516F0000}"/>
    <cellStyle name="Normal 31 3 19" xfId="28060" xr:uid="{00000000-0005-0000-0000-0000526F0000}"/>
    <cellStyle name="Normal 31 3 2" xfId="28061" xr:uid="{00000000-0005-0000-0000-0000536F0000}"/>
    <cellStyle name="Normal 31 3 20" xfId="28062" xr:uid="{00000000-0005-0000-0000-0000546F0000}"/>
    <cellStyle name="Normal 31 3 21" xfId="28063" xr:uid="{00000000-0005-0000-0000-0000556F0000}"/>
    <cellStyle name="Normal 31 3 22" xfId="28064" xr:uid="{00000000-0005-0000-0000-0000566F0000}"/>
    <cellStyle name="Normal 31 3 23" xfId="28065" xr:uid="{00000000-0005-0000-0000-0000576F0000}"/>
    <cellStyle name="Normal 31 3 24" xfId="28066" xr:uid="{00000000-0005-0000-0000-0000586F0000}"/>
    <cellStyle name="Normal 31 3 25" xfId="28067" xr:uid="{00000000-0005-0000-0000-0000596F0000}"/>
    <cellStyle name="Normal 31 3 26" xfId="28068" xr:uid="{00000000-0005-0000-0000-00005A6F0000}"/>
    <cellStyle name="Normal 31 3 27" xfId="28069" xr:uid="{00000000-0005-0000-0000-00005B6F0000}"/>
    <cellStyle name="Normal 31 3 28" xfId="28070" xr:uid="{00000000-0005-0000-0000-00005C6F0000}"/>
    <cellStyle name="Normal 31 3 29" xfId="28071" xr:uid="{00000000-0005-0000-0000-00005D6F0000}"/>
    <cellStyle name="Normal 31 3 3" xfId="28072" xr:uid="{00000000-0005-0000-0000-00005E6F0000}"/>
    <cellStyle name="Normal 31 3 30" xfId="28073" xr:uid="{00000000-0005-0000-0000-00005F6F0000}"/>
    <cellStyle name="Normal 31 3 31" xfId="28074" xr:uid="{00000000-0005-0000-0000-0000606F0000}"/>
    <cellStyle name="Normal 31 3 32" xfId="28075" xr:uid="{00000000-0005-0000-0000-0000616F0000}"/>
    <cellStyle name="Normal 31 3 33" xfId="28076" xr:uid="{00000000-0005-0000-0000-0000626F0000}"/>
    <cellStyle name="Normal 31 3 34" xfId="28077" xr:uid="{00000000-0005-0000-0000-0000636F0000}"/>
    <cellStyle name="Normal 31 3 35" xfId="28078" xr:uid="{00000000-0005-0000-0000-0000646F0000}"/>
    <cellStyle name="Normal 31 3 36" xfId="28079" xr:uid="{00000000-0005-0000-0000-0000656F0000}"/>
    <cellStyle name="Normal 31 3 37" xfId="28080" xr:uid="{00000000-0005-0000-0000-0000666F0000}"/>
    <cellStyle name="Normal 31 3 38" xfId="28081" xr:uid="{00000000-0005-0000-0000-0000676F0000}"/>
    <cellStyle name="Normal 31 3 39" xfId="28082" xr:uid="{00000000-0005-0000-0000-0000686F0000}"/>
    <cellStyle name="Normal 31 3 4" xfId="28083" xr:uid="{00000000-0005-0000-0000-0000696F0000}"/>
    <cellStyle name="Normal 31 3 40" xfId="28084" xr:uid="{00000000-0005-0000-0000-00006A6F0000}"/>
    <cellStyle name="Normal 31 3 41" xfId="28085" xr:uid="{00000000-0005-0000-0000-00006B6F0000}"/>
    <cellStyle name="Normal 31 3 42" xfId="28086" xr:uid="{00000000-0005-0000-0000-00006C6F0000}"/>
    <cellStyle name="Normal 31 3 43" xfId="28087" xr:uid="{00000000-0005-0000-0000-00006D6F0000}"/>
    <cellStyle name="Normal 31 3 44" xfId="28088" xr:uid="{00000000-0005-0000-0000-00006E6F0000}"/>
    <cellStyle name="Normal 31 3 45" xfId="28089" xr:uid="{00000000-0005-0000-0000-00006F6F0000}"/>
    <cellStyle name="Normal 31 3 46" xfId="28090" xr:uid="{00000000-0005-0000-0000-0000706F0000}"/>
    <cellStyle name="Normal 31 3 47" xfId="28091" xr:uid="{00000000-0005-0000-0000-0000716F0000}"/>
    <cellStyle name="Normal 31 3 48" xfId="28092" xr:uid="{00000000-0005-0000-0000-0000726F0000}"/>
    <cellStyle name="Normal 31 3 49" xfId="28093" xr:uid="{00000000-0005-0000-0000-0000736F0000}"/>
    <cellStyle name="Normal 31 3 5" xfId="28094" xr:uid="{00000000-0005-0000-0000-0000746F0000}"/>
    <cellStyle name="Normal 31 3 50" xfId="28095" xr:uid="{00000000-0005-0000-0000-0000756F0000}"/>
    <cellStyle name="Normal 31 3 51" xfId="28096" xr:uid="{00000000-0005-0000-0000-0000766F0000}"/>
    <cellStyle name="Normal 31 3 52" xfId="28097" xr:uid="{00000000-0005-0000-0000-0000776F0000}"/>
    <cellStyle name="Normal 31 3 53" xfId="28098" xr:uid="{00000000-0005-0000-0000-0000786F0000}"/>
    <cellStyle name="Normal 31 3 54" xfId="28099" xr:uid="{00000000-0005-0000-0000-0000796F0000}"/>
    <cellStyle name="Normal 31 3 55" xfId="28100" xr:uid="{00000000-0005-0000-0000-00007A6F0000}"/>
    <cellStyle name="Normal 31 3 6" xfId="28101" xr:uid="{00000000-0005-0000-0000-00007B6F0000}"/>
    <cellStyle name="Normal 31 3 7" xfId="28102" xr:uid="{00000000-0005-0000-0000-00007C6F0000}"/>
    <cellStyle name="Normal 31 3 8" xfId="28103" xr:uid="{00000000-0005-0000-0000-00007D6F0000}"/>
    <cellStyle name="Normal 31 3 9" xfId="28104" xr:uid="{00000000-0005-0000-0000-00007E6F0000}"/>
    <cellStyle name="Normal 31 30" xfId="28105" xr:uid="{00000000-0005-0000-0000-00007F6F0000}"/>
    <cellStyle name="Normal 31 31" xfId="28106" xr:uid="{00000000-0005-0000-0000-0000806F0000}"/>
    <cellStyle name="Normal 31 32" xfId="28107" xr:uid="{00000000-0005-0000-0000-0000816F0000}"/>
    <cellStyle name="Normal 31 33" xfId="28108" xr:uid="{00000000-0005-0000-0000-0000826F0000}"/>
    <cellStyle name="Normal 31 34" xfId="28109" xr:uid="{00000000-0005-0000-0000-0000836F0000}"/>
    <cellStyle name="Normal 31 35" xfId="28110" xr:uid="{00000000-0005-0000-0000-0000846F0000}"/>
    <cellStyle name="Normal 31 36" xfId="28111" xr:uid="{00000000-0005-0000-0000-0000856F0000}"/>
    <cellStyle name="Normal 31 37" xfId="28112" xr:uid="{00000000-0005-0000-0000-0000866F0000}"/>
    <cellStyle name="Normal 31 38" xfId="28113" xr:uid="{00000000-0005-0000-0000-0000876F0000}"/>
    <cellStyle name="Normal 31 39" xfId="28114" xr:uid="{00000000-0005-0000-0000-0000886F0000}"/>
    <cellStyle name="Normal 31 4" xfId="28115" xr:uid="{00000000-0005-0000-0000-0000896F0000}"/>
    <cellStyle name="Normal 31 4 2" xfId="32028" xr:uid="{00000000-0005-0000-0000-00008A6F0000}"/>
    <cellStyle name="Normal 31 4 3" xfId="32355" xr:uid="{00000000-0005-0000-0000-00008B6F0000}"/>
    <cellStyle name="Normal 31 40" xfId="28116" xr:uid="{00000000-0005-0000-0000-00008C6F0000}"/>
    <cellStyle name="Normal 31 41" xfId="28117" xr:uid="{00000000-0005-0000-0000-00008D6F0000}"/>
    <cellStyle name="Normal 31 42" xfId="28118" xr:uid="{00000000-0005-0000-0000-00008E6F0000}"/>
    <cellStyle name="Normal 31 43" xfId="28119" xr:uid="{00000000-0005-0000-0000-00008F6F0000}"/>
    <cellStyle name="Normal 31 44" xfId="28120" xr:uid="{00000000-0005-0000-0000-0000906F0000}"/>
    <cellStyle name="Normal 31 45" xfId="28121" xr:uid="{00000000-0005-0000-0000-0000916F0000}"/>
    <cellStyle name="Normal 31 46" xfId="28122" xr:uid="{00000000-0005-0000-0000-0000926F0000}"/>
    <cellStyle name="Normal 31 47" xfId="28123" xr:uid="{00000000-0005-0000-0000-0000936F0000}"/>
    <cellStyle name="Normal 31 48" xfId="28124" xr:uid="{00000000-0005-0000-0000-0000946F0000}"/>
    <cellStyle name="Normal 31 49" xfId="28125" xr:uid="{00000000-0005-0000-0000-0000956F0000}"/>
    <cellStyle name="Normal 31 5" xfId="28126" xr:uid="{00000000-0005-0000-0000-0000966F0000}"/>
    <cellStyle name="Normal 31 50" xfId="28127" xr:uid="{00000000-0005-0000-0000-0000976F0000}"/>
    <cellStyle name="Normal 31 51" xfId="28128" xr:uid="{00000000-0005-0000-0000-0000986F0000}"/>
    <cellStyle name="Normal 31 52" xfId="28129" xr:uid="{00000000-0005-0000-0000-0000996F0000}"/>
    <cellStyle name="Normal 31 53" xfId="28130" xr:uid="{00000000-0005-0000-0000-00009A6F0000}"/>
    <cellStyle name="Normal 31 54" xfId="28131" xr:uid="{00000000-0005-0000-0000-00009B6F0000}"/>
    <cellStyle name="Normal 31 55" xfId="28132" xr:uid="{00000000-0005-0000-0000-00009C6F0000}"/>
    <cellStyle name="Normal 31 56" xfId="28133" xr:uid="{00000000-0005-0000-0000-00009D6F0000}"/>
    <cellStyle name="Normal 31 57" xfId="28134" xr:uid="{00000000-0005-0000-0000-00009E6F0000}"/>
    <cellStyle name="Normal 31 6" xfId="28135" xr:uid="{00000000-0005-0000-0000-00009F6F0000}"/>
    <cellStyle name="Normal 31 7" xfId="28136" xr:uid="{00000000-0005-0000-0000-0000A06F0000}"/>
    <cellStyle name="Normal 31 8" xfId="28137" xr:uid="{00000000-0005-0000-0000-0000A16F0000}"/>
    <cellStyle name="Normal 31 9" xfId="28138" xr:uid="{00000000-0005-0000-0000-0000A26F0000}"/>
    <cellStyle name="Normal 31_Event Log" xfId="28139" xr:uid="{00000000-0005-0000-0000-0000A36F0000}"/>
    <cellStyle name="Normal 32" xfId="31728" xr:uid="{00000000-0005-0000-0000-0000A46F0000}"/>
    <cellStyle name="Normal 32 2" xfId="32029" xr:uid="{00000000-0005-0000-0000-0000A56F0000}"/>
    <cellStyle name="Normal 32 3" xfId="32356" xr:uid="{00000000-0005-0000-0000-0000A66F0000}"/>
    <cellStyle name="Normal 33" xfId="31729" xr:uid="{00000000-0005-0000-0000-0000A76F0000}"/>
    <cellStyle name="Normal 33 2" xfId="1735" xr:uid="{00000000-0005-0000-0000-0000A86F0000}"/>
    <cellStyle name="Normal 33 2 10" xfId="28140" xr:uid="{00000000-0005-0000-0000-0000A96F0000}"/>
    <cellStyle name="Normal 33 2 11" xfId="28141" xr:uid="{00000000-0005-0000-0000-0000AA6F0000}"/>
    <cellStyle name="Normal 33 2 12" xfId="28142" xr:uid="{00000000-0005-0000-0000-0000AB6F0000}"/>
    <cellStyle name="Normal 33 2 13" xfId="28143" xr:uid="{00000000-0005-0000-0000-0000AC6F0000}"/>
    <cellStyle name="Normal 33 2 14" xfId="28144" xr:uid="{00000000-0005-0000-0000-0000AD6F0000}"/>
    <cellStyle name="Normal 33 2 15" xfId="28145" xr:uid="{00000000-0005-0000-0000-0000AE6F0000}"/>
    <cellStyle name="Normal 33 2 16" xfId="28146" xr:uid="{00000000-0005-0000-0000-0000AF6F0000}"/>
    <cellStyle name="Normal 33 2 17" xfId="28147" xr:uid="{00000000-0005-0000-0000-0000B06F0000}"/>
    <cellStyle name="Normal 33 2 18" xfId="28148" xr:uid="{00000000-0005-0000-0000-0000B16F0000}"/>
    <cellStyle name="Normal 33 2 19" xfId="28149" xr:uid="{00000000-0005-0000-0000-0000B26F0000}"/>
    <cellStyle name="Normal 33 2 2" xfId="28150" xr:uid="{00000000-0005-0000-0000-0000B36F0000}"/>
    <cellStyle name="Normal 33 2 20" xfId="28151" xr:uid="{00000000-0005-0000-0000-0000B46F0000}"/>
    <cellStyle name="Normal 33 2 21" xfId="28152" xr:uid="{00000000-0005-0000-0000-0000B56F0000}"/>
    <cellStyle name="Normal 33 2 22" xfId="28153" xr:uid="{00000000-0005-0000-0000-0000B66F0000}"/>
    <cellStyle name="Normal 33 2 23" xfId="28154" xr:uid="{00000000-0005-0000-0000-0000B76F0000}"/>
    <cellStyle name="Normal 33 2 24" xfId="28155" xr:uid="{00000000-0005-0000-0000-0000B86F0000}"/>
    <cellStyle name="Normal 33 2 25" xfId="28156" xr:uid="{00000000-0005-0000-0000-0000B96F0000}"/>
    <cellStyle name="Normal 33 2 26" xfId="28157" xr:uid="{00000000-0005-0000-0000-0000BA6F0000}"/>
    <cellStyle name="Normal 33 2 27" xfId="28158" xr:uid="{00000000-0005-0000-0000-0000BB6F0000}"/>
    <cellStyle name="Normal 33 2 28" xfId="28159" xr:uid="{00000000-0005-0000-0000-0000BC6F0000}"/>
    <cellStyle name="Normal 33 2 29" xfId="28160" xr:uid="{00000000-0005-0000-0000-0000BD6F0000}"/>
    <cellStyle name="Normal 33 2 3" xfId="28161" xr:uid="{00000000-0005-0000-0000-0000BE6F0000}"/>
    <cellStyle name="Normal 33 2 30" xfId="28162" xr:uid="{00000000-0005-0000-0000-0000BF6F0000}"/>
    <cellStyle name="Normal 33 2 31" xfId="28163" xr:uid="{00000000-0005-0000-0000-0000C06F0000}"/>
    <cellStyle name="Normal 33 2 32" xfId="28164" xr:uid="{00000000-0005-0000-0000-0000C16F0000}"/>
    <cellStyle name="Normal 33 2 33" xfId="28165" xr:uid="{00000000-0005-0000-0000-0000C26F0000}"/>
    <cellStyle name="Normal 33 2 34" xfId="28166" xr:uid="{00000000-0005-0000-0000-0000C36F0000}"/>
    <cellStyle name="Normal 33 2 35" xfId="28167" xr:uid="{00000000-0005-0000-0000-0000C46F0000}"/>
    <cellStyle name="Normal 33 2 36" xfId="28168" xr:uid="{00000000-0005-0000-0000-0000C56F0000}"/>
    <cellStyle name="Normal 33 2 37" xfId="28169" xr:uid="{00000000-0005-0000-0000-0000C66F0000}"/>
    <cellStyle name="Normal 33 2 38" xfId="28170" xr:uid="{00000000-0005-0000-0000-0000C76F0000}"/>
    <cellStyle name="Normal 33 2 39" xfId="28171" xr:uid="{00000000-0005-0000-0000-0000C86F0000}"/>
    <cellStyle name="Normal 33 2 4" xfId="28172" xr:uid="{00000000-0005-0000-0000-0000C96F0000}"/>
    <cellStyle name="Normal 33 2 40" xfId="28173" xr:uid="{00000000-0005-0000-0000-0000CA6F0000}"/>
    <cellStyle name="Normal 33 2 41" xfId="28174" xr:uid="{00000000-0005-0000-0000-0000CB6F0000}"/>
    <cellStyle name="Normal 33 2 42" xfId="28175" xr:uid="{00000000-0005-0000-0000-0000CC6F0000}"/>
    <cellStyle name="Normal 33 2 43" xfId="28176" xr:uid="{00000000-0005-0000-0000-0000CD6F0000}"/>
    <cellStyle name="Normal 33 2 44" xfId="28177" xr:uid="{00000000-0005-0000-0000-0000CE6F0000}"/>
    <cellStyle name="Normal 33 2 45" xfId="28178" xr:uid="{00000000-0005-0000-0000-0000CF6F0000}"/>
    <cellStyle name="Normal 33 2 46" xfId="28179" xr:uid="{00000000-0005-0000-0000-0000D06F0000}"/>
    <cellStyle name="Normal 33 2 47" xfId="28180" xr:uid="{00000000-0005-0000-0000-0000D16F0000}"/>
    <cellStyle name="Normal 33 2 48" xfId="28181" xr:uid="{00000000-0005-0000-0000-0000D26F0000}"/>
    <cellStyle name="Normal 33 2 49" xfId="28182" xr:uid="{00000000-0005-0000-0000-0000D36F0000}"/>
    <cellStyle name="Normal 33 2 5" xfId="28183" xr:uid="{00000000-0005-0000-0000-0000D46F0000}"/>
    <cellStyle name="Normal 33 2 50" xfId="28184" xr:uid="{00000000-0005-0000-0000-0000D56F0000}"/>
    <cellStyle name="Normal 33 2 51" xfId="28185" xr:uid="{00000000-0005-0000-0000-0000D66F0000}"/>
    <cellStyle name="Normal 33 2 52" xfId="28186" xr:uid="{00000000-0005-0000-0000-0000D76F0000}"/>
    <cellStyle name="Normal 33 2 53" xfId="28187" xr:uid="{00000000-0005-0000-0000-0000D86F0000}"/>
    <cellStyle name="Normal 33 2 54" xfId="28188" xr:uid="{00000000-0005-0000-0000-0000D96F0000}"/>
    <cellStyle name="Normal 33 2 55" xfId="28189" xr:uid="{00000000-0005-0000-0000-0000DA6F0000}"/>
    <cellStyle name="Normal 33 2 6" xfId="28190" xr:uid="{00000000-0005-0000-0000-0000DB6F0000}"/>
    <cellStyle name="Normal 33 2 7" xfId="28191" xr:uid="{00000000-0005-0000-0000-0000DC6F0000}"/>
    <cellStyle name="Normal 33 2 8" xfId="28192" xr:uid="{00000000-0005-0000-0000-0000DD6F0000}"/>
    <cellStyle name="Normal 33 2 9" xfId="28193" xr:uid="{00000000-0005-0000-0000-0000DE6F0000}"/>
    <cellStyle name="Normal 33 3" xfId="32030" xr:uid="{00000000-0005-0000-0000-0000DF6F0000}"/>
    <cellStyle name="Normal 33 4" xfId="32357" xr:uid="{00000000-0005-0000-0000-0000E06F0000}"/>
    <cellStyle name="Normal 34" xfId="31730" xr:uid="{00000000-0005-0000-0000-0000E16F0000}"/>
    <cellStyle name="Normal 34 2" xfId="32031" xr:uid="{00000000-0005-0000-0000-0000E26F0000}"/>
    <cellStyle name="Normal 34 3" xfId="32358" xr:uid="{00000000-0005-0000-0000-0000E36F0000}"/>
    <cellStyle name="Normal 35" xfId="1736" xr:uid="{00000000-0005-0000-0000-0000E46F0000}"/>
    <cellStyle name="Normal 35 10" xfId="28194" xr:uid="{00000000-0005-0000-0000-0000E56F0000}"/>
    <cellStyle name="Normal 35 11" xfId="28195" xr:uid="{00000000-0005-0000-0000-0000E66F0000}"/>
    <cellStyle name="Normal 35 12" xfId="28196" xr:uid="{00000000-0005-0000-0000-0000E76F0000}"/>
    <cellStyle name="Normal 35 13" xfId="28197" xr:uid="{00000000-0005-0000-0000-0000E86F0000}"/>
    <cellStyle name="Normal 35 14" xfId="28198" xr:uid="{00000000-0005-0000-0000-0000E96F0000}"/>
    <cellStyle name="Normal 35 15" xfId="28199" xr:uid="{00000000-0005-0000-0000-0000EA6F0000}"/>
    <cellStyle name="Normal 35 16" xfId="28200" xr:uid="{00000000-0005-0000-0000-0000EB6F0000}"/>
    <cellStyle name="Normal 35 17" xfId="28201" xr:uid="{00000000-0005-0000-0000-0000EC6F0000}"/>
    <cellStyle name="Normal 35 18" xfId="28202" xr:uid="{00000000-0005-0000-0000-0000ED6F0000}"/>
    <cellStyle name="Normal 35 19" xfId="28203" xr:uid="{00000000-0005-0000-0000-0000EE6F0000}"/>
    <cellStyle name="Normal 35 2" xfId="1737" xr:uid="{00000000-0005-0000-0000-0000EF6F0000}"/>
    <cellStyle name="Normal 35 2 10" xfId="28204" xr:uid="{00000000-0005-0000-0000-0000F06F0000}"/>
    <cellStyle name="Normal 35 2 11" xfId="28205" xr:uid="{00000000-0005-0000-0000-0000F16F0000}"/>
    <cellStyle name="Normal 35 2 12" xfId="28206" xr:uid="{00000000-0005-0000-0000-0000F26F0000}"/>
    <cellStyle name="Normal 35 2 13" xfId="28207" xr:uid="{00000000-0005-0000-0000-0000F36F0000}"/>
    <cellStyle name="Normal 35 2 14" xfId="28208" xr:uid="{00000000-0005-0000-0000-0000F46F0000}"/>
    <cellStyle name="Normal 35 2 15" xfId="28209" xr:uid="{00000000-0005-0000-0000-0000F56F0000}"/>
    <cellStyle name="Normal 35 2 16" xfId="28210" xr:uid="{00000000-0005-0000-0000-0000F66F0000}"/>
    <cellStyle name="Normal 35 2 17" xfId="28211" xr:uid="{00000000-0005-0000-0000-0000F76F0000}"/>
    <cellStyle name="Normal 35 2 18" xfId="28212" xr:uid="{00000000-0005-0000-0000-0000F86F0000}"/>
    <cellStyle name="Normal 35 2 19" xfId="28213" xr:uid="{00000000-0005-0000-0000-0000F96F0000}"/>
    <cellStyle name="Normal 35 2 2" xfId="28214" xr:uid="{00000000-0005-0000-0000-0000FA6F0000}"/>
    <cellStyle name="Normal 35 2 20" xfId="28215" xr:uid="{00000000-0005-0000-0000-0000FB6F0000}"/>
    <cellStyle name="Normal 35 2 21" xfId="28216" xr:uid="{00000000-0005-0000-0000-0000FC6F0000}"/>
    <cellStyle name="Normal 35 2 22" xfId="28217" xr:uid="{00000000-0005-0000-0000-0000FD6F0000}"/>
    <cellStyle name="Normal 35 2 23" xfId="28218" xr:uid="{00000000-0005-0000-0000-0000FE6F0000}"/>
    <cellStyle name="Normal 35 2 24" xfId="28219" xr:uid="{00000000-0005-0000-0000-0000FF6F0000}"/>
    <cellStyle name="Normal 35 2 25" xfId="28220" xr:uid="{00000000-0005-0000-0000-000000700000}"/>
    <cellStyle name="Normal 35 2 26" xfId="28221" xr:uid="{00000000-0005-0000-0000-000001700000}"/>
    <cellStyle name="Normal 35 2 27" xfId="28222" xr:uid="{00000000-0005-0000-0000-000002700000}"/>
    <cellStyle name="Normal 35 2 28" xfId="28223" xr:uid="{00000000-0005-0000-0000-000003700000}"/>
    <cellStyle name="Normal 35 2 29" xfId="28224" xr:uid="{00000000-0005-0000-0000-000004700000}"/>
    <cellStyle name="Normal 35 2 3" xfId="28225" xr:uid="{00000000-0005-0000-0000-000005700000}"/>
    <cellStyle name="Normal 35 2 30" xfId="28226" xr:uid="{00000000-0005-0000-0000-000006700000}"/>
    <cellStyle name="Normal 35 2 31" xfId="28227" xr:uid="{00000000-0005-0000-0000-000007700000}"/>
    <cellStyle name="Normal 35 2 32" xfId="28228" xr:uid="{00000000-0005-0000-0000-000008700000}"/>
    <cellStyle name="Normal 35 2 33" xfId="28229" xr:uid="{00000000-0005-0000-0000-000009700000}"/>
    <cellStyle name="Normal 35 2 34" xfId="28230" xr:uid="{00000000-0005-0000-0000-00000A700000}"/>
    <cellStyle name="Normal 35 2 35" xfId="28231" xr:uid="{00000000-0005-0000-0000-00000B700000}"/>
    <cellStyle name="Normal 35 2 36" xfId="28232" xr:uid="{00000000-0005-0000-0000-00000C700000}"/>
    <cellStyle name="Normal 35 2 37" xfId="28233" xr:uid="{00000000-0005-0000-0000-00000D700000}"/>
    <cellStyle name="Normal 35 2 38" xfId="28234" xr:uid="{00000000-0005-0000-0000-00000E700000}"/>
    <cellStyle name="Normal 35 2 39" xfId="28235" xr:uid="{00000000-0005-0000-0000-00000F700000}"/>
    <cellStyle name="Normal 35 2 4" xfId="28236" xr:uid="{00000000-0005-0000-0000-000010700000}"/>
    <cellStyle name="Normal 35 2 40" xfId="28237" xr:uid="{00000000-0005-0000-0000-000011700000}"/>
    <cellStyle name="Normal 35 2 41" xfId="28238" xr:uid="{00000000-0005-0000-0000-000012700000}"/>
    <cellStyle name="Normal 35 2 42" xfId="28239" xr:uid="{00000000-0005-0000-0000-000013700000}"/>
    <cellStyle name="Normal 35 2 43" xfId="28240" xr:uid="{00000000-0005-0000-0000-000014700000}"/>
    <cellStyle name="Normal 35 2 44" xfId="28241" xr:uid="{00000000-0005-0000-0000-000015700000}"/>
    <cellStyle name="Normal 35 2 45" xfId="28242" xr:uid="{00000000-0005-0000-0000-000016700000}"/>
    <cellStyle name="Normal 35 2 46" xfId="28243" xr:uid="{00000000-0005-0000-0000-000017700000}"/>
    <cellStyle name="Normal 35 2 47" xfId="28244" xr:uid="{00000000-0005-0000-0000-000018700000}"/>
    <cellStyle name="Normal 35 2 48" xfId="28245" xr:uid="{00000000-0005-0000-0000-000019700000}"/>
    <cellStyle name="Normal 35 2 49" xfId="28246" xr:uid="{00000000-0005-0000-0000-00001A700000}"/>
    <cellStyle name="Normal 35 2 5" xfId="28247" xr:uid="{00000000-0005-0000-0000-00001B700000}"/>
    <cellStyle name="Normal 35 2 50" xfId="28248" xr:uid="{00000000-0005-0000-0000-00001C700000}"/>
    <cellStyle name="Normal 35 2 51" xfId="28249" xr:uid="{00000000-0005-0000-0000-00001D700000}"/>
    <cellStyle name="Normal 35 2 52" xfId="28250" xr:uid="{00000000-0005-0000-0000-00001E700000}"/>
    <cellStyle name="Normal 35 2 53" xfId="28251" xr:uid="{00000000-0005-0000-0000-00001F700000}"/>
    <cellStyle name="Normal 35 2 54" xfId="28252" xr:uid="{00000000-0005-0000-0000-000020700000}"/>
    <cellStyle name="Normal 35 2 55" xfId="28253" xr:uid="{00000000-0005-0000-0000-000021700000}"/>
    <cellStyle name="Normal 35 2 6" xfId="28254" xr:uid="{00000000-0005-0000-0000-000022700000}"/>
    <cellStyle name="Normal 35 2 7" xfId="28255" xr:uid="{00000000-0005-0000-0000-000023700000}"/>
    <cellStyle name="Normal 35 2 8" xfId="28256" xr:uid="{00000000-0005-0000-0000-000024700000}"/>
    <cellStyle name="Normal 35 2 9" xfId="28257" xr:uid="{00000000-0005-0000-0000-000025700000}"/>
    <cellStyle name="Normal 35 20" xfId="28258" xr:uid="{00000000-0005-0000-0000-000026700000}"/>
    <cellStyle name="Normal 35 21" xfId="28259" xr:uid="{00000000-0005-0000-0000-000027700000}"/>
    <cellStyle name="Normal 35 22" xfId="28260" xr:uid="{00000000-0005-0000-0000-000028700000}"/>
    <cellStyle name="Normal 35 23" xfId="28261" xr:uid="{00000000-0005-0000-0000-000029700000}"/>
    <cellStyle name="Normal 35 24" xfId="28262" xr:uid="{00000000-0005-0000-0000-00002A700000}"/>
    <cellStyle name="Normal 35 25" xfId="28263" xr:uid="{00000000-0005-0000-0000-00002B700000}"/>
    <cellStyle name="Normal 35 26" xfId="28264" xr:uid="{00000000-0005-0000-0000-00002C700000}"/>
    <cellStyle name="Normal 35 27" xfId="28265" xr:uid="{00000000-0005-0000-0000-00002D700000}"/>
    <cellStyle name="Normal 35 28" xfId="28266" xr:uid="{00000000-0005-0000-0000-00002E700000}"/>
    <cellStyle name="Normal 35 29" xfId="28267" xr:uid="{00000000-0005-0000-0000-00002F700000}"/>
    <cellStyle name="Normal 35 3" xfId="28268" xr:uid="{00000000-0005-0000-0000-000030700000}"/>
    <cellStyle name="Normal 35 30" xfId="28269" xr:uid="{00000000-0005-0000-0000-000031700000}"/>
    <cellStyle name="Normal 35 31" xfId="28270" xr:uid="{00000000-0005-0000-0000-000032700000}"/>
    <cellStyle name="Normal 35 32" xfId="28271" xr:uid="{00000000-0005-0000-0000-000033700000}"/>
    <cellStyle name="Normal 35 33" xfId="28272" xr:uid="{00000000-0005-0000-0000-000034700000}"/>
    <cellStyle name="Normal 35 34" xfId="28273" xr:uid="{00000000-0005-0000-0000-000035700000}"/>
    <cellStyle name="Normal 35 35" xfId="28274" xr:uid="{00000000-0005-0000-0000-000036700000}"/>
    <cellStyle name="Normal 35 36" xfId="28275" xr:uid="{00000000-0005-0000-0000-000037700000}"/>
    <cellStyle name="Normal 35 37" xfId="28276" xr:uid="{00000000-0005-0000-0000-000038700000}"/>
    <cellStyle name="Normal 35 38" xfId="28277" xr:uid="{00000000-0005-0000-0000-000039700000}"/>
    <cellStyle name="Normal 35 39" xfId="28278" xr:uid="{00000000-0005-0000-0000-00003A700000}"/>
    <cellStyle name="Normal 35 4" xfId="28279" xr:uid="{00000000-0005-0000-0000-00003B700000}"/>
    <cellStyle name="Normal 35 40" xfId="28280" xr:uid="{00000000-0005-0000-0000-00003C700000}"/>
    <cellStyle name="Normal 35 41" xfId="28281" xr:uid="{00000000-0005-0000-0000-00003D700000}"/>
    <cellStyle name="Normal 35 42" xfId="28282" xr:uid="{00000000-0005-0000-0000-00003E700000}"/>
    <cellStyle name="Normal 35 43" xfId="28283" xr:uid="{00000000-0005-0000-0000-00003F700000}"/>
    <cellStyle name="Normal 35 44" xfId="28284" xr:uid="{00000000-0005-0000-0000-000040700000}"/>
    <cellStyle name="Normal 35 45" xfId="28285" xr:uid="{00000000-0005-0000-0000-000041700000}"/>
    <cellStyle name="Normal 35 46" xfId="28286" xr:uid="{00000000-0005-0000-0000-000042700000}"/>
    <cellStyle name="Normal 35 47" xfId="28287" xr:uid="{00000000-0005-0000-0000-000043700000}"/>
    <cellStyle name="Normal 35 48" xfId="28288" xr:uid="{00000000-0005-0000-0000-000044700000}"/>
    <cellStyle name="Normal 35 49" xfId="28289" xr:uid="{00000000-0005-0000-0000-000045700000}"/>
    <cellStyle name="Normal 35 5" xfId="28290" xr:uid="{00000000-0005-0000-0000-000046700000}"/>
    <cellStyle name="Normal 35 50" xfId="28291" xr:uid="{00000000-0005-0000-0000-000047700000}"/>
    <cellStyle name="Normal 35 51" xfId="28292" xr:uid="{00000000-0005-0000-0000-000048700000}"/>
    <cellStyle name="Normal 35 52" xfId="28293" xr:uid="{00000000-0005-0000-0000-000049700000}"/>
    <cellStyle name="Normal 35 53" xfId="28294" xr:uid="{00000000-0005-0000-0000-00004A700000}"/>
    <cellStyle name="Normal 35 54" xfId="28295" xr:uid="{00000000-0005-0000-0000-00004B700000}"/>
    <cellStyle name="Normal 35 55" xfId="28296" xr:uid="{00000000-0005-0000-0000-00004C700000}"/>
    <cellStyle name="Normal 35 56" xfId="28297" xr:uid="{00000000-0005-0000-0000-00004D700000}"/>
    <cellStyle name="Normal 35 6" xfId="28298" xr:uid="{00000000-0005-0000-0000-00004E700000}"/>
    <cellStyle name="Normal 35 7" xfId="28299" xr:uid="{00000000-0005-0000-0000-00004F700000}"/>
    <cellStyle name="Normal 35 8" xfId="28300" xr:uid="{00000000-0005-0000-0000-000050700000}"/>
    <cellStyle name="Normal 35 9" xfId="28301" xr:uid="{00000000-0005-0000-0000-000051700000}"/>
    <cellStyle name="Normal 35_Event Log" xfId="28302" xr:uid="{00000000-0005-0000-0000-000052700000}"/>
    <cellStyle name="Normal 36" xfId="1738" xr:uid="{00000000-0005-0000-0000-000053700000}"/>
    <cellStyle name="Normal 36 10" xfId="28303" xr:uid="{00000000-0005-0000-0000-000054700000}"/>
    <cellStyle name="Normal 36 11" xfId="28304" xr:uid="{00000000-0005-0000-0000-000055700000}"/>
    <cellStyle name="Normal 36 12" xfId="28305" xr:uid="{00000000-0005-0000-0000-000056700000}"/>
    <cellStyle name="Normal 36 13" xfId="28306" xr:uid="{00000000-0005-0000-0000-000057700000}"/>
    <cellStyle name="Normal 36 14" xfId="28307" xr:uid="{00000000-0005-0000-0000-000058700000}"/>
    <cellStyle name="Normal 36 15" xfId="28308" xr:uid="{00000000-0005-0000-0000-000059700000}"/>
    <cellStyle name="Normal 36 16" xfId="28309" xr:uid="{00000000-0005-0000-0000-00005A700000}"/>
    <cellStyle name="Normal 36 17" xfId="28310" xr:uid="{00000000-0005-0000-0000-00005B700000}"/>
    <cellStyle name="Normal 36 18" xfId="28311" xr:uid="{00000000-0005-0000-0000-00005C700000}"/>
    <cellStyle name="Normal 36 19" xfId="28312" xr:uid="{00000000-0005-0000-0000-00005D700000}"/>
    <cellStyle name="Normal 36 2" xfId="1739" xr:uid="{00000000-0005-0000-0000-00005E700000}"/>
    <cellStyle name="Normal 36 2 10" xfId="28313" xr:uid="{00000000-0005-0000-0000-00005F700000}"/>
    <cellStyle name="Normal 36 2 11" xfId="28314" xr:uid="{00000000-0005-0000-0000-000060700000}"/>
    <cellStyle name="Normal 36 2 12" xfId="28315" xr:uid="{00000000-0005-0000-0000-000061700000}"/>
    <cellStyle name="Normal 36 2 13" xfId="28316" xr:uid="{00000000-0005-0000-0000-000062700000}"/>
    <cellStyle name="Normal 36 2 14" xfId="28317" xr:uid="{00000000-0005-0000-0000-000063700000}"/>
    <cellStyle name="Normal 36 2 15" xfId="28318" xr:uid="{00000000-0005-0000-0000-000064700000}"/>
    <cellStyle name="Normal 36 2 16" xfId="28319" xr:uid="{00000000-0005-0000-0000-000065700000}"/>
    <cellStyle name="Normal 36 2 17" xfId="28320" xr:uid="{00000000-0005-0000-0000-000066700000}"/>
    <cellStyle name="Normal 36 2 18" xfId="28321" xr:uid="{00000000-0005-0000-0000-000067700000}"/>
    <cellStyle name="Normal 36 2 19" xfId="28322" xr:uid="{00000000-0005-0000-0000-000068700000}"/>
    <cellStyle name="Normal 36 2 2" xfId="28323" xr:uid="{00000000-0005-0000-0000-000069700000}"/>
    <cellStyle name="Normal 36 2 20" xfId="28324" xr:uid="{00000000-0005-0000-0000-00006A700000}"/>
    <cellStyle name="Normal 36 2 21" xfId="28325" xr:uid="{00000000-0005-0000-0000-00006B700000}"/>
    <cellStyle name="Normal 36 2 22" xfId="28326" xr:uid="{00000000-0005-0000-0000-00006C700000}"/>
    <cellStyle name="Normal 36 2 23" xfId="28327" xr:uid="{00000000-0005-0000-0000-00006D700000}"/>
    <cellStyle name="Normal 36 2 24" xfId="28328" xr:uid="{00000000-0005-0000-0000-00006E700000}"/>
    <cellStyle name="Normal 36 2 25" xfId="28329" xr:uid="{00000000-0005-0000-0000-00006F700000}"/>
    <cellStyle name="Normal 36 2 26" xfId="28330" xr:uid="{00000000-0005-0000-0000-000070700000}"/>
    <cellStyle name="Normal 36 2 27" xfId="28331" xr:uid="{00000000-0005-0000-0000-000071700000}"/>
    <cellStyle name="Normal 36 2 28" xfId="28332" xr:uid="{00000000-0005-0000-0000-000072700000}"/>
    <cellStyle name="Normal 36 2 29" xfId="28333" xr:uid="{00000000-0005-0000-0000-000073700000}"/>
    <cellStyle name="Normal 36 2 3" xfId="28334" xr:uid="{00000000-0005-0000-0000-000074700000}"/>
    <cellStyle name="Normal 36 2 30" xfId="28335" xr:uid="{00000000-0005-0000-0000-000075700000}"/>
    <cellStyle name="Normal 36 2 31" xfId="28336" xr:uid="{00000000-0005-0000-0000-000076700000}"/>
    <cellStyle name="Normal 36 2 32" xfId="28337" xr:uid="{00000000-0005-0000-0000-000077700000}"/>
    <cellStyle name="Normal 36 2 33" xfId="28338" xr:uid="{00000000-0005-0000-0000-000078700000}"/>
    <cellStyle name="Normal 36 2 34" xfId="28339" xr:uid="{00000000-0005-0000-0000-000079700000}"/>
    <cellStyle name="Normal 36 2 35" xfId="28340" xr:uid="{00000000-0005-0000-0000-00007A700000}"/>
    <cellStyle name="Normal 36 2 36" xfId="28341" xr:uid="{00000000-0005-0000-0000-00007B700000}"/>
    <cellStyle name="Normal 36 2 37" xfId="28342" xr:uid="{00000000-0005-0000-0000-00007C700000}"/>
    <cellStyle name="Normal 36 2 38" xfId="28343" xr:uid="{00000000-0005-0000-0000-00007D700000}"/>
    <cellStyle name="Normal 36 2 39" xfId="28344" xr:uid="{00000000-0005-0000-0000-00007E700000}"/>
    <cellStyle name="Normal 36 2 4" xfId="28345" xr:uid="{00000000-0005-0000-0000-00007F700000}"/>
    <cellStyle name="Normal 36 2 40" xfId="28346" xr:uid="{00000000-0005-0000-0000-000080700000}"/>
    <cellStyle name="Normal 36 2 41" xfId="28347" xr:uid="{00000000-0005-0000-0000-000081700000}"/>
    <cellStyle name="Normal 36 2 42" xfId="28348" xr:uid="{00000000-0005-0000-0000-000082700000}"/>
    <cellStyle name="Normal 36 2 43" xfId="28349" xr:uid="{00000000-0005-0000-0000-000083700000}"/>
    <cellStyle name="Normal 36 2 44" xfId="28350" xr:uid="{00000000-0005-0000-0000-000084700000}"/>
    <cellStyle name="Normal 36 2 45" xfId="28351" xr:uid="{00000000-0005-0000-0000-000085700000}"/>
    <cellStyle name="Normal 36 2 46" xfId="28352" xr:uid="{00000000-0005-0000-0000-000086700000}"/>
    <cellStyle name="Normal 36 2 47" xfId="28353" xr:uid="{00000000-0005-0000-0000-000087700000}"/>
    <cellStyle name="Normal 36 2 48" xfId="28354" xr:uid="{00000000-0005-0000-0000-000088700000}"/>
    <cellStyle name="Normal 36 2 49" xfId="28355" xr:uid="{00000000-0005-0000-0000-000089700000}"/>
    <cellStyle name="Normal 36 2 5" xfId="28356" xr:uid="{00000000-0005-0000-0000-00008A700000}"/>
    <cellStyle name="Normal 36 2 50" xfId="28357" xr:uid="{00000000-0005-0000-0000-00008B700000}"/>
    <cellStyle name="Normal 36 2 51" xfId="28358" xr:uid="{00000000-0005-0000-0000-00008C700000}"/>
    <cellStyle name="Normal 36 2 52" xfId="28359" xr:uid="{00000000-0005-0000-0000-00008D700000}"/>
    <cellStyle name="Normal 36 2 53" xfId="28360" xr:uid="{00000000-0005-0000-0000-00008E700000}"/>
    <cellStyle name="Normal 36 2 54" xfId="28361" xr:uid="{00000000-0005-0000-0000-00008F700000}"/>
    <cellStyle name="Normal 36 2 55" xfId="28362" xr:uid="{00000000-0005-0000-0000-000090700000}"/>
    <cellStyle name="Normal 36 2 6" xfId="28363" xr:uid="{00000000-0005-0000-0000-000091700000}"/>
    <cellStyle name="Normal 36 2 7" xfId="28364" xr:uid="{00000000-0005-0000-0000-000092700000}"/>
    <cellStyle name="Normal 36 2 8" xfId="28365" xr:uid="{00000000-0005-0000-0000-000093700000}"/>
    <cellStyle name="Normal 36 2 9" xfId="28366" xr:uid="{00000000-0005-0000-0000-000094700000}"/>
    <cellStyle name="Normal 36 20" xfId="28367" xr:uid="{00000000-0005-0000-0000-000095700000}"/>
    <cellStyle name="Normal 36 21" xfId="28368" xr:uid="{00000000-0005-0000-0000-000096700000}"/>
    <cellStyle name="Normal 36 22" xfId="28369" xr:uid="{00000000-0005-0000-0000-000097700000}"/>
    <cellStyle name="Normal 36 23" xfId="28370" xr:uid="{00000000-0005-0000-0000-000098700000}"/>
    <cellStyle name="Normal 36 24" xfId="28371" xr:uid="{00000000-0005-0000-0000-000099700000}"/>
    <cellStyle name="Normal 36 25" xfId="28372" xr:uid="{00000000-0005-0000-0000-00009A700000}"/>
    <cellStyle name="Normal 36 26" xfId="28373" xr:uid="{00000000-0005-0000-0000-00009B700000}"/>
    <cellStyle name="Normal 36 27" xfId="28374" xr:uid="{00000000-0005-0000-0000-00009C700000}"/>
    <cellStyle name="Normal 36 28" xfId="28375" xr:uid="{00000000-0005-0000-0000-00009D700000}"/>
    <cellStyle name="Normal 36 29" xfId="28376" xr:uid="{00000000-0005-0000-0000-00009E700000}"/>
    <cellStyle name="Normal 36 3" xfId="28377" xr:uid="{00000000-0005-0000-0000-00009F700000}"/>
    <cellStyle name="Normal 36 30" xfId="28378" xr:uid="{00000000-0005-0000-0000-0000A0700000}"/>
    <cellStyle name="Normal 36 31" xfId="28379" xr:uid="{00000000-0005-0000-0000-0000A1700000}"/>
    <cellStyle name="Normal 36 32" xfId="28380" xr:uid="{00000000-0005-0000-0000-0000A2700000}"/>
    <cellStyle name="Normal 36 33" xfId="28381" xr:uid="{00000000-0005-0000-0000-0000A3700000}"/>
    <cellStyle name="Normal 36 34" xfId="28382" xr:uid="{00000000-0005-0000-0000-0000A4700000}"/>
    <cellStyle name="Normal 36 35" xfId="28383" xr:uid="{00000000-0005-0000-0000-0000A5700000}"/>
    <cellStyle name="Normal 36 36" xfId="28384" xr:uid="{00000000-0005-0000-0000-0000A6700000}"/>
    <cellStyle name="Normal 36 37" xfId="28385" xr:uid="{00000000-0005-0000-0000-0000A7700000}"/>
    <cellStyle name="Normal 36 38" xfId="28386" xr:uid="{00000000-0005-0000-0000-0000A8700000}"/>
    <cellStyle name="Normal 36 39" xfId="28387" xr:uid="{00000000-0005-0000-0000-0000A9700000}"/>
    <cellStyle name="Normal 36 4" xfId="28388" xr:uid="{00000000-0005-0000-0000-0000AA700000}"/>
    <cellStyle name="Normal 36 40" xfId="28389" xr:uid="{00000000-0005-0000-0000-0000AB700000}"/>
    <cellStyle name="Normal 36 41" xfId="28390" xr:uid="{00000000-0005-0000-0000-0000AC700000}"/>
    <cellStyle name="Normal 36 42" xfId="28391" xr:uid="{00000000-0005-0000-0000-0000AD700000}"/>
    <cellStyle name="Normal 36 43" xfId="28392" xr:uid="{00000000-0005-0000-0000-0000AE700000}"/>
    <cellStyle name="Normal 36 44" xfId="28393" xr:uid="{00000000-0005-0000-0000-0000AF700000}"/>
    <cellStyle name="Normal 36 45" xfId="28394" xr:uid="{00000000-0005-0000-0000-0000B0700000}"/>
    <cellStyle name="Normal 36 46" xfId="28395" xr:uid="{00000000-0005-0000-0000-0000B1700000}"/>
    <cellStyle name="Normal 36 47" xfId="28396" xr:uid="{00000000-0005-0000-0000-0000B2700000}"/>
    <cellStyle name="Normal 36 48" xfId="28397" xr:uid="{00000000-0005-0000-0000-0000B3700000}"/>
    <cellStyle name="Normal 36 49" xfId="28398" xr:uid="{00000000-0005-0000-0000-0000B4700000}"/>
    <cellStyle name="Normal 36 5" xfId="28399" xr:uid="{00000000-0005-0000-0000-0000B5700000}"/>
    <cellStyle name="Normal 36 50" xfId="28400" xr:uid="{00000000-0005-0000-0000-0000B6700000}"/>
    <cellStyle name="Normal 36 51" xfId="28401" xr:uid="{00000000-0005-0000-0000-0000B7700000}"/>
    <cellStyle name="Normal 36 52" xfId="28402" xr:uid="{00000000-0005-0000-0000-0000B8700000}"/>
    <cellStyle name="Normal 36 53" xfId="28403" xr:uid="{00000000-0005-0000-0000-0000B9700000}"/>
    <cellStyle name="Normal 36 54" xfId="28404" xr:uid="{00000000-0005-0000-0000-0000BA700000}"/>
    <cellStyle name="Normal 36 55" xfId="28405" xr:uid="{00000000-0005-0000-0000-0000BB700000}"/>
    <cellStyle name="Normal 36 56" xfId="28406" xr:uid="{00000000-0005-0000-0000-0000BC700000}"/>
    <cellStyle name="Normal 36 6" xfId="28407" xr:uid="{00000000-0005-0000-0000-0000BD700000}"/>
    <cellStyle name="Normal 36 7" xfId="28408" xr:uid="{00000000-0005-0000-0000-0000BE700000}"/>
    <cellStyle name="Normal 36 8" xfId="28409" xr:uid="{00000000-0005-0000-0000-0000BF700000}"/>
    <cellStyle name="Normal 36 9" xfId="28410" xr:uid="{00000000-0005-0000-0000-0000C0700000}"/>
    <cellStyle name="Normal 36_Event Log" xfId="28411" xr:uid="{00000000-0005-0000-0000-0000C1700000}"/>
    <cellStyle name="Normal 37" xfId="1740" xr:uid="{00000000-0005-0000-0000-0000C2700000}"/>
    <cellStyle name="Normal 37 10" xfId="28412" xr:uid="{00000000-0005-0000-0000-0000C3700000}"/>
    <cellStyle name="Normal 37 11" xfId="28413" xr:uid="{00000000-0005-0000-0000-0000C4700000}"/>
    <cellStyle name="Normal 37 12" xfId="28414" xr:uid="{00000000-0005-0000-0000-0000C5700000}"/>
    <cellStyle name="Normal 37 13" xfId="28415" xr:uid="{00000000-0005-0000-0000-0000C6700000}"/>
    <cellStyle name="Normal 37 14" xfId="28416" xr:uid="{00000000-0005-0000-0000-0000C7700000}"/>
    <cellStyle name="Normal 37 15" xfId="28417" xr:uid="{00000000-0005-0000-0000-0000C8700000}"/>
    <cellStyle name="Normal 37 16" xfId="28418" xr:uid="{00000000-0005-0000-0000-0000C9700000}"/>
    <cellStyle name="Normal 37 17" xfId="28419" xr:uid="{00000000-0005-0000-0000-0000CA700000}"/>
    <cellStyle name="Normal 37 18" xfId="28420" xr:uid="{00000000-0005-0000-0000-0000CB700000}"/>
    <cellStyle name="Normal 37 19" xfId="28421" xr:uid="{00000000-0005-0000-0000-0000CC700000}"/>
    <cellStyle name="Normal 37 2" xfId="1741" xr:uid="{00000000-0005-0000-0000-0000CD700000}"/>
    <cellStyle name="Normal 37 2 10" xfId="28422" xr:uid="{00000000-0005-0000-0000-0000CE700000}"/>
    <cellStyle name="Normal 37 2 11" xfId="28423" xr:uid="{00000000-0005-0000-0000-0000CF700000}"/>
    <cellStyle name="Normal 37 2 12" xfId="28424" xr:uid="{00000000-0005-0000-0000-0000D0700000}"/>
    <cellStyle name="Normal 37 2 13" xfId="28425" xr:uid="{00000000-0005-0000-0000-0000D1700000}"/>
    <cellStyle name="Normal 37 2 14" xfId="28426" xr:uid="{00000000-0005-0000-0000-0000D2700000}"/>
    <cellStyle name="Normal 37 2 15" xfId="28427" xr:uid="{00000000-0005-0000-0000-0000D3700000}"/>
    <cellStyle name="Normal 37 2 16" xfId="28428" xr:uid="{00000000-0005-0000-0000-0000D4700000}"/>
    <cellStyle name="Normal 37 2 17" xfId="28429" xr:uid="{00000000-0005-0000-0000-0000D5700000}"/>
    <cellStyle name="Normal 37 2 18" xfId="28430" xr:uid="{00000000-0005-0000-0000-0000D6700000}"/>
    <cellStyle name="Normal 37 2 19" xfId="28431" xr:uid="{00000000-0005-0000-0000-0000D7700000}"/>
    <cellStyle name="Normal 37 2 2" xfId="28432" xr:uid="{00000000-0005-0000-0000-0000D8700000}"/>
    <cellStyle name="Normal 37 2 20" xfId="28433" xr:uid="{00000000-0005-0000-0000-0000D9700000}"/>
    <cellStyle name="Normal 37 2 21" xfId="28434" xr:uid="{00000000-0005-0000-0000-0000DA700000}"/>
    <cellStyle name="Normal 37 2 22" xfId="28435" xr:uid="{00000000-0005-0000-0000-0000DB700000}"/>
    <cellStyle name="Normal 37 2 23" xfId="28436" xr:uid="{00000000-0005-0000-0000-0000DC700000}"/>
    <cellStyle name="Normal 37 2 24" xfId="28437" xr:uid="{00000000-0005-0000-0000-0000DD700000}"/>
    <cellStyle name="Normal 37 2 25" xfId="28438" xr:uid="{00000000-0005-0000-0000-0000DE700000}"/>
    <cellStyle name="Normal 37 2 26" xfId="28439" xr:uid="{00000000-0005-0000-0000-0000DF700000}"/>
    <cellStyle name="Normal 37 2 27" xfId="28440" xr:uid="{00000000-0005-0000-0000-0000E0700000}"/>
    <cellStyle name="Normal 37 2 28" xfId="28441" xr:uid="{00000000-0005-0000-0000-0000E1700000}"/>
    <cellStyle name="Normal 37 2 29" xfId="28442" xr:uid="{00000000-0005-0000-0000-0000E2700000}"/>
    <cellStyle name="Normal 37 2 3" xfId="28443" xr:uid="{00000000-0005-0000-0000-0000E3700000}"/>
    <cellStyle name="Normal 37 2 30" xfId="28444" xr:uid="{00000000-0005-0000-0000-0000E4700000}"/>
    <cellStyle name="Normal 37 2 31" xfId="28445" xr:uid="{00000000-0005-0000-0000-0000E5700000}"/>
    <cellStyle name="Normal 37 2 32" xfId="28446" xr:uid="{00000000-0005-0000-0000-0000E6700000}"/>
    <cellStyle name="Normal 37 2 33" xfId="28447" xr:uid="{00000000-0005-0000-0000-0000E7700000}"/>
    <cellStyle name="Normal 37 2 34" xfId="28448" xr:uid="{00000000-0005-0000-0000-0000E8700000}"/>
    <cellStyle name="Normal 37 2 35" xfId="28449" xr:uid="{00000000-0005-0000-0000-0000E9700000}"/>
    <cellStyle name="Normal 37 2 36" xfId="28450" xr:uid="{00000000-0005-0000-0000-0000EA700000}"/>
    <cellStyle name="Normal 37 2 37" xfId="28451" xr:uid="{00000000-0005-0000-0000-0000EB700000}"/>
    <cellStyle name="Normal 37 2 38" xfId="28452" xr:uid="{00000000-0005-0000-0000-0000EC700000}"/>
    <cellStyle name="Normal 37 2 39" xfId="28453" xr:uid="{00000000-0005-0000-0000-0000ED700000}"/>
    <cellStyle name="Normal 37 2 4" xfId="28454" xr:uid="{00000000-0005-0000-0000-0000EE700000}"/>
    <cellStyle name="Normal 37 2 40" xfId="28455" xr:uid="{00000000-0005-0000-0000-0000EF700000}"/>
    <cellStyle name="Normal 37 2 41" xfId="28456" xr:uid="{00000000-0005-0000-0000-0000F0700000}"/>
    <cellStyle name="Normal 37 2 42" xfId="28457" xr:uid="{00000000-0005-0000-0000-0000F1700000}"/>
    <cellStyle name="Normal 37 2 43" xfId="28458" xr:uid="{00000000-0005-0000-0000-0000F2700000}"/>
    <cellStyle name="Normal 37 2 44" xfId="28459" xr:uid="{00000000-0005-0000-0000-0000F3700000}"/>
    <cellStyle name="Normal 37 2 45" xfId="28460" xr:uid="{00000000-0005-0000-0000-0000F4700000}"/>
    <cellStyle name="Normal 37 2 46" xfId="28461" xr:uid="{00000000-0005-0000-0000-0000F5700000}"/>
    <cellStyle name="Normal 37 2 47" xfId="28462" xr:uid="{00000000-0005-0000-0000-0000F6700000}"/>
    <cellStyle name="Normal 37 2 48" xfId="28463" xr:uid="{00000000-0005-0000-0000-0000F7700000}"/>
    <cellStyle name="Normal 37 2 49" xfId="28464" xr:uid="{00000000-0005-0000-0000-0000F8700000}"/>
    <cellStyle name="Normal 37 2 5" xfId="28465" xr:uid="{00000000-0005-0000-0000-0000F9700000}"/>
    <cellStyle name="Normal 37 2 50" xfId="28466" xr:uid="{00000000-0005-0000-0000-0000FA700000}"/>
    <cellStyle name="Normal 37 2 51" xfId="28467" xr:uid="{00000000-0005-0000-0000-0000FB700000}"/>
    <cellStyle name="Normal 37 2 52" xfId="28468" xr:uid="{00000000-0005-0000-0000-0000FC700000}"/>
    <cellStyle name="Normal 37 2 53" xfId="28469" xr:uid="{00000000-0005-0000-0000-0000FD700000}"/>
    <cellStyle name="Normal 37 2 54" xfId="28470" xr:uid="{00000000-0005-0000-0000-0000FE700000}"/>
    <cellStyle name="Normal 37 2 55" xfId="28471" xr:uid="{00000000-0005-0000-0000-0000FF700000}"/>
    <cellStyle name="Normal 37 2 6" xfId="28472" xr:uid="{00000000-0005-0000-0000-000000710000}"/>
    <cellStyle name="Normal 37 2 7" xfId="28473" xr:uid="{00000000-0005-0000-0000-000001710000}"/>
    <cellStyle name="Normal 37 2 8" xfId="28474" xr:uid="{00000000-0005-0000-0000-000002710000}"/>
    <cellStyle name="Normal 37 2 9" xfId="28475" xr:uid="{00000000-0005-0000-0000-000003710000}"/>
    <cellStyle name="Normal 37 20" xfId="28476" xr:uid="{00000000-0005-0000-0000-000004710000}"/>
    <cellStyle name="Normal 37 21" xfId="28477" xr:uid="{00000000-0005-0000-0000-000005710000}"/>
    <cellStyle name="Normal 37 22" xfId="28478" xr:uid="{00000000-0005-0000-0000-000006710000}"/>
    <cellStyle name="Normal 37 23" xfId="28479" xr:uid="{00000000-0005-0000-0000-000007710000}"/>
    <cellStyle name="Normal 37 24" xfId="28480" xr:uid="{00000000-0005-0000-0000-000008710000}"/>
    <cellStyle name="Normal 37 25" xfId="28481" xr:uid="{00000000-0005-0000-0000-000009710000}"/>
    <cellStyle name="Normal 37 26" xfId="28482" xr:uid="{00000000-0005-0000-0000-00000A710000}"/>
    <cellStyle name="Normal 37 27" xfId="28483" xr:uid="{00000000-0005-0000-0000-00000B710000}"/>
    <cellStyle name="Normal 37 28" xfId="28484" xr:uid="{00000000-0005-0000-0000-00000C710000}"/>
    <cellStyle name="Normal 37 29" xfId="28485" xr:uid="{00000000-0005-0000-0000-00000D710000}"/>
    <cellStyle name="Normal 37 3" xfId="28486" xr:uid="{00000000-0005-0000-0000-00000E710000}"/>
    <cellStyle name="Normal 37 30" xfId="28487" xr:uid="{00000000-0005-0000-0000-00000F710000}"/>
    <cellStyle name="Normal 37 31" xfId="28488" xr:uid="{00000000-0005-0000-0000-000010710000}"/>
    <cellStyle name="Normal 37 32" xfId="28489" xr:uid="{00000000-0005-0000-0000-000011710000}"/>
    <cellStyle name="Normal 37 33" xfId="28490" xr:uid="{00000000-0005-0000-0000-000012710000}"/>
    <cellStyle name="Normal 37 34" xfId="28491" xr:uid="{00000000-0005-0000-0000-000013710000}"/>
    <cellStyle name="Normal 37 35" xfId="28492" xr:uid="{00000000-0005-0000-0000-000014710000}"/>
    <cellStyle name="Normal 37 36" xfId="28493" xr:uid="{00000000-0005-0000-0000-000015710000}"/>
    <cellStyle name="Normal 37 37" xfId="28494" xr:uid="{00000000-0005-0000-0000-000016710000}"/>
    <cellStyle name="Normal 37 38" xfId="28495" xr:uid="{00000000-0005-0000-0000-000017710000}"/>
    <cellStyle name="Normal 37 39" xfId="28496" xr:uid="{00000000-0005-0000-0000-000018710000}"/>
    <cellStyle name="Normal 37 4" xfId="28497" xr:uid="{00000000-0005-0000-0000-000019710000}"/>
    <cellStyle name="Normal 37 40" xfId="28498" xr:uid="{00000000-0005-0000-0000-00001A710000}"/>
    <cellStyle name="Normal 37 41" xfId="28499" xr:uid="{00000000-0005-0000-0000-00001B710000}"/>
    <cellStyle name="Normal 37 42" xfId="28500" xr:uid="{00000000-0005-0000-0000-00001C710000}"/>
    <cellStyle name="Normal 37 43" xfId="28501" xr:uid="{00000000-0005-0000-0000-00001D710000}"/>
    <cellStyle name="Normal 37 44" xfId="28502" xr:uid="{00000000-0005-0000-0000-00001E710000}"/>
    <cellStyle name="Normal 37 45" xfId="28503" xr:uid="{00000000-0005-0000-0000-00001F710000}"/>
    <cellStyle name="Normal 37 46" xfId="28504" xr:uid="{00000000-0005-0000-0000-000020710000}"/>
    <cellStyle name="Normal 37 47" xfId="28505" xr:uid="{00000000-0005-0000-0000-000021710000}"/>
    <cellStyle name="Normal 37 48" xfId="28506" xr:uid="{00000000-0005-0000-0000-000022710000}"/>
    <cellStyle name="Normal 37 49" xfId="28507" xr:uid="{00000000-0005-0000-0000-000023710000}"/>
    <cellStyle name="Normal 37 5" xfId="28508" xr:uid="{00000000-0005-0000-0000-000024710000}"/>
    <cellStyle name="Normal 37 50" xfId="28509" xr:uid="{00000000-0005-0000-0000-000025710000}"/>
    <cellStyle name="Normal 37 51" xfId="28510" xr:uid="{00000000-0005-0000-0000-000026710000}"/>
    <cellStyle name="Normal 37 52" xfId="28511" xr:uid="{00000000-0005-0000-0000-000027710000}"/>
    <cellStyle name="Normal 37 53" xfId="28512" xr:uid="{00000000-0005-0000-0000-000028710000}"/>
    <cellStyle name="Normal 37 54" xfId="28513" xr:uid="{00000000-0005-0000-0000-000029710000}"/>
    <cellStyle name="Normal 37 55" xfId="28514" xr:uid="{00000000-0005-0000-0000-00002A710000}"/>
    <cellStyle name="Normal 37 56" xfId="28515" xr:uid="{00000000-0005-0000-0000-00002B710000}"/>
    <cellStyle name="Normal 37 6" xfId="28516" xr:uid="{00000000-0005-0000-0000-00002C710000}"/>
    <cellStyle name="Normal 37 7" xfId="28517" xr:uid="{00000000-0005-0000-0000-00002D710000}"/>
    <cellStyle name="Normal 37 8" xfId="28518" xr:uid="{00000000-0005-0000-0000-00002E710000}"/>
    <cellStyle name="Normal 37 9" xfId="28519" xr:uid="{00000000-0005-0000-0000-00002F710000}"/>
    <cellStyle name="Normal 37_Event Log" xfId="28520" xr:uid="{00000000-0005-0000-0000-000030710000}"/>
    <cellStyle name="Normal 38" xfId="1742" xr:uid="{00000000-0005-0000-0000-000031710000}"/>
    <cellStyle name="Normal 38 10" xfId="28521" xr:uid="{00000000-0005-0000-0000-000032710000}"/>
    <cellStyle name="Normal 38 11" xfId="28522" xr:uid="{00000000-0005-0000-0000-000033710000}"/>
    <cellStyle name="Normal 38 12" xfId="28523" xr:uid="{00000000-0005-0000-0000-000034710000}"/>
    <cellStyle name="Normal 38 13" xfId="28524" xr:uid="{00000000-0005-0000-0000-000035710000}"/>
    <cellStyle name="Normal 38 14" xfId="28525" xr:uid="{00000000-0005-0000-0000-000036710000}"/>
    <cellStyle name="Normal 38 15" xfId="28526" xr:uid="{00000000-0005-0000-0000-000037710000}"/>
    <cellStyle name="Normal 38 16" xfId="28527" xr:uid="{00000000-0005-0000-0000-000038710000}"/>
    <cellStyle name="Normal 38 17" xfId="28528" xr:uid="{00000000-0005-0000-0000-000039710000}"/>
    <cellStyle name="Normal 38 18" xfId="28529" xr:uid="{00000000-0005-0000-0000-00003A710000}"/>
    <cellStyle name="Normal 38 19" xfId="28530" xr:uid="{00000000-0005-0000-0000-00003B710000}"/>
    <cellStyle name="Normal 38 2" xfId="1743" xr:uid="{00000000-0005-0000-0000-00003C710000}"/>
    <cellStyle name="Normal 38 2 10" xfId="28531" xr:uid="{00000000-0005-0000-0000-00003D710000}"/>
    <cellStyle name="Normal 38 2 11" xfId="28532" xr:uid="{00000000-0005-0000-0000-00003E710000}"/>
    <cellStyle name="Normal 38 2 12" xfId="28533" xr:uid="{00000000-0005-0000-0000-00003F710000}"/>
    <cellStyle name="Normal 38 2 13" xfId="28534" xr:uid="{00000000-0005-0000-0000-000040710000}"/>
    <cellStyle name="Normal 38 2 14" xfId="28535" xr:uid="{00000000-0005-0000-0000-000041710000}"/>
    <cellStyle name="Normal 38 2 15" xfId="28536" xr:uid="{00000000-0005-0000-0000-000042710000}"/>
    <cellStyle name="Normal 38 2 16" xfId="28537" xr:uid="{00000000-0005-0000-0000-000043710000}"/>
    <cellStyle name="Normal 38 2 17" xfId="28538" xr:uid="{00000000-0005-0000-0000-000044710000}"/>
    <cellStyle name="Normal 38 2 18" xfId="28539" xr:uid="{00000000-0005-0000-0000-000045710000}"/>
    <cellStyle name="Normal 38 2 19" xfId="28540" xr:uid="{00000000-0005-0000-0000-000046710000}"/>
    <cellStyle name="Normal 38 2 2" xfId="28541" xr:uid="{00000000-0005-0000-0000-000047710000}"/>
    <cellStyle name="Normal 38 2 20" xfId="28542" xr:uid="{00000000-0005-0000-0000-000048710000}"/>
    <cellStyle name="Normal 38 2 21" xfId="28543" xr:uid="{00000000-0005-0000-0000-000049710000}"/>
    <cellStyle name="Normal 38 2 22" xfId="28544" xr:uid="{00000000-0005-0000-0000-00004A710000}"/>
    <cellStyle name="Normal 38 2 23" xfId="28545" xr:uid="{00000000-0005-0000-0000-00004B710000}"/>
    <cellStyle name="Normal 38 2 24" xfId="28546" xr:uid="{00000000-0005-0000-0000-00004C710000}"/>
    <cellStyle name="Normal 38 2 25" xfId="28547" xr:uid="{00000000-0005-0000-0000-00004D710000}"/>
    <cellStyle name="Normal 38 2 26" xfId="28548" xr:uid="{00000000-0005-0000-0000-00004E710000}"/>
    <cellStyle name="Normal 38 2 27" xfId="28549" xr:uid="{00000000-0005-0000-0000-00004F710000}"/>
    <cellStyle name="Normal 38 2 28" xfId="28550" xr:uid="{00000000-0005-0000-0000-000050710000}"/>
    <cellStyle name="Normal 38 2 29" xfId="28551" xr:uid="{00000000-0005-0000-0000-000051710000}"/>
    <cellStyle name="Normal 38 2 3" xfId="28552" xr:uid="{00000000-0005-0000-0000-000052710000}"/>
    <cellStyle name="Normal 38 2 30" xfId="28553" xr:uid="{00000000-0005-0000-0000-000053710000}"/>
    <cellStyle name="Normal 38 2 31" xfId="28554" xr:uid="{00000000-0005-0000-0000-000054710000}"/>
    <cellStyle name="Normal 38 2 32" xfId="28555" xr:uid="{00000000-0005-0000-0000-000055710000}"/>
    <cellStyle name="Normal 38 2 33" xfId="28556" xr:uid="{00000000-0005-0000-0000-000056710000}"/>
    <cellStyle name="Normal 38 2 34" xfId="28557" xr:uid="{00000000-0005-0000-0000-000057710000}"/>
    <cellStyle name="Normal 38 2 35" xfId="28558" xr:uid="{00000000-0005-0000-0000-000058710000}"/>
    <cellStyle name="Normal 38 2 36" xfId="28559" xr:uid="{00000000-0005-0000-0000-000059710000}"/>
    <cellStyle name="Normal 38 2 37" xfId="28560" xr:uid="{00000000-0005-0000-0000-00005A710000}"/>
    <cellStyle name="Normal 38 2 38" xfId="28561" xr:uid="{00000000-0005-0000-0000-00005B710000}"/>
    <cellStyle name="Normal 38 2 39" xfId="28562" xr:uid="{00000000-0005-0000-0000-00005C710000}"/>
    <cellStyle name="Normal 38 2 4" xfId="28563" xr:uid="{00000000-0005-0000-0000-00005D710000}"/>
    <cellStyle name="Normal 38 2 40" xfId="28564" xr:uid="{00000000-0005-0000-0000-00005E710000}"/>
    <cellStyle name="Normal 38 2 41" xfId="28565" xr:uid="{00000000-0005-0000-0000-00005F710000}"/>
    <cellStyle name="Normal 38 2 42" xfId="28566" xr:uid="{00000000-0005-0000-0000-000060710000}"/>
    <cellStyle name="Normal 38 2 43" xfId="28567" xr:uid="{00000000-0005-0000-0000-000061710000}"/>
    <cellStyle name="Normal 38 2 44" xfId="28568" xr:uid="{00000000-0005-0000-0000-000062710000}"/>
    <cellStyle name="Normal 38 2 45" xfId="28569" xr:uid="{00000000-0005-0000-0000-000063710000}"/>
    <cellStyle name="Normal 38 2 46" xfId="28570" xr:uid="{00000000-0005-0000-0000-000064710000}"/>
    <cellStyle name="Normal 38 2 47" xfId="28571" xr:uid="{00000000-0005-0000-0000-000065710000}"/>
    <cellStyle name="Normal 38 2 48" xfId="28572" xr:uid="{00000000-0005-0000-0000-000066710000}"/>
    <cellStyle name="Normal 38 2 49" xfId="28573" xr:uid="{00000000-0005-0000-0000-000067710000}"/>
    <cellStyle name="Normal 38 2 5" xfId="28574" xr:uid="{00000000-0005-0000-0000-000068710000}"/>
    <cellStyle name="Normal 38 2 50" xfId="28575" xr:uid="{00000000-0005-0000-0000-000069710000}"/>
    <cellStyle name="Normal 38 2 51" xfId="28576" xr:uid="{00000000-0005-0000-0000-00006A710000}"/>
    <cellStyle name="Normal 38 2 52" xfId="28577" xr:uid="{00000000-0005-0000-0000-00006B710000}"/>
    <cellStyle name="Normal 38 2 53" xfId="28578" xr:uid="{00000000-0005-0000-0000-00006C710000}"/>
    <cellStyle name="Normal 38 2 54" xfId="28579" xr:uid="{00000000-0005-0000-0000-00006D710000}"/>
    <cellStyle name="Normal 38 2 55" xfId="28580" xr:uid="{00000000-0005-0000-0000-00006E710000}"/>
    <cellStyle name="Normal 38 2 6" xfId="28581" xr:uid="{00000000-0005-0000-0000-00006F710000}"/>
    <cellStyle name="Normal 38 2 7" xfId="28582" xr:uid="{00000000-0005-0000-0000-000070710000}"/>
    <cellStyle name="Normal 38 2 8" xfId="28583" xr:uid="{00000000-0005-0000-0000-000071710000}"/>
    <cellStyle name="Normal 38 2 9" xfId="28584" xr:uid="{00000000-0005-0000-0000-000072710000}"/>
    <cellStyle name="Normal 38 20" xfId="28585" xr:uid="{00000000-0005-0000-0000-000073710000}"/>
    <cellStyle name="Normal 38 21" xfId="28586" xr:uid="{00000000-0005-0000-0000-000074710000}"/>
    <cellStyle name="Normal 38 22" xfId="28587" xr:uid="{00000000-0005-0000-0000-000075710000}"/>
    <cellStyle name="Normal 38 23" xfId="28588" xr:uid="{00000000-0005-0000-0000-000076710000}"/>
    <cellStyle name="Normal 38 24" xfId="28589" xr:uid="{00000000-0005-0000-0000-000077710000}"/>
    <cellStyle name="Normal 38 25" xfId="28590" xr:uid="{00000000-0005-0000-0000-000078710000}"/>
    <cellStyle name="Normal 38 26" xfId="28591" xr:uid="{00000000-0005-0000-0000-000079710000}"/>
    <cellStyle name="Normal 38 27" xfId="28592" xr:uid="{00000000-0005-0000-0000-00007A710000}"/>
    <cellStyle name="Normal 38 28" xfId="28593" xr:uid="{00000000-0005-0000-0000-00007B710000}"/>
    <cellStyle name="Normal 38 29" xfId="28594" xr:uid="{00000000-0005-0000-0000-00007C710000}"/>
    <cellStyle name="Normal 38 3" xfId="28595" xr:uid="{00000000-0005-0000-0000-00007D710000}"/>
    <cellStyle name="Normal 38 30" xfId="28596" xr:uid="{00000000-0005-0000-0000-00007E710000}"/>
    <cellStyle name="Normal 38 31" xfId="28597" xr:uid="{00000000-0005-0000-0000-00007F710000}"/>
    <cellStyle name="Normal 38 32" xfId="28598" xr:uid="{00000000-0005-0000-0000-000080710000}"/>
    <cellStyle name="Normal 38 33" xfId="28599" xr:uid="{00000000-0005-0000-0000-000081710000}"/>
    <cellStyle name="Normal 38 34" xfId="28600" xr:uid="{00000000-0005-0000-0000-000082710000}"/>
    <cellStyle name="Normal 38 35" xfId="28601" xr:uid="{00000000-0005-0000-0000-000083710000}"/>
    <cellStyle name="Normal 38 36" xfId="28602" xr:uid="{00000000-0005-0000-0000-000084710000}"/>
    <cellStyle name="Normal 38 37" xfId="28603" xr:uid="{00000000-0005-0000-0000-000085710000}"/>
    <cellStyle name="Normal 38 38" xfId="28604" xr:uid="{00000000-0005-0000-0000-000086710000}"/>
    <cellStyle name="Normal 38 39" xfId="28605" xr:uid="{00000000-0005-0000-0000-000087710000}"/>
    <cellStyle name="Normal 38 4" xfId="28606" xr:uid="{00000000-0005-0000-0000-000088710000}"/>
    <cellStyle name="Normal 38 40" xfId="28607" xr:uid="{00000000-0005-0000-0000-000089710000}"/>
    <cellStyle name="Normal 38 41" xfId="28608" xr:uid="{00000000-0005-0000-0000-00008A710000}"/>
    <cellStyle name="Normal 38 42" xfId="28609" xr:uid="{00000000-0005-0000-0000-00008B710000}"/>
    <cellStyle name="Normal 38 43" xfId="28610" xr:uid="{00000000-0005-0000-0000-00008C710000}"/>
    <cellStyle name="Normal 38 44" xfId="28611" xr:uid="{00000000-0005-0000-0000-00008D710000}"/>
    <cellStyle name="Normal 38 45" xfId="28612" xr:uid="{00000000-0005-0000-0000-00008E710000}"/>
    <cellStyle name="Normal 38 46" xfId="28613" xr:uid="{00000000-0005-0000-0000-00008F710000}"/>
    <cellStyle name="Normal 38 47" xfId="28614" xr:uid="{00000000-0005-0000-0000-000090710000}"/>
    <cellStyle name="Normal 38 48" xfId="28615" xr:uid="{00000000-0005-0000-0000-000091710000}"/>
    <cellStyle name="Normal 38 49" xfId="28616" xr:uid="{00000000-0005-0000-0000-000092710000}"/>
    <cellStyle name="Normal 38 5" xfId="28617" xr:uid="{00000000-0005-0000-0000-000093710000}"/>
    <cellStyle name="Normal 38 50" xfId="28618" xr:uid="{00000000-0005-0000-0000-000094710000}"/>
    <cellStyle name="Normal 38 51" xfId="28619" xr:uid="{00000000-0005-0000-0000-000095710000}"/>
    <cellStyle name="Normal 38 52" xfId="28620" xr:uid="{00000000-0005-0000-0000-000096710000}"/>
    <cellStyle name="Normal 38 53" xfId="28621" xr:uid="{00000000-0005-0000-0000-000097710000}"/>
    <cellStyle name="Normal 38 54" xfId="28622" xr:uid="{00000000-0005-0000-0000-000098710000}"/>
    <cellStyle name="Normal 38 55" xfId="28623" xr:uid="{00000000-0005-0000-0000-000099710000}"/>
    <cellStyle name="Normal 38 56" xfId="28624" xr:uid="{00000000-0005-0000-0000-00009A710000}"/>
    <cellStyle name="Normal 38 6" xfId="28625" xr:uid="{00000000-0005-0000-0000-00009B710000}"/>
    <cellStyle name="Normal 38 7" xfId="28626" xr:uid="{00000000-0005-0000-0000-00009C710000}"/>
    <cellStyle name="Normal 38 8" xfId="28627" xr:uid="{00000000-0005-0000-0000-00009D710000}"/>
    <cellStyle name="Normal 38 9" xfId="28628" xr:uid="{00000000-0005-0000-0000-00009E710000}"/>
    <cellStyle name="Normal 38_Event Log" xfId="28629" xr:uid="{00000000-0005-0000-0000-00009F710000}"/>
    <cellStyle name="Normal 39" xfId="1744" xr:uid="{00000000-0005-0000-0000-0000A0710000}"/>
    <cellStyle name="Normal 39 10" xfId="28630" xr:uid="{00000000-0005-0000-0000-0000A1710000}"/>
    <cellStyle name="Normal 39 11" xfId="28631" xr:uid="{00000000-0005-0000-0000-0000A2710000}"/>
    <cellStyle name="Normal 39 12" xfId="28632" xr:uid="{00000000-0005-0000-0000-0000A3710000}"/>
    <cellStyle name="Normal 39 13" xfId="28633" xr:uid="{00000000-0005-0000-0000-0000A4710000}"/>
    <cellStyle name="Normal 39 14" xfId="28634" xr:uid="{00000000-0005-0000-0000-0000A5710000}"/>
    <cellStyle name="Normal 39 15" xfId="28635" xr:uid="{00000000-0005-0000-0000-0000A6710000}"/>
    <cellStyle name="Normal 39 16" xfId="28636" xr:uid="{00000000-0005-0000-0000-0000A7710000}"/>
    <cellStyle name="Normal 39 17" xfId="28637" xr:uid="{00000000-0005-0000-0000-0000A8710000}"/>
    <cellStyle name="Normal 39 18" xfId="28638" xr:uid="{00000000-0005-0000-0000-0000A9710000}"/>
    <cellStyle name="Normal 39 19" xfId="28639" xr:uid="{00000000-0005-0000-0000-0000AA710000}"/>
    <cellStyle name="Normal 39 2" xfId="1745" xr:uid="{00000000-0005-0000-0000-0000AB710000}"/>
    <cellStyle name="Normal 39 2 10" xfId="28640" xr:uid="{00000000-0005-0000-0000-0000AC710000}"/>
    <cellStyle name="Normal 39 2 11" xfId="28641" xr:uid="{00000000-0005-0000-0000-0000AD710000}"/>
    <cellStyle name="Normal 39 2 12" xfId="28642" xr:uid="{00000000-0005-0000-0000-0000AE710000}"/>
    <cellStyle name="Normal 39 2 13" xfId="28643" xr:uid="{00000000-0005-0000-0000-0000AF710000}"/>
    <cellStyle name="Normal 39 2 14" xfId="28644" xr:uid="{00000000-0005-0000-0000-0000B0710000}"/>
    <cellStyle name="Normal 39 2 15" xfId="28645" xr:uid="{00000000-0005-0000-0000-0000B1710000}"/>
    <cellStyle name="Normal 39 2 16" xfId="28646" xr:uid="{00000000-0005-0000-0000-0000B2710000}"/>
    <cellStyle name="Normal 39 2 17" xfId="28647" xr:uid="{00000000-0005-0000-0000-0000B3710000}"/>
    <cellStyle name="Normal 39 2 18" xfId="28648" xr:uid="{00000000-0005-0000-0000-0000B4710000}"/>
    <cellStyle name="Normal 39 2 19" xfId="28649" xr:uid="{00000000-0005-0000-0000-0000B5710000}"/>
    <cellStyle name="Normal 39 2 2" xfId="28650" xr:uid="{00000000-0005-0000-0000-0000B6710000}"/>
    <cellStyle name="Normal 39 2 20" xfId="28651" xr:uid="{00000000-0005-0000-0000-0000B7710000}"/>
    <cellStyle name="Normal 39 2 21" xfId="28652" xr:uid="{00000000-0005-0000-0000-0000B8710000}"/>
    <cellStyle name="Normal 39 2 22" xfId="28653" xr:uid="{00000000-0005-0000-0000-0000B9710000}"/>
    <cellStyle name="Normal 39 2 23" xfId="28654" xr:uid="{00000000-0005-0000-0000-0000BA710000}"/>
    <cellStyle name="Normal 39 2 24" xfId="28655" xr:uid="{00000000-0005-0000-0000-0000BB710000}"/>
    <cellStyle name="Normal 39 2 25" xfId="28656" xr:uid="{00000000-0005-0000-0000-0000BC710000}"/>
    <cellStyle name="Normal 39 2 26" xfId="28657" xr:uid="{00000000-0005-0000-0000-0000BD710000}"/>
    <cellStyle name="Normal 39 2 27" xfId="28658" xr:uid="{00000000-0005-0000-0000-0000BE710000}"/>
    <cellStyle name="Normal 39 2 28" xfId="28659" xr:uid="{00000000-0005-0000-0000-0000BF710000}"/>
    <cellStyle name="Normal 39 2 29" xfId="28660" xr:uid="{00000000-0005-0000-0000-0000C0710000}"/>
    <cellStyle name="Normal 39 2 3" xfId="28661" xr:uid="{00000000-0005-0000-0000-0000C1710000}"/>
    <cellStyle name="Normal 39 2 30" xfId="28662" xr:uid="{00000000-0005-0000-0000-0000C2710000}"/>
    <cellStyle name="Normal 39 2 31" xfId="28663" xr:uid="{00000000-0005-0000-0000-0000C3710000}"/>
    <cellStyle name="Normal 39 2 32" xfId="28664" xr:uid="{00000000-0005-0000-0000-0000C4710000}"/>
    <cellStyle name="Normal 39 2 33" xfId="28665" xr:uid="{00000000-0005-0000-0000-0000C5710000}"/>
    <cellStyle name="Normal 39 2 34" xfId="28666" xr:uid="{00000000-0005-0000-0000-0000C6710000}"/>
    <cellStyle name="Normal 39 2 35" xfId="28667" xr:uid="{00000000-0005-0000-0000-0000C7710000}"/>
    <cellStyle name="Normal 39 2 36" xfId="28668" xr:uid="{00000000-0005-0000-0000-0000C8710000}"/>
    <cellStyle name="Normal 39 2 37" xfId="28669" xr:uid="{00000000-0005-0000-0000-0000C9710000}"/>
    <cellStyle name="Normal 39 2 38" xfId="28670" xr:uid="{00000000-0005-0000-0000-0000CA710000}"/>
    <cellStyle name="Normal 39 2 39" xfId="28671" xr:uid="{00000000-0005-0000-0000-0000CB710000}"/>
    <cellStyle name="Normal 39 2 4" xfId="28672" xr:uid="{00000000-0005-0000-0000-0000CC710000}"/>
    <cellStyle name="Normal 39 2 40" xfId="28673" xr:uid="{00000000-0005-0000-0000-0000CD710000}"/>
    <cellStyle name="Normal 39 2 41" xfId="28674" xr:uid="{00000000-0005-0000-0000-0000CE710000}"/>
    <cellStyle name="Normal 39 2 42" xfId="28675" xr:uid="{00000000-0005-0000-0000-0000CF710000}"/>
    <cellStyle name="Normal 39 2 43" xfId="28676" xr:uid="{00000000-0005-0000-0000-0000D0710000}"/>
    <cellStyle name="Normal 39 2 44" xfId="28677" xr:uid="{00000000-0005-0000-0000-0000D1710000}"/>
    <cellStyle name="Normal 39 2 45" xfId="28678" xr:uid="{00000000-0005-0000-0000-0000D2710000}"/>
    <cellStyle name="Normal 39 2 46" xfId="28679" xr:uid="{00000000-0005-0000-0000-0000D3710000}"/>
    <cellStyle name="Normal 39 2 47" xfId="28680" xr:uid="{00000000-0005-0000-0000-0000D4710000}"/>
    <cellStyle name="Normal 39 2 48" xfId="28681" xr:uid="{00000000-0005-0000-0000-0000D5710000}"/>
    <cellStyle name="Normal 39 2 49" xfId="28682" xr:uid="{00000000-0005-0000-0000-0000D6710000}"/>
    <cellStyle name="Normal 39 2 5" xfId="28683" xr:uid="{00000000-0005-0000-0000-0000D7710000}"/>
    <cellStyle name="Normal 39 2 50" xfId="28684" xr:uid="{00000000-0005-0000-0000-0000D8710000}"/>
    <cellStyle name="Normal 39 2 51" xfId="28685" xr:uid="{00000000-0005-0000-0000-0000D9710000}"/>
    <cellStyle name="Normal 39 2 52" xfId="28686" xr:uid="{00000000-0005-0000-0000-0000DA710000}"/>
    <cellStyle name="Normal 39 2 53" xfId="28687" xr:uid="{00000000-0005-0000-0000-0000DB710000}"/>
    <cellStyle name="Normal 39 2 54" xfId="28688" xr:uid="{00000000-0005-0000-0000-0000DC710000}"/>
    <cellStyle name="Normal 39 2 55" xfId="28689" xr:uid="{00000000-0005-0000-0000-0000DD710000}"/>
    <cellStyle name="Normal 39 2 6" xfId="28690" xr:uid="{00000000-0005-0000-0000-0000DE710000}"/>
    <cellStyle name="Normal 39 2 7" xfId="28691" xr:uid="{00000000-0005-0000-0000-0000DF710000}"/>
    <cellStyle name="Normal 39 2 8" xfId="28692" xr:uid="{00000000-0005-0000-0000-0000E0710000}"/>
    <cellStyle name="Normal 39 2 9" xfId="28693" xr:uid="{00000000-0005-0000-0000-0000E1710000}"/>
    <cellStyle name="Normal 39 20" xfId="28694" xr:uid="{00000000-0005-0000-0000-0000E2710000}"/>
    <cellStyle name="Normal 39 21" xfId="28695" xr:uid="{00000000-0005-0000-0000-0000E3710000}"/>
    <cellStyle name="Normal 39 22" xfId="28696" xr:uid="{00000000-0005-0000-0000-0000E4710000}"/>
    <cellStyle name="Normal 39 23" xfId="28697" xr:uid="{00000000-0005-0000-0000-0000E5710000}"/>
    <cellStyle name="Normal 39 24" xfId="28698" xr:uid="{00000000-0005-0000-0000-0000E6710000}"/>
    <cellStyle name="Normal 39 25" xfId="28699" xr:uid="{00000000-0005-0000-0000-0000E7710000}"/>
    <cellStyle name="Normal 39 26" xfId="28700" xr:uid="{00000000-0005-0000-0000-0000E8710000}"/>
    <cellStyle name="Normal 39 27" xfId="28701" xr:uid="{00000000-0005-0000-0000-0000E9710000}"/>
    <cellStyle name="Normal 39 28" xfId="28702" xr:uid="{00000000-0005-0000-0000-0000EA710000}"/>
    <cellStyle name="Normal 39 29" xfId="28703" xr:uid="{00000000-0005-0000-0000-0000EB710000}"/>
    <cellStyle name="Normal 39 3" xfId="28704" xr:uid="{00000000-0005-0000-0000-0000EC710000}"/>
    <cellStyle name="Normal 39 30" xfId="28705" xr:uid="{00000000-0005-0000-0000-0000ED710000}"/>
    <cellStyle name="Normal 39 31" xfId="28706" xr:uid="{00000000-0005-0000-0000-0000EE710000}"/>
    <cellStyle name="Normal 39 32" xfId="28707" xr:uid="{00000000-0005-0000-0000-0000EF710000}"/>
    <cellStyle name="Normal 39 33" xfId="28708" xr:uid="{00000000-0005-0000-0000-0000F0710000}"/>
    <cellStyle name="Normal 39 34" xfId="28709" xr:uid="{00000000-0005-0000-0000-0000F1710000}"/>
    <cellStyle name="Normal 39 35" xfId="28710" xr:uid="{00000000-0005-0000-0000-0000F2710000}"/>
    <cellStyle name="Normal 39 36" xfId="28711" xr:uid="{00000000-0005-0000-0000-0000F3710000}"/>
    <cellStyle name="Normal 39 37" xfId="28712" xr:uid="{00000000-0005-0000-0000-0000F4710000}"/>
    <cellStyle name="Normal 39 38" xfId="28713" xr:uid="{00000000-0005-0000-0000-0000F5710000}"/>
    <cellStyle name="Normal 39 39" xfId="28714" xr:uid="{00000000-0005-0000-0000-0000F6710000}"/>
    <cellStyle name="Normal 39 4" xfId="28715" xr:uid="{00000000-0005-0000-0000-0000F7710000}"/>
    <cellStyle name="Normal 39 40" xfId="28716" xr:uid="{00000000-0005-0000-0000-0000F8710000}"/>
    <cellStyle name="Normal 39 41" xfId="28717" xr:uid="{00000000-0005-0000-0000-0000F9710000}"/>
    <cellStyle name="Normal 39 42" xfId="28718" xr:uid="{00000000-0005-0000-0000-0000FA710000}"/>
    <cellStyle name="Normal 39 43" xfId="28719" xr:uid="{00000000-0005-0000-0000-0000FB710000}"/>
    <cellStyle name="Normal 39 44" xfId="28720" xr:uid="{00000000-0005-0000-0000-0000FC710000}"/>
    <cellStyle name="Normal 39 45" xfId="28721" xr:uid="{00000000-0005-0000-0000-0000FD710000}"/>
    <cellStyle name="Normal 39 46" xfId="28722" xr:uid="{00000000-0005-0000-0000-0000FE710000}"/>
    <cellStyle name="Normal 39 47" xfId="28723" xr:uid="{00000000-0005-0000-0000-0000FF710000}"/>
    <cellStyle name="Normal 39 48" xfId="28724" xr:uid="{00000000-0005-0000-0000-000000720000}"/>
    <cellStyle name="Normal 39 49" xfId="28725" xr:uid="{00000000-0005-0000-0000-000001720000}"/>
    <cellStyle name="Normal 39 5" xfId="28726" xr:uid="{00000000-0005-0000-0000-000002720000}"/>
    <cellStyle name="Normal 39 50" xfId="28727" xr:uid="{00000000-0005-0000-0000-000003720000}"/>
    <cellStyle name="Normal 39 51" xfId="28728" xr:uid="{00000000-0005-0000-0000-000004720000}"/>
    <cellStyle name="Normal 39 52" xfId="28729" xr:uid="{00000000-0005-0000-0000-000005720000}"/>
    <cellStyle name="Normal 39 53" xfId="28730" xr:uid="{00000000-0005-0000-0000-000006720000}"/>
    <cellStyle name="Normal 39 54" xfId="28731" xr:uid="{00000000-0005-0000-0000-000007720000}"/>
    <cellStyle name="Normal 39 55" xfId="28732" xr:uid="{00000000-0005-0000-0000-000008720000}"/>
    <cellStyle name="Normal 39 56" xfId="28733" xr:uid="{00000000-0005-0000-0000-000009720000}"/>
    <cellStyle name="Normal 39 6" xfId="28734" xr:uid="{00000000-0005-0000-0000-00000A720000}"/>
    <cellStyle name="Normal 39 7" xfId="28735" xr:uid="{00000000-0005-0000-0000-00000B720000}"/>
    <cellStyle name="Normal 39 8" xfId="28736" xr:uid="{00000000-0005-0000-0000-00000C720000}"/>
    <cellStyle name="Normal 39 9" xfId="28737" xr:uid="{00000000-0005-0000-0000-00000D720000}"/>
    <cellStyle name="Normal 39_Event Log" xfId="28738" xr:uid="{00000000-0005-0000-0000-00000E720000}"/>
    <cellStyle name="Normal 4" xfId="1746" xr:uid="{00000000-0005-0000-0000-00000F720000}"/>
    <cellStyle name="Normal 4 10" xfId="28739" xr:uid="{00000000-0005-0000-0000-000010720000}"/>
    <cellStyle name="Normal 4 11" xfId="28740" xr:uid="{00000000-0005-0000-0000-000011720000}"/>
    <cellStyle name="Normal 4 12" xfId="28741" xr:uid="{00000000-0005-0000-0000-000012720000}"/>
    <cellStyle name="Normal 4 13" xfId="28742" xr:uid="{00000000-0005-0000-0000-000013720000}"/>
    <cellStyle name="Normal 4 14" xfId="28743" xr:uid="{00000000-0005-0000-0000-000014720000}"/>
    <cellStyle name="Normal 4 15" xfId="28744" xr:uid="{00000000-0005-0000-0000-000015720000}"/>
    <cellStyle name="Normal 4 16" xfId="28745" xr:uid="{00000000-0005-0000-0000-000016720000}"/>
    <cellStyle name="Normal 4 17" xfId="28746" xr:uid="{00000000-0005-0000-0000-000017720000}"/>
    <cellStyle name="Normal 4 18" xfId="28747" xr:uid="{00000000-0005-0000-0000-000018720000}"/>
    <cellStyle name="Normal 4 19" xfId="28748" xr:uid="{00000000-0005-0000-0000-000019720000}"/>
    <cellStyle name="Normal 4 2" xfId="1747" xr:uid="{00000000-0005-0000-0000-00001A720000}"/>
    <cellStyle name="Normal 4 2 10" xfId="28749" xr:uid="{00000000-0005-0000-0000-00001B720000}"/>
    <cellStyle name="Normal 4 2 11" xfId="28750" xr:uid="{00000000-0005-0000-0000-00001C720000}"/>
    <cellStyle name="Normal 4 2 12" xfId="28751" xr:uid="{00000000-0005-0000-0000-00001D720000}"/>
    <cellStyle name="Normal 4 2 13" xfId="28752" xr:uid="{00000000-0005-0000-0000-00001E720000}"/>
    <cellStyle name="Normal 4 2 14" xfId="28753" xr:uid="{00000000-0005-0000-0000-00001F720000}"/>
    <cellStyle name="Normal 4 2 15" xfId="28754" xr:uid="{00000000-0005-0000-0000-000020720000}"/>
    <cellStyle name="Normal 4 2 16" xfId="28755" xr:uid="{00000000-0005-0000-0000-000021720000}"/>
    <cellStyle name="Normal 4 2 17" xfId="28756" xr:uid="{00000000-0005-0000-0000-000022720000}"/>
    <cellStyle name="Normal 4 2 18" xfId="28757" xr:uid="{00000000-0005-0000-0000-000023720000}"/>
    <cellStyle name="Normal 4 2 19" xfId="28758" xr:uid="{00000000-0005-0000-0000-000024720000}"/>
    <cellStyle name="Normal 4 2 2" xfId="28759" xr:uid="{00000000-0005-0000-0000-000025720000}"/>
    <cellStyle name="Normal 4 2 2 2" xfId="31731" xr:uid="{00000000-0005-0000-0000-000026720000}"/>
    <cellStyle name="Normal 4 2 2 2 2" xfId="32033" xr:uid="{00000000-0005-0000-0000-000027720000}"/>
    <cellStyle name="Normal 4 2 2 2 3" xfId="32360" xr:uid="{00000000-0005-0000-0000-000028720000}"/>
    <cellStyle name="Normal 4 2 2 3" xfId="32032" xr:uid="{00000000-0005-0000-0000-000029720000}"/>
    <cellStyle name="Normal 4 2 2 4" xfId="32359" xr:uid="{00000000-0005-0000-0000-00002A720000}"/>
    <cellStyle name="Normal 4 2 20" xfId="28760" xr:uid="{00000000-0005-0000-0000-00002B720000}"/>
    <cellStyle name="Normal 4 2 21" xfId="28761" xr:uid="{00000000-0005-0000-0000-00002C720000}"/>
    <cellStyle name="Normal 4 2 22" xfId="28762" xr:uid="{00000000-0005-0000-0000-00002D720000}"/>
    <cellStyle name="Normal 4 2 23" xfId="28763" xr:uid="{00000000-0005-0000-0000-00002E720000}"/>
    <cellStyle name="Normal 4 2 24" xfId="28764" xr:uid="{00000000-0005-0000-0000-00002F720000}"/>
    <cellStyle name="Normal 4 2 25" xfId="28765" xr:uid="{00000000-0005-0000-0000-000030720000}"/>
    <cellStyle name="Normal 4 2 26" xfId="28766" xr:uid="{00000000-0005-0000-0000-000031720000}"/>
    <cellStyle name="Normal 4 2 27" xfId="28767" xr:uid="{00000000-0005-0000-0000-000032720000}"/>
    <cellStyle name="Normal 4 2 28" xfId="28768" xr:uid="{00000000-0005-0000-0000-000033720000}"/>
    <cellStyle name="Normal 4 2 29" xfId="28769" xr:uid="{00000000-0005-0000-0000-000034720000}"/>
    <cellStyle name="Normal 4 2 3" xfId="28770" xr:uid="{00000000-0005-0000-0000-000035720000}"/>
    <cellStyle name="Normal 4 2 3 2" xfId="32034" xr:uid="{00000000-0005-0000-0000-000036720000}"/>
    <cellStyle name="Normal 4 2 3 3" xfId="32361" xr:uid="{00000000-0005-0000-0000-000037720000}"/>
    <cellStyle name="Normal 4 2 30" xfId="28771" xr:uid="{00000000-0005-0000-0000-000038720000}"/>
    <cellStyle name="Normal 4 2 31" xfId="28772" xr:uid="{00000000-0005-0000-0000-000039720000}"/>
    <cellStyle name="Normal 4 2 32" xfId="28773" xr:uid="{00000000-0005-0000-0000-00003A720000}"/>
    <cellStyle name="Normal 4 2 33" xfId="28774" xr:uid="{00000000-0005-0000-0000-00003B720000}"/>
    <cellStyle name="Normal 4 2 34" xfId="28775" xr:uid="{00000000-0005-0000-0000-00003C720000}"/>
    <cellStyle name="Normal 4 2 35" xfId="28776" xr:uid="{00000000-0005-0000-0000-00003D720000}"/>
    <cellStyle name="Normal 4 2 36" xfId="28777" xr:uid="{00000000-0005-0000-0000-00003E720000}"/>
    <cellStyle name="Normal 4 2 37" xfId="28778" xr:uid="{00000000-0005-0000-0000-00003F720000}"/>
    <cellStyle name="Normal 4 2 38" xfId="28779" xr:uid="{00000000-0005-0000-0000-000040720000}"/>
    <cellStyle name="Normal 4 2 39" xfId="28780" xr:uid="{00000000-0005-0000-0000-000041720000}"/>
    <cellStyle name="Normal 4 2 4" xfId="28781" xr:uid="{00000000-0005-0000-0000-000042720000}"/>
    <cellStyle name="Normal 4 2 4 2" xfId="32035" xr:uid="{00000000-0005-0000-0000-000043720000}"/>
    <cellStyle name="Normal 4 2 4 3" xfId="32362" xr:uid="{00000000-0005-0000-0000-000044720000}"/>
    <cellStyle name="Normal 4 2 40" xfId="28782" xr:uid="{00000000-0005-0000-0000-000045720000}"/>
    <cellStyle name="Normal 4 2 41" xfId="28783" xr:uid="{00000000-0005-0000-0000-000046720000}"/>
    <cellStyle name="Normal 4 2 42" xfId="28784" xr:uid="{00000000-0005-0000-0000-000047720000}"/>
    <cellStyle name="Normal 4 2 43" xfId="28785" xr:uid="{00000000-0005-0000-0000-000048720000}"/>
    <cellStyle name="Normal 4 2 44" xfId="28786" xr:uid="{00000000-0005-0000-0000-000049720000}"/>
    <cellStyle name="Normal 4 2 45" xfId="28787" xr:uid="{00000000-0005-0000-0000-00004A720000}"/>
    <cellStyle name="Normal 4 2 46" xfId="28788" xr:uid="{00000000-0005-0000-0000-00004B720000}"/>
    <cellStyle name="Normal 4 2 47" xfId="28789" xr:uid="{00000000-0005-0000-0000-00004C720000}"/>
    <cellStyle name="Normal 4 2 48" xfId="28790" xr:uid="{00000000-0005-0000-0000-00004D720000}"/>
    <cellStyle name="Normal 4 2 49" xfId="28791" xr:uid="{00000000-0005-0000-0000-00004E720000}"/>
    <cellStyle name="Normal 4 2 5" xfId="28792" xr:uid="{00000000-0005-0000-0000-00004F720000}"/>
    <cellStyle name="Normal 4 2 50" xfId="28793" xr:uid="{00000000-0005-0000-0000-000050720000}"/>
    <cellStyle name="Normal 4 2 51" xfId="28794" xr:uid="{00000000-0005-0000-0000-000051720000}"/>
    <cellStyle name="Normal 4 2 52" xfId="28795" xr:uid="{00000000-0005-0000-0000-000052720000}"/>
    <cellStyle name="Normal 4 2 53" xfId="28796" xr:uid="{00000000-0005-0000-0000-000053720000}"/>
    <cellStyle name="Normal 4 2 54" xfId="28797" xr:uid="{00000000-0005-0000-0000-000054720000}"/>
    <cellStyle name="Normal 4 2 55" xfId="28798" xr:uid="{00000000-0005-0000-0000-000055720000}"/>
    <cellStyle name="Normal 4 2 6" xfId="28799" xr:uid="{00000000-0005-0000-0000-000056720000}"/>
    <cellStyle name="Normal 4 2 7" xfId="28800" xr:uid="{00000000-0005-0000-0000-000057720000}"/>
    <cellStyle name="Normal 4 2 8" xfId="28801" xr:uid="{00000000-0005-0000-0000-000058720000}"/>
    <cellStyle name="Normal 4 2 9" xfId="28802" xr:uid="{00000000-0005-0000-0000-000059720000}"/>
    <cellStyle name="Normal 4 2_Prod Control-Job Scheduling" xfId="31732" xr:uid="{00000000-0005-0000-0000-00005A720000}"/>
    <cellStyle name="Normal 4 20" xfId="28803" xr:uid="{00000000-0005-0000-0000-00005B720000}"/>
    <cellStyle name="Normal 4 21" xfId="28804" xr:uid="{00000000-0005-0000-0000-00005C720000}"/>
    <cellStyle name="Normal 4 22" xfId="28805" xr:uid="{00000000-0005-0000-0000-00005D720000}"/>
    <cellStyle name="Normal 4 23" xfId="28806" xr:uid="{00000000-0005-0000-0000-00005E720000}"/>
    <cellStyle name="Normal 4 24" xfId="28807" xr:uid="{00000000-0005-0000-0000-00005F720000}"/>
    <cellStyle name="Normal 4 25" xfId="28808" xr:uid="{00000000-0005-0000-0000-000060720000}"/>
    <cellStyle name="Normal 4 26" xfId="28809" xr:uid="{00000000-0005-0000-0000-000061720000}"/>
    <cellStyle name="Normal 4 27" xfId="28810" xr:uid="{00000000-0005-0000-0000-000062720000}"/>
    <cellStyle name="Normal 4 28" xfId="28811" xr:uid="{00000000-0005-0000-0000-000063720000}"/>
    <cellStyle name="Normal 4 29" xfId="28812" xr:uid="{00000000-0005-0000-0000-000064720000}"/>
    <cellStyle name="Normal 4 3" xfId="1748" xr:uid="{00000000-0005-0000-0000-000065720000}"/>
    <cellStyle name="Normal 4 3 10" xfId="28813" xr:uid="{00000000-0005-0000-0000-000066720000}"/>
    <cellStyle name="Normal 4 3 11" xfId="28814" xr:uid="{00000000-0005-0000-0000-000067720000}"/>
    <cellStyle name="Normal 4 3 12" xfId="28815" xr:uid="{00000000-0005-0000-0000-000068720000}"/>
    <cellStyle name="Normal 4 3 13" xfId="28816" xr:uid="{00000000-0005-0000-0000-000069720000}"/>
    <cellStyle name="Normal 4 3 14" xfId="28817" xr:uid="{00000000-0005-0000-0000-00006A720000}"/>
    <cellStyle name="Normal 4 3 15" xfId="28818" xr:uid="{00000000-0005-0000-0000-00006B720000}"/>
    <cellStyle name="Normal 4 3 16" xfId="28819" xr:uid="{00000000-0005-0000-0000-00006C720000}"/>
    <cellStyle name="Normal 4 3 17" xfId="28820" xr:uid="{00000000-0005-0000-0000-00006D720000}"/>
    <cellStyle name="Normal 4 3 18" xfId="28821" xr:uid="{00000000-0005-0000-0000-00006E720000}"/>
    <cellStyle name="Normal 4 3 19" xfId="28822" xr:uid="{00000000-0005-0000-0000-00006F720000}"/>
    <cellStyle name="Normal 4 3 2" xfId="28823" xr:uid="{00000000-0005-0000-0000-000070720000}"/>
    <cellStyle name="Normal 4 3 2 2" xfId="31733" xr:uid="{00000000-0005-0000-0000-000071720000}"/>
    <cellStyle name="Normal 4 3 2 2 2" xfId="32037" xr:uid="{00000000-0005-0000-0000-000072720000}"/>
    <cellStyle name="Normal 4 3 2 2 3" xfId="32364" xr:uid="{00000000-0005-0000-0000-000073720000}"/>
    <cellStyle name="Normal 4 3 2 3" xfId="32036" xr:uid="{00000000-0005-0000-0000-000074720000}"/>
    <cellStyle name="Normal 4 3 2 4" xfId="32363" xr:uid="{00000000-0005-0000-0000-000075720000}"/>
    <cellStyle name="Normal 4 3 20" xfId="28824" xr:uid="{00000000-0005-0000-0000-000076720000}"/>
    <cellStyle name="Normal 4 3 21" xfId="28825" xr:uid="{00000000-0005-0000-0000-000077720000}"/>
    <cellStyle name="Normal 4 3 22" xfId="28826" xr:uid="{00000000-0005-0000-0000-000078720000}"/>
    <cellStyle name="Normal 4 3 23" xfId="28827" xr:uid="{00000000-0005-0000-0000-000079720000}"/>
    <cellStyle name="Normal 4 3 24" xfId="28828" xr:uid="{00000000-0005-0000-0000-00007A720000}"/>
    <cellStyle name="Normal 4 3 25" xfId="28829" xr:uid="{00000000-0005-0000-0000-00007B720000}"/>
    <cellStyle name="Normal 4 3 26" xfId="28830" xr:uid="{00000000-0005-0000-0000-00007C720000}"/>
    <cellStyle name="Normal 4 3 27" xfId="28831" xr:uid="{00000000-0005-0000-0000-00007D720000}"/>
    <cellStyle name="Normal 4 3 28" xfId="28832" xr:uid="{00000000-0005-0000-0000-00007E720000}"/>
    <cellStyle name="Normal 4 3 29" xfId="28833" xr:uid="{00000000-0005-0000-0000-00007F720000}"/>
    <cellStyle name="Normal 4 3 3" xfId="28834" xr:uid="{00000000-0005-0000-0000-000080720000}"/>
    <cellStyle name="Normal 4 3 3 2" xfId="32038" xr:uid="{00000000-0005-0000-0000-000081720000}"/>
    <cellStyle name="Normal 4 3 3 3" xfId="32365" xr:uid="{00000000-0005-0000-0000-000082720000}"/>
    <cellStyle name="Normal 4 3 30" xfId="28835" xr:uid="{00000000-0005-0000-0000-000083720000}"/>
    <cellStyle name="Normal 4 3 31" xfId="28836" xr:uid="{00000000-0005-0000-0000-000084720000}"/>
    <cellStyle name="Normal 4 3 32" xfId="28837" xr:uid="{00000000-0005-0000-0000-000085720000}"/>
    <cellStyle name="Normal 4 3 33" xfId="28838" xr:uid="{00000000-0005-0000-0000-000086720000}"/>
    <cellStyle name="Normal 4 3 34" xfId="28839" xr:uid="{00000000-0005-0000-0000-000087720000}"/>
    <cellStyle name="Normal 4 3 35" xfId="28840" xr:uid="{00000000-0005-0000-0000-000088720000}"/>
    <cellStyle name="Normal 4 3 36" xfId="28841" xr:uid="{00000000-0005-0000-0000-000089720000}"/>
    <cellStyle name="Normal 4 3 37" xfId="28842" xr:uid="{00000000-0005-0000-0000-00008A720000}"/>
    <cellStyle name="Normal 4 3 38" xfId="28843" xr:uid="{00000000-0005-0000-0000-00008B720000}"/>
    <cellStyle name="Normal 4 3 39" xfId="28844" xr:uid="{00000000-0005-0000-0000-00008C720000}"/>
    <cellStyle name="Normal 4 3 4" xfId="28845" xr:uid="{00000000-0005-0000-0000-00008D720000}"/>
    <cellStyle name="Normal 4 3 4 2" xfId="32039" xr:uid="{00000000-0005-0000-0000-00008E720000}"/>
    <cellStyle name="Normal 4 3 4 3" xfId="32366" xr:uid="{00000000-0005-0000-0000-00008F720000}"/>
    <cellStyle name="Normal 4 3 40" xfId="28846" xr:uid="{00000000-0005-0000-0000-000090720000}"/>
    <cellStyle name="Normal 4 3 41" xfId="28847" xr:uid="{00000000-0005-0000-0000-000091720000}"/>
    <cellStyle name="Normal 4 3 42" xfId="28848" xr:uid="{00000000-0005-0000-0000-000092720000}"/>
    <cellStyle name="Normal 4 3 43" xfId="28849" xr:uid="{00000000-0005-0000-0000-000093720000}"/>
    <cellStyle name="Normal 4 3 44" xfId="28850" xr:uid="{00000000-0005-0000-0000-000094720000}"/>
    <cellStyle name="Normal 4 3 45" xfId="28851" xr:uid="{00000000-0005-0000-0000-000095720000}"/>
    <cellStyle name="Normal 4 3 46" xfId="28852" xr:uid="{00000000-0005-0000-0000-000096720000}"/>
    <cellStyle name="Normal 4 3 47" xfId="28853" xr:uid="{00000000-0005-0000-0000-000097720000}"/>
    <cellStyle name="Normal 4 3 48" xfId="28854" xr:uid="{00000000-0005-0000-0000-000098720000}"/>
    <cellStyle name="Normal 4 3 49" xfId="28855" xr:uid="{00000000-0005-0000-0000-000099720000}"/>
    <cellStyle name="Normal 4 3 5" xfId="28856" xr:uid="{00000000-0005-0000-0000-00009A720000}"/>
    <cellStyle name="Normal 4 3 50" xfId="28857" xr:uid="{00000000-0005-0000-0000-00009B720000}"/>
    <cellStyle name="Normal 4 3 51" xfId="28858" xr:uid="{00000000-0005-0000-0000-00009C720000}"/>
    <cellStyle name="Normal 4 3 52" xfId="28859" xr:uid="{00000000-0005-0000-0000-00009D720000}"/>
    <cellStyle name="Normal 4 3 53" xfId="28860" xr:uid="{00000000-0005-0000-0000-00009E720000}"/>
    <cellStyle name="Normal 4 3 54" xfId="28861" xr:uid="{00000000-0005-0000-0000-00009F720000}"/>
    <cellStyle name="Normal 4 3 55" xfId="28862" xr:uid="{00000000-0005-0000-0000-0000A0720000}"/>
    <cellStyle name="Normal 4 3 6" xfId="28863" xr:uid="{00000000-0005-0000-0000-0000A1720000}"/>
    <cellStyle name="Normal 4 3 7" xfId="28864" xr:uid="{00000000-0005-0000-0000-0000A2720000}"/>
    <cellStyle name="Normal 4 3 8" xfId="28865" xr:uid="{00000000-0005-0000-0000-0000A3720000}"/>
    <cellStyle name="Normal 4 3 9" xfId="28866" xr:uid="{00000000-0005-0000-0000-0000A4720000}"/>
    <cellStyle name="Normal 4 30" xfId="28867" xr:uid="{00000000-0005-0000-0000-0000A5720000}"/>
    <cellStyle name="Normal 4 31" xfId="28868" xr:uid="{00000000-0005-0000-0000-0000A6720000}"/>
    <cellStyle name="Normal 4 32" xfId="28869" xr:uid="{00000000-0005-0000-0000-0000A7720000}"/>
    <cellStyle name="Normal 4 33" xfId="28870" xr:uid="{00000000-0005-0000-0000-0000A8720000}"/>
    <cellStyle name="Normal 4 34" xfId="28871" xr:uid="{00000000-0005-0000-0000-0000A9720000}"/>
    <cellStyle name="Normal 4 35" xfId="28872" xr:uid="{00000000-0005-0000-0000-0000AA720000}"/>
    <cellStyle name="Normal 4 36" xfId="28873" xr:uid="{00000000-0005-0000-0000-0000AB720000}"/>
    <cellStyle name="Normal 4 37" xfId="28874" xr:uid="{00000000-0005-0000-0000-0000AC720000}"/>
    <cellStyle name="Normal 4 38" xfId="28875" xr:uid="{00000000-0005-0000-0000-0000AD720000}"/>
    <cellStyle name="Normal 4 39" xfId="28876" xr:uid="{00000000-0005-0000-0000-0000AE720000}"/>
    <cellStyle name="Normal 4 4" xfId="2996" xr:uid="{00000000-0005-0000-0000-0000AF720000}"/>
    <cellStyle name="Normal 4 4 2" xfId="31734" xr:uid="{00000000-0005-0000-0000-0000B0720000}"/>
    <cellStyle name="Normal 4 4 2 2" xfId="31735" xr:uid="{00000000-0005-0000-0000-0000B1720000}"/>
    <cellStyle name="Normal 4 4 2 2 2" xfId="32042" xr:uid="{00000000-0005-0000-0000-0000B2720000}"/>
    <cellStyle name="Normal 4 4 2 2 3" xfId="32368" xr:uid="{00000000-0005-0000-0000-0000B3720000}"/>
    <cellStyle name="Normal 4 4 2 3" xfId="32041" xr:uid="{00000000-0005-0000-0000-0000B4720000}"/>
    <cellStyle name="Normal 4 4 2 4" xfId="32367" xr:uid="{00000000-0005-0000-0000-0000B5720000}"/>
    <cellStyle name="Normal 4 4 3" xfId="31736" xr:uid="{00000000-0005-0000-0000-0000B6720000}"/>
    <cellStyle name="Normal 4 4 3 2" xfId="31737" xr:uid="{00000000-0005-0000-0000-0000B7720000}"/>
    <cellStyle name="Normal 4 4 3 2 2" xfId="32044" xr:uid="{00000000-0005-0000-0000-0000B8720000}"/>
    <cellStyle name="Normal 4 4 3 2 3" xfId="32370" xr:uid="{00000000-0005-0000-0000-0000B9720000}"/>
    <cellStyle name="Normal 4 4 3 3" xfId="32043" xr:uid="{00000000-0005-0000-0000-0000BA720000}"/>
    <cellStyle name="Normal 4 4 3 4" xfId="32369" xr:uid="{00000000-0005-0000-0000-0000BB720000}"/>
    <cellStyle name="Normal 4 4 4" xfId="32040" xr:uid="{00000000-0005-0000-0000-0000BC720000}"/>
    <cellStyle name="Normal 4 40" xfId="28877" xr:uid="{00000000-0005-0000-0000-0000BD720000}"/>
    <cellStyle name="Normal 4 41" xfId="28878" xr:uid="{00000000-0005-0000-0000-0000BE720000}"/>
    <cellStyle name="Normal 4 42" xfId="28879" xr:uid="{00000000-0005-0000-0000-0000BF720000}"/>
    <cellStyle name="Normal 4 43" xfId="28880" xr:uid="{00000000-0005-0000-0000-0000C0720000}"/>
    <cellStyle name="Normal 4 44" xfId="28881" xr:uid="{00000000-0005-0000-0000-0000C1720000}"/>
    <cellStyle name="Normal 4 45" xfId="28882" xr:uid="{00000000-0005-0000-0000-0000C2720000}"/>
    <cellStyle name="Normal 4 46" xfId="28883" xr:uid="{00000000-0005-0000-0000-0000C3720000}"/>
    <cellStyle name="Normal 4 47" xfId="28884" xr:uid="{00000000-0005-0000-0000-0000C4720000}"/>
    <cellStyle name="Normal 4 48" xfId="28885" xr:uid="{00000000-0005-0000-0000-0000C5720000}"/>
    <cellStyle name="Normal 4 49" xfId="28886" xr:uid="{00000000-0005-0000-0000-0000C6720000}"/>
    <cellStyle name="Normal 4 5" xfId="28887" xr:uid="{00000000-0005-0000-0000-0000C7720000}"/>
    <cellStyle name="Normal 4 5 2" xfId="32045" xr:uid="{00000000-0005-0000-0000-0000C8720000}"/>
    <cellStyle name="Normal 4 5 3" xfId="32371" xr:uid="{00000000-0005-0000-0000-0000C9720000}"/>
    <cellStyle name="Normal 4 50" xfId="28888" xr:uid="{00000000-0005-0000-0000-0000CA720000}"/>
    <cellStyle name="Normal 4 51" xfId="28889" xr:uid="{00000000-0005-0000-0000-0000CB720000}"/>
    <cellStyle name="Normal 4 52" xfId="28890" xr:uid="{00000000-0005-0000-0000-0000CC720000}"/>
    <cellStyle name="Normal 4 53" xfId="28891" xr:uid="{00000000-0005-0000-0000-0000CD720000}"/>
    <cellStyle name="Normal 4 54" xfId="28892" xr:uid="{00000000-0005-0000-0000-0000CE720000}"/>
    <cellStyle name="Normal 4 55" xfId="28893" xr:uid="{00000000-0005-0000-0000-0000CF720000}"/>
    <cellStyle name="Normal 4 56" xfId="28894" xr:uid="{00000000-0005-0000-0000-0000D0720000}"/>
    <cellStyle name="Normal 4 57" xfId="28895" xr:uid="{00000000-0005-0000-0000-0000D1720000}"/>
    <cellStyle name="Normal 4 6" xfId="28896" xr:uid="{00000000-0005-0000-0000-0000D2720000}"/>
    <cellStyle name="Normal 4 6 2" xfId="32046" xr:uid="{00000000-0005-0000-0000-0000D3720000}"/>
    <cellStyle name="Normal 4 6 3" xfId="32372" xr:uid="{00000000-0005-0000-0000-0000D4720000}"/>
    <cellStyle name="Normal 4 7" xfId="28897" xr:uid="{00000000-0005-0000-0000-0000D5720000}"/>
    <cellStyle name="Normal 4 8" xfId="28898" xr:uid="{00000000-0005-0000-0000-0000D6720000}"/>
    <cellStyle name="Normal 4 9" xfId="28899" xr:uid="{00000000-0005-0000-0000-0000D7720000}"/>
    <cellStyle name="Normal 4_Event Log" xfId="28900" xr:uid="{00000000-0005-0000-0000-0000D8720000}"/>
    <cellStyle name="Normal 40" xfId="1749" xr:uid="{00000000-0005-0000-0000-0000D9720000}"/>
    <cellStyle name="Normal 40 10" xfId="28901" xr:uid="{00000000-0005-0000-0000-0000DA720000}"/>
    <cellStyle name="Normal 40 11" xfId="28902" xr:uid="{00000000-0005-0000-0000-0000DB720000}"/>
    <cellStyle name="Normal 40 12" xfId="28903" xr:uid="{00000000-0005-0000-0000-0000DC720000}"/>
    <cellStyle name="Normal 40 13" xfId="28904" xr:uid="{00000000-0005-0000-0000-0000DD720000}"/>
    <cellStyle name="Normal 40 14" xfId="28905" xr:uid="{00000000-0005-0000-0000-0000DE720000}"/>
    <cellStyle name="Normal 40 15" xfId="28906" xr:uid="{00000000-0005-0000-0000-0000DF720000}"/>
    <cellStyle name="Normal 40 16" xfId="28907" xr:uid="{00000000-0005-0000-0000-0000E0720000}"/>
    <cellStyle name="Normal 40 17" xfId="28908" xr:uid="{00000000-0005-0000-0000-0000E1720000}"/>
    <cellStyle name="Normal 40 18" xfId="28909" xr:uid="{00000000-0005-0000-0000-0000E2720000}"/>
    <cellStyle name="Normal 40 19" xfId="28910" xr:uid="{00000000-0005-0000-0000-0000E3720000}"/>
    <cellStyle name="Normal 40 2" xfId="1750" xr:uid="{00000000-0005-0000-0000-0000E4720000}"/>
    <cellStyle name="Normal 40 2 10" xfId="28911" xr:uid="{00000000-0005-0000-0000-0000E5720000}"/>
    <cellStyle name="Normal 40 2 11" xfId="28912" xr:uid="{00000000-0005-0000-0000-0000E6720000}"/>
    <cellStyle name="Normal 40 2 12" xfId="28913" xr:uid="{00000000-0005-0000-0000-0000E7720000}"/>
    <cellStyle name="Normal 40 2 13" xfId="28914" xr:uid="{00000000-0005-0000-0000-0000E8720000}"/>
    <cellStyle name="Normal 40 2 14" xfId="28915" xr:uid="{00000000-0005-0000-0000-0000E9720000}"/>
    <cellStyle name="Normal 40 2 15" xfId="28916" xr:uid="{00000000-0005-0000-0000-0000EA720000}"/>
    <cellStyle name="Normal 40 2 16" xfId="28917" xr:uid="{00000000-0005-0000-0000-0000EB720000}"/>
    <cellStyle name="Normal 40 2 17" xfId="28918" xr:uid="{00000000-0005-0000-0000-0000EC720000}"/>
    <cellStyle name="Normal 40 2 18" xfId="28919" xr:uid="{00000000-0005-0000-0000-0000ED720000}"/>
    <cellStyle name="Normal 40 2 19" xfId="28920" xr:uid="{00000000-0005-0000-0000-0000EE720000}"/>
    <cellStyle name="Normal 40 2 2" xfId="28921" xr:uid="{00000000-0005-0000-0000-0000EF720000}"/>
    <cellStyle name="Normal 40 2 20" xfId="28922" xr:uid="{00000000-0005-0000-0000-0000F0720000}"/>
    <cellStyle name="Normal 40 2 21" xfId="28923" xr:uid="{00000000-0005-0000-0000-0000F1720000}"/>
    <cellStyle name="Normal 40 2 22" xfId="28924" xr:uid="{00000000-0005-0000-0000-0000F2720000}"/>
    <cellStyle name="Normal 40 2 23" xfId="28925" xr:uid="{00000000-0005-0000-0000-0000F3720000}"/>
    <cellStyle name="Normal 40 2 24" xfId="28926" xr:uid="{00000000-0005-0000-0000-0000F4720000}"/>
    <cellStyle name="Normal 40 2 25" xfId="28927" xr:uid="{00000000-0005-0000-0000-0000F5720000}"/>
    <cellStyle name="Normal 40 2 26" xfId="28928" xr:uid="{00000000-0005-0000-0000-0000F6720000}"/>
    <cellStyle name="Normal 40 2 27" xfId="28929" xr:uid="{00000000-0005-0000-0000-0000F7720000}"/>
    <cellStyle name="Normal 40 2 28" xfId="28930" xr:uid="{00000000-0005-0000-0000-0000F8720000}"/>
    <cellStyle name="Normal 40 2 29" xfId="28931" xr:uid="{00000000-0005-0000-0000-0000F9720000}"/>
    <cellStyle name="Normal 40 2 3" xfId="28932" xr:uid="{00000000-0005-0000-0000-0000FA720000}"/>
    <cellStyle name="Normal 40 2 30" xfId="28933" xr:uid="{00000000-0005-0000-0000-0000FB720000}"/>
    <cellStyle name="Normal 40 2 31" xfId="28934" xr:uid="{00000000-0005-0000-0000-0000FC720000}"/>
    <cellStyle name="Normal 40 2 32" xfId="28935" xr:uid="{00000000-0005-0000-0000-0000FD720000}"/>
    <cellStyle name="Normal 40 2 33" xfId="28936" xr:uid="{00000000-0005-0000-0000-0000FE720000}"/>
    <cellStyle name="Normal 40 2 34" xfId="28937" xr:uid="{00000000-0005-0000-0000-0000FF720000}"/>
    <cellStyle name="Normal 40 2 35" xfId="28938" xr:uid="{00000000-0005-0000-0000-000000730000}"/>
    <cellStyle name="Normal 40 2 36" xfId="28939" xr:uid="{00000000-0005-0000-0000-000001730000}"/>
    <cellStyle name="Normal 40 2 37" xfId="28940" xr:uid="{00000000-0005-0000-0000-000002730000}"/>
    <cellStyle name="Normal 40 2 38" xfId="28941" xr:uid="{00000000-0005-0000-0000-000003730000}"/>
    <cellStyle name="Normal 40 2 39" xfId="28942" xr:uid="{00000000-0005-0000-0000-000004730000}"/>
    <cellStyle name="Normal 40 2 4" xfId="28943" xr:uid="{00000000-0005-0000-0000-000005730000}"/>
    <cellStyle name="Normal 40 2 40" xfId="28944" xr:uid="{00000000-0005-0000-0000-000006730000}"/>
    <cellStyle name="Normal 40 2 41" xfId="28945" xr:uid="{00000000-0005-0000-0000-000007730000}"/>
    <cellStyle name="Normal 40 2 42" xfId="28946" xr:uid="{00000000-0005-0000-0000-000008730000}"/>
    <cellStyle name="Normal 40 2 43" xfId="28947" xr:uid="{00000000-0005-0000-0000-000009730000}"/>
    <cellStyle name="Normal 40 2 44" xfId="28948" xr:uid="{00000000-0005-0000-0000-00000A730000}"/>
    <cellStyle name="Normal 40 2 45" xfId="28949" xr:uid="{00000000-0005-0000-0000-00000B730000}"/>
    <cellStyle name="Normal 40 2 46" xfId="28950" xr:uid="{00000000-0005-0000-0000-00000C730000}"/>
    <cellStyle name="Normal 40 2 47" xfId="28951" xr:uid="{00000000-0005-0000-0000-00000D730000}"/>
    <cellStyle name="Normal 40 2 48" xfId="28952" xr:uid="{00000000-0005-0000-0000-00000E730000}"/>
    <cellStyle name="Normal 40 2 49" xfId="28953" xr:uid="{00000000-0005-0000-0000-00000F730000}"/>
    <cellStyle name="Normal 40 2 5" xfId="28954" xr:uid="{00000000-0005-0000-0000-000010730000}"/>
    <cellStyle name="Normal 40 2 50" xfId="28955" xr:uid="{00000000-0005-0000-0000-000011730000}"/>
    <cellStyle name="Normal 40 2 51" xfId="28956" xr:uid="{00000000-0005-0000-0000-000012730000}"/>
    <cellStyle name="Normal 40 2 52" xfId="28957" xr:uid="{00000000-0005-0000-0000-000013730000}"/>
    <cellStyle name="Normal 40 2 53" xfId="28958" xr:uid="{00000000-0005-0000-0000-000014730000}"/>
    <cellStyle name="Normal 40 2 54" xfId="28959" xr:uid="{00000000-0005-0000-0000-000015730000}"/>
    <cellStyle name="Normal 40 2 55" xfId="28960" xr:uid="{00000000-0005-0000-0000-000016730000}"/>
    <cellStyle name="Normal 40 2 6" xfId="28961" xr:uid="{00000000-0005-0000-0000-000017730000}"/>
    <cellStyle name="Normal 40 2 7" xfId="28962" xr:uid="{00000000-0005-0000-0000-000018730000}"/>
    <cellStyle name="Normal 40 2 8" xfId="28963" xr:uid="{00000000-0005-0000-0000-000019730000}"/>
    <cellStyle name="Normal 40 2 9" xfId="28964" xr:uid="{00000000-0005-0000-0000-00001A730000}"/>
    <cellStyle name="Normal 40 20" xfId="28965" xr:uid="{00000000-0005-0000-0000-00001B730000}"/>
    <cellStyle name="Normal 40 21" xfId="28966" xr:uid="{00000000-0005-0000-0000-00001C730000}"/>
    <cellStyle name="Normal 40 22" xfId="28967" xr:uid="{00000000-0005-0000-0000-00001D730000}"/>
    <cellStyle name="Normal 40 23" xfId="28968" xr:uid="{00000000-0005-0000-0000-00001E730000}"/>
    <cellStyle name="Normal 40 24" xfId="28969" xr:uid="{00000000-0005-0000-0000-00001F730000}"/>
    <cellStyle name="Normal 40 25" xfId="28970" xr:uid="{00000000-0005-0000-0000-000020730000}"/>
    <cellStyle name="Normal 40 26" xfId="28971" xr:uid="{00000000-0005-0000-0000-000021730000}"/>
    <cellStyle name="Normal 40 27" xfId="28972" xr:uid="{00000000-0005-0000-0000-000022730000}"/>
    <cellStyle name="Normal 40 28" xfId="28973" xr:uid="{00000000-0005-0000-0000-000023730000}"/>
    <cellStyle name="Normal 40 29" xfId="28974" xr:uid="{00000000-0005-0000-0000-000024730000}"/>
    <cellStyle name="Normal 40 3" xfId="28975" xr:uid="{00000000-0005-0000-0000-000025730000}"/>
    <cellStyle name="Normal 40 30" xfId="28976" xr:uid="{00000000-0005-0000-0000-000026730000}"/>
    <cellStyle name="Normal 40 31" xfId="28977" xr:uid="{00000000-0005-0000-0000-000027730000}"/>
    <cellStyle name="Normal 40 32" xfId="28978" xr:uid="{00000000-0005-0000-0000-000028730000}"/>
    <cellStyle name="Normal 40 33" xfId="28979" xr:uid="{00000000-0005-0000-0000-000029730000}"/>
    <cellStyle name="Normal 40 34" xfId="28980" xr:uid="{00000000-0005-0000-0000-00002A730000}"/>
    <cellStyle name="Normal 40 35" xfId="28981" xr:uid="{00000000-0005-0000-0000-00002B730000}"/>
    <cellStyle name="Normal 40 36" xfId="28982" xr:uid="{00000000-0005-0000-0000-00002C730000}"/>
    <cellStyle name="Normal 40 37" xfId="28983" xr:uid="{00000000-0005-0000-0000-00002D730000}"/>
    <cellStyle name="Normal 40 38" xfId="28984" xr:uid="{00000000-0005-0000-0000-00002E730000}"/>
    <cellStyle name="Normal 40 39" xfId="28985" xr:uid="{00000000-0005-0000-0000-00002F730000}"/>
    <cellStyle name="Normal 40 4" xfId="28986" xr:uid="{00000000-0005-0000-0000-000030730000}"/>
    <cellStyle name="Normal 40 40" xfId="28987" xr:uid="{00000000-0005-0000-0000-000031730000}"/>
    <cellStyle name="Normal 40 41" xfId="28988" xr:uid="{00000000-0005-0000-0000-000032730000}"/>
    <cellStyle name="Normal 40 42" xfId="28989" xr:uid="{00000000-0005-0000-0000-000033730000}"/>
    <cellStyle name="Normal 40 43" xfId="28990" xr:uid="{00000000-0005-0000-0000-000034730000}"/>
    <cellStyle name="Normal 40 44" xfId="28991" xr:uid="{00000000-0005-0000-0000-000035730000}"/>
    <cellStyle name="Normal 40 45" xfId="28992" xr:uid="{00000000-0005-0000-0000-000036730000}"/>
    <cellStyle name="Normal 40 46" xfId="28993" xr:uid="{00000000-0005-0000-0000-000037730000}"/>
    <cellStyle name="Normal 40 47" xfId="28994" xr:uid="{00000000-0005-0000-0000-000038730000}"/>
    <cellStyle name="Normal 40 48" xfId="28995" xr:uid="{00000000-0005-0000-0000-000039730000}"/>
    <cellStyle name="Normal 40 49" xfId="28996" xr:uid="{00000000-0005-0000-0000-00003A730000}"/>
    <cellStyle name="Normal 40 5" xfId="28997" xr:uid="{00000000-0005-0000-0000-00003B730000}"/>
    <cellStyle name="Normal 40 50" xfId="28998" xr:uid="{00000000-0005-0000-0000-00003C730000}"/>
    <cellStyle name="Normal 40 51" xfId="28999" xr:uid="{00000000-0005-0000-0000-00003D730000}"/>
    <cellStyle name="Normal 40 52" xfId="29000" xr:uid="{00000000-0005-0000-0000-00003E730000}"/>
    <cellStyle name="Normal 40 53" xfId="29001" xr:uid="{00000000-0005-0000-0000-00003F730000}"/>
    <cellStyle name="Normal 40 54" xfId="29002" xr:uid="{00000000-0005-0000-0000-000040730000}"/>
    <cellStyle name="Normal 40 55" xfId="29003" xr:uid="{00000000-0005-0000-0000-000041730000}"/>
    <cellStyle name="Normal 40 56" xfId="29004" xr:uid="{00000000-0005-0000-0000-000042730000}"/>
    <cellStyle name="Normal 40 6" xfId="29005" xr:uid="{00000000-0005-0000-0000-000043730000}"/>
    <cellStyle name="Normal 40 7" xfId="29006" xr:uid="{00000000-0005-0000-0000-000044730000}"/>
    <cellStyle name="Normal 40 8" xfId="29007" xr:uid="{00000000-0005-0000-0000-000045730000}"/>
    <cellStyle name="Normal 40 9" xfId="29008" xr:uid="{00000000-0005-0000-0000-000046730000}"/>
    <cellStyle name="Normal 40_Event Log" xfId="29009" xr:uid="{00000000-0005-0000-0000-000047730000}"/>
    <cellStyle name="Normal 41" xfId="1751" xr:uid="{00000000-0005-0000-0000-000048730000}"/>
    <cellStyle name="Normal 41 10" xfId="29010" xr:uid="{00000000-0005-0000-0000-000049730000}"/>
    <cellStyle name="Normal 41 11" xfId="29011" xr:uid="{00000000-0005-0000-0000-00004A730000}"/>
    <cellStyle name="Normal 41 12" xfId="29012" xr:uid="{00000000-0005-0000-0000-00004B730000}"/>
    <cellStyle name="Normal 41 13" xfId="29013" xr:uid="{00000000-0005-0000-0000-00004C730000}"/>
    <cellStyle name="Normal 41 14" xfId="29014" xr:uid="{00000000-0005-0000-0000-00004D730000}"/>
    <cellStyle name="Normal 41 15" xfId="29015" xr:uid="{00000000-0005-0000-0000-00004E730000}"/>
    <cellStyle name="Normal 41 16" xfId="29016" xr:uid="{00000000-0005-0000-0000-00004F730000}"/>
    <cellStyle name="Normal 41 17" xfId="29017" xr:uid="{00000000-0005-0000-0000-000050730000}"/>
    <cellStyle name="Normal 41 18" xfId="29018" xr:uid="{00000000-0005-0000-0000-000051730000}"/>
    <cellStyle name="Normal 41 19" xfId="29019" xr:uid="{00000000-0005-0000-0000-000052730000}"/>
    <cellStyle name="Normal 41 2" xfId="1752" xr:uid="{00000000-0005-0000-0000-000053730000}"/>
    <cellStyle name="Normal 41 2 10" xfId="29020" xr:uid="{00000000-0005-0000-0000-000054730000}"/>
    <cellStyle name="Normal 41 2 11" xfId="29021" xr:uid="{00000000-0005-0000-0000-000055730000}"/>
    <cellStyle name="Normal 41 2 12" xfId="29022" xr:uid="{00000000-0005-0000-0000-000056730000}"/>
    <cellStyle name="Normal 41 2 13" xfId="29023" xr:uid="{00000000-0005-0000-0000-000057730000}"/>
    <cellStyle name="Normal 41 2 14" xfId="29024" xr:uid="{00000000-0005-0000-0000-000058730000}"/>
    <cellStyle name="Normal 41 2 15" xfId="29025" xr:uid="{00000000-0005-0000-0000-000059730000}"/>
    <cellStyle name="Normal 41 2 16" xfId="29026" xr:uid="{00000000-0005-0000-0000-00005A730000}"/>
    <cellStyle name="Normal 41 2 17" xfId="29027" xr:uid="{00000000-0005-0000-0000-00005B730000}"/>
    <cellStyle name="Normal 41 2 18" xfId="29028" xr:uid="{00000000-0005-0000-0000-00005C730000}"/>
    <cellStyle name="Normal 41 2 19" xfId="29029" xr:uid="{00000000-0005-0000-0000-00005D730000}"/>
    <cellStyle name="Normal 41 2 2" xfId="29030" xr:uid="{00000000-0005-0000-0000-00005E730000}"/>
    <cellStyle name="Normal 41 2 20" xfId="29031" xr:uid="{00000000-0005-0000-0000-00005F730000}"/>
    <cellStyle name="Normal 41 2 21" xfId="29032" xr:uid="{00000000-0005-0000-0000-000060730000}"/>
    <cellStyle name="Normal 41 2 22" xfId="29033" xr:uid="{00000000-0005-0000-0000-000061730000}"/>
    <cellStyle name="Normal 41 2 23" xfId="29034" xr:uid="{00000000-0005-0000-0000-000062730000}"/>
    <cellStyle name="Normal 41 2 24" xfId="29035" xr:uid="{00000000-0005-0000-0000-000063730000}"/>
    <cellStyle name="Normal 41 2 25" xfId="29036" xr:uid="{00000000-0005-0000-0000-000064730000}"/>
    <cellStyle name="Normal 41 2 26" xfId="29037" xr:uid="{00000000-0005-0000-0000-000065730000}"/>
    <cellStyle name="Normal 41 2 27" xfId="29038" xr:uid="{00000000-0005-0000-0000-000066730000}"/>
    <cellStyle name="Normal 41 2 28" xfId="29039" xr:uid="{00000000-0005-0000-0000-000067730000}"/>
    <cellStyle name="Normal 41 2 29" xfId="29040" xr:uid="{00000000-0005-0000-0000-000068730000}"/>
    <cellStyle name="Normal 41 2 3" xfId="29041" xr:uid="{00000000-0005-0000-0000-000069730000}"/>
    <cellStyle name="Normal 41 2 30" xfId="29042" xr:uid="{00000000-0005-0000-0000-00006A730000}"/>
    <cellStyle name="Normal 41 2 31" xfId="29043" xr:uid="{00000000-0005-0000-0000-00006B730000}"/>
    <cellStyle name="Normal 41 2 32" xfId="29044" xr:uid="{00000000-0005-0000-0000-00006C730000}"/>
    <cellStyle name="Normal 41 2 33" xfId="29045" xr:uid="{00000000-0005-0000-0000-00006D730000}"/>
    <cellStyle name="Normal 41 2 34" xfId="29046" xr:uid="{00000000-0005-0000-0000-00006E730000}"/>
    <cellStyle name="Normal 41 2 35" xfId="29047" xr:uid="{00000000-0005-0000-0000-00006F730000}"/>
    <cellStyle name="Normal 41 2 36" xfId="29048" xr:uid="{00000000-0005-0000-0000-000070730000}"/>
    <cellStyle name="Normal 41 2 37" xfId="29049" xr:uid="{00000000-0005-0000-0000-000071730000}"/>
    <cellStyle name="Normal 41 2 38" xfId="29050" xr:uid="{00000000-0005-0000-0000-000072730000}"/>
    <cellStyle name="Normal 41 2 39" xfId="29051" xr:uid="{00000000-0005-0000-0000-000073730000}"/>
    <cellStyle name="Normal 41 2 4" xfId="29052" xr:uid="{00000000-0005-0000-0000-000074730000}"/>
    <cellStyle name="Normal 41 2 40" xfId="29053" xr:uid="{00000000-0005-0000-0000-000075730000}"/>
    <cellStyle name="Normal 41 2 41" xfId="29054" xr:uid="{00000000-0005-0000-0000-000076730000}"/>
    <cellStyle name="Normal 41 2 42" xfId="29055" xr:uid="{00000000-0005-0000-0000-000077730000}"/>
    <cellStyle name="Normal 41 2 43" xfId="29056" xr:uid="{00000000-0005-0000-0000-000078730000}"/>
    <cellStyle name="Normal 41 2 44" xfId="29057" xr:uid="{00000000-0005-0000-0000-000079730000}"/>
    <cellStyle name="Normal 41 2 45" xfId="29058" xr:uid="{00000000-0005-0000-0000-00007A730000}"/>
    <cellStyle name="Normal 41 2 46" xfId="29059" xr:uid="{00000000-0005-0000-0000-00007B730000}"/>
    <cellStyle name="Normal 41 2 47" xfId="29060" xr:uid="{00000000-0005-0000-0000-00007C730000}"/>
    <cellStyle name="Normal 41 2 48" xfId="29061" xr:uid="{00000000-0005-0000-0000-00007D730000}"/>
    <cellStyle name="Normal 41 2 49" xfId="29062" xr:uid="{00000000-0005-0000-0000-00007E730000}"/>
    <cellStyle name="Normal 41 2 5" xfId="29063" xr:uid="{00000000-0005-0000-0000-00007F730000}"/>
    <cellStyle name="Normal 41 2 50" xfId="29064" xr:uid="{00000000-0005-0000-0000-000080730000}"/>
    <cellStyle name="Normal 41 2 51" xfId="29065" xr:uid="{00000000-0005-0000-0000-000081730000}"/>
    <cellStyle name="Normal 41 2 52" xfId="29066" xr:uid="{00000000-0005-0000-0000-000082730000}"/>
    <cellStyle name="Normal 41 2 53" xfId="29067" xr:uid="{00000000-0005-0000-0000-000083730000}"/>
    <cellStyle name="Normal 41 2 54" xfId="29068" xr:uid="{00000000-0005-0000-0000-000084730000}"/>
    <cellStyle name="Normal 41 2 55" xfId="29069" xr:uid="{00000000-0005-0000-0000-000085730000}"/>
    <cellStyle name="Normal 41 2 6" xfId="29070" xr:uid="{00000000-0005-0000-0000-000086730000}"/>
    <cellStyle name="Normal 41 2 7" xfId="29071" xr:uid="{00000000-0005-0000-0000-000087730000}"/>
    <cellStyle name="Normal 41 2 8" xfId="29072" xr:uid="{00000000-0005-0000-0000-000088730000}"/>
    <cellStyle name="Normal 41 2 9" xfId="29073" xr:uid="{00000000-0005-0000-0000-000089730000}"/>
    <cellStyle name="Normal 41 20" xfId="29074" xr:uid="{00000000-0005-0000-0000-00008A730000}"/>
    <cellStyle name="Normal 41 21" xfId="29075" xr:uid="{00000000-0005-0000-0000-00008B730000}"/>
    <cellStyle name="Normal 41 22" xfId="29076" xr:uid="{00000000-0005-0000-0000-00008C730000}"/>
    <cellStyle name="Normal 41 23" xfId="29077" xr:uid="{00000000-0005-0000-0000-00008D730000}"/>
    <cellStyle name="Normal 41 24" xfId="29078" xr:uid="{00000000-0005-0000-0000-00008E730000}"/>
    <cellStyle name="Normal 41 25" xfId="29079" xr:uid="{00000000-0005-0000-0000-00008F730000}"/>
    <cellStyle name="Normal 41 26" xfId="29080" xr:uid="{00000000-0005-0000-0000-000090730000}"/>
    <cellStyle name="Normal 41 27" xfId="29081" xr:uid="{00000000-0005-0000-0000-000091730000}"/>
    <cellStyle name="Normal 41 28" xfId="29082" xr:uid="{00000000-0005-0000-0000-000092730000}"/>
    <cellStyle name="Normal 41 29" xfId="29083" xr:uid="{00000000-0005-0000-0000-000093730000}"/>
    <cellStyle name="Normal 41 3" xfId="29084" xr:uid="{00000000-0005-0000-0000-000094730000}"/>
    <cellStyle name="Normal 41 30" xfId="29085" xr:uid="{00000000-0005-0000-0000-000095730000}"/>
    <cellStyle name="Normal 41 31" xfId="29086" xr:uid="{00000000-0005-0000-0000-000096730000}"/>
    <cellStyle name="Normal 41 32" xfId="29087" xr:uid="{00000000-0005-0000-0000-000097730000}"/>
    <cellStyle name="Normal 41 33" xfId="29088" xr:uid="{00000000-0005-0000-0000-000098730000}"/>
    <cellStyle name="Normal 41 34" xfId="29089" xr:uid="{00000000-0005-0000-0000-000099730000}"/>
    <cellStyle name="Normal 41 35" xfId="29090" xr:uid="{00000000-0005-0000-0000-00009A730000}"/>
    <cellStyle name="Normal 41 36" xfId="29091" xr:uid="{00000000-0005-0000-0000-00009B730000}"/>
    <cellStyle name="Normal 41 37" xfId="29092" xr:uid="{00000000-0005-0000-0000-00009C730000}"/>
    <cellStyle name="Normal 41 38" xfId="29093" xr:uid="{00000000-0005-0000-0000-00009D730000}"/>
    <cellStyle name="Normal 41 39" xfId="29094" xr:uid="{00000000-0005-0000-0000-00009E730000}"/>
    <cellStyle name="Normal 41 4" xfId="29095" xr:uid="{00000000-0005-0000-0000-00009F730000}"/>
    <cellStyle name="Normal 41 40" xfId="29096" xr:uid="{00000000-0005-0000-0000-0000A0730000}"/>
    <cellStyle name="Normal 41 41" xfId="29097" xr:uid="{00000000-0005-0000-0000-0000A1730000}"/>
    <cellStyle name="Normal 41 42" xfId="29098" xr:uid="{00000000-0005-0000-0000-0000A2730000}"/>
    <cellStyle name="Normal 41 43" xfId="29099" xr:uid="{00000000-0005-0000-0000-0000A3730000}"/>
    <cellStyle name="Normal 41 44" xfId="29100" xr:uid="{00000000-0005-0000-0000-0000A4730000}"/>
    <cellStyle name="Normal 41 45" xfId="29101" xr:uid="{00000000-0005-0000-0000-0000A5730000}"/>
    <cellStyle name="Normal 41 46" xfId="29102" xr:uid="{00000000-0005-0000-0000-0000A6730000}"/>
    <cellStyle name="Normal 41 47" xfId="29103" xr:uid="{00000000-0005-0000-0000-0000A7730000}"/>
    <cellStyle name="Normal 41 48" xfId="29104" xr:uid="{00000000-0005-0000-0000-0000A8730000}"/>
    <cellStyle name="Normal 41 49" xfId="29105" xr:uid="{00000000-0005-0000-0000-0000A9730000}"/>
    <cellStyle name="Normal 41 5" xfId="29106" xr:uid="{00000000-0005-0000-0000-0000AA730000}"/>
    <cellStyle name="Normal 41 50" xfId="29107" xr:uid="{00000000-0005-0000-0000-0000AB730000}"/>
    <cellStyle name="Normal 41 51" xfId="29108" xr:uid="{00000000-0005-0000-0000-0000AC730000}"/>
    <cellStyle name="Normal 41 52" xfId="29109" xr:uid="{00000000-0005-0000-0000-0000AD730000}"/>
    <cellStyle name="Normal 41 53" xfId="29110" xr:uid="{00000000-0005-0000-0000-0000AE730000}"/>
    <cellStyle name="Normal 41 54" xfId="29111" xr:uid="{00000000-0005-0000-0000-0000AF730000}"/>
    <cellStyle name="Normal 41 55" xfId="29112" xr:uid="{00000000-0005-0000-0000-0000B0730000}"/>
    <cellStyle name="Normal 41 56" xfId="29113" xr:uid="{00000000-0005-0000-0000-0000B1730000}"/>
    <cellStyle name="Normal 41 6" xfId="29114" xr:uid="{00000000-0005-0000-0000-0000B2730000}"/>
    <cellStyle name="Normal 41 7" xfId="29115" xr:uid="{00000000-0005-0000-0000-0000B3730000}"/>
    <cellStyle name="Normal 41 8" xfId="29116" xr:uid="{00000000-0005-0000-0000-0000B4730000}"/>
    <cellStyle name="Normal 41 9" xfId="29117" xr:uid="{00000000-0005-0000-0000-0000B5730000}"/>
    <cellStyle name="Normal 41_Event Log" xfId="29118" xr:uid="{00000000-0005-0000-0000-0000B6730000}"/>
    <cellStyle name="Normal 42" xfId="1753" xr:uid="{00000000-0005-0000-0000-0000B7730000}"/>
    <cellStyle name="Normal 42 10" xfId="29119" xr:uid="{00000000-0005-0000-0000-0000B8730000}"/>
    <cellStyle name="Normal 42 11" xfId="29120" xr:uid="{00000000-0005-0000-0000-0000B9730000}"/>
    <cellStyle name="Normal 42 12" xfId="29121" xr:uid="{00000000-0005-0000-0000-0000BA730000}"/>
    <cellStyle name="Normal 42 13" xfId="29122" xr:uid="{00000000-0005-0000-0000-0000BB730000}"/>
    <cellStyle name="Normal 42 14" xfId="29123" xr:uid="{00000000-0005-0000-0000-0000BC730000}"/>
    <cellStyle name="Normal 42 15" xfId="29124" xr:uid="{00000000-0005-0000-0000-0000BD730000}"/>
    <cellStyle name="Normal 42 16" xfId="29125" xr:uid="{00000000-0005-0000-0000-0000BE730000}"/>
    <cellStyle name="Normal 42 17" xfId="29126" xr:uid="{00000000-0005-0000-0000-0000BF730000}"/>
    <cellStyle name="Normal 42 18" xfId="29127" xr:uid="{00000000-0005-0000-0000-0000C0730000}"/>
    <cellStyle name="Normal 42 19" xfId="29128" xr:uid="{00000000-0005-0000-0000-0000C1730000}"/>
    <cellStyle name="Normal 42 2" xfId="1754" xr:uid="{00000000-0005-0000-0000-0000C2730000}"/>
    <cellStyle name="Normal 42 2 10" xfId="29129" xr:uid="{00000000-0005-0000-0000-0000C3730000}"/>
    <cellStyle name="Normal 42 2 11" xfId="29130" xr:uid="{00000000-0005-0000-0000-0000C4730000}"/>
    <cellStyle name="Normal 42 2 12" xfId="29131" xr:uid="{00000000-0005-0000-0000-0000C5730000}"/>
    <cellStyle name="Normal 42 2 13" xfId="29132" xr:uid="{00000000-0005-0000-0000-0000C6730000}"/>
    <cellStyle name="Normal 42 2 14" xfId="29133" xr:uid="{00000000-0005-0000-0000-0000C7730000}"/>
    <cellStyle name="Normal 42 2 15" xfId="29134" xr:uid="{00000000-0005-0000-0000-0000C8730000}"/>
    <cellStyle name="Normal 42 2 16" xfId="29135" xr:uid="{00000000-0005-0000-0000-0000C9730000}"/>
    <cellStyle name="Normal 42 2 17" xfId="29136" xr:uid="{00000000-0005-0000-0000-0000CA730000}"/>
    <cellStyle name="Normal 42 2 18" xfId="29137" xr:uid="{00000000-0005-0000-0000-0000CB730000}"/>
    <cellStyle name="Normal 42 2 19" xfId="29138" xr:uid="{00000000-0005-0000-0000-0000CC730000}"/>
    <cellStyle name="Normal 42 2 2" xfId="29139" xr:uid="{00000000-0005-0000-0000-0000CD730000}"/>
    <cellStyle name="Normal 42 2 20" xfId="29140" xr:uid="{00000000-0005-0000-0000-0000CE730000}"/>
    <cellStyle name="Normal 42 2 21" xfId="29141" xr:uid="{00000000-0005-0000-0000-0000CF730000}"/>
    <cellStyle name="Normal 42 2 22" xfId="29142" xr:uid="{00000000-0005-0000-0000-0000D0730000}"/>
    <cellStyle name="Normal 42 2 23" xfId="29143" xr:uid="{00000000-0005-0000-0000-0000D1730000}"/>
    <cellStyle name="Normal 42 2 24" xfId="29144" xr:uid="{00000000-0005-0000-0000-0000D2730000}"/>
    <cellStyle name="Normal 42 2 25" xfId="29145" xr:uid="{00000000-0005-0000-0000-0000D3730000}"/>
    <cellStyle name="Normal 42 2 26" xfId="29146" xr:uid="{00000000-0005-0000-0000-0000D4730000}"/>
    <cellStyle name="Normal 42 2 27" xfId="29147" xr:uid="{00000000-0005-0000-0000-0000D5730000}"/>
    <cellStyle name="Normal 42 2 28" xfId="29148" xr:uid="{00000000-0005-0000-0000-0000D6730000}"/>
    <cellStyle name="Normal 42 2 29" xfId="29149" xr:uid="{00000000-0005-0000-0000-0000D7730000}"/>
    <cellStyle name="Normal 42 2 3" xfId="29150" xr:uid="{00000000-0005-0000-0000-0000D8730000}"/>
    <cellStyle name="Normal 42 2 30" xfId="29151" xr:uid="{00000000-0005-0000-0000-0000D9730000}"/>
    <cellStyle name="Normal 42 2 31" xfId="29152" xr:uid="{00000000-0005-0000-0000-0000DA730000}"/>
    <cellStyle name="Normal 42 2 32" xfId="29153" xr:uid="{00000000-0005-0000-0000-0000DB730000}"/>
    <cellStyle name="Normal 42 2 33" xfId="29154" xr:uid="{00000000-0005-0000-0000-0000DC730000}"/>
    <cellStyle name="Normal 42 2 34" xfId="29155" xr:uid="{00000000-0005-0000-0000-0000DD730000}"/>
    <cellStyle name="Normal 42 2 35" xfId="29156" xr:uid="{00000000-0005-0000-0000-0000DE730000}"/>
    <cellStyle name="Normal 42 2 36" xfId="29157" xr:uid="{00000000-0005-0000-0000-0000DF730000}"/>
    <cellStyle name="Normal 42 2 37" xfId="29158" xr:uid="{00000000-0005-0000-0000-0000E0730000}"/>
    <cellStyle name="Normal 42 2 38" xfId="29159" xr:uid="{00000000-0005-0000-0000-0000E1730000}"/>
    <cellStyle name="Normal 42 2 39" xfId="29160" xr:uid="{00000000-0005-0000-0000-0000E2730000}"/>
    <cellStyle name="Normal 42 2 4" xfId="29161" xr:uid="{00000000-0005-0000-0000-0000E3730000}"/>
    <cellStyle name="Normal 42 2 40" xfId="29162" xr:uid="{00000000-0005-0000-0000-0000E4730000}"/>
    <cellStyle name="Normal 42 2 41" xfId="29163" xr:uid="{00000000-0005-0000-0000-0000E5730000}"/>
    <cellStyle name="Normal 42 2 42" xfId="29164" xr:uid="{00000000-0005-0000-0000-0000E6730000}"/>
    <cellStyle name="Normal 42 2 43" xfId="29165" xr:uid="{00000000-0005-0000-0000-0000E7730000}"/>
    <cellStyle name="Normal 42 2 44" xfId="29166" xr:uid="{00000000-0005-0000-0000-0000E8730000}"/>
    <cellStyle name="Normal 42 2 45" xfId="29167" xr:uid="{00000000-0005-0000-0000-0000E9730000}"/>
    <cellStyle name="Normal 42 2 46" xfId="29168" xr:uid="{00000000-0005-0000-0000-0000EA730000}"/>
    <cellStyle name="Normal 42 2 47" xfId="29169" xr:uid="{00000000-0005-0000-0000-0000EB730000}"/>
    <cellStyle name="Normal 42 2 48" xfId="29170" xr:uid="{00000000-0005-0000-0000-0000EC730000}"/>
    <cellStyle name="Normal 42 2 49" xfId="29171" xr:uid="{00000000-0005-0000-0000-0000ED730000}"/>
    <cellStyle name="Normal 42 2 5" xfId="29172" xr:uid="{00000000-0005-0000-0000-0000EE730000}"/>
    <cellStyle name="Normal 42 2 50" xfId="29173" xr:uid="{00000000-0005-0000-0000-0000EF730000}"/>
    <cellStyle name="Normal 42 2 51" xfId="29174" xr:uid="{00000000-0005-0000-0000-0000F0730000}"/>
    <cellStyle name="Normal 42 2 52" xfId="29175" xr:uid="{00000000-0005-0000-0000-0000F1730000}"/>
    <cellStyle name="Normal 42 2 53" xfId="29176" xr:uid="{00000000-0005-0000-0000-0000F2730000}"/>
    <cellStyle name="Normal 42 2 54" xfId="29177" xr:uid="{00000000-0005-0000-0000-0000F3730000}"/>
    <cellStyle name="Normal 42 2 55" xfId="29178" xr:uid="{00000000-0005-0000-0000-0000F4730000}"/>
    <cellStyle name="Normal 42 2 6" xfId="29179" xr:uid="{00000000-0005-0000-0000-0000F5730000}"/>
    <cellStyle name="Normal 42 2 7" xfId="29180" xr:uid="{00000000-0005-0000-0000-0000F6730000}"/>
    <cellStyle name="Normal 42 2 8" xfId="29181" xr:uid="{00000000-0005-0000-0000-0000F7730000}"/>
    <cellStyle name="Normal 42 2 9" xfId="29182" xr:uid="{00000000-0005-0000-0000-0000F8730000}"/>
    <cellStyle name="Normal 42 20" xfId="29183" xr:uid="{00000000-0005-0000-0000-0000F9730000}"/>
    <cellStyle name="Normal 42 21" xfId="29184" xr:uid="{00000000-0005-0000-0000-0000FA730000}"/>
    <cellStyle name="Normal 42 22" xfId="29185" xr:uid="{00000000-0005-0000-0000-0000FB730000}"/>
    <cellStyle name="Normal 42 23" xfId="29186" xr:uid="{00000000-0005-0000-0000-0000FC730000}"/>
    <cellStyle name="Normal 42 24" xfId="29187" xr:uid="{00000000-0005-0000-0000-0000FD730000}"/>
    <cellStyle name="Normal 42 25" xfId="29188" xr:uid="{00000000-0005-0000-0000-0000FE730000}"/>
    <cellStyle name="Normal 42 26" xfId="29189" xr:uid="{00000000-0005-0000-0000-0000FF730000}"/>
    <cellStyle name="Normal 42 27" xfId="29190" xr:uid="{00000000-0005-0000-0000-000000740000}"/>
    <cellStyle name="Normal 42 28" xfId="29191" xr:uid="{00000000-0005-0000-0000-000001740000}"/>
    <cellStyle name="Normal 42 29" xfId="29192" xr:uid="{00000000-0005-0000-0000-000002740000}"/>
    <cellStyle name="Normal 42 3" xfId="29193" xr:uid="{00000000-0005-0000-0000-000003740000}"/>
    <cellStyle name="Normal 42 30" xfId="29194" xr:uid="{00000000-0005-0000-0000-000004740000}"/>
    <cellStyle name="Normal 42 31" xfId="29195" xr:uid="{00000000-0005-0000-0000-000005740000}"/>
    <cellStyle name="Normal 42 32" xfId="29196" xr:uid="{00000000-0005-0000-0000-000006740000}"/>
    <cellStyle name="Normal 42 33" xfId="29197" xr:uid="{00000000-0005-0000-0000-000007740000}"/>
    <cellStyle name="Normal 42 34" xfId="29198" xr:uid="{00000000-0005-0000-0000-000008740000}"/>
    <cellStyle name="Normal 42 35" xfId="29199" xr:uid="{00000000-0005-0000-0000-000009740000}"/>
    <cellStyle name="Normal 42 36" xfId="29200" xr:uid="{00000000-0005-0000-0000-00000A740000}"/>
    <cellStyle name="Normal 42 37" xfId="29201" xr:uid="{00000000-0005-0000-0000-00000B740000}"/>
    <cellStyle name="Normal 42 38" xfId="29202" xr:uid="{00000000-0005-0000-0000-00000C740000}"/>
    <cellStyle name="Normal 42 39" xfId="29203" xr:uid="{00000000-0005-0000-0000-00000D740000}"/>
    <cellStyle name="Normal 42 4" xfId="29204" xr:uid="{00000000-0005-0000-0000-00000E740000}"/>
    <cellStyle name="Normal 42 40" xfId="29205" xr:uid="{00000000-0005-0000-0000-00000F740000}"/>
    <cellStyle name="Normal 42 41" xfId="29206" xr:uid="{00000000-0005-0000-0000-000010740000}"/>
    <cellStyle name="Normal 42 42" xfId="29207" xr:uid="{00000000-0005-0000-0000-000011740000}"/>
    <cellStyle name="Normal 42 43" xfId="29208" xr:uid="{00000000-0005-0000-0000-000012740000}"/>
    <cellStyle name="Normal 42 44" xfId="29209" xr:uid="{00000000-0005-0000-0000-000013740000}"/>
    <cellStyle name="Normal 42 45" xfId="29210" xr:uid="{00000000-0005-0000-0000-000014740000}"/>
    <cellStyle name="Normal 42 46" xfId="29211" xr:uid="{00000000-0005-0000-0000-000015740000}"/>
    <cellStyle name="Normal 42 47" xfId="29212" xr:uid="{00000000-0005-0000-0000-000016740000}"/>
    <cellStyle name="Normal 42 48" xfId="29213" xr:uid="{00000000-0005-0000-0000-000017740000}"/>
    <cellStyle name="Normal 42 49" xfId="29214" xr:uid="{00000000-0005-0000-0000-000018740000}"/>
    <cellStyle name="Normal 42 5" xfId="29215" xr:uid="{00000000-0005-0000-0000-000019740000}"/>
    <cellStyle name="Normal 42 50" xfId="29216" xr:uid="{00000000-0005-0000-0000-00001A740000}"/>
    <cellStyle name="Normal 42 51" xfId="29217" xr:uid="{00000000-0005-0000-0000-00001B740000}"/>
    <cellStyle name="Normal 42 52" xfId="29218" xr:uid="{00000000-0005-0000-0000-00001C740000}"/>
    <cellStyle name="Normal 42 53" xfId="29219" xr:uid="{00000000-0005-0000-0000-00001D740000}"/>
    <cellStyle name="Normal 42 54" xfId="29220" xr:uid="{00000000-0005-0000-0000-00001E740000}"/>
    <cellStyle name="Normal 42 55" xfId="29221" xr:uid="{00000000-0005-0000-0000-00001F740000}"/>
    <cellStyle name="Normal 42 56" xfId="29222" xr:uid="{00000000-0005-0000-0000-000020740000}"/>
    <cellStyle name="Normal 42 6" xfId="29223" xr:uid="{00000000-0005-0000-0000-000021740000}"/>
    <cellStyle name="Normal 42 7" xfId="29224" xr:uid="{00000000-0005-0000-0000-000022740000}"/>
    <cellStyle name="Normal 42 8" xfId="29225" xr:uid="{00000000-0005-0000-0000-000023740000}"/>
    <cellStyle name="Normal 42 9" xfId="29226" xr:uid="{00000000-0005-0000-0000-000024740000}"/>
    <cellStyle name="Normal 42_Event Log" xfId="29227" xr:uid="{00000000-0005-0000-0000-000025740000}"/>
    <cellStyle name="Normal 43" xfId="1755" xr:uid="{00000000-0005-0000-0000-000026740000}"/>
    <cellStyle name="Normal 43 10" xfId="29228" xr:uid="{00000000-0005-0000-0000-000027740000}"/>
    <cellStyle name="Normal 43 11" xfId="29229" xr:uid="{00000000-0005-0000-0000-000028740000}"/>
    <cellStyle name="Normal 43 12" xfId="29230" xr:uid="{00000000-0005-0000-0000-000029740000}"/>
    <cellStyle name="Normal 43 13" xfId="29231" xr:uid="{00000000-0005-0000-0000-00002A740000}"/>
    <cellStyle name="Normal 43 14" xfId="29232" xr:uid="{00000000-0005-0000-0000-00002B740000}"/>
    <cellStyle name="Normal 43 15" xfId="29233" xr:uid="{00000000-0005-0000-0000-00002C740000}"/>
    <cellStyle name="Normal 43 16" xfId="29234" xr:uid="{00000000-0005-0000-0000-00002D740000}"/>
    <cellStyle name="Normal 43 17" xfId="29235" xr:uid="{00000000-0005-0000-0000-00002E740000}"/>
    <cellStyle name="Normal 43 18" xfId="29236" xr:uid="{00000000-0005-0000-0000-00002F740000}"/>
    <cellStyle name="Normal 43 19" xfId="29237" xr:uid="{00000000-0005-0000-0000-000030740000}"/>
    <cellStyle name="Normal 43 2" xfId="1756" xr:uid="{00000000-0005-0000-0000-000031740000}"/>
    <cellStyle name="Normal 43 2 10" xfId="29238" xr:uid="{00000000-0005-0000-0000-000032740000}"/>
    <cellStyle name="Normal 43 2 11" xfId="29239" xr:uid="{00000000-0005-0000-0000-000033740000}"/>
    <cellStyle name="Normal 43 2 12" xfId="29240" xr:uid="{00000000-0005-0000-0000-000034740000}"/>
    <cellStyle name="Normal 43 2 13" xfId="29241" xr:uid="{00000000-0005-0000-0000-000035740000}"/>
    <cellStyle name="Normal 43 2 14" xfId="29242" xr:uid="{00000000-0005-0000-0000-000036740000}"/>
    <cellStyle name="Normal 43 2 15" xfId="29243" xr:uid="{00000000-0005-0000-0000-000037740000}"/>
    <cellStyle name="Normal 43 2 16" xfId="29244" xr:uid="{00000000-0005-0000-0000-000038740000}"/>
    <cellStyle name="Normal 43 2 17" xfId="29245" xr:uid="{00000000-0005-0000-0000-000039740000}"/>
    <cellStyle name="Normal 43 2 18" xfId="29246" xr:uid="{00000000-0005-0000-0000-00003A740000}"/>
    <cellStyle name="Normal 43 2 19" xfId="29247" xr:uid="{00000000-0005-0000-0000-00003B740000}"/>
    <cellStyle name="Normal 43 2 2" xfId="29248" xr:uid="{00000000-0005-0000-0000-00003C740000}"/>
    <cellStyle name="Normal 43 2 20" xfId="29249" xr:uid="{00000000-0005-0000-0000-00003D740000}"/>
    <cellStyle name="Normal 43 2 21" xfId="29250" xr:uid="{00000000-0005-0000-0000-00003E740000}"/>
    <cellStyle name="Normal 43 2 22" xfId="29251" xr:uid="{00000000-0005-0000-0000-00003F740000}"/>
    <cellStyle name="Normal 43 2 23" xfId="29252" xr:uid="{00000000-0005-0000-0000-000040740000}"/>
    <cellStyle name="Normal 43 2 24" xfId="29253" xr:uid="{00000000-0005-0000-0000-000041740000}"/>
    <cellStyle name="Normal 43 2 25" xfId="29254" xr:uid="{00000000-0005-0000-0000-000042740000}"/>
    <cellStyle name="Normal 43 2 26" xfId="29255" xr:uid="{00000000-0005-0000-0000-000043740000}"/>
    <cellStyle name="Normal 43 2 27" xfId="29256" xr:uid="{00000000-0005-0000-0000-000044740000}"/>
    <cellStyle name="Normal 43 2 28" xfId="29257" xr:uid="{00000000-0005-0000-0000-000045740000}"/>
    <cellStyle name="Normal 43 2 29" xfId="29258" xr:uid="{00000000-0005-0000-0000-000046740000}"/>
    <cellStyle name="Normal 43 2 3" xfId="29259" xr:uid="{00000000-0005-0000-0000-000047740000}"/>
    <cellStyle name="Normal 43 2 30" xfId="29260" xr:uid="{00000000-0005-0000-0000-000048740000}"/>
    <cellStyle name="Normal 43 2 31" xfId="29261" xr:uid="{00000000-0005-0000-0000-000049740000}"/>
    <cellStyle name="Normal 43 2 32" xfId="29262" xr:uid="{00000000-0005-0000-0000-00004A740000}"/>
    <cellStyle name="Normal 43 2 33" xfId="29263" xr:uid="{00000000-0005-0000-0000-00004B740000}"/>
    <cellStyle name="Normal 43 2 34" xfId="29264" xr:uid="{00000000-0005-0000-0000-00004C740000}"/>
    <cellStyle name="Normal 43 2 35" xfId="29265" xr:uid="{00000000-0005-0000-0000-00004D740000}"/>
    <cellStyle name="Normal 43 2 36" xfId="29266" xr:uid="{00000000-0005-0000-0000-00004E740000}"/>
    <cellStyle name="Normal 43 2 37" xfId="29267" xr:uid="{00000000-0005-0000-0000-00004F740000}"/>
    <cellStyle name="Normal 43 2 38" xfId="29268" xr:uid="{00000000-0005-0000-0000-000050740000}"/>
    <cellStyle name="Normal 43 2 39" xfId="29269" xr:uid="{00000000-0005-0000-0000-000051740000}"/>
    <cellStyle name="Normal 43 2 4" xfId="29270" xr:uid="{00000000-0005-0000-0000-000052740000}"/>
    <cellStyle name="Normal 43 2 40" xfId="29271" xr:uid="{00000000-0005-0000-0000-000053740000}"/>
    <cellStyle name="Normal 43 2 41" xfId="29272" xr:uid="{00000000-0005-0000-0000-000054740000}"/>
    <cellStyle name="Normal 43 2 42" xfId="29273" xr:uid="{00000000-0005-0000-0000-000055740000}"/>
    <cellStyle name="Normal 43 2 43" xfId="29274" xr:uid="{00000000-0005-0000-0000-000056740000}"/>
    <cellStyle name="Normal 43 2 44" xfId="29275" xr:uid="{00000000-0005-0000-0000-000057740000}"/>
    <cellStyle name="Normal 43 2 45" xfId="29276" xr:uid="{00000000-0005-0000-0000-000058740000}"/>
    <cellStyle name="Normal 43 2 46" xfId="29277" xr:uid="{00000000-0005-0000-0000-000059740000}"/>
    <cellStyle name="Normal 43 2 47" xfId="29278" xr:uid="{00000000-0005-0000-0000-00005A740000}"/>
    <cellStyle name="Normal 43 2 48" xfId="29279" xr:uid="{00000000-0005-0000-0000-00005B740000}"/>
    <cellStyle name="Normal 43 2 49" xfId="29280" xr:uid="{00000000-0005-0000-0000-00005C740000}"/>
    <cellStyle name="Normal 43 2 5" xfId="29281" xr:uid="{00000000-0005-0000-0000-00005D740000}"/>
    <cellStyle name="Normal 43 2 50" xfId="29282" xr:uid="{00000000-0005-0000-0000-00005E740000}"/>
    <cellStyle name="Normal 43 2 51" xfId="29283" xr:uid="{00000000-0005-0000-0000-00005F740000}"/>
    <cellStyle name="Normal 43 2 52" xfId="29284" xr:uid="{00000000-0005-0000-0000-000060740000}"/>
    <cellStyle name="Normal 43 2 53" xfId="29285" xr:uid="{00000000-0005-0000-0000-000061740000}"/>
    <cellStyle name="Normal 43 2 54" xfId="29286" xr:uid="{00000000-0005-0000-0000-000062740000}"/>
    <cellStyle name="Normal 43 2 55" xfId="29287" xr:uid="{00000000-0005-0000-0000-000063740000}"/>
    <cellStyle name="Normal 43 2 6" xfId="29288" xr:uid="{00000000-0005-0000-0000-000064740000}"/>
    <cellStyle name="Normal 43 2 7" xfId="29289" xr:uid="{00000000-0005-0000-0000-000065740000}"/>
    <cellStyle name="Normal 43 2 8" xfId="29290" xr:uid="{00000000-0005-0000-0000-000066740000}"/>
    <cellStyle name="Normal 43 2 9" xfId="29291" xr:uid="{00000000-0005-0000-0000-000067740000}"/>
    <cellStyle name="Normal 43 20" xfId="29292" xr:uid="{00000000-0005-0000-0000-000068740000}"/>
    <cellStyle name="Normal 43 21" xfId="29293" xr:uid="{00000000-0005-0000-0000-000069740000}"/>
    <cellStyle name="Normal 43 22" xfId="29294" xr:uid="{00000000-0005-0000-0000-00006A740000}"/>
    <cellStyle name="Normal 43 23" xfId="29295" xr:uid="{00000000-0005-0000-0000-00006B740000}"/>
    <cellStyle name="Normal 43 24" xfId="29296" xr:uid="{00000000-0005-0000-0000-00006C740000}"/>
    <cellStyle name="Normal 43 25" xfId="29297" xr:uid="{00000000-0005-0000-0000-00006D740000}"/>
    <cellStyle name="Normal 43 26" xfId="29298" xr:uid="{00000000-0005-0000-0000-00006E740000}"/>
    <cellStyle name="Normal 43 27" xfId="29299" xr:uid="{00000000-0005-0000-0000-00006F740000}"/>
    <cellStyle name="Normal 43 28" xfId="29300" xr:uid="{00000000-0005-0000-0000-000070740000}"/>
    <cellStyle name="Normal 43 29" xfId="29301" xr:uid="{00000000-0005-0000-0000-000071740000}"/>
    <cellStyle name="Normal 43 3" xfId="29302" xr:uid="{00000000-0005-0000-0000-000072740000}"/>
    <cellStyle name="Normal 43 30" xfId="29303" xr:uid="{00000000-0005-0000-0000-000073740000}"/>
    <cellStyle name="Normal 43 31" xfId="29304" xr:uid="{00000000-0005-0000-0000-000074740000}"/>
    <cellStyle name="Normal 43 32" xfId="29305" xr:uid="{00000000-0005-0000-0000-000075740000}"/>
    <cellStyle name="Normal 43 33" xfId="29306" xr:uid="{00000000-0005-0000-0000-000076740000}"/>
    <cellStyle name="Normal 43 34" xfId="29307" xr:uid="{00000000-0005-0000-0000-000077740000}"/>
    <cellStyle name="Normal 43 35" xfId="29308" xr:uid="{00000000-0005-0000-0000-000078740000}"/>
    <cellStyle name="Normal 43 36" xfId="29309" xr:uid="{00000000-0005-0000-0000-000079740000}"/>
    <cellStyle name="Normal 43 37" xfId="29310" xr:uid="{00000000-0005-0000-0000-00007A740000}"/>
    <cellStyle name="Normal 43 38" xfId="29311" xr:uid="{00000000-0005-0000-0000-00007B740000}"/>
    <cellStyle name="Normal 43 39" xfId="29312" xr:uid="{00000000-0005-0000-0000-00007C740000}"/>
    <cellStyle name="Normal 43 4" xfId="29313" xr:uid="{00000000-0005-0000-0000-00007D740000}"/>
    <cellStyle name="Normal 43 40" xfId="29314" xr:uid="{00000000-0005-0000-0000-00007E740000}"/>
    <cellStyle name="Normal 43 41" xfId="29315" xr:uid="{00000000-0005-0000-0000-00007F740000}"/>
    <cellStyle name="Normal 43 42" xfId="29316" xr:uid="{00000000-0005-0000-0000-000080740000}"/>
    <cellStyle name="Normal 43 43" xfId="29317" xr:uid="{00000000-0005-0000-0000-000081740000}"/>
    <cellStyle name="Normal 43 44" xfId="29318" xr:uid="{00000000-0005-0000-0000-000082740000}"/>
    <cellStyle name="Normal 43 45" xfId="29319" xr:uid="{00000000-0005-0000-0000-000083740000}"/>
    <cellStyle name="Normal 43 46" xfId="29320" xr:uid="{00000000-0005-0000-0000-000084740000}"/>
    <cellStyle name="Normal 43 47" xfId="29321" xr:uid="{00000000-0005-0000-0000-000085740000}"/>
    <cellStyle name="Normal 43 48" xfId="29322" xr:uid="{00000000-0005-0000-0000-000086740000}"/>
    <cellStyle name="Normal 43 49" xfId="29323" xr:uid="{00000000-0005-0000-0000-000087740000}"/>
    <cellStyle name="Normal 43 5" xfId="29324" xr:uid="{00000000-0005-0000-0000-000088740000}"/>
    <cellStyle name="Normal 43 50" xfId="29325" xr:uid="{00000000-0005-0000-0000-000089740000}"/>
    <cellStyle name="Normal 43 51" xfId="29326" xr:uid="{00000000-0005-0000-0000-00008A740000}"/>
    <cellStyle name="Normal 43 52" xfId="29327" xr:uid="{00000000-0005-0000-0000-00008B740000}"/>
    <cellStyle name="Normal 43 53" xfId="29328" xr:uid="{00000000-0005-0000-0000-00008C740000}"/>
    <cellStyle name="Normal 43 54" xfId="29329" xr:uid="{00000000-0005-0000-0000-00008D740000}"/>
    <cellStyle name="Normal 43 55" xfId="29330" xr:uid="{00000000-0005-0000-0000-00008E740000}"/>
    <cellStyle name="Normal 43 56" xfId="29331" xr:uid="{00000000-0005-0000-0000-00008F740000}"/>
    <cellStyle name="Normal 43 6" xfId="29332" xr:uid="{00000000-0005-0000-0000-000090740000}"/>
    <cellStyle name="Normal 43 7" xfId="29333" xr:uid="{00000000-0005-0000-0000-000091740000}"/>
    <cellStyle name="Normal 43 8" xfId="29334" xr:uid="{00000000-0005-0000-0000-000092740000}"/>
    <cellStyle name="Normal 43 9" xfId="29335" xr:uid="{00000000-0005-0000-0000-000093740000}"/>
    <cellStyle name="Normal 43_Event Log" xfId="29336" xr:uid="{00000000-0005-0000-0000-000094740000}"/>
    <cellStyle name="Normal 44" xfId="1757" xr:uid="{00000000-0005-0000-0000-000095740000}"/>
    <cellStyle name="Normal 44 10" xfId="29337" xr:uid="{00000000-0005-0000-0000-000096740000}"/>
    <cellStyle name="Normal 44 11" xfId="29338" xr:uid="{00000000-0005-0000-0000-000097740000}"/>
    <cellStyle name="Normal 44 12" xfId="29339" xr:uid="{00000000-0005-0000-0000-000098740000}"/>
    <cellStyle name="Normal 44 13" xfId="29340" xr:uid="{00000000-0005-0000-0000-000099740000}"/>
    <cellStyle name="Normal 44 14" xfId="29341" xr:uid="{00000000-0005-0000-0000-00009A740000}"/>
    <cellStyle name="Normal 44 15" xfId="29342" xr:uid="{00000000-0005-0000-0000-00009B740000}"/>
    <cellStyle name="Normal 44 16" xfId="29343" xr:uid="{00000000-0005-0000-0000-00009C740000}"/>
    <cellStyle name="Normal 44 17" xfId="29344" xr:uid="{00000000-0005-0000-0000-00009D740000}"/>
    <cellStyle name="Normal 44 18" xfId="29345" xr:uid="{00000000-0005-0000-0000-00009E740000}"/>
    <cellStyle name="Normal 44 19" xfId="29346" xr:uid="{00000000-0005-0000-0000-00009F740000}"/>
    <cellStyle name="Normal 44 2" xfId="1758" xr:uid="{00000000-0005-0000-0000-0000A0740000}"/>
    <cellStyle name="Normal 44 2 10" xfId="29347" xr:uid="{00000000-0005-0000-0000-0000A1740000}"/>
    <cellStyle name="Normal 44 2 11" xfId="29348" xr:uid="{00000000-0005-0000-0000-0000A2740000}"/>
    <cellStyle name="Normal 44 2 12" xfId="29349" xr:uid="{00000000-0005-0000-0000-0000A3740000}"/>
    <cellStyle name="Normal 44 2 13" xfId="29350" xr:uid="{00000000-0005-0000-0000-0000A4740000}"/>
    <cellStyle name="Normal 44 2 14" xfId="29351" xr:uid="{00000000-0005-0000-0000-0000A5740000}"/>
    <cellStyle name="Normal 44 2 15" xfId="29352" xr:uid="{00000000-0005-0000-0000-0000A6740000}"/>
    <cellStyle name="Normal 44 2 16" xfId="29353" xr:uid="{00000000-0005-0000-0000-0000A7740000}"/>
    <cellStyle name="Normal 44 2 17" xfId="29354" xr:uid="{00000000-0005-0000-0000-0000A8740000}"/>
    <cellStyle name="Normal 44 2 18" xfId="29355" xr:uid="{00000000-0005-0000-0000-0000A9740000}"/>
    <cellStyle name="Normal 44 2 19" xfId="29356" xr:uid="{00000000-0005-0000-0000-0000AA740000}"/>
    <cellStyle name="Normal 44 2 2" xfId="29357" xr:uid="{00000000-0005-0000-0000-0000AB740000}"/>
    <cellStyle name="Normal 44 2 20" xfId="29358" xr:uid="{00000000-0005-0000-0000-0000AC740000}"/>
    <cellStyle name="Normal 44 2 21" xfId="29359" xr:uid="{00000000-0005-0000-0000-0000AD740000}"/>
    <cellStyle name="Normal 44 2 22" xfId="29360" xr:uid="{00000000-0005-0000-0000-0000AE740000}"/>
    <cellStyle name="Normal 44 2 23" xfId="29361" xr:uid="{00000000-0005-0000-0000-0000AF740000}"/>
    <cellStyle name="Normal 44 2 24" xfId="29362" xr:uid="{00000000-0005-0000-0000-0000B0740000}"/>
    <cellStyle name="Normal 44 2 25" xfId="29363" xr:uid="{00000000-0005-0000-0000-0000B1740000}"/>
    <cellStyle name="Normal 44 2 26" xfId="29364" xr:uid="{00000000-0005-0000-0000-0000B2740000}"/>
    <cellStyle name="Normal 44 2 27" xfId="29365" xr:uid="{00000000-0005-0000-0000-0000B3740000}"/>
    <cellStyle name="Normal 44 2 28" xfId="29366" xr:uid="{00000000-0005-0000-0000-0000B4740000}"/>
    <cellStyle name="Normal 44 2 29" xfId="29367" xr:uid="{00000000-0005-0000-0000-0000B5740000}"/>
    <cellStyle name="Normal 44 2 3" xfId="29368" xr:uid="{00000000-0005-0000-0000-0000B6740000}"/>
    <cellStyle name="Normal 44 2 30" xfId="29369" xr:uid="{00000000-0005-0000-0000-0000B7740000}"/>
    <cellStyle name="Normal 44 2 31" xfId="29370" xr:uid="{00000000-0005-0000-0000-0000B8740000}"/>
    <cellStyle name="Normal 44 2 32" xfId="29371" xr:uid="{00000000-0005-0000-0000-0000B9740000}"/>
    <cellStyle name="Normal 44 2 33" xfId="29372" xr:uid="{00000000-0005-0000-0000-0000BA740000}"/>
    <cellStyle name="Normal 44 2 34" xfId="29373" xr:uid="{00000000-0005-0000-0000-0000BB740000}"/>
    <cellStyle name="Normal 44 2 35" xfId="29374" xr:uid="{00000000-0005-0000-0000-0000BC740000}"/>
    <cellStyle name="Normal 44 2 36" xfId="29375" xr:uid="{00000000-0005-0000-0000-0000BD740000}"/>
    <cellStyle name="Normal 44 2 37" xfId="29376" xr:uid="{00000000-0005-0000-0000-0000BE740000}"/>
    <cellStyle name="Normal 44 2 38" xfId="29377" xr:uid="{00000000-0005-0000-0000-0000BF740000}"/>
    <cellStyle name="Normal 44 2 39" xfId="29378" xr:uid="{00000000-0005-0000-0000-0000C0740000}"/>
    <cellStyle name="Normal 44 2 4" xfId="29379" xr:uid="{00000000-0005-0000-0000-0000C1740000}"/>
    <cellStyle name="Normal 44 2 40" xfId="29380" xr:uid="{00000000-0005-0000-0000-0000C2740000}"/>
    <cellStyle name="Normal 44 2 41" xfId="29381" xr:uid="{00000000-0005-0000-0000-0000C3740000}"/>
    <cellStyle name="Normal 44 2 42" xfId="29382" xr:uid="{00000000-0005-0000-0000-0000C4740000}"/>
    <cellStyle name="Normal 44 2 43" xfId="29383" xr:uid="{00000000-0005-0000-0000-0000C5740000}"/>
    <cellStyle name="Normal 44 2 44" xfId="29384" xr:uid="{00000000-0005-0000-0000-0000C6740000}"/>
    <cellStyle name="Normal 44 2 45" xfId="29385" xr:uid="{00000000-0005-0000-0000-0000C7740000}"/>
    <cellStyle name="Normal 44 2 46" xfId="29386" xr:uid="{00000000-0005-0000-0000-0000C8740000}"/>
    <cellStyle name="Normal 44 2 47" xfId="29387" xr:uid="{00000000-0005-0000-0000-0000C9740000}"/>
    <cellStyle name="Normal 44 2 48" xfId="29388" xr:uid="{00000000-0005-0000-0000-0000CA740000}"/>
    <cellStyle name="Normal 44 2 49" xfId="29389" xr:uid="{00000000-0005-0000-0000-0000CB740000}"/>
    <cellStyle name="Normal 44 2 5" xfId="29390" xr:uid="{00000000-0005-0000-0000-0000CC740000}"/>
    <cellStyle name="Normal 44 2 50" xfId="29391" xr:uid="{00000000-0005-0000-0000-0000CD740000}"/>
    <cellStyle name="Normal 44 2 51" xfId="29392" xr:uid="{00000000-0005-0000-0000-0000CE740000}"/>
    <cellStyle name="Normal 44 2 52" xfId="29393" xr:uid="{00000000-0005-0000-0000-0000CF740000}"/>
    <cellStyle name="Normal 44 2 53" xfId="29394" xr:uid="{00000000-0005-0000-0000-0000D0740000}"/>
    <cellStyle name="Normal 44 2 54" xfId="29395" xr:uid="{00000000-0005-0000-0000-0000D1740000}"/>
    <cellStyle name="Normal 44 2 55" xfId="29396" xr:uid="{00000000-0005-0000-0000-0000D2740000}"/>
    <cellStyle name="Normal 44 2 6" xfId="29397" xr:uid="{00000000-0005-0000-0000-0000D3740000}"/>
    <cellStyle name="Normal 44 2 7" xfId="29398" xr:uid="{00000000-0005-0000-0000-0000D4740000}"/>
    <cellStyle name="Normal 44 2 8" xfId="29399" xr:uid="{00000000-0005-0000-0000-0000D5740000}"/>
    <cellStyle name="Normal 44 2 9" xfId="29400" xr:uid="{00000000-0005-0000-0000-0000D6740000}"/>
    <cellStyle name="Normal 44 20" xfId="29401" xr:uid="{00000000-0005-0000-0000-0000D7740000}"/>
    <cellStyle name="Normal 44 21" xfId="29402" xr:uid="{00000000-0005-0000-0000-0000D8740000}"/>
    <cellStyle name="Normal 44 22" xfId="29403" xr:uid="{00000000-0005-0000-0000-0000D9740000}"/>
    <cellStyle name="Normal 44 23" xfId="29404" xr:uid="{00000000-0005-0000-0000-0000DA740000}"/>
    <cellStyle name="Normal 44 24" xfId="29405" xr:uid="{00000000-0005-0000-0000-0000DB740000}"/>
    <cellStyle name="Normal 44 25" xfId="29406" xr:uid="{00000000-0005-0000-0000-0000DC740000}"/>
    <cellStyle name="Normal 44 26" xfId="29407" xr:uid="{00000000-0005-0000-0000-0000DD740000}"/>
    <cellStyle name="Normal 44 27" xfId="29408" xr:uid="{00000000-0005-0000-0000-0000DE740000}"/>
    <cellStyle name="Normal 44 28" xfId="29409" xr:uid="{00000000-0005-0000-0000-0000DF740000}"/>
    <cellStyle name="Normal 44 29" xfId="29410" xr:uid="{00000000-0005-0000-0000-0000E0740000}"/>
    <cellStyle name="Normal 44 3" xfId="29411" xr:uid="{00000000-0005-0000-0000-0000E1740000}"/>
    <cellStyle name="Normal 44 30" xfId="29412" xr:uid="{00000000-0005-0000-0000-0000E2740000}"/>
    <cellStyle name="Normal 44 31" xfId="29413" xr:uid="{00000000-0005-0000-0000-0000E3740000}"/>
    <cellStyle name="Normal 44 32" xfId="29414" xr:uid="{00000000-0005-0000-0000-0000E4740000}"/>
    <cellStyle name="Normal 44 33" xfId="29415" xr:uid="{00000000-0005-0000-0000-0000E5740000}"/>
    <cellStyle name="Normal 44 34" xfId="29416" xr:uid="{00000000-0005-0000-0000-0000E6740000}"/>
    <cellStyle name="Normal 44 35" xfId="29417" xr:uid="{00000000-0005-0000-0000-0000E7740000}"/>
    <cellStyle name="Normal 44 36" xfId="29418" xr:uid="{00000000-0005-0000-0000-0000E8740000}"/>
    <cellStyle name="Normal 44 37" xfId="29419" xr:uid="{00000000-0005-0000-0000-0000E9740000}"/>
    <cellStyle name="Normal 44 38" xfId="29420" xr:uid="{00000000-0005-0000-0000-0000EA740000}"/>
    <cellStyle name="Normal 44 39" xfId="29421" xr:uid="{00000000-0005-0000-0000-0000EB740000}"/>
    <cellStyle name="Normal 44 4" xfId="29422" xr:uid="{00000000-0005-0000-0000-0000EC740000}"/>
    <cellStyle name="Normal 44 40" xfId="29423" xr:uid="{00000000-0005-0000-0000-0000ED740000}"/>
    <cellStyle name="Normal 44 41" xfId="29424" xr:uid="{00000000-0005-0000-0000-0000EE740000}"/>
    <cellStyle name="Normal 44 42" xfId="29425" xr:uid="{00000000-0005-0000-0000-0000EF740000}"/>
    <cellStyle name="Normal 44 43" xfId="29426" xr:uid="{00000000-0005-0000-0000-0000F0740000}"/>
    <cellStyle name="Normal 44 44" xfId="29427" xr:uid="{00000000-0005-0000-0000-0000F1740000}"/>
    <cellStyle name="Normal 44 45" xfId="29428" xr:uid="{00000000-0005-0000-0000-0000F2740000}"/>
    <cellStyle name="Normal 44 46" xfId="29429" xr:uid="{00000000-0005-0000-0000-0000F3740000}"/>
    <cellStyle name="Normal 44 47" xfId="29430" xr:uid="{00000000-0005-0000-0000-0000F4740000}"/>
    <cellStyle name="Normal 44 48" xfId="29431" xr:uid="{00000000-0005-0000-0000-0000F5740000}"/>
    <cellStyle name="Normal 44 49" xfId="29432" xr:uid="{00000000-0005-0000-0000-0000F6740000}"/>
    <cellStyle name="Normal 44 5" xfId="29433" xr:uid="{00000000-0005-0000-0000-0000F7740000}"/>
    <cellStyle name="Normal 44 50" xfId="29434" xr:uid="{00000000-0005-0000-0000-0000F8740000}"/>
    <cellStyle name="Normal 44 51" xfId="29435" xr:uid="{00000000-0005-0000-0000-0000F9740000}"/>
    <cellStyle name="Normal 44 52" xfId="29436" xr:uid="{00000000-0005-0000-0000-0000FA740000}"/>
    <cellStyle name="Normal 44 53" xfId="29437" xr:uid="{00000000-0005-0000-0000-0000FB740000}"/>
    <cellStyle name="Normal 44 54" xfId="29438" xr:uid="{00000000-0005-0000-0000-0000FC740000}"/>
    <cellStyle name="Normal 44 55" xfId="29439" xr:uid="{00000000-0005-0000-0000-0000FD740000}"/>
    <cellStyle name="Normal 44 56" xfId="29440" xr:uid="{00000000-0005-0000-0000-0000FE740000}"/>
    <cellStyle name="Normal 44 6" xfId="29441" xr:uid="{00000000-0005-0000-0000-0000FF740000}"/>
    <cellStyle name="Normal 44 7" xfId="29442" xr:uid="{00000000-0005-0000-0000-000000750000}"/>
    <cellStyle name="Normal 44 8" xfId="29443" xr:uid="{00000000-0005-0000-0000-000001750000}"/>
    <cellStyle name="Normal 44 9" xfId="29444" xr:uid="{00000000-0005-0000-0000-000002750000}"/>
    <cellStyle name="Normal 44_Event Log" xfId="29445" xr:uid="{00000000-0005-0000-0000-000003750000}"/>
    <cellStyle name="Normal 45" xfId="1759" xr:uid="{00000000-0005-0000-0000-000004750000}"/>
    <cellStyle name="Normal 45 10" xfId="29446" xr:uid="{00000000-0005-0000-0000-000005750000}"/>
    <cellStyle name="Normal 45 11" xfId="29447" xr:uid="{00000000-0005-0000-0000-000006750000}"/>
    <cellStyle name="Normal 45 12" xfId="29448" xr:uid="{00000000-0005-0000-0000-000007750000}"/>
    <cellStyle name="Normal 45 13" xfId="29449" xr:uid="{00000000-0005-0000-0000-000008750000}"/>
    <cellStyle name="Normal 45 14" xfId="29450" xr:uid="{00000000-0005-0000-0000-000009750000}"/>
    <cellStyle name="Normal 45 15" xfId="29451" xr:uid="{00000000-0005-0000-0000-00000A750000}"/>
    <cellStyle name="Normal 45 16" xfId="29452" xr:uid="{00000000-0005-0000-0000-00000B750000}"/>
    <cellStyle name="Normal 45 17" xfId="29453" xr:uid="{00000000-0005-0000-0000-00000C750000}"/>
    <cellStyle name="Normal 45 18" xfId="29454" xr:uid="{00000000-0005-0000-0000-00000D750000}"/>
    <cellStyle name="Normal 45 19" xfId="29455" xr:uid="{00000000-0005-0000-0000-00000E750000}"/>
    <cellStyle name="Normal 45 2" xfId="1760" xr:uid="{00000000-0005-0000-0000-00000F750000}"/>
    <cellStyle name="Normal 45 2 10" xfId="29456" xr:uid="{00000000-0005-0000-0000-000010750000}"/>
    <cellStyle name="Normal 45 2 11" xfId="29457" xr:uid="{00000000-0005-0000-0000-000011750000}"/>
    <cellStyle name="Normal 45 2 12" xfId="29458" xr:uid="{00000000-0005-0000-0000-000012750000}"/>
    <cellStyle name="Normal 45 2 13" xfId="29459" xr:uid="{00000000-0005-0000-0000-000013750000}"/>
    <cellStyle name="Normal 45 2 14" xfId="29460" xr:uid="{00000000-0005-0000-0000-000014750000}"/>
    <cellStyle name="Normal 45 2 15" xfId="29461" xr:uid="{00000000-0005-0000-0000-000015750000}"/>
    <cellStyle name="Normal 45 2 16" xfId="29462" xr:uid="{00000000-0005-0000-0000-000016750000}"/>
    <cellStyle name="Normal 45 2 17" xfId="29463" xr:uid="{00000000-0005-0000-0000-000017750000}"/>
    <cellStyle name="Normal 45 2 18" xfId="29464" xr:uid="{00000000-0005-0000-0000-000018750000}"/>
    <cellStyle name="Normal 45 2 19" xfId="29465" xr:uid="{00000000-0005-0000-0000-000019750000}"/>
    <cellStyle name="Normal 45 2 2" xfId="29466" xr:uid="{00000000-0005-0000-0000-00001A750000}"/>
    <cellStyle name="Normal 45 2 20" xfId="29467" xr:uid="{00000000-0005-0000-0000-00001B750000}"/>
    <cellStyle name="Normal 45 2 21" xfId="29468" xr:uid="{00000000-0005-0000-0000-00001C750000}"/>
    <cellStyle name="Normal 45 2 22" xfId="29469" xr:uid="{00000000-0005-0000-0000-00001D750000}"/>
    <cellStyle name="Normal 45 2 23" xfId="29470" xr:uid="{00000000-0005-0000-0000-00001E750000}"/>
    <cellStyle name="Normal 45 2 24" xfId="29471" xr:uid="{00000000-0005-0000-0000-00001F750000}"/>
    <cellStyle name="Normal 45 2 25" xfId="29472" xr:uid="{00000000-0005-0000-0000-000020750000}"/>
    <cellStyle name="Normal 45 2 26" xfId="29473" xr:uid="{00000000-0005-0000-0000-000021750000}"/>
    <cellStyle name="Normal 45 2 27" xfId="29474" xr:uid="{00000000-0005-0000-0000-000022750000}"/>
    <cellStyle name="Normal 45 2 28" xfId="29475" xr:uid="{00000000-0005-0000-0000-000023750000}"/>
    <cellStyle name="Normal 45 2 29" xfId="29476" xr:uid="{00000000-0005-0000-0000-000024750000}"/>
    <cellStyle name="Normal 45 2 3" xfId="29477" xr:uid="{00000000-0005-0000-0000-000025750000}"/>
    <cellStyle name="Normal 45 2 30" xfId="29478" xr:uid="{00000000-0005-0000-0000-000026750000}"/>
    <cellStyle name="Normal 45 2 31" xfId="29479" xr:uid="{00000000-0005-0000-0000-000027750000}"/>
    <cellStyle name="Normal 45 2 32" xfId="29480" xr:uid="{00000000-0005-0000-0000-000028750000}"/>
    <cellStyle name="Normal 45 2 33" xfId="29481" xr:uid="{00000000-0005-0000-0000-000029750000}"/>
    <cellStyle name="Normal 45 2 34" xfId="29482" xr:uid="{00000000-0005-0000-0000-00002A750000}"/>
    <cellStyle name="Normal 45 2 35" xfId="29483" xr:uid="{00000000-0005-0000-0000-00002B750000}"/>
    <cellStyle name="Normal 45 2 36" xfId="29484" xr:uid="{00000000-0005-0000-0000-00002C750000}"/>
    <cellStyle name="Normal 45 2 37" xfId="29485" xr:uid="{00000000-0005-0000-0000-00002D750000}"/>
    <cellStyle name="Normal 45 2 38" xfId="29486" xr:uid="{00000000-0005-0000-0000-00002E750000}"/>
    <cellStyle name="Normal 45 2 39" xfId="29487" xr:uid="{00000000-0005-0000-0000-00002F750000}"/>
    <cellStyle name="Normal 45 2 4" xfId="29488" xr:uid="{00000000-0005-0000-0000-000030750000}"/>
    <cellStyle name="Normal 45 2 40" xfId="29489" xr:uid="{00000000-0005-0000-0000-000031750000}"/>
    <cellStyle name="Normal 45 2 41" xfId="29490" xr:uid="{00000000-0005-0000-0000-000032750000}"/>
    <cellStyle name="Normal 45 2 42" xfId="29491" xr:uid="{00000000-0005-0000-0000-000033750000}"/>
    <cellStyle name="Normal 45 2 43" xfId="29492" xr:uid="{00000000-0005-0000-0000-000034750000}"/>
    <cellStyle name="Normal 45 2 44" xfId="29493" xr:uid="{00000000-0005-0000-0000-000035750000}"/>
    <cellStyle name="Normal 45 2 45" xfId="29494" xr:uid="{00000000-0005-0000-0000-000036750000}"/>
    <cellStyle name="Normal 45 2 46" xfId="29495" xr:uid="{00000000-0005-0000-0000-000037750000}"/>
    <cellStyle name="Normal 45 2 47" xfId="29496" xr:uid="{00000000-0005-0000-0000-000038750000}"/>
    <cellStyle name="Normal 45 2 48" xfId="29497" xr:uid="{00000000-0005-0000-0000-000039750000}"/>
    <cellStyle name="Normal 45 2 49" xfId="29498" xr:uid="{00000000-0005-0000-0000-00003A750000}"/>
    <cellStyle name="Normal 45 2 5" xfId="29499" xr:uid="{00000000-0005-0000-0000-00003B750000}"/>
    <cellStyle name="Normal 45 2 50" xfId="29500" xr:uid="{00000000-0005-0000-0000-00003C750000}"/>
    <cellStyle name="Normal 45 2 51" xfId="29501" xr:uid="{00000000-0005-0000-0000-00003D750000}"/>
    <cellStyle name="Normal 45 2 52" xfId="29502" xr:uid="{00000000-0005-0000-0000-00003E750000}"/>
    <cellStyle name="Normal 45 2 53" xfId="29503" xr:uid="{00000000-0005-0000-0000-00003F750000}"/>
    <cellStyle name="Normal 45 2 54" xfId="29504" xr:uid="{00000000-0005-0000-0000-000040750000}"/>
    <cellStyle name="Normal 45 2 55" xfId="29505" xr:uid="{00000000-0005-0000-0000-000041750000}"/>
    <cellStyle name="Normal 45 2 6" xfId="29506" xr:uid="{00000000-0005-0000-0000-000042750000}"/>
    <cellStyle name="Normal 45 2 7" xfId="29507" xr:uid="{00000000-0005-0000-0000-000043750000}"/>
    <cellStyle name="Normal 45 2 8" xfId="29508" xr:uid="{00000000-0005-0000-0000-000044750000}"/>
    <cellStyle name="Normal 45 2 9" xfId="29509" xr:uid="{00000000-0005-0000-0000-000045750000}"/>
    <cellStyle name="Normal 45 20" xfId="29510" xr:uid="{00000000-0005-0000-0000-000046750000}"/>
    <cellStyle name="Normal 45 21" xfId="29511" xr:uid="{00000000-0005-0000-0000-000047750000}"/>
    <cellStyle name="Normal 45 22" xfId="29512" xr:uid="{00000000-0005-0000-0000-000048750000}"/>
    <cellStyle name="Normal 45 23" xfId="29513" xr:uid="{00000000-0005-0000-0000-000049750000}"/>
    <cellStyle name="Normal 45 24" xfId="29514" xr:uid="{00000000-0005-0000-0000-00004A750000}"/>
    <cellStyle name="Normal 45 25" xfId="29515" xr:uid="{00000000-0005-0000-0000-00004B750000}"/>
    <cellStyle name="Normal 45 26" xfId="29516" xr:uid="{00000000-0005-0000-0000-00004C750000}"/>
    <cellStyle name="Normal 45 27" xfId="29517" xr:uid="{00000000-0005-0000-0000-00004D750000}"/>
    <cellStyle name="Normal 45 28" xfId="29518" xr:uid="{00000000-0005-0000-0000-00004E750000}"/>
    <cellStyle name="Normal 45 29" xfId="29519" xr:uid="{00000000-0005-0000-0000-00004F750000}"/>
    <cellStyle name="Normal 45 3" xfId="29520" xr:uid="{00000000-0005-0000-0000-000050750000}"/>
    <cellStyle name="Normal 45 30" xfId="29521" xr:uid="{00000000-0005-0000-0000-000051750000}"/>
    <cellStyle name="Normal 45 31" xfId="29522" xr:uid="{00000000-0005-0000-0000-000052750000}"/>
    <cellStyle name="Normal 45 32" xfId="29523" xr:uid="{00000000-0005-0000-0000-000053750000}"/>
    <cellStyle name="Normal 45 33" xfId="29524" xr:uid="{00000000-0005-0000-0000-000054750000}"/>
    <cellStyle name="Normal 45 34" xfId="29525" xr:uid="{00000000-0005-0000-0000-000055750000}"/>
    <cellStyle name="Normal 45 35" xfId="29526" xr:uid="{00000000-0005-0000-0000-000056750000}"/>
    <cellStyle name="Normal 45 36" xfId="29527" xr:uid="{00000000-0005-0000-0000-000057750000}"/>
    <cellStyle name="Normal 45 37" xfId="29528" xr:uid="{00000000-0005-0000-0000-000058750000}"/>
    <cellStyle name="Normal 45 38" xfId="29529" xr:uid="{00000000-0005-0000-0000-000059750000}"/>
    <cellStyle name="Normal 45 39" xfId="29530" xr:uid="{00000000-0005-0000-0000-00005A750000}"/>
    <cellStyle name="Normal 45 4" xfId="29531" xr:uid="{00000000-0005-0000-0000-00005B750000}"/>
    <cellStyle name="Normal 45 40" xfId="29532" xr:uid="{00000000-0005-0000-0000-00005C750000}"/>
    <cellStyle name="Normal 45 41" xfId="29533" xr:uid="{00000000-0005-0000-0000-00005D750000}"/>
    <cellStyle name="Normal 45 42" xfId="29534" xr:uid="{00000000-0005-0000-0000-00005E750000}"/>
    <cellStyle name="Normal 45 43" xfId="29535" xr:uid="{00000000-0005-0000-0000-00005F750000}"/>
    <cellStyle name="Normal 45 44" xfId="29536" xr:uid="{00000000-0005-0000-0000-000060750000}"/>
    <cellStyle name="Normal 45 45" xfId="29537" xr:uid="{00000000-0005-0000-0000-000061750000}"/>
    <cellStyle name="Normal 45 46" xfId="29538" xr:uid="{00000000-0005-0000-0000-000062750000}"/>
    <cellStyle name="Normal 45 47" xfId="29539" xr:uid="{00000000-0005-0000-0000-000063750000}"/>
    <cellStyle name="Normal 45 48" xfId="29540" xr:uid="{00000000-0005-0000-0000-000064750000}"/>
    <cellStyle name="Normal 45 49" xfId="29541" xr:uid="{00000000-0005-0000-0000-000065750000}"/>
    <cellStyle name="Normal 45 5" xfId="29542" xr:uid="{00000000-0005-0000-0000-000066750000}"/>
    <cellStyle name="Normal 45 50" xfId="29543" xr:uid="{00000000-0005-0000-0000-000067750000}"/>
    <cellStyle name="Normal 45 51" xfId="29544" xr:uid="{00000000-0005-0000-0000-000068750000}"/>
    <cellStyle name="Normal 45 52" xfId="29545" xr:uid="{00000000-0005-0000-0000-000069750000}"/>
    <cellStyle name="Normal 45 53" xfId="29546" xr:uid="{00000000-0005-0000-0000-00006A750000}"/>
    <cellStyle name="Normal 45 54" xfId="29547" xr:uid="{00000000-0005-0000-0000-00006B750000}"/>
    <cellStyle name="Normal 45 55" xfId="29548" xr:uid="{00000000-0005-0000-0000-00006C750000}"/>
    <cellStyle name="Normal 45 56" xfId="29549" xr:uid="{00000000-0005-0000-0000-00006D750000}"/>
    <cellStyle name="Normal 45 6" xfId="29550" xr:uid="{00000000-0005-0000-0000-00006E750000}"/>
    <cellStyle name="Normal 45 7" xfId="29551" xr:uid="{00000000-0005-0000-0000-00006F750000}"/>
    <cellStyle name="Normal 45 8" xfId="29552" xr:uid="{00000000-0005-0000-0000-000070750000}"/>
    <cellStyle name="Normal 45 9" xfId="29553" xr:uid="{00000000-0005-0000-0000-000071750000}"/>
    <cellStyle name="Normal 45_Event Log" xfId="29554" xr:uid="{00000000-0005-0000-0000-000072750000}"/>
    <cellStyle name="Normal 46" xfId="1761" xr:uid="{00000000-0005-0000-0000-000073750000}"/>
    <cellStyle name="Normal 46 10" xfId="29555" xr:uid="{00000000-0005-0000-0000-000074750000}"/>
    <cellStyle name="Normal 46 11" xfId="29556" xr:uid="{00000000-0005-0000-0000-000075750000}"/>
    <cellStyle name="Normal 46 12" xfId="29557" xr:uid="{00000000-0005-0000-0000-000076750000}"/>
    <cellStyle name="Normal 46 13" xfId="29558" xr:uid="{00000000-0005-0000-0000-000077750000}"/>
    <cellStyle name="Normal 46 14" xfId="29559" xr:uid="{00000000-0005-0000-0000-000078750000}"/>
    <cellStyle name="Normal 46 15" xfId="29560" xr:uid="{00000000-0005-0000-0000-000079750000}"/>
    <cellStyle name="Normal 46 16" xfId="29561" xr:uid="{00000000-0005-0000-0000-00007A750000}"/>
    <cellStyle name="Normal 46 17" xfId="29562" xr:uid="{00000000-0005-0000-0000-00007B750000}"/>
    <cellStyle name="Normal 46 18" xfId="29563" xr:uid="{00000000-0005-0000-0000-00007C750000}"/>
    <cellStyle name="Normal 46 19" xfId="29564" xr:uid="{00000000-0005-0000-0000-00007D750000}"/>
    <cellStyle name="Normal 46 2" xfId="1762" xr:uid="{00000000-0005-0000-0000-00007E750000}"/>
    <cellStyle name="Normal 46 2 10" xfId="29565" xr:uid="{00000000-0005-0000-0000-00007F750000}"/>
    <cellStyle name="Normal 46 2 11" xfId="29566" xr:uid="{00000000-0005-0000-0000-000080750000}"/>
    <cellStyle name="Normal 46 2 12" xfId="29567" xr:uid="{00000000-0005-0000-0000-000081750000}"/>
    <cellStyle name="Normal 46 2 13" xfId="29568" xr:uid="{00000000-0005-0000-0000-000082750000}"/>
    <cellStyle name="Normal 46 2 14" xfId="29569" xr:uid="{00000000-0005-0000-0000-000083750000}"/>
    <cellStyle name="Normal 46 2 15" xfId="29570" xr:uid="{00000000-0005-0000-0000-000084750000}"/>
    <cellStyle name="Normal 46 2 16" xfId="29571" xr:uid="{00000000-0005-0000-0000-000085750000}"/>
    <cellStyle name="Normal 46 2 17" xfId="29572" xr:uid="{00000000-0005-0000-0000-000086750000}"/>
    <cellStyle name="Normal 46 2 18" xfId="29573" xr:uid="{00000000-0005-0000-0000-000087750000}"/>
    <cellStyle name="Normal 46 2 19" xfId="29574" xr:uid="{00000000-0005-0000-0000-000088750000}"/>
    <cellStyle name="Normal 46 2 2" xfId="29575" xr:uid="{00000000-0005-0000-0000-000089750000}"/>
    <cellStyle name="Normal 46 2 20" xfId="29576" xr:uid="{00000000-0005-0000-0000-00008A750000}"/>
    <cellStyle name="Normal 46 2 21" xfId="29577" xr:uid="{00000000-0005-0000-0000-00008B750000}"/>
    <cellStyle name="Normal 46 2 22" xfId="29578" xr:uid="{00000000-0005-0000-0000-00008C750000}"/>
    <cellStyle name="Normal 46 2 23" xfId="29579" xr:uid="{00000000-0005-0000-0000-00008D750000}"/>
    <cellStyle name="Normal 46 2 24" xfId="29580" xr:uid="{00000000-0005-0000-0000-00008E750000}"/>
    <cellStyle name="Normal 46 2 25" xfId="29581" xr:uid="{00000000-0005-0000-0000-00008F750000}"/>
    <cellStyle name="Normal 46 2 26" xfId="29582" xr:uid="{00000000-0005-0000-0000-000090750000}"/>
    <cellStyle name="Normal 46 2 27" xfId="29583" xr:uid="{00000000-0005-0000-0000-000091750000}"/>
    <cellStyle name="Normal 46 2 28" xfId="29584" xr:uid="{00000000-0005-0000-0000-000092750000}"/>
    <cellStyle name="Normal 46 2 29" xfId="29585" xr:uid="{00000000-0005-0000-0000-000093750000}"/>
    <cellStyle name="Normal 46 2 3" xfId="29586" xr:uid="{00000000-0005-0000-0000-000094750000}"/>
    <cellStyle name="Normal 46 2 30" xfId="29587" xr:uid="{00000000-0005-0000-0000-000095750000}"/>
    <cellStyle name="Normal 46 2 31" xfId="29588" xr:uid="{00000000-0005-0000-0000-000096750000}"/>
    <cellStyle name="Normal 46 2 32" xfId="29589" xr:uid="{00000000-0005-0000-0000-000097750000}"/>
    <cellStyle name="Normal 46 2 33" xfId="29590" xr:uid="{00000000-0005-0000-0000-000098750000}"/>
    <cellStyle name="Normal 46 2 34" xfId="29591" xr:uid="{00000000-0005-0000-0000-000099750000}"/>
    <cellStyle name="Normal 46 2 35" xfId="29592" xr:uid="{00000000-0005-0000-0000-00009A750000}"/>
    <cellStyle name="Normal 46 2 36" xfId="29593" xr:uid="{00000000-0005-0000-0000-00009B750000}"/>
    <cellStyle name="Normal 46 2 37" xfId="29594" xr:uid="{00000000-0005-0000-0000-00009C750000}"/>
    <cellStyle name="Normal 46 2 38" xfId="29595" xr:uid="{00000000-0005-0000-0000-00009D750000}"/>
    <cellStyle name="Normal 46 2 39" xfId="29596" xr:uid="{00000000-0005-0000-0000-00009E750000}"/>
    <cellStyle name="Normal 46 2 4" xfId="29597" xr:uid="{00000000-0005-0000-0000-00009F750000}"/>
    <cellStyle name="Normal 46 2 40" xfId="29598" xr:uid="{00000000-0005-0000-0000-0000A0750000}"/>
    <cellStyle name="Normal 46 2 41" xfId="29599" xr:uid="{00000000-0005-0000-0000-0000A1750000}"/>
    <cellStyle name="Normal 46 2 42" xfId="29600" xr:uid="{00000000-0005-0000-0000-0000A2750000}"/>
    <cellStyle name="Normal 46 2 43" xfId="29601" xr:uid="{00000000-0005-0000-0000-0000A3750000}"/>
    <cellStyle name="Normal 46 2 44" xfId="29602" xr:uid="{00000000-0005-0000-0000-0000A4750000}"/>
    <cellStyle name="Normal 46 2 45" xfId="29603" xr:uid="{00000000-0005-0000-0000-0000A5750000}"/>
    <cellStyle name="Normal 46 2 46" xfId="29604" xr:uid="{00000000-0005-0000-0000-0000A6750000}"/>
    <cellStyle name="Normal 46 2 47" xfId="29605" xr:uid="{00000000-0005-0000-0000-0000A7750000}"/>
    <cellStyle name="Normal 46 2 48" xfId="29606" xr:uid="{00000000-0005-0000-0000-0000A8750000}"/>
    <cellStyle name="Normal 46 2 49" xfId="29607" xr:uid="{00000000-0005-0000-0000-0000A9750000}"/>
    <cellStyle name="Normal 46 2 5" xfId="29608" xr:uid="{00000000-0005-0000-0000-0000AA750000}"/>
    <cellStyle name="Normal 46 2 50" xfId="29609" xr:uid="{00000000-0005-0000-0000-0000AB750000}"/>
    <cellStyle name="Normal 46 2 51" xfId="29610" xr:uid="{00000000-0005-0000-0000-0000AC750000}"/>
    <cellStyle name="Normal 46 2 52" xfId="29611" xr:uid="{00000000-0005-0000-0000-0000AD750000}"/>
    <cellStyle name="Normal 46 2 53" xfId="29612" xr:uid="{00000000-0005-0000-0000-0000AE750000}"/>
    <cellStyle name="Normal 46 2 54" xfId="29613" xr:uid="{00000000-0005-0000-0000-0000AF750000}"/>
    <cellStyle name="Normal 46 2 55" xfId="29614" xr:uid="{00000000-0005-0000-0000-0000B0750000}"/>
    <cellStyle name="Normal 46 2 6" xfId="29615" xr:uid="{00000000-0005-0000-0000-0000B1750000}"/>
    <cellStyle name="Normal 46 2 7" xfId="29616" xr:uid="{00000000-0005-0000-0000-0000B2750000}"/>
    <cellStyle name="Normal 46 2 8" xfId="29617" xr:uid="{00000000-0005-0000-0000-0000B3750000}"/>
    <cellStyle name="Normal 46 2 9" xfId="29618" xr:uid="{00000000-0005-0000-0000-0000B4750000}"/>
    <cellStyle name="Normal 46 20" xfId="29619" xr:uid="{00000000-0005-0000-0000-0000B5750000}"/>
    <cellStyle name="Normal 46 21" xfId="29620" xr:uid="{00000000-0005-0000-0000-0000B6750000}"/>
    <cellStyle name="Normal 46 22" xfId="29621" xr:uid="{00000000-0005-0000-0000-0000B7750000}"/>
    <cellStyle name="Normal 46 23" xfId="29622" xr:uid="{00000000-0005-0000-0000-0000B8750000}"/>
    <cellStyle name="Normal 46 24" xfId="29623" xr:uid="{00000000-0005-0000-0000-0000B9750000}"/>
    <cellStyle name="Normal 46 25" xfId="29624" xr:uid="{00000000-0005-0000-0000-0000BA750000}"/>
    <cellStyle name="Normal 46 26" xfId="29625" xr:uid="{00000000-0005-0000-0000-0000BB750000}"/>
    <cellStyle name="Normal 46 27" xfId="29626" xr:uid="{00000000-0005-0000-0000-0000BC750000}"/>
    <cellStyle name="Normal 46 28" xfId="29627" xr:uid="{00000000-0005-0000-0000-0000BD750000}"/>
    <cellStyle name="Normal 46 29" xfId="29628" xr:uid="{00000000-0005-0000-0000-0000BE750000}"/>
    <cellStyle name="Normal 46 3" xfId="29629" xr:uid="{00000000-0005-0000-0000-0000BF750000}"/>
    <cellStyle name="Normal 46 30" xfId="29630" xr:uid="{00000000-0005-0000-0000-0000C0750000}"/>
    <cellStyle name="Normal 46 31" xfId="29631" xr:uid="{00000000-0005-0000-0000-0000C1750000}"/>
    <cellStyle name="Normal 46 32" xfId="29632" xr:uid="{00000000-0005-0000-0000-0000C2750000}"/>
    <cellStyle name="Normal 46 33" xfId="29633" xr:uid="{00000000-0005-0000-0000-0000C3750000}"/>
    <cellStyle name="Normal 46 34" xfId="29634" xr:uid="{00000000-0005-0000-0000-0000C4750000}"/>
    <cellStyle name="Normal 46 35" xfId="29635" xr:uid="{00000000-0005-0000-0000-0000C5750000}"/>
    <cellStyle name="Normal 46 36" xfId="29636" xr:uid="{00000000-0005-0000-0000-0000C6750000}"/>
    <cellStyle name="Normal 46 37" xfId="29637" xr:uid="{00000000-0005-0000-0000-0000C7750000}"/>
    <cellStyle name="Normal 46 38" xfId="29638" xr:uid="{00000000-0005-0000-0000-0000C8750000}"/>
    <cellStyle name="Normal 46 39" xfId="29639" xr:uid="{00000000-0005-0000-0000-0000C9750000}"/>
    <cellStyle name="Normal 46 4" xfId="29640" xr:uid="{00000000-0005-0000-0000-0000CA750000}"/>
    <cellStyle name="Normal 46 40" xfId="29641" xr:uid="{00000000-0005-0000-0000-0000CB750000}"/>
    <cellStyle name="Normal 46 41" xfId="29642" xr:uid="{00000000-0005-0000-0000-0000CC750000}"/>
    <cellStyle name="Normal 46 42" xfId="29643" xr:uid="{00000000-0005-0000-0000-0000CD750000}"/>
    <cellStyle name="Normal 46 43" xfId="29644" xr:uid="{00000000-0005-0000-0000-0000CE750000}"/>
    <cellStyle name="Normal 46 44" xfId="29645" xr:uid="{00000000-0005-0000-0000-0000CF750000}"/>
    <cellStyle name="Normal 46 45" xfId="29646" xr:uid="{00000000-0005-0000-0000-0000D0750000}"/>
    <cellStyle name="Normal 46 46" xfId="29647" xr:uid="{00000000-0005-0000-0000-0000D1750000}"/>
    <cellStyle name="Normal 46 47" xfId="29648" xr:uid="{00000000-0005-0000-0000-0000D2750000}"/>
    <cellStyle name="Normal 46 48" xfId="29649" xr:uid="{00000000-0005-0000-0000-0000D3750000}"/>
    <cellStyle name="Normal 46 49" xfId="29650" xr:uid="{00000000-0005-0000-0000-0000D4750000}"/>
    <cellStyle name="Normal 46 5" xfId="29651" xr:uid="{00000000-0005-0000-0000-0000D5750000}"/>
    <cellStyle name="Normal 46 50" xfId="29652" xr:uid="{00000000-0005-0000-0000-0000D6750000}"/>
    <cellStyle name="Normal 46 51" xfId="29653" xr:uid="{00000000-0005-0000-0000-0000D7750000}"/>
    <cellStyle name="Normal 46 52" xfId="29654" xr:uid="{00000000-0005-0000-0000-0000D8750000}"/>
    <cellStyle name="Normal 46 53" xfId="29655" xr:uid="{00000000-0005-0000-0000-0000D9750000}"/>
    <cellStyle name="Normal 46 54" xfId="29656" xr:uid="{00000000-0005-0000-0000-0000DA750000}"/>
    <cellStyle name="Normal 46 55" xfId="29657" xr:uid="{00000000-0005-0000-0000-0000DB750000}"/>
    <cellStyle name="Normal 46 56" xfId="29658" xr:uid="{00000000-0005-0000-0000-0000DC750000}"/>
    <cellStyle name="Normal 46 6" xfId="29659" xr:uid="{00000000-0005-0000-0000-0000DD750000}"/>
    <cellStyle name="Normal 46 7" xfId="29660" xr:uid="{00000000-0005-0000-0000-0000DE750000}"/>
    <cellStyle name="Normal 46 8" xfId="29661" xr:uid="{00000000-0005-0000-0000-0000DF750000}"/>
    <cellStyle name="Normal 46 9" xfId="29662" xr:uid="{00000000-0005-0000-0000-0000E0750000}"/>
    <cellStyle name="Normal 46_Event Log" xfId="29663" xr:uid="{00000000-0005-0000-0000-0000E1750000}"/>
    <cellStyle name="Normal 47" xfId="1763" xr:uid="{00000000-0005-0000-0000-0000E2750000}"/>
    <cellStyle name="Normal 47 10" xfId="29664" xr:uid="{00000000-0005-0000-0000-0000E3750000}"/>
    <cellStyle name="Normal 47 11" xfId="29665" xr:uid="{00000000-0005-0000-0000-0000E4750000}"/>
    <cellStyle name="Normal 47 12" xfId="29666" xr:uid="{00000000-0005-0000-0000-0000E5750000}"/>
    <cellStyle name="Normal 47 13" xfId="29667" xr:uid="{00000000-0005-0000-0000-0000E6750000}"/>
    <cellStyle name="Normal 47 14" xfId="29668" xr:uid="{00000000-0005-0000-0000-0000E7750000}"/>
    <cellStyle name="Normal 47 15" xfId="29669" xr:uid="{00000000-0005-0000-0000-0000E8750000}"/>
    <cellStyle name="Normal 47 16" xfId="29670" xr:uid="{00000000-0005-0000-0000-0000E9750000}"/>
    <cellStyle name="Normal 47 17" xfId="29671" xr:uid="{00000000-0005-0000-0000-0000EA750000}"/>
    <cellStyle name="Normal 47 18" xfId="29672" xr:uid="{00000000-0005-0000-0000-0000EB750000}"/>
    <cellStyle name="Normal 47 19" xfId="29673" xr:uid="{00000000-0005-0000-0000-0000EC750000}"/>
    <cellStyle name="Normal 47 2" xfId="1764" xr:uid="{00000000-0005-0000-0000-0000ED750000}"/>
    <cellStyle name="Normal 47 2 10" xfId="29674" xr:uid="{00000000-0005-0000-0000-0000EE750000}"/>
    <cellStyle name="Normal 47 2 11" xfId="29675" xr:uid="{00000000-0005-0000-0000-0000EF750000}"/>
    <cellStyle name="Normal 47 2 12" xfId="29676" xr:uid="{00000000-0005-0000-0000-0000F0750000}"/>
    <cellStyle name="Normal 47 2 13" xfId="29677" xr:uid="{00000000-0005-0000-0000-0000F1750000}"/>
    <cellStyle name="Normal 47 2 14" xfId="29678" xr:uid="{00000000-0005-0000-0000-0000F2750000}"/>
    <cellStyle name="Normal 47 2 15" xfId="29679" xr:uid="{00000000-0005-0000-0000-0000F3750000}"/>
    <cellStyle name="Normal 47 2 16" xfId="29680" xr:uid="{00000000-0005-0000-0000-0000F4750000}"/>
    <cellStyle name="Normal 47 2 17" xfId="29681" xr:uid="{00000000-0005-0000-0000-0000F5750000}"/>
    <cellStyle name="Normal 47 2 18" xfId="29682" xr:uid="{00000000-0005-0000-0000-0000F6750000}"/>
    <cellStyle name="Normal 47 2 19" xfId="29683" xr:uid="{00000000-0005-0000-0000-0000F7750000}"/>
    <cellStyle name="Normal 47 2 2" xfId="29684" xr:uid="{00000000-0005-0000-0000-0000F8750000}"/>
    <cellStyle name="Normal 47 2 20" xfId="29685" xr:uid="{00000000-0005-0000-0000-0000F9750000}"/>
    <cellStyle name="Normal 47 2 21" xfId="29686" xr:uid="{00000000-0005-0000-0000-0000FA750000}"/>
    <cellStyle name="Normal 47 2 22" xfId="29687" xr:uid="{00000000-0005-0000-0000-0000FB750000}"/>
    <cellStyle name="Normal 47 2 23" xfId="29688" xr:uid="{00000000-0005-0000-0000-0000FC750000}"/>
    <cellStyle name="Normal 47 2 24" xfId="29689" xr:uid="{00000000-0005-0000-0000-0000FD750000}"/>
    <cellStyle name="Normal 47 2 25" xfId="29690" xr:uid="{00000000-0005-0000-0000-0000FE750000}"/>
    <cellStyle name="Normal 47 2 26" xfId="29691" xr:uid="{00000000-0005-0000-0000-0000FF750000}"/>
    <cellStyle name="Normal 47 2 27" xfId="29692" xr:uid="{00000000-0005-0000-0000-000000760000}"/>
    <cellStyle name="Normal 47 2 28" xfId="29693" xr:uid="{00000000-0005-0000-0000-000001760000}"/>
    <cellStyle name="Normal 47 2 29" xfId="29694" xr:uid="{00000000-0005-0000-0000-000002760000}"/>
    <cellStyle name="Normal 47 2 3" xfId="29695" xr:uid="{00000000-0005-0000-0000-000003760000}"/>
    <cellStyle name="Normal 47 2 30" xfId="29696" xr:uid="{00000000-0005-0000-0000-000004760000}"/>
    <cellStyle name="Normal 47 2 31" xfId="29697" xr:uid="{00000000-0005-0000-0000-000005760000}"/>
    <cellStyle name="Normal 47 2 32" xfId="29698" xr:uid="{00000000-0005-0000-0000-000006760000}"/>
    <cellStyle name="Normal 47 2 33" xfId="29699" xr:uid="{00000000-0005-0000-0000-000007760000}"/>
    <cellStyle name="Normal 47 2 34" xfId="29700" xr:uid="{00000000-0005-0000-0000-000008760000}"/>
    <cellStyle name="Normal 47 2 35" xfId="29701" xr:uid="{00000000-0005-0000-0000-000009760000}"/>
    <cellStyle name="Normal 47 2 36" xfId="29702" xr:uid="{00000000-0005-0000-0000-00000A760000}"/>
    <cellStyle name="Normal 47 2 37" xfId="29703" xr:uid="{00000000-0005-0000-0000-00000B760000}"/>
    <cellStyle name="Normal 47 2 38" xfId="29704" xr:uid="{00000000-0005-0000-0000-00000C760000}"/>
    <cellStyle name="Normal 47 2 39" xfId="29705" xr:uid="{00000000-0005-0000-0000-00000D760000}"/>
    <cellStyle name="Normal 47 2 4" xfId="29706" xr:uid="{00000000-0005-0000-0000-00000E760000}"/>
    <cellStyle name="Normal 47 2 40" xfId="29707" xr:uid="{00000000-0005-0000-0000-00000F760000}"/>
    <cellStyle name="Normal 47 2 41" xfId="29708" xr:uid="{00000000-0005-0000-0000-000010760000}"/>
    <cellStyle name="Normal 47 2 42" xfId="29709" xr:uid="{00000000-0005-0000-0000-000011760000}"/>
    <cellStyle name="Normal 47 2 43" xfId="29710" xr:uid="{00000000-0005-0000-0000-000012760000}"/>
    <cellStyle name="Normal 47 2 44" xfId="29711" xr:uid="{00000000-0005-0000-0000-000013760000}"/>
    <cellStyle name="Normal 47 2 45" xfId="29712" xr:uid="{00000000-0005-0000-0000-000014760000}"/>
    <cellStyle name="Normal 47 2 46" xfId="29713" xr:uid="{00000000-0005-0000-0000-000015760000}"/>
    <cellStyle name="Normal 47 2 47" xfId="29714" xr:uid="{00000000-0005-0000-0000-000016760000}"/>
    <cellStyle name="Normal 47 2 48" xfId="29715" xr:uid="{00000000-0005-0000-0000-000017760000}"/>
    <cellStyle name="Normal 47 2 49" xfId="29716" xr:uid="{00000000-0005-0000-0000-000018760000}"/>
    <cellStyle name="Normal 47 2 5" xfId="29717" xr:uid="{00000000-0005-0000-0000-000019760000}"/>
    <cellStyle name="Normal 47 2 50" xfId="29718" xr:uid="{00000000-0005-0000-0000-00001A760000}"/>
    <cellStyle name="Normal 47 2 51" xfId="29719" xr:uid="{00000000-0005-0000-0000-00001B760000}"/>
    <cellStyle name="Normal 47 2 52" xfId="29720" xr:uid="{00000000-0005-0000-0000-00001C760000}"/>
    <cellStyle name="Normal 47 2 53" xfId="29721" xr:uid="{00000000-0005-0000-0000-00001D760000}"/>
    <cellStyle name="Normal 47 2 54" xfId="29722" xr:uid="{00000000-0005-0000-0000-00001E760000}"/>
    <cellStyle name="Normal 47 2 55" xfId="29723" xr:uid="{00000000-0005-0000-0000-00001F760000}"/>
    <cellStyle name="Normal 47 2 6" xfId="29724" xr:uid="{00000000-0005-0000-0000-000020760000}"/>
    <cellStyle name="Normal 47 2 7" xfId="29725" xr:uid="{00000000-0005-0000-0000-000021760000}"/>
    <cellStyle name="Normal 47 2 8" xfId="29726" xr:uid="{00000000-0005-0000-0000-000022760000}"/>
    <cellStyle name="Normal 47 2 9" xfId="29727" xr:uid="{00000000-0005-0000-0000-000023760000}"/>
    <cellStyle name="Normal 47 20" xfId="29728" xr:uid="{00000000-0005-0000-0000-000024760000}"/>
    <cellStyle name="Normal 47 21" xfId="29729" xr:uid="{00000000-0005-0000-0000-000025760000}"/>
    <cellStyle name="Normal 47 22" xfId="29730" xr:uid="{00000000-0005-0000-0000-000026760000}"/>
    <cellStyle name="Normal 47 23" xfId="29731" xr:uid="{00000000-0005-0000-0000-000027760000}"/>
    <cellStyle name="Normal 47 24" xfId="29732" xr:uid="{00000000-0005-0000-0000-000028760000}"/>
    <cellStyle name="Normal 47 25" xfId="29733" xr:uid="{00000000-0005-0000-0000-000029760000}"/>
    <cellStyle name="Normal 47 26" xfId="29734" xr:uid="{00000000-0005-0000-0000-00002A760000}"/>
    <cellStyle name="Normal 47 27" xfId="29735" xr:uid="{00000000-0005-0000-0000-00002B760000}"/>
    <cellStyle name="Normal 47 28" xfId="29736" xr:uid="{00000000-0005-0000-0000-00002C760000}"/>
    <cellStyle name="Normal 47 29" xfId="29737" xr:uid="{00000000-0005-0000-0000-00002D760000}"/>
    <cellStyle name="Normal 47 3" xfId="29738" xr:uid="{00000000-0005-0000-0000-00002E760000}"/>
    <cellStyle name="Normal 47 30" xfId="29739" xr:uid="{00000000-0005-0000-0000-00002F760000}"/>
    <cellStyle name="Normal 47 31" xfId="29740" xr:uid="{00000000-0005-0000-0000-000030760000}"/>
    <cellStyle name="Normal 47 32" xfId="29741" xr:uid="{00000000-0005-0000-0000-000031760000}"/>
    <cellStyle name="Normal 47 33" xfId="29742" xr:uid="{00000000-0005-0000-0000-000032760000}"/>
    <cellStyle name="Normal 47 34" xfId="29743" xr:uid="{00000000-0005-0000-0000-000033760000}"/>
    <cellStyle name="Normal 47 35" xfId="29744" xr:uid="{00000000-0005-0000-0000-000034760000}"/>
    <cellStyle name="Normal 47 36" xfId="29745" xr:uid="{00000000-0005-0000-0000-000035760000}"/>
    <cellStyle name="Normal 47 37" xfId="29746" xr:uid="{00000000-0005-0000-0000-000036760000}"/>
    <cellStyle name="Normal 47 38" xfId="29747" xr:uid="{00000000-0005-0000-0000-000037760000}"/>
    <cellStyle name="Normal 47 39" xfId="29748" xr:uid="{00000000-0005-0000-0000-000038760000}"/>
    <cellStyle name="Normal 47 4" xfId="29749" xr:uid="{00000000-0005-0000-0000-000039760000}"/>
    <cellStyle name="Normal 47 40" xfId="29750" xr:uid="{00000000-0005-0000-0000-00003A760000}"/>
    <cellStyle name="Normal 47 41" xfId="29751" xr:uid="{00000000-0005-0000-0000-00003B760000}"/>
    <cellStyle name="Normal 47 42" xfId="29752" xr:uid="{00000000-0005-0000-0000-00003C760000}"/>
    <cellStyle name="Normal 47 43" xfId="29753" xr:uid="{00000000-0005-0000-0000-00003D760000}"/>
    <cellStyle name="Normal 47 44" xfId="29754" xr:uid="{00000000-0005-0000-0000-00003E760000}"/>
    <cellStyle name="Normal 47 45" xfId="29755" xr:uid="{00000000-0005-0000-0000-00003F760000}"/>
    <cellStyle name="Normal 47 46" xfId="29756" xr:uid="{00000000-0005-0000-0000-000040760000}"/>
    <cellStyle name="Normal 47 47" xfId="29757" xr:uid="{00000000-0005-0000-0000-000041760000}"/>
    <cellStyle name="Normal 47 48" xfId="29758" xr:uid="{00000000-0005-0000-0000-000042760000}"/>
    <cellStyle name="Normal 47 49" xfId="29759" xr:uid="{00000000-0005-0000-0000-000043760000}"/>
    <cellStyle name="Normal 47 5" xfId="29760" xr:uid="{00000000-0005-0000-0000-000044760000}"/>
    <cellStyle name="Normal 47 50" xfId="29761" xr:uid="{00000000-0005-0000-0000-000045760000}"/>
    <cellStyle name="Normal 47 51" xfId="29762" xr:uid="{00000000-0005-0000-0000-000046760000}"/>
    <cellStyle name="Normal 47 52" xfId="29763" xr:uid="{00000000-0005-0000-0000-000047760000}"/>
    <cellStyle name="Normal 47 53" xfId="29764" xr:uid="{00000000-0005-0000-0000-000048760000}"/>
    <cellStyle name="Normal 47 54" xfId="29765" xr:uid="{00000000-0005-0000-0000-000049760000}"/>
    <cellStyle name="Normal 47 55" xfId="29766" xr:uid="{00000000-0005-0000-0000-00004A760000}"/>
    <cellStyle name="Normal 47 56" xfId="29767" xr:uid="{00000000-0005-0000-0000-00004B760000}"/>
    <cellStyle name="Normal 47 6" xfId="29768" xr:uid="{00000000-0005-0000-0000-00004C760000}"/>
    <cellStyle name="Normal 47 7" xfId="29769" xr:uid="{00000000-0005-0000-0000-00004D760000}"/>
    <cellStyle name="Normal 47 8" xfId="29770" xr:uid="{00000000-0005-0000-0000-00004E760000}"/>
    <cellStyle name="Normal 47 9" xfId="29771" xr:uid="{00000000-0005-0000-0000-00004F760000}"/>
    <cellStyle name="Normal 47_Event Log" xfId="29772" xr:uid="{00000000-0005-0000-0000-000050760000}"/>
    <cellStyle name="Normal 48" xfId="1765" xr:uid="{00000000-0005-0000-0000-000051760000}"/>
    <cellStyle name="Normal 48 10" xfId="29773" xr:uid="{00000000-0005-0000-0000-000052760000}"/>
    <cellStyle name="Normal 48 11" xfId="29774" xr:uid="{00000000-0005-0000-0000-000053760000}"/>
    <cellStyle name="Normal 48 12" xfId="29775" xr:uid="{00000000-0005-0000-0000-000054760000}"/>
    <cellStyle name="Normal 48 13" xfId="29776" xr:uid="{00000000-0005-0000-0000-000055760000}"/>
    <cellStyle name="Normal 48 14" xfId="29777" xr:uid="{00000000-0005-0000-0000-000056760000}"/>
    <cellStyle name="Normal 48 15" xfId="29778" xr:uid="{00000000-0005-0000-0000-000057760000}"/>
    <cellStyle name="Normal 48 16" xfId="29779" xr:uid="{00000000-0005-0000-0000-000058760000}"/>
    <cellStyle name="Normal 48 17" xfId="29780" xr:uid="{00000000-0005-0000-0000-000059760000}"/>
    <cellStyle name="Normal 48 18" xfId="29781" xr:uid="{00000000-0005-0000-0000-00005A760000}"/>
    <cellStyle name="Normal 48 19" xfId="29782" xr:uid="{00000000-0005-0000-0000-00005B760000}"/>
    <cellStyle name="Normal 48 2" xfId="1766" xr:uid="{00000000-0005-0000-0000-00005C760000}"/>
    <cellStyle name="Normal 48 2 10" xfId="29783" xr:uid="{00000000-0005-0000-0000-00005D760000}"/>
    <cellStyle name="Normal 48 2 11" xfId="29784" xr:uid="{00000000-0005-0000-0000-00005E760000}"/>
    <cellStyle name="Normal 48 2 12" xfId="29785" xr:uid="{00000000-0005-0000-0000-00005F760000}"/>
    <cellStyle name="Normal 48 2 13" xfId="29786" xr:uid="{00000000-0005-0000-0000-000060760000}"/>
    <cellStyle name="Normal 48 2 14" xfId="29787" xr:uid="{00000000-0005-0000-0000-000061760000}"/>
    <cellStyle name="Normal 48 2 15" xfId="29788" xr:uid="{00000000-0005-0000-0000-000062760000}"/>
    <cellStyle name="Normal 48 2 16" xfId="29789" xr:uid="{00000000-0005-0000-0000-000063760000}"/>
    <cellStyle name="Normal 48 2 17" xfId="29790" xr:uid="{00000000-0005-0000-0000-000064760000}"/>
    <cellStyle name="Normal 48 2 18" xfId="29791" xr:uid="{00000000-0005-0000-0000-000065760000}"/>
    <cellStyle name="Normal 48 2 19" xfId="29792" xr:uid="{00000000-0005-0000-0000-000066760000}"/>
    <cellStyle name="Normal 48 2 2" xfId="29793" xr:uid="{00000000-0005-0000-0000-000067760000}"/>
    <cellStyle name="Normal 48 2 20" xfId="29794" xr:uid="{00000000-0005-0000-0000-000068760000}"/>
    <cellStyle name="Normal 48 2 21" xfId="29795" xr:uid="{00000000-0005-0000-0000-000069760000}"/>
    <cellStyle name="Normal 48 2 22" xfId="29796" xr:uid="{00000000-0005-0000-0000-00006A760000}"/>
    <cellStyle name="Normal 48 2 23" xfId="29797" xr:uid="{00000000-0005-0000-0000-00006B760000}"/>
    <cellStyle name="Normal 48 2 24" xfId="29798" xr:uid="{00000000-0005-0000-0000-00006C760000}"/>
    <cellStyle name="Normal 48 2 25" xfId="29799" xr:uid="{00000000-0005-0000-0000-00006D760000}"/>
    <cellStyle name="Normal 48 2 26" xfId="29800" xr:uid="{00000000-0005-0000-0000-00006E760000}"/>
    <cellStyle name="Normal 48 2 27" xfId="29801" xr:uid="{00000000-0005-0000-0000-00006F760000}"/>
    <cellStyle name="Normal 48 2 28" xfId="29802" xr:uid="{00000000-0005-0000-0000-000070760000}"/>
    <cellStyle name="Normal 48 2 29" xfId="29803" xr:uid="{00000000-0005-0000-0000-000071760000}"/>
    <cellStyle name="Normal 48 2 3" xfId="29804" xr:uid="{00000000-0005-0000-0000-000072760000}"/>
    <cellStyle name="Normal 48 2 30" xfId="29805" xr:uid="{00000000-0005-0000-0000-000073760000}"/>
    <cellStyle name="Normal 48 2 31" xfId="29806" xr:uid="{00000000-0005-0000-0000-000074760000}"/>
    <cellStyle name="Normal 48 2 32" xfId="29807" xr:uid="{00000000-0005-0000-0000-000075760000}"/>
    <cellStyle name="Normal 48 2 33" xfId="29808" xr:uid="{00000000-0005-0000-0000-000076760000}"/>
    <cellStyle name="Normal 48 2 34" xfId="29809" xr:uid="{00000000-0005-0000-0000-000077760000}"/>
    <cellStyle name="Normal 48 2 35" xfId="29810" xr:uid="{00000000-0005-0000-0000-000078760000}"/>
    <cellStyle name="Normal 48 2 36" xfId="29811" xr:uid="{00000000-0005-0000-0000-000079760000}"/>
    <cellStyle name="Normal 48 2 37" xfId="29812" xr:uid="{00000000-0005-0000-0000-00007A760000}"/>
    <cellStyle name="Normal 48 2 38" xfId="29813" xr:uid="{00000000-0005-0000-0000-00007B760000}"/>
    <cellStyle name="Normal 48 2 39" xfId="29814" xr:uid="{00000000-0005-0000-0000-00007C760000}"/>
    <cellStyle name="Normal 48 2 4" xfId="29815" xr:uid="{00000000-0005-0000-0000-00007D760000}"/>
    <cellStyle name="Normal 48 2 40" xfId="29816" xr:uid="{00000000-0005-0000-0000-00007E760000}"/>
    <cellStyle name="Normal 48 2 41" xfId="29817" xr:uid="{00000000-0005-0000-0000-00007F760000}"/>
    <cellStyle name="Normal 48 2 42" xfId="29818" xr:uid="{00000000-0005-0000-0000-000080760000}"/>
    <cellStyle name="Normal 48 2 43" xfId="29819" xr:uid="{00000000-0005-0000-0000-000081760000}"/>
    <cellStyle name="Normal 48 2 44" xfId="29820" xr:uid="{00000000-0005-0000-0000-000082760000}"/>
    <cellStyle name="Normal 48 2 45" xfId="29821" xr:uid="{00000000-0005-0000-0000-000083760000}"/>
    <cellStyle name="Normal 48 2 46" xfId="29822" xr:uid="{00000000-0005-0000-0000-000084760000}"/>
    <cellStyle name="Normal 48 2 47" xfId="29823" xr:uid="{00000000-0005-0000-0000-000085760000}"/>
    <cellStyle name="Normal 48 2 48" xfId="29824" xr:uid="{00000000-0005-0000-0000-000086760000}"/>
    <cellStyle name="Normal 48 2 49" xfId="29825" xr:uid="{00000000-0005-0000-0000-000087760000}"/>
    <cellStyle name="Normal 48 2 5" xfId="29826" xr:uid="{00000000-0005-0000-0000-000088760000}"/>
    <cellStyle name="Normal 48 2 50" xfId="29827" xr:uid="{00000000-0005-0000-0000-000089760000}"/>
    <cellStyle name="Normal 48 2 51" xfId="29828" xr:uid="{00000000-0005-0000-0000-00008A760000}"/>
    <cellStyle name="Normal 48 2 52" xfId="29829" xr:uid="{00000000-0005-0000-0000-00008B760000}"/>
    <cellStyle name="Normal 48 2 53" xfId="29830" xr:uid="{00000000-0005-0000-0000-00008C760000}"/>
    <cellStyle name="Normal 48 2 54" xfId="29831" xr:uid="{00000000-0005-0000-0000-00008D760000}"/>
    <cellStyle name="Normal 48 2 55" xfId="29832" xr:uid="{00000000-0005-0000-0000-00008E760000}"/>
    <cellStyle name="Normal 48 2 6" xfId="29833" xr:uid="{00000000-0005-0000-0000-00008F760000}"/>
    <cellStyle name="Normal 48 2 7" xfId="29834" xr:uid="{00000000-0005-0000-0000-000090760000}"/>
    <cellStyle name="Normal 48 2 8" xfId="29835" xr:uid="{00000000-0005-0000-0000-000091760000}"/>
    <cellStyle name="Normal 48 2 9" xfId="29836" xr:uid="{00000000-0005-0000-0000-000092760000}"/>
    <cellStyle name="Normal 48 20" xfId="29837" xr:uid="{00000000-0005-0000-0000-000093760000}"/>
    <cellStyle name="Normal 48 21" xfId="29838" xr:uid="{00000000-0005-0000-0000-000094760000}"/>
    <cellStyle name="Normal 48 22" xfId="29839" xr:uid="{00000000-0005-0000-0000-000095760000}"/>
    <cellStyle name="Normal 48 23" xfId="29840" xr:uid="{00000000-0005-0000-0000-000096760000}"/>
    <cellStyle name="Normal 48 24" xfId="29841" xr:uid="{00000000-0005-0000-0000-000097760000}"/>
    <cellStyle name="Normal 48 25" xfId="29842" xr:uid="{00000000-0005-0000-0000-000098760000}"/>
    <cellStyle name="Normal 48 26" xfId="29843" xr:uid="{00000000-0005-0000-0000-000099760000}"/>
    <cellStyle name="Normal 48 27" xfId="29844" xr:uid="{00000000-0005-0000-0000-00009A760000}"/>
    <cellStyle name="Normal 48 28" xfId="29845" xr:uid="{00000000-0005-0000-0000-00009B760000}"/>
    <cellStyle name="Normal 48 29" xfId="29846" xr:uid="{00000000-0005-0000-0000-00009C760000}"/>
    <cellStyle name="Normal 48 3" xfId="29847" xr:uid="{00000000-0005-0000-0000-00009D760000}"/>
    <cellStyle name="Normal 48 30" xfId="29848" xr:uid="{00000000-0005-0000-0000-00009E760000}"/>
    <cellStyle name="Normal 48 31" xfId="29849" xr:uid="{00000000-0005-0000-0000-00009F760000}"/>
    <cellStyle name="Normal 48 32" xfId="29850" xr:uid="{00000000-0005-0000-0000-0000A0760000}"/>
    <cellStyle name="Normal 48 33" xfId="29851" xr:uid="{00000000-0005-0000-0000-0000A1760000}"/>
    <cellStyle name="Normal 48 34" xfId="29852" xr:uid="{00000000-0005-0000-0000-0000A2760000}"/>
    <cellStyle name="Normal 48 35" xfId="29853" xr:uid="{00000000-0005-0000-0000-0000A3760000}"/>
    <cellStyle name="Normal 48 36" xfId="29854" xr:uid="{00000000-0005-0000-0000-0000A4760000}"/>
    <cellStyle name="Normal 48 37" xfId="29855" xr:uid="{00000000-0005-0000-0000-0000A5760000}"/>
    <cellStyle name="Normal 48 38" xfId="29856" xr:uid="{00000000-0005-0000-0000-0000A6760000}"/>
    <cellStyle name="Normal 48 39" xfId="29857" xr:uid="{00000000-0005-0000-0000-0000A7760000}"/>
    <cellStyle name="Normal 48 4" xfId="29858" xr:uid="{00000000-0005-0000-0000-0000A8760000}"/>
    <cellStyle name="Normal 48 40" xfId="29859" xr:uid="{00000000-0005-0000-0000-0000A9760000}"/>
    <cellStyle name="Normal 48 41" xfId="29860" xr:uid="{00000000-0005-0000-0000-0000AA760000}"/>
    <cellStyle name="Normal 48 42" xfId="29861" xr:uid="{00000000-0005-0000-0000-0000AB760000}"/>
    <cellStyle name="Normal 48 43" xfId="29862" xr:uid="{00000000-0005-0000-0000-0000AC760000}"/>
    <cellStyle name="Normal 48 44" xfId="29863" xr:uid="{00000000-0005-0000-0000-0000AD760000}"/>
    <cellStyle name="Normal 48 45" xfId="29864" xr:uid="{00000000-0005-0000-0000-0000AE760000}"/>
    <cellStyle name="Normal 48 46" xfId="29865" xr:uid="{00000000-0005-0000-0000-0000AF760000}"/>
    <cellStyle name="Normal 48 47" xfId="29866" xr:uid="{00000000-0005-0000-0000-0000B0760000}"/>
    <cellStyle name="Normal 48 48" xfId="29867" xr:uid="{00000000-0005-0000-0000-0000B1760000}"/>
    <cellStyle name="Normal 48 49" xfId="29868" xr:uid="{00000000-0005-0000-0000-0000B2760000}"/>
    <cellStyle name="Normal 48 5" xfId="29869" xr:uid="{00000000-0005-0000-0000-0000B3760000}"/>
    <cellStyle name="Normal 48 50" xfId="29870" xr:uid="{00000000-0005-0000-0000-0000B4760000}"/>
    <cellStyle name="Normal 48 51" xfId="29871" xr:uid="{00000000-0005-0000-0000-0000B5760000}"/>
    <cellStyle name="Normal 48 52" xfId="29872" xr:uid="{00000000-0005-0000-0000-0000B6760000}"/>
    <cellStyle name="Normal 48 53" xfId="29873" xr:uid="{00000000-0005-0000-0000-0000B7760000}"/>
    <cellStyle name="Normal 48 54" xfId="29874" xr:uid="{00000000-0005-0000-0000-0000B8760000}"/>
    <cellStyle name="Normal 48 55" xfId="29875" xr:uid="{00000000-0005-0000-0000-0000B9760000}"/>
    <cellStyle name="Normal 48 56" xfId="29876" xr:uid="{00000000-0005-0000-0000-0000BA760000}"/>
    <cellStyle name="Normal 48 6" xfId="29877" xr:uid="{00000000-0005-0000-0000-0000BB760000}"/>
    <cellStyle name="Normal 48 7" xfId="29878" xr:uid="{00000000-0005-0000-0000-0000BC760000}"/>
    <cellStyle name="Normal 48 8" xfId="29879" xr:uid="{00000000-0005-0000-0000-0000BD760000}"/>
    <cellStyle name="Normal 48 9" xfId="29880" xr:uid="{00000000-0005-0000-0000-0000BE760000}"/>
    <cellStyle name="Normal 48_Event Log" xfId="29881" xr:uid="{00000000-0005-0000-0000-0000BF760000}"/>
    <cellStyle name="Normal 49" xfId="31738" xr:uid="{00000000-0005-0000-0000-0000C0760000}"/>
    <cellStyle name="Normal 49 2" xfId="31739" xr:uid="{00000000-0005-0000-0000-0000C1760000}"/>
    <cellStyle name="Normal 49 2 2" xfId="31740" xr:uid="{00000000-0005-0000-0000-0000C2760000}"/>
    <cellStyle name="Normal 49 2 2 2" xfId="31741" xr:uid="{00000000-0005-0000-0000-0000C3760000}"/>
    <cellStyle name="Normal 49 2 2 2 2" xfId="31742" xr:uid="{00000000-0005-0000-0000-0000C4760000}"/>
    <cellStyle name="Normal 49 2 2 2 2 2" xfId="31743" xr:uid="{00000000-0005-0000-0000-0000C5760000}"/>
    <cellStyle name="Normal 49 2 2 2 2 2 2" xfId="32052" xr:uid="{00000000-0005-0000-0000-0000C6760000}"/>
    <cellStyle name="Normal 49 2 2 2 2 2 3" xfId="32379" xr:uid="{00000000-0005-0000-0000-0000C7760000}"/>
    <cellStyle name="Normal 49 2 2 2 2 3" xfId="32051" xr:uid="{00000000-0005-0000-0000-0000C8760000}"/>
    <cellStyle name="Normal 49 2 2 2 2 4" xfId="32378" xr:uid="{00000000-0005-0000-0000-0000C9760000}"/>
    <cellStyle name="Normal 49 2 2 2 3" xfId="31744" xr:uid="{00000000-0005-0000-0000-0000CA760000}"/>
    <cellStyle name="Normal 49 2 2 2 3 2" xfId="32053" xr:uid="{00000000-0005-0000-0000-0000CB760000}"/>
    <cellStyle name="Normal 49 2 2 2 3 3" xfId="32380" xr:uid="{00000000-0005-0000-0000-0000CC760000}"/>
    <cellStyle name="Normal 49 2 2 2 4" xfId="32050" xr:uid="{00000000-0005-0000-0000-0000CD760000}"/>
    <cellStyle name="Normal 49 2 2 2 5" xfId="32377" xr:uid="{00000000-0005-0000-0000-0000CE760000}"/>
    <cellStyle name="Normal 49 2 2 3" xfId="31745" xr:uid="{00000000-0005-0000-0000-0000CF760000}"/>
    <cellStyle name="Normal 49 2 2 3 2" xfId="31746" xr:uid="{00000000-0005-0000-0000-0000D0760000}"/>
    <cellStyle name="Normal 49 2 2 3 2 2" xfId="32055" xr:uid="{00000000-0005-0000-0000-0000D1760000}"/>
    <cellStyle name="Normal 49 2 2 3 2 3" xfId="32382" xr:uid="{00000000-0005-0000-0000-0000D2760000}"/>
    <cellStyle name="Normal 49 2 2 3 3" xfId="32054" xr:uid="{00000000-0005-0000-0000-0000D3760000}"/>
    <cellStyle name="Normal 49 2 2 3 4" xfId="32381" xr:uid="{00000000-0005-0000-0000-0000D4760000}"/>
    <cellStyle name="Normal 49 2 2 4" xfId="31747" xr:uid="{00000000-0005-0000-0000-0000D5760000}"/>
    <cellStyle name="Normal 49 2 2 4 2" xfId="32056" xr:uid="{00000000-0005-0000-0000-0000D6760000}"/>
    <cellStyle name="Normal 49 2 2 4 3" xfId="32383" xr:uid="{00000000-0005-0000-0000-0000D7760000}"/>
    <cellStyle name="Normal 49 2 2 5" xfId="32049" xr:uid="{00000000-0005-0000-0000-0000D8760000}"/>
    <cellStyle name="Normal 49 2 2 6" xfId="32376" xr:uid="{00000000-0005-0000-0000-0000D9760000}"/>
    <cellStyle name="Normal 49 2 2_L2-Actions" xfId="31748" xr:uid="{00000000-0005-0000-0000-0000DA760000}"/>
    <cellStyle name="Normal 49 2 3" xfId="31749" xr:uid="{00000000-0005-0000-0000-0000DB760000}"/>
    <cellStyle name="Normal 49 2 3 2" xfId="31750" xr:uid="{00000000-0005-0000-0000-0000DC760000}"/>
    <cellStyle name="Normal 49 2 3 2 2" xfId="31751" xr:uid="{00000000-0005-0000-0000-0000DD760000}"/>
    <cellStyle name="Normal 49 2 3 2 2 2" xfId="32059" xr:uid="{00000000-0005-0000-0000-0000DE760000}"/>
    <cellStyle name="Normal 49 2 3 2 2 3" xfId="32386" xr:uid="{00000000-0005-0000-0000-0000DF760000}"/>
    <cellStyle name="Normal 49 2 3 2 3" xfId="32058" xr:uid="{00000000-0005-0000-0000-0000E0760000}"/>
    <cellStyle name="Normal 49 2 3 2 4" xfId="32385" xr:uid="{00000000-0005-0000-0000-0000E1760000}"/>
    <cellStyle name="Normal 49 2 3 3" xfId="31752" xr:uid="{00000000-0005-0000-0000-0000E2760000}"/>
    <cellStyle name="Normal 49 2 3 3 2" xfId="32060" xr:uid="{00000000-0005-0000-0000-0000E3760000}"/>
    <cellStyle name="Normal 49 2 3 3 3" xfId="32387" xr:uid="{00000000-0005-0000-0000-0000E4760000}"/>
    <cellStyle name="Normal 49 2 3 4" xfId="32057" xr:uid="{00000000-0005-0000-0000-0000E5760000}"/>
    <cellStyle name="Normal 49 2 3 5" xfId="32384" xr:uid="{00000000-0005-0000-0000-0000E6760000}"/>
    <cellStyle name="Normal 49 2 4" xfId="31753" xr:uid="{00000000-0005-0000-0000-0000E7760000}"/>
    <cellStyle name="Normal 49 2 4 2" xfId="31754" xr:uid="{00000000-0005-0000-0000-0000E8760000}"/>
    <cellStyle name="Normal 49 2 4 2 2" xfId="32062" xr:uid="{00000000-0005-0000-0000-0000E9760000}"/>
    <cellStyle name="Normal 49 2 4 2 3" xfId="32389" xr:uid="{00000000-0005-0000-0000-0000EA760000}"/>
    <cellStyle name="Normal 49 2 4 3" xfId="32061" xr:uid="{00000000-0005-0000-0000-0000EB760000}"/>
    <cellStyle name="Normal 49 2 4 4" xfId="32388" xr:uid="{00000000-0005-0000-0000-0000EC760000}"/>
    <cellStyle name="Normal 49 2 5" xfId="31755" xr:uid="{00000000-0005-0000-0000-0000ED760000}"/>
    <cellStyle name="Normal 49 2 5 2" xfId="32063" xr:uid="{00000000-0005-0000-0000-0000EE760000}"/>
    <cellStyle name="Normal 49 2 5 3" xfId="32390" xr:uid="{00000000-0005-0000-0000-0000EF760000}"/>
    <cellStyle name="Normal 49 2 6" xfId="32048" xr:uid="{00000000-0005-0000-0000-0000F0760000}"/>
    <cellStyle name="Normal 49 2 7" xfId="32375" xr:uid="{00000000-0005-0000-0000-0000F1760000}"/>
    <cellStyle name="Normal 49 2_01 - Runbook_Event_Actions_Echo_v5.0" xfId="31756" xr:uid="{00000000-0005-0000-0000-0000F2760000}"/>
    <cellStyle name="Normal 49 3" xfId="31757" xr:uid="{00000000-0005-0000-0000-0000F3760000}"/>
    <cellStyle name="Normal 49 3 2" xfId="31758" xr:uid="{00000000-0005-0000-0000-0000F4760000}"/>
    <cellStyle name="Normal 49 3 2 2" xfId="31759" xr:uid="{00000000-0005-0000-0000-0000F5760000}"/>
    <cellStyle name="Normal 49 3 2 2 2" xfId="31760" xr:uid="{00000000-0005-0000-0000-0000F6760000}"/>
    <cellStyle name="Normal 49 3 2 2 2 2" xfId="31761" xr:uid="{00000000-0005-0000-0000-0000F7760000}"/>
    <cellStyle name="Normal 49 3 2 2 2 2 2" xfId="32068" xr:uid="{00000000-0005-0000-0000-0000F8760000}"/>
    <cellStyle name="Normal 49 3 2 2 2 2 3" xfId="32395" xr:uid="{00000000-0005-0000-0000-0000F9760000}"/>
    <cellStyle name="Normal 49 3 2 2 2 3" xfId="32067" xr:uid="{00000000-0005-0000-0000-0000FA760000}"/>
    <cellStyle name="Normal 49 3 2 2 2 4" xfId="32394" xr:uid="{00000000-0005-0000-0000-0000FB760000}"/>
    <cellStyle name="Normal 49 3 2 2 3" xfId="31762" xr:uid="{00000000-0005-0000-0000-0000FC760000}"/>
    <cellStyle name="Normal 49 3 2 2 3 2" xfId="32069" xr:uid="{00000000-0005-0000-0000-0000FD760000}"/>
    <cellStyle name="Normal 49 3 2 2 3 3" xfId="32396" xr:uid="{00000000-0005-0000-0000-0000FE760000}"/>
    <cellStyle name="Normal 49 3 2 2 4" xfId="32066" xr:uid="{00000000-0005-0000-0000-0000FF760000}"/>
    <cellStyle name="Normal 49 3 2 2 5" xfId="32393" xr:uid="{00000000-0005-0000-0000-000000770000}"/>
    <cellStyle name="Normal 49 3 2 3" xfId="31763" xr:uid="{00000000-0005-0000-0000-000001770000}"/>
    <cellStyle name="Normal 49 3 2 3 2" xfId="31764" xr:uid="{00000000-0005-0000-0000-000002770000}"/>
    <cellStyle name="Normal 49 3 2 3 2 2" xfId="32071" xr:uid="{00000000-0005-0000-0000-000003770000}"/>
    <cellStyle name="Normal 49 3 2 3 2 3" xfId="32398" xr:uid="{00000000-0005-0000-0000-000004770000}"/>
    <cellStyle name="Normal 49 3 2 3 3" xfId="32070" xr:uid="{00000000-0005-0000-0000-000005770000}"/>
    <cellStyle name="Normal 49 3 2 3 4" xfId="32397" xr:uid="{00000000-0005-0000-0000-000006770000}"/>
    <cellStyle name="Normal 49 3 2 4" xfId="31765" xr:uid="{00000000-0005-0000-0000-000007770000}"/>
    <cellStyle name="Normal 49 3 2 4 2" xfId="32072" xr:uid="{00000000-0005-0000-0000-000008770000}"/>
    <cellStyle name="Normal 49 3 2 4 3" xfId="32399" xr:uid="{00000000-0005-0000-0000-000009770000}"/>
    <cellStyle name="Normal 49 3 2 5" xfId="32065" xr:uid="{00000000-0005-0000-0000-00000A770000}"/>
    <cellStyle name="Normal 49 3 2 6" xfId="32392" xr:uid="{00000000-0005-0000-0000-00000B770000}"/>
    <cellStyle name="Normal 49 3 2_L2-Actions" xfId="31766" xr:uid="{00000000-0005-0000-0000-00000C770000}"/>
    <cellStyle name="Normal 49 3 3" xfId="31767" xr:uid="{00000000-0005-0000-0000-00000D770000}"/>
    <cellStyle name="Normal 49 3 3 2" xfId="31768" xr:uid="{00000000-0005-0000-0000-00000E770000}"/>
    <cellStyle name="Normal 49 3 3 2 2" xfId="31769" xr:uid="{00000000-0005-0000-0000-00000F770000}"/>
    <cellStyle name="Normal 49 3 3 2 2 2" xfId="32075" xr:uid="{00000000-0005-0000-0000-000010770000}"/>
    <cellStyle name="Normal 49 3 3 2 2 3" xfId="32402" xr:uid="{00000000-0005-0000-0000-000011770000}"/>
    <cellStyle name="Normal 49 3 3 2 3" xfId="32074" xr:uid="{00000000-0005-0000-0000-000012770000}"/>
    <cellStyle name="Normal 49 3 3 2 4" xfId="32401" xr:uid="{00000000-0005-0000-0000-000013770000}"/>
    <cellStyle name="Normal 49 3 3 3" xfId="31770" xr:uid="{00000000-0005-0000-0000-000014770000}"/>
    <cellStyle name="Normal 49 3 3 3 2" xfId="32076" xr:uid="{00000000-0005-0000-0000-000015770000}"/>
    <cellStyle name="Normal 49 3 3 3 3" xfId="32403" xr:uid="{00000000-0005-0000-0000-000016770000}"/>
    <cellStyle name="Normal 49 3 3 4" xfId="32073" xr:uid="{00000000-0005-0000-0000-000017770000}"/>
    <cellStyle name="Normal 49 3 3 5" xfId="32400" xr:uid="{00000000-0005-0000-0000-000018770000}"/>
    <cellStyle name="Normal 49 3 4" xfId="31771" xr:uid="{00000000-0005-0000-0000-000019770000}"/>
    <cellStyle name="Normal 49 3 4 2" xfId="31772" xr:uid="{00000000-0005-0000-0000-00001A770000}"/>
    <cellStyle name="Normal 49 3 4 2 2" xfId="32078" xr:uid="{00000000-0005-0000-0000-00001B770000}"/>
    <cellStyle name="Normal 49 3 4 2 3" xfId="32405" xr:uid="{00000000-0005-0000-0000-00001C770000}"/>
    <cellStyle name="Normal 49 3 4 3" xfId="32077" xr:uid="{00000000-0005-0000-0000-00001D770000}"/>
    <cellStyle name="Normal 49 3 4 4" xfId="32404" xr:uid="{00000000-0005-0000-0000-00001E770000}"/>
    <cellStyle name="Normal 49 3 5" xfId="31773" xr:uid="{00000000-0005-0000-0000-00001F770000}"/>
    <cellStyle name="Normal 49 3 5 2" xfId="32079" xr:uid="{00000000-0005-0000-0000-000020770000}"/>
    <cellStyle name="Normal 49 3 5 3" xfId="32406" xr:uid="{00000000-0005-0000-0000-000021770000}"/>
    <cellStyle name="Normal 49 3 6" xfId="32064" xr:uid="{00000000-0005-0000-0000-000022770000}"/>
    <cellStyle name="Normal 49 3 7" xfId="32391" xr:uid="{00000000-0005-0000-0000-000023770000}"/>
    <cellStyle name="Normal 49 3_01 - Runbook_Event_Actions_Echo_v5.0" xfId="31774" xr:uid="{00000000-0005-0000-0000-000024770000}"/>
    <cellStyle name="Normal 49 4" xfId="31775" xr:uid="{00000000-0005-0000-0000-000025770000}"/>
    <cellStyle name="Normal 49 4 2" xfId="31776" xr:uid="{00000000-0005-0000-0000-000026770000}"/>
    <cellStyle name="Normal 49 4 2 2" xfId="31777" xr:uid="{00000000-0005-0000-0000-000027770000}"/>
    <cellStyle name="Normal 49 4 2 2 2" xfId="31778" xr:uid="{00000000-0005-0000-0000-000028770000}"/>
    <cellStyle name="Normal 49 4 2 2 2 2" xfId="32083" xr:uid="{00000000-0005-0000-0000-000029770000}"/>
    <cellStyle name="Normal 49 4 2 2 2 3" xfId="32410" xr:uid="{00000000-0005-0000-0000-00002A770000}"/>
    <cellStyle name="Normal 49 4 2 2 3" xfId="32082" xr:uid="{00000000-0005-0000-0000-00002B770000}"/>
    <cellStyle name="Normal 49 4 2 2 4" xfId="32409" xr:uid="{00000000-0005-0000-0000-00002C770000}"/>
    <cellStyle name="Normal 49 4 2 3" xfId="31779" xr:uid="{00000000-0005-0000-0000-00002D770000}"/>
    <cellStyle name="Normal 49 4 2 3 2" xfId="32084" xr:uid="{00000000-0005-0000-0000-00002E770000}"/>
    <cellStyle name="Normal 49 4 2 3 3" xfId="32411" xr:uid="{00000000-0005-0000-0000-00002F770000}"/>
    <cellStyle name="Normal 49 4 2 4" xfId="32081" xr:uid="{00000000-0005-0000-0000-000030770000}"/>
    <cellStyle name="Normal 49 4 2 5" xfId="32408" xr:uid="{00000000-0005-0000-0000-000031770000}"/>
    <cellStyle name="Normal 49 4 3" xfId="31780" xr:uid="{00000000-0005-0000-0000-000032770000}"/>
    <cellStyle name="Normal 49 4 3 2" xfId="31781" xr:uid="{00000000-0005-0000-0000-000033770000}"/>
    <cellStyle name="Normal 49 4 3 2 2" xfId="32086" xr:uid="{00000000-0005-0000-0000-000034770000}"/>
    <cellStyle name="Normal 49 4 3 2 3" xfId="32413" xr:uid="{00000000-0005-0000-0000-000035770000}"/>
    <cellStyle name="Normal 49 4 3 3" xfId="32085" xr:uid="{00000000-0005-0000-0000-000036770000}"/>
    <cellStyle name="Normal 49 4 3 4" xfId="32412" xr:uid="{00000000-0005-0000-0000-000037770000}"/>
    <cellStyle name="Normal 49 4 4" xfId="31782" xr:uid="{00000000-0005-0000-0000-000038770000}"/>
    <cellStyle name="Normal 49 4 4 2" xfId="32087" xr:uid="{00000000-0005-0000-0000-000039770000}"/>
    <cellStyle name="Normal 49 4 4 3" xfId="32414" xr:uid="{00000000-0005-0000-0000-00003A770000}"/>
    <cellStyle name="Normal 49 4 5" xfId="32080" xr:uid="{00000000-0005-0000-0000-00003B770000}"/>
    <cellStyle name="Normal 49 4 6" xfId="32407" xr:uid="{00000000-0005-0000-0000-00003C770000}"/>
    <cellStyle name="Normal 49 4_L2-Actions" xfId="31783" xr:uid="{00000000-0005-0000-0000-00003D770000}"/>
    <cellStyle name="Normal 49 5" xfId="31784" xr:uid="{00000000-0005-0000-0000-00003E770000}"/>
    <cellStyle name="Normal 49 5 2" xfId="31785" xr:uid="{00000000-0005-0000-0000-00003F770000}"/>
    <cellStyle name="Normal 49 5 2 2" xfId="31786" xr:uid="{00000000-0005-0000-0000-000040770000}"/>
    <cellStyle name="Normal 49 5 2 2 2" xfId="32090" xr:uid="{00000000-0005-0000-0000-000041770000}"/>
    <cellStyle name="Normal 49 5 2 2 3" xfId="32417" xr:uid="{00000000-0005-0000-0000-000042770000}"/>
    <cellStyle name="Normal 49 5 2 3" xfId="32089" xr:uid="{00000000-0005-0000-0000-000043770000}"/>
    <cellStyle name="Normal 49 5 2 4" xfId="32416" xr:uid="{00000000-0005-0000-0000-000044770000}"/>
    <cellStyle name="Normal 49 5 3" xfId="31787" xr:uid="{00000000-0005-0000-0000-000045770000}"/>
    <cellStyle name="Normal 49 5 3 2" xfId="32091" xr:uid="{00000000-0005-0000-0000-000046770000}"/>
    <cellStyle name="Normal 49 5 3 3" xfId="32418" xr:uid="{00000000-0005-0000-0000-000047770000}"/>
    <cellStyle name="Normal 49 5 4" xfId="32088" xr:uid="{00000000-0005-0000-0000-000048770000}"/>
    <cellStyle name="Normal 49 5 5" xfId="32415" xr:uid="{00000000-0005-0000-0000-000049770000}"/>
    <cellStyle name="Normal 49 6" xfId="31788" xr:uid="{00000000-0005-0000-0000-00004A770000}"/>
    <cellStyle name="Normal 49 6 2" xfId="31789" xr:uid="{00000000-0005-0000-0000-00004B770000}"/>
    <cellStyle name="Normal 49 6 2 2" xfId="32093" xr:uid="{00000000-0005-0000-0000-00004C770000}"/>
    <cellStyle name="Normal 49 6 2 3" xfId="32420" xr:uid="{00000000-0005-0000-0000-00004D770000}"/>
    <cellStyle name="Normal 49 6 3" xfId="32092" xr:uid="{00000000-0005-0000-0000-00004E770000}"/>
    <cellStyle name="Normal 49 6 4" xfId="32419" xr:uid="{00000000-0005-0000-0000-00004F770000}"/>
    <cellStyle name="Normal 49 7" xfId="31790" xr:uid="{00000000-0005-0000-0000-000050770000}"/>
    <cellStyle name="Normal 49 7 2" xfId="32094" xr:uid="{00000000-0005-0000-0000-000051770000}"/>
    <cellStyle name="Normal 49 7 3" xfId="32421" xr:uid="{00000000-0005-0000-0000-000052770000}"/>
    <cellStyle name="Normal 49 8" xfId="32047" xr:uid="{00000000-0005-0000-0000-000053770000}"/>
    <cellStyle name="Normal 49 9" xfId="32374" xr:uid="{00000000-0005-0000-0000-000054770000}"/>
    <cellStyle name="Normal 49_01 - Runbook_Event_Actions_Echo_v5.0" xfId="31791" xr:uid="{00000000-0005-0000-0000-000055770000}"/>
    <cellStyle name="Normal 496" xfId="31792" xr:uid="{00000000-0005-0000-0000-000056770000}"/>
    <cellStyle name="Normal 5" xfId="1767" xr:uid="{00000000-0005-0000-0000-000057770000}"/>
    <cellStyle name="Normal 5 10" xfId="29882" xr:uid="{00000000-0005-0000-0000-000058770000}"/>
    <cellStyle name="Normal 5 11" xfId="29883" xr:uid="{00000000-0005-0000-0000-000059770000}"/>
    <cellStyle name="Normal 5 12" xfId="29884" xr:uid="{00000000-0005-0000-0000-00005A770000}"/>
    <cellStyle name="Normal 5 13" xfId="29885" xr:uid="{00000000-0005-0000-0000-00005B770000}"/>
    <cellStyle name="Normal 5 14" xfId="29886" xr:uid="{00000000-0005-0000-0000-00005C770000}"/>
    <cellStyle name="Normal 5 15" xfId="29887" xr:uid="{00000000-0005-0000-0000-00005D770000}"/>
    <cellStyle name="Normal 5 16" xfId="29888" xr:uid="{00000000-0005-0000-0000-00005E770000}"/>
    <cellStyle name="Normal 5 17" xfId="29889" xr:uid="{00000000-0005-0000-0000-00005F770000}"/>
    <cellStyle name="Normal 5 18" xfId="29890" xr:uid="{00000000-0005-0000-0000-000060770000}"/>
    <cellStyle name="Normal 5 19" xfId="29891" xr:uid="{00000000-0005-0000-0000-000061770000}"/>
    <cellStyle name="Normal 5 2" xfId="1768" xr:uid="{00000000-0005-0000-0000-000062770000}"/>
    <cellStyle name="Normal 5 2 10" xfId="29892" xr:uid="{00000000-0005-0000-0000-000063770000}"/>
    <cellStyle name="Normal 5 2 11" xfId="29893" xr:uid="{00000000-0005-0000-0000-000064770000}"/>
    <cellStyle name="Normal 5 2 12" xfId="29894" xr:uid="{00000000-0005-0000-0000-000065770000}"/>
    <cellStyle name="Normal 5 2 13" xfId="29895" xr:uid="{00000000-0005-0000-0000-000066770000}"/>
    <cellStyle name="Normal 5 2 14" xfId="29896" xr:uid="{00000000-0005-0000-0000-000067770000}"/>
    <cellStyle name="Normal 5 2 15" xfId="29897" xr:uid="{00000000-0005-0000-0000-000068770000}"/>
    <cellStyle name="Normal 5 2 16" xfId="29898" xr:uid="{00000000-0005-0000-0000-000069770000}"/>
    <cellStyle name="Normal 5 2 17" xfId="29899" xr:uid="{00000000-0005-0000-0000-00006A770000}"/>
    <cellStyle name="Normal 5 2 18" xfId="29900" xr:uid="{00000000-0005-0000-0000-00006B770000}"/>
    <cellStyle name="Normal 5 2 19" xfId="29901" xr:uid="{00000000-0005-0000-0000-00006C770000}"/>
    <cellStyle name="Normal 5 2 2" xfId="29902" xr:uid="{00000000-0005-0000-0000-00006D770000}"/>
    <cellStyle name="Normal 5 2 2 2" xfId="32095" xr:uid="{00000000-0005-0000-0000-00006E770000}"/>
    <cellStyle name="Normal 5 2 2 3" xfId="32422" xr:uid="{00000000-0005-0000-0000-00006F770000}"/>
    <cellStyle name="Normal 5 2 20" xfId="29903" xr:uid="{00000000-0005-0000-0000-000070770000}"/>
    <cellStyle name="Normal 5 2 21" xfId="29904" xr:uid="{00000000-0005-0000-0000-000071770000}"/>
    <cellStyle name="Normal 5 2 22" xfId="29905" xr:uid="{00000000-0005-0000-0000-000072770000}"/>
    <cellStyle name="Normal 5 2 23" xfId="29906" xr:uid="{00000000-0005-0000-0000-000073770000}"/>
    <cellStyle name="Normal 5 2 24" xfId="29907" xr:uid="{00000000-0005-0000-0000-000074770000}"/>
    <cellStyle name="Normal 5 2 25" xfId="29908" xr:uid="{00000000-0005-0000-0000-000075770000}"/>
    <cellStyle name="Normal 5 2 26" xfId="29909" xr:uid="{00000000-0005-0000-0000-000076770000}"/>
    <cellStyle name="Normal 5 2 27" xfId="29910" xr:uid="{00000000-0005-0000-0000-000077770000}"/>
    <cellStyle name="Normal 5 2 28" xfId="29911" xr:uid="{00000000-0005-0000-0000-000078770000}"/>
    <cellStyle name="Normal 5 2 29" xfId="29912" xr:uid="{00000000-0005-0000-0000-000079770000}"/>
    <cellStyle name="Normal 5 2 3" xfId="29913" xr:uid="{00000000-0005-0000-0000-00007A770000}"/>
    <cellStyle name="Normal 5 2 3 2" xfId="32096" xr:uid="{00000000-0005-0000-0000-00007B770000}"/>
    <cellStyle name="Normal 5 2 3 3" xfId="32423" xr:uid="{00000000-0005-0000-0000-00007C770000}"/>
    <cellStyle name="Normal 5 2 30" xfId="29914" xr:uid="{00000000-0005-0000-0000-00007D770000}"/>
    <cellStyle name="Normal 5 2 31" xfId="29915" xr:uid="{00000000-0005-0000-0000-00007E770000}"/>
    <cellStyle name="Normal 5 2 32" xfId="29916" xr:uid="{00000000-0005-0000-0000-00007F770000}"/>
    <cellStyle name="Normal 5 2 33" xfId="29917" xr:uid="{00000000-0005-0000-0000-000080770000}"/>
    <cellStyle name="Normal 5 2 34" xfId="29918" xr:uid="{00000000-0005-0000-0000-000081770000}"/>
    <cellStyle name="Normal 5 2 35" xfId="29919" xr:uid="{00000000-0005-0000-0000-000082770000}"/>
    <cellStyle name="Normal 5 2 36" xfId="29920" xr:uid="{00000000-0005-0000-0000-000083770000}"/>
    <cellStyle name="Normal 5 2 37" xfId="29921" xr:uid="{00000000-0005-0000-0000-000084770000}"/>
    <cellStyle name="Normal 5 2 38" xfId="29922" xr:uid="{00000000-0005-0000-0000-000085770000}"/>
    <cellStyle name="Normal 5 2 39" xfId="29923" xr:uid="{00000000-0005-0000-0000-000086770000}"/>
    <cellStyle name="Normal 5 2 4" xfId="29924" xr:uid="{00000000-0005-0000-0000-000087770000}"/>
    <cellStyle name="Normal 5 2 40" xfId="29925" xr:uid="{00000000-0005-0000-0000-000088770000}"/>
    <cellStyle name="Normal 5 2 41" xfId="29926" xr:uid="{00000000-0005-0000-0000-000089770000}"/>
    <cellStyle name="Normal 5 2 42" xfId="29927" xr:uid="{00000000-0005-0000-0000-00008A770000}"/>
    <cellStyle name="Normal 5 2 43" xfId="29928" xr:uid="{00000000-0005-0000-0000-00008B770000}"/>
    <cellStyle name="Normal 5 2 44" xfId="29929" xr:uid="{00000000-0005-0000-0000-00008C770000}"/>
    <cellStyle name="Normal 5 2 45" xfId="29930" xr:uid="{00000000-0005-0000-0000-00008D770000}"/>
    <cellStyle name="Normal 5 2 46" xfId="29931" xr:uid="{00000000-0005-0000-0000-00008E770000}"/>
    <cellStyle name="Normal 5 2 47" xfId="29932" xr:uid="{00000000-0005-0000-0000-00008F770000}"/>
    <cellStyle name="Normal 5 2 48" xfId="29933" xr:uid="{00000000-0005-0000-0000-000090770000}"/>
    <cellStyle name="Normal 5 2 49" xfId="29934" xr:uid="{00000000-0005-0000-0000-000091770000}"/>
    <cellStyle name="Normal 5 2 5" xfId="29935" xr:uid="{00000000-0005-0000-0000-000092770000}"/>
    <cellStyle name="Normal 5 2 50" xfId="29936" xr:uid="{00000000-0005-0000-0000-000093770000}"/>
    <cellStyle name="Normal 5 2 51" xfId="29937" xr:uid="{00000000-0005-0000-0000-000094770000}"/>
    <cellStyle name="Normal 5 2 52" xfId="29938" xr:uid="{00000000-0005-0000-0000-000095770000}"/>
    <cellStyle name="Normal 5 2 53" xfId="29939" xr:uid="{00000000-0005-0000-0000-000096770000}"/>
    <cellStyle name="Normal 5 2 54" xfId="29940" xr:uid="{00000000-0005-0000-0000-000097770000}"/>
    <cellStyle name="Normal 5 2 55" xfId="29941" xr:uid="{00000000-0005-0000-0000-000098770000}"/>
    <cellStyle name="Normal 5 2 6" xfId="29942" xr:uid="{00000000-0005-0000-0000-000099770000}"/>
    <cellStyle name="Normal 5 2 7" xfId="29943" xr:uid="{00000000-0005-0000-0000-00009A770000}"/>
    <cellStyle name="Normal 5 2 8" xfId="29944" xr:uid="{00000000-0005-0000-0000-00009B770000}"/>
    <cellStyle name="Normal 5 2 9" xfId="29945" xr:uid="{00000000-0005-0000-0000-00009C770000}"/>
    <cellStyle name="Normal 5 20" xfId="29946" xr:uid="{00000000-0005-0000-0000-00009D770000}"/>
    <cellStyle name="Normal 5 21" xfId="29947" xr:uid="{00000000-0005-0000-0000-00009E770000}"/>
    <cellStyle name="Normal 5 22" xfId="29948" xr:uid="{00000000-0005-0000-0000-00009F770000}"/>
    <cellStyle name="Normal 5 23" xfId="29949" xr:uid="{00000000-0005-0000-0000-0000A0770000}"/>
    <cellStyle name="Normal 5 24" xfId="29950" xr:uid="{00000000-0005-0000-0000-0000A1770000}"/>
    <cellStyle name="Normal 5 25" xfId="29951" xr:uid="{00000000-0005-0000-0000-0000A2770000}"/>
    <cellStyle name="Normal 5 26" xfId="29952" xr:uid="{00000000-0005-0000-0000-0000A3770000}"/>
    <cellStyle name="Normal 5 27" xfId="29953" xr:uid="{00000000-0005-0000-0000-0000A4770000}"/>
    <cellStyle name="Normal 5 28" xfId="29954" xr:uid="{00000000-0005-0000-0000-0000A5770000}"/>
    <cellStyle name="Normal 5 29" xfId="29955" xr:uid="{00000000-0005-0000-0000-0000A6770000}"/>
    <cellStyle name="Normal 5 3" xfId="29956" xr:uid="{00000000-0005-0000-0000-0000A7770000}"/>
    <cellStyle name="Normal 5 3 2" xfId="32097" xr:uid="{00000000-0005-0000-0000-0000A8770000}"/>
    <cellStyle name="Normal 5 3 3" xfId="32424" xr:uid="{00000000-0005-0000-0000-0000A9770000}"/>
    <cellStyle name="Normal 5 30" xfId="29957" xr:uid="{00000000-0005-0000-0000-0000AA770000}"/>
    <cellStyle name="Normal 5 31" xfId="29958" xr:uid="{00000000-0005-0000-0000-0000AB770000}"/>
    <cellStyle name="Normal 5 32" xfId="29959" xr:uid="{00000000-0005-0000-0000-0000AC770000}"/>
    <cellStyle name="Normal 5 33" xfId="29960" xr:uid="{00000000-0005-0000-0000-0000AD770000}"/>
    <cellStyle name="Normal 5 34" xfId="29961" xr:uid="{00000000-0005-0000-0000-0000AE770000}"/>
    <cellStyle name="Normal 5 35" xfId="29962" xr:uid="{00000000-0005-0000-0000-0000AF770000}"/>
    <cellStyle name="Normal 5 36" xfId="29963" xr:uid="{00000000-0005-0000-0000-0000B0770000}"/>
    <cellStyle name="Normal 5 37" xfId="29964" xr:uid="{00000000-0005-0000-0000-0000B1770000}"/>
    <cellStyle name="Normal 5 38" xfId="29965" xr:uid="{00000000-0005-0000-0000-0000B2770000}"/>
    <cellStyle name="Normal 5 39" xfId="29966" xr:uid="{00000000-0005-0000-0000-0000B3770000}"/>
    <cellStyle name="Normal 5 4" xfId="29967" xr:uid="{00000000-0005-0000-0000-0000B4770000}"/>
    <cellStyle name="Normal 5 4 2" xfId="32098" xr:uid="{00000000-0005-0000-0000-0000B5770000}"/>
    <cellStyle name="Normal 5 4 3" xfId="32425" xr:uid="{00000000-0005-0000-0000-0000B6770000}"/>
    <cellStyle name="Normal 5 40" xfId="29968" xr:uid="{00000000-0005-0000-0000-0000B7770000}"/>
    <cellStyle name="Normal 5 41" xfId="29969" xr:uid="{00000000-0005-0000-0000-0000B8770000}"/>
    <cellStyle name="Normal 5 42" xfId="29970" xr:uid="{00000000-0005-0000-0000-0000B9770000}"/>
    <cellStyle name="Normal 5 43" xfId="29971" xr:uid="{00000000-0005-0000-0000-0000BA770000}"/>
    <cellStyle name="Normal 5 44" xfId="29972" xr:uid="{00000000-0005-0000-0000-0000BB770000}"/>
    <cellStyle name="Normal 5 45" xfId="29973" xr:uid="{00000000-0005-0000-0000-0000BC770000}"/>
    <cellStyle name="Normal 5 46" xfId="29974" xr:uid="{00000000-0005-0000-0000-0000BD770000}"/>
    <cellStyle name="Normal 5 47" xfId="29975" xr:uid="{00000000-0005-0000-0000-0000BE770000}"/>
    <cellStyle name="Normal 5 48" xfId="29976" xr:uid="{00000000-0005-0000-0000-0000BF770000}"/>
    <cellStyle name="Normal 5 49" xfId="29977" xr:uid="{00000000-0005-0000-0000-0000C0770000}"/>
    <cellStyle name="Normal 5 5" xfId="29978" xr:uid="{00000000-0005-0000-0000-0000C1770000}"/>
    <cellStyle name="Normal 5 50" xfId="29979" xr:uid="{00000000-0005-0000-0000-0000C2770000}"/>
    <cellStyle name="Normal 5 51" xfId="29980" xr:uid="{00000000-0005-0000-0000-0000C3770000}"/>
    <cellStyle name="Normal 5 52" xfId="29981" xr:uid="{00000000-0005-0000-0000-0000C4770000}"/>
    <cellStyle name="Normal 5 53" xfId="29982" xr:uid="{00000000-0005-0000-0000-0000C5770000}"/>
    <cellStyle name="Normal 5 54" xfId="29983" xr:uid="{00000000-0005-0000-0000-0000C6770000}"/>
    <cellStyle name="Normal 5 55" xfId="29984" xr:uid="{00000000-0005-0000-0000-0000C7770000}"/>
    <cellStyle name="Normal 5 56" xfId="29985" xr:uid="{00000000-0005-0000-0000-0000C8770000}"/>
    <cellStyle name="Normal 5 6" xfId="29986" xr:uid="{00000000-0005-0000-0000-0000C9770000}"/>
    <cellStyle name="Normal 5 7" xfId="29987" xr:uid="{00000000-0005-0000-0000-0000CA770000}"/>
    <cellStyle name="Normal 5 8" xfId="29988" xr:uid="{00000000-0005-0000-0000-0000CB770000}"/>
    <cellStyle name="Normal 5 9" xfId="29989" xr:uid="{00000000-0005-0000-0000-0000CC770000}"/>
    <cellStyle name="Normal 5_Event Log" xfId="29990" xr:uid="{00000000-0005-0000-0000-0000CD770000}"/>
    <cellStyle name="Normal 50" xfId="31793" xr:uid="{00000000-0005-0000-0000-0000CE770000}"/>
    <cellStyle name="Normal 50 2" xfId="32099" xr:uid="{00000000-0005-0000-0000-0000CF770000}"/>
    <cellStyle name="Normal 50 3" xfId="32426" xr:uid="{00000000-0005-0000-0000-0000D0770000}"/>
    <cellStyle name="Normal 51" xfId="31834" xr:uid="{00000000-0005-0000-0000-0000D1770000}"/>
    <cellStyle name="Normal 51 2" xfId="32100" xr:uid="{00000000-0005-0000-0000-0000D2770000}"/>
    <cellStyle name="Normal 52" xfId="32247" xr:uid="{00000000-0005-0000-0000-0000D3770000}"/>
    <cellStyle name="Normal 53" xfId="32248" xr:uid="{00000000-0005-0000-0000-0000D4770000}"/>
    <cellStyle name="Normal 54" xfId="32468" xr:uid="{4A5106F3-EE08-AB41-911E-D712CAFFF93B}"/>
    <cellStyle name="Normal 55" xfId="31068" xr:uid="{00000000-0005-0000-0000-0000D5770000}"/>
    <cellStyle name="Normal 55 2" xfId="31069" xr:uid="{00000000-0005-0000-0000-0000D6770000}"/>
    <cellStyle name="Normal 56" xfId="32470" xr:uid="{70F54335-2CDD-4148-868F-3D6B89C765B8}"/>
    <cellStyle name="Normal 57" xfId="2997" xr:uid="{00000000-0005-0000-0000-0000D7770000}"/>
    <cellStyle name="Normal 57 2" xfId="32469" xr:uid="{B2073B59-836A-2349-82FE-8A5F2598CA08}"/>
    <cellStyle name="Normal 58" xfId="2998" xr:uid="{00000000-0005-0000-0000-0000D8770000}"/>
    <cellStyle name="Normal 59" xfId="2999" xr:uid="{00000000-0005-0000-0000-0000D9770000}"/>
    <cellStyle name="Normal 6" xfId="3000" xr:uid="{00000000-0005-0000-0000-0000DA770000}"/>
    <cellStyle name="Normal 6 2" xfId="1769" xr:uid="{00000000-0005-0000-0000-0000DB770000}"/>
    <cellStyle name="Normal 6 2 10" xfId="29991" xr:uid="{00000000-0005-0000-0000-0000DC770000}"/>
    <cellStyle name="Normal 6 2 11" xfId="29992" xr:uid="{00000000-0005-0000-0000-0000DD770000}"/>
    <cellStyle name="Normal 6 2 12" xfId="29993" xr:uid="{00000000-0005-0000-0000-0000DE770000}"/>
    <cellStyle name="Normal 6 2 13" xfId="29994" xr:uid="{00000000-0005-0000-0000-0000DF770000}"/>
    <cellStyle name="Normal 6 2 14" xfId="29995" xr:uid="{00000000-0005-0000-0000-0000E0770000}"/>
    <cellStyle name="Normal 6 2 15" xfId="29996" xr:uid="{00000000-0005-0000-0000-0000E1770000}"/>
    <cellStyle name="Normal 6 2 16" xfId="29997" xr:uid="{00000000-0005-0000-0000-0000E2770000}"/>
    <cellStyle name="Normal 6 2 17" xfId="29998" xr:uid="{00000000-0005-0000-0000-0000E3770000}"/>
    <cellStyle name="Normal 6 2 18" xfId="29999" xr:uid="{00000000-0005-0000-0000-0000E4770000}"/>
    <cellStyle name="Normal 6 2 19" xfId="30000" xr:uid="{00000000-0005-0000-0000-0000E5770000}"/>
    <cellStyle name="Normal 6 2 2" xfId="30001" xr:uid="{00000000-0005-0000-0000-0000E6770000}"/>
    <cellStyle name="Normal 6 2 20" xfId="30002" xr:uid="{00000000-0005-0000-0000-0000E7770000}"/>
    <cellStyle name="Normal 6 2 21" xfId="30003" xr:uid="{00000000-0005-0000-0000-0000E8770000}"/>
    <cellStyle name="Normal 6 2 22" xfId="30004" xr:uid="{00000000-0005-0000-0000-0000E9770000}"/>
    <cellStyle name="Normal 6 2 23" xfId="30005" xr:uid="{00000000-0005-0000-0000-0000EA770000}"/>
    <cellStyle name="Normal 6 2 24" xfId="30006" xr:uid="{00000000-0005-0000-0000-0000EB770000}"/>
    <cellStyle name="Normal 6 2 25" xfId="30007" xr:uid="{00000000-0005-0000-0000-0000EC770000}"/>
    <cellStyle name="Normal 6 2 26" xfId="30008" xr:uid="{00000000-0005-0000-0000-0000ED770000}"/>
    <cellStyle name="Normal 6 2 27" xfId="30009" xr:uid="{00000000-0005-0000-0000-0000EE770000}"/>
    <cellStyle name="Normal 6 2 28" xfId="30010" xr:uid="{00000000-0005-0000-0000-0000EF770000}"/>
    <cellStyle name="Normal 6 2 29" xfId="30011" xr:uid="{00000000-0005-0000-0000-0000F0770000}"/>
    <cellStyle name="Normal 6 2 3" xfId="30012" xr:uid="{00000000-0005-0000-0000-0000F1770000}"/>
    <cellStyle name="Normal 6 2 30" xfId="30013" xr:uid="{00000000-0005-0000-0000-0000F2770000}"/>
    <cellStyle name="Normal 6 2 31" xfId="30014" xr:uid="{00000000-0005-0000-0000-0000F3770000}"/>
    <cellStyle name="Normal 6 2 32" xfId="30015" xr:uid="{00000000-0005-0000-0000-0000F4770000}"/>
    <cellStyle name="Normal 6 2 33" xfId="30016" xr:uid="{00000000-0005-0000-0000-0000F5770000}"/>
    <cellStyle name="Normal 6 2 34" xfId="30017" xr:uid="{00000000-0005-0000-0000-0000F6770000}"/>
    <cellStyle name="Normal 6 2 35" xfId="30018" xr:uid="{00000000-0005-0000-0000-0000F7770000}"/>
    <cellStyle name="Normal 6 2 36" xfId="30019" xr:uid="{00000000-0005-0000-0000-0000F8770000}"/>
    <cellStyle name="Normal 6 2 37" xfId="30020" xr:uid="{00000000-0005-0000-0000-0000F9770000}"/>
    <cellStyle name="Normal 6 2 38" xfId="30021" xr:uid="{00000000-0005-0000-0000-0000FA770000}"/>
    <cellStyle name="Normal 6 2 39" xfId="30022" xr:uid="{00000000-0005-0000-0000-0000FB770000}"/>
    <cellStyle name="Normal 6 2 4" xfId="30023" xr:uid="{00000000-0005-0000-0000-0000FC770000}"/>
    <cellStyle name="Normal 6 2 40" xfId="30024" xr:uid="{00000000-0005-0000-0000-0000FD770000}"/>
    <cellStyle name="Normal 6 2 41" xfId="30025" xr:uid="{00000000-0005-0000-0000-0000FE770000}"/>
    <cellStyle name="Normal 6 2 42" xfId="30026" xr:uid="{00000000-0005-0000-0000-0000FF770000}"/>
    <cellStyle name="Normal 6 2 43" xfId="30027" xr:uid="{00000000-0005-0000-0000-000000780000}"/>
    <cellStyle name="Normal 6 2 44" xfId="30028" xr:uid="{00000000-0005-0000-0000-000001780000}"/>
    <cellStyle name="Normal 6 2 45" xfId="30029" xr:uid="{00000000-0005-0000-0000-000002780000}"/>
    <cellStyle name="Normal 6 2 46" xfId="30030" xr:uid="{00000000-0005-0000-0000-000003780000}"/>
    <cellStyle name="Normal 6 2 47" xfId="30031" xr:uid="{00000000-0005-0000-0000-000004780000}"/>
    <cellStyle name="Normal 6 2 48" xfId="30032" xr:uid="{00000000-0005-0000-0000-000005780000}"/>
    <cellStyle name="Normal 6 2 49" xfId="30033" xr:uid="{00000000-0005-0000-0000-000006780000}"/>
    <cellStyle name="Normal 6 2 5" xfId="30034" xr:uid="{00000000-0005-0000-0000-000007780000}"/>
    <cellStyle name="Normal 6 2 50" xfId="30035" xr:uid="{00000000-0005-0000-0000-000008780000}"/>
    <cellStyle name="Normal 6 2 51" xfId="30036" xr:uid="{00000000-0005-0000-0000-000009780000}"/>
    <cellStyle name="Normal 6 2 52" xfId="30037" xr:uid="{00000000-0005-0000-0000-00000A780000}"/>
    <cellStyle name="Normal 6 2 53" xfId="30038" xr:uid="{00000000-0005-0000-0000-00000B780000}"/>
    <cellStyle name="Normal 6 2 54" xfId="30039" xr:uid="{00000000-0005-0000-0000-00000C780000}"/>
    <cellStyle name="Normal 6 2 55" xfId="30040" xr:uid="{00000000-0005-0000-0000-00000D780000}"/>
    <cellStyle name="Normal 6 2 6" xfId="30041" xr:uid="{00000000-0005-0000-0000-00000E780000}"/>
    <cellStyle name="Normal 6 2 7" xfId="30042" xr:uid="{00000000-0005-0000-0000-00000F780000}"/>
    <cellStyle name="Normal 6 2 8" xfId="30043" xr:uid="{00000000-0005-0000-0000-000010780000}"/>
    <cellStyle name="Normal 6 2 9" xfId="30044" xr:uid="{00000000-0005-0000-0000-000011780000}"/>
    <cellStyle name="Normal 6 2_Network Connectivity" xfId="31794" xr:uid="{00000000-0005-0000-0000-000012780000}"/>
    <cellStyle name="Normal 6 3" xfId="3001" xr:uid="{00000000-0005-0000-0000-000013780000}"/>
    <cellStyle name="Normal 6 4" xfId="3002" xr:uid="{00000000-0005-0000-0000-000014780000}"/>
    <cellStyle name="Normal 6_~1850061" xfId="30045" xr:uid="{00000000-0005-0000-0000-000015780000}"/>
    <cellStyle name="Normal 60" xfId="3003" xr:uid="{00000000-0005-0000-0000-000016780000}"/>
    <cellStyle name="Normal 61" xfId="3004" xr:uid="{00000000-0005-0000-0000-000017780000}"/>
    <cellStyle name="Normal 62" xfId="3005" xr:uid="{00000000-0005-0000-0000-000018780000}"/>
    <cellStyle name="Normal 63" xfId="3006" xr:uid="{00000000-0005-0000-0000-000019780000}"/>
    <cellStyle name="Normal 64" xfId="32471" xr:uid="{CBB0CB82-1F80-483C-8802-608F50E43CA5}"/>
    <cellStyle name="Normal 64 2" xfId="32474" xr:uid="{5702FAAB-9309-412B-BB5B-50057E299D61}"/>
    <cellStyle name="Normal 64 2 2" xfId="32476" xr:uid="{B4A38147-4BEA-4590-A530-6C62420BA815}"/>
    <cellStyle name="Normal 64 2 2 2" xfId="32482" xr:uid="{AA369F83-F291-4C07-B277-EDB39A32F001}"/>
    <cellStyle name="Normal 64 3" xfId="32485" xr:uid="{D9BCAAB2-91B1-4311-B6C4-F63E94DBA738}"/>
    <cellStyle name="Normal 64 4" xfId="32492" xr:uid="{CDDF7179-B780-4C4A-B7B6-41E8B964C70E}"/>
    <cellStyle name="Normal 65" xfId="32472" xr:uid="{85B192E9-BBC0-4D81-A634-7168A5CA1557}"/>
    <cellStyle name="Normal 66" xfId="32475" xr:uid="{A203864A-4AAE-4B5F-B0DD-88C057E0BDAA}"/>
    <cellStyle name="Normal 67" xfId="32477" xr:uid="{819292D2-5476-4B89-970D-C864F75681CE}"/>
    <cellStyle name="Normal 68" xfId="32478" xr:uid="{F72099E4-CC99-4BD9-8E99-5E7C3CCB4BC6}"/>
    <cellStyle name="Normal 69" xfId="32479" xr:uid="{7849017A-29F4-4AE6-A646-2C522808C9BA}"/>
    <cellStyle name="Normal 7" xfId="3007" xr:uid="{00000000-0005-0000-0000-00001A780000}"/>
    <cellStyle name="Normal 7 10" xfId="30046" xr:uid="{00000000-0005-0000-0000-00001B780000}"/>
    <cellStyle name="Normal 7 11" xfId="30047" xr:uid="{00000000-0005-0000-0000-00001C780000}"/>
    <cellStyle name="Normal 7 12" xfId="30048" xr:uid="{00000000-0005-0000-0000-00001D780000}"/>
    <cellStyle name="Normal 7 13" xfId="30049" xr:uid="{00000000-0005-0000-0000-00001E780000}"/>
    <cellStyle name="Normal 7 14" xfId="30050" xr:uid="{00000000-0005-0000-0000-00001F780000}"/>
    <cellStyle name="Normal 7 15" xfId="30051" xr:uid="{00000000-0005-0000-0000-000020780000}"/>
    <cellStyle name="Normal 7 16" xfId="30052" xr:uid="{00000000-0005-0000-0000-000021780000}"/>
    <cellStyle name="Normal 7 17" xfId="30053" xr:uid="{00000000-0005-0000-0000-000022780000}"/>
    <cellStyle name="Normal 7 18" xfId="30054" xr:uid="{00000000-0005-0000-0000-000023780000}"/>
    <cellStyle name="Normal 7 19" xfId="30055" xr:uid="{00000000-0005-0000-0000-000024780000}"/>
    <cellStyle name="Normal 7 2" xfId="1770" xr:uid="{00000000-0005-0000-0000-000025780000}"/>
    <cellStyle name="Normal 7 2 10" xfId="30056" xr:uid="{00000000-0005-0000-0000-000026780000}"/>
    <cellStyle name="Normal 7 2 11" xfId="30057" xr:uid="{00000000-0005-0000-0000-000027780000}"/>
    <cellStyle name="Normal 7 2 12" xfId="30058" xr:uid="{00000000-0005-0000-0000-000028780000}"/>
    <cellStyle name="Normal 7 2 13" xfId="30059" xr:uid="{00000000-0005-0000-0000-000029780000}"/>
    <cellStyle name="Normal 7 2 14" xfId="30060" xr:uid="{00000000-0005-0000-0000-00002A780000}"/>
    <cellStyle name="Normal 7 2 15" xfId="30061" xr:uid="{00000000-0005-0000-0000-00002B780000}"/>
    <cellStyle name="Normal 7 2 16" xfId="30062" xr:uid="{00000000-0005-0000-0000-00002C780000}"/>
    <cellStyle name="Normal 7 2 17" xfId="30063" xr:uid="{00000000-0005-0000-0000-00002D780000}"/>
    <cellStyle name="Normal 7 2 18" xfId="30064" xr:uid="{00000000-0005-0000-0000-00002E780000}"/>
    <cellStyle name="Normal 7 2 19" xfId="30065" xr:uid="{00000000-0005-0000-0000-00002F780000}"/>
    <cellStyle name="Normal 7 2 2" xfId="30066" xr:uid="{00000000-0005-0000-0000-000030780000}"/>
    <cellStyle name="Normal 7 2 20" xfId="30067" xr:uid="{00000000-0005-0000-0000-000031780000}"/>
    <cellStyle name="Normal 7 2 21" xfId="30068" xr:uid="{00000000-0005-0000-0000-000032780000}"/>
    <cellStyle name="Normal 7 2 22" xfId="30069" xr:uid="{00000000-0005-0000-0000-000033780000}"/>
    <cellStyle name="Normal 7 2 23" xfId="30070" xr:uid="{00000000-0005-0000-0000-000034780000}"/>
    <cellStyle name="Normal 7 2 24" xfId="30071" xr:uid="{00000000-0005-0000-0000-000035780000}"/>
    <cellStyle name="Normal 7 2 25" xfId="30072" xr:uid="{00000000-0005-0000-0000-000036780000}"/>
    <cellStyle name="Normal 7 2 26" xfId="30073" xr:uid="{00000000-0005-0000-0000-000037780000}"/>
    <cellStyle name="Normal 7 2 27" xfId="30074" xr:uid="{00000000-0005-0000-0000-000038780000}"/>
    <cellStyle name="Normal 7 2 28" xfId="30075" xr:uid="{00000000-0005-0000-0000-000039780000}"/>
    <cellStyle name="Normal 7 2 29" xfId="30076" xr:uid="{00000000-0005-0000-0000-00003A780000}"/>
    <cellStyle name="Normal 7 2 3" xfId="30077" xr:uid="{00000000-0005-0000-0000-00003B780000}"/>
    <cellStyle name="Normal 7 2 30" xfId="30078" xr:uid="{00000000-0005-0000-0000-00003C780000}"/>
    <cellStyle name="Normal 7 2 31" xfId="30079" xr:uid="{00000000-0005-0000-0000-00003D780000}"/>
    <cellStyle name="Normal 7 2 32" xfId="30080" xr:uid="{00000000-0005-0000-0000-00003E780000}"/>
    <cellStyle name="Normal 7 2 33" xfId="30081" xr:uid="{00000000-0005-0000-0000-00003F780000}"/>
    <cellStyle name="Normal 7 2 34" xfId="30082" xr:uid="{00000000-0005-0000-0000-000040780000}"/>
    <cellStyle name="Normal 7 2 35" xfId="30083" xr:uid="{00000000-0005-0000-0000-000041780000}"/>
    <cellStyle name="Normal 7 2 36" xfId="30084" xr:uid="{00000000-0005-0000-0000-000042780000}"/>
    <cellStyle name="Normal 7 2 37" xfId="30085" xr:uid="{00000000-0005-0000-0000-000043780000}"/>
    <cellStyle name="Normal 7 2 38" xfId="30086" xr:uid="{00000000-0005-0000-0000-000044780000}"/>
    <cellStyle name="Normal 7 2 39" xfId="30087" xr:uid="{00000000-0005-0000-0000-000045780000}"/>
    <cellStyle name="Normal 7 2 4" xfId="30088" xr:uid="{00000000-0005-0000-0000-000046780000}"/>
    <cellStyle name="Normal 7 2 40" xfId="30089" xr:uid="{00000000-0005-0000-0000-000047780000}"/>
    <cellStyle name="Normal 7 2 41" xfId="30090" xr:uid="{00000000-0005-0000-0000-000048780000}"/>
    <cellStyle name="Normal 7 2 42" xfId="30091" xr:uid="{00000000-0005-0000-0000-000049780000}"/>
    <cellStyle name="Normal 7 2 43" xfId="30092" xr:uid="{00000000-0005-0000-0000-00004A780000}"/>
    <cellStyle name="Normal 7 2 44" xfId="30093" xr:uid="{00000000-0005-0000-0000-00004B780000}"/>
    <cellStyle name="Normal 7 2 45" xfId="30094" xr:uid="{00000000-0005-0000-0000-00004C780000}"/>
    <cellStyle name="Normal 7 2 46" xfId="30095" xr:uid="{00000000-0005-0000-0000-00004D780000}"/>
    <cellStyle name="Normal 7 2 47" xfId="30096" xr:uid="{00000000-0005-0000-0000-00004E780000}"/>
    <cellStyle name="Normal 7 2 48" xfId="30097" xr:uid="{00000000-0005-0000-0000-00004F780000}"/>
    <cellStyle name="Normal 7 2 49" xfId="30098" xr:uid="{00000000-0005-0000-0000-000050780000}"/>
    <cellStyle name="Normal 7 2 5" xfId="30099" xr:uid="{00000000-0005-0000-0000-000051780000}"/>
    <cellStyle name="Normal 7 2 50" xfId="30100" xr:uid="{00000000-0005-0000-0000-000052780000}"/>
    <cellStyle name="Normal 7 2 51" xfId="30101" xr:uid="{00000000-0005-0000-0000-000053780000}"/>
    <cellStyle name="Normal 7 2 52" xfId="30102" xr:uid="{00000000-0005-0000-0000-000054780000}"/>
    <cellStyle name="Normal 7 2 53" xfId="30103" xr:uid="{00000000-0005-0000-0000-000055780000}"/>
    <cellStyle name="Normal 7 2 54" xfId="30104" xr:uid="{00000000-0005-0000-0000-000056780000}"/>
    <cellStyle name="Normal 7 2 55" xfId="30105" xr:uid="{00000000-0005-0000-0000-000057780000}"/>
    <cellStyle name="Normal 7 2 6" xfId="30106" xr:uid="{00000000-0005-0000-0000-000058780000}"/>
    <cellStyle name="Normal 7 2 7" xfId="30107" xr:uid="{00000000-0005-0000-0000-000059780000}"/>
    <cellStyle name="Normal 7 2 8" xfId="30108" xr:uid="{00000000-0005-0000-0000-00005A780000}"/>
    <cellStyle name="Normal 7 2 9" xfId="30109" xr:uid="{00000000-0005-0000-0000-00005B780000}"/>
    <cellStyle name="Normal 7 20" xfId="30110" xr:uid="{00000000-0005-0000-0000-00005C780000}"/>
    <cellStyle name="Normal 7 21" xfId="30111" xr:uid="{00000000-0005-0000-0000-00005D780000}"/>
    <cellStyle name="Normal 7 22" xfId="30112" xr:uid="{00000000-0005-0000-0000-00005E780000}"/>
    <cellStyle name="Normal 7 23" xfId="30113" xr:uid="{00000000-0005-0000-0000-00005F780000}"/>
    <cellStyle name="Normal 7 24" xfId="30114" xr:uid="{00000000-0005-0000-0000-000060780000}"/>
    <cellStyle name="Normal 7 25" xfId="30115" xr:uid="{00000000-0005-0000-0000-000061780000}"/>
    <cellStyle name="Normal 7 26" xfId="30116" xr:uid="{00000000-0005-0000-0000-000062780000}"/>
    <cellStyle name="Normal 7 27" xfId="30117" xr:uid="{00000000-0005-0000-0000-000063780000}"/>
    <cellStyle name="Normal 7 28" xfId="30118" xr:uid="{00000000-0005-0000-0000-000064780000}"/>
    <cellStyle name="Normal 7 29" xfId="30119" xr:uid="{00000000-0005-0000-0000-000065780000}"/>
    <cellStyle name="Normal 7 3" xfId="30120" xr:uid="{00000000-0005-0000-0000-000066780000}"/>
    <cellStyle name="Normal 7 30" xfId="30121" xr:uid="{00000000-0005-0000-0000-000067780000}"/>
    <cellStyle name="Normal 7 31" xfId="30122" xr:uid="{00000000-0005-0000-0000-000068780000}"/>
    <cellStyle name="Normal 7 32" xfId="30123" xr:uid="{00000000-0005-0000-0000-000069780000}"/>
    <cellStyle name="Normal 7 33" xfId="30124" xr:uid="{00000000-0005-0000-0000-00006A780000}"/>
    <cellStyle name="Normal 7 34" xfId="30125" xr:uid="{00000000-0005-0000-0000-00006B780000}"/>
    <cellStyle name="Normal 7 35" xfId="30126" xr:uid="{00000000-0005-0000-0000-00006C780000}"/>
    <cellStyle name="Normal 7 36" xfId="30127" xr:uid="{00000000-0005-0000-0000-00006D780000}"/>
    <cellStyle name="Normal 7 37" xfId="30128" xr:uid="{00000000-0005-0000-0000-00006E780000}"/>
    <cellStyle name="Normal 7 38" xfId="30129" xr:uid="{00000000-0005-0000-0000-00006F780000}"/>
    <cellStyle name="Normal 7 39" xfId="30130" xr:uid="{00000000-0005-0000-0000-000070780000}"/>
    <cellStyle name="Normal 7 4" xfId="30131" xr:uid="{00000000-0005-0000-0000-000071780000}"/>
    <cellStyle name="Normal 7 40" xfId="30132" xr:uid="{00000000-0005-0000-0000-000072780000}"/>
    <cellStyle name="Normal 7 41" xfId="30133" xr:uid="{00000000-0005-0000-0000-000073780000}"/>
    <cellStyle name="Normal 7 42" xfId="30134" xr:uid="{00000000-0005-0000-0000-000074780000}"/>
    <cellStyle name="Normal 7 43" xfId="30135" xr:uid="{00000000-0005-0000-0000-000075780000}"/>
    <cellStyle name="Normal 7 44" xfId="30136" xr:uid="{00000000-0005-0000-0000-000076780000}"/>
    <cellStyle name="Normal 7 45" xfId="30137" xr:uid="{00000000-0005-0000-0000-000077780000}"/>
    <cellStyle name="Normal 7 46" xfId="30138" xr:uid="{00000000-0005-0000-0000-000078780000}"/>
    <cellStyle name="Normal 7 47" xfId="30139" xr:uid="{00000000-0005-0000-0000-000079780000}"/>
    <cellStyle name="Normal 7 48" xfId="30140" xr:uid="{00000000-0005-0000-0000-00007A780000}"/>
    <cellStyle name="Normal 7 49" xfId="30141" xr:uid="{00000000-0005-0000-0000-00007B780000}"/>
    <cellStyle name="Normal 7 5" xfId="30142" xr:uid="{00000000-0005-0000-0000-00007C780000}"/>
    <cellStyle name="Normal 7 50" xfId="30143" xr:uid="{00000000-0005-0000-0000-00007D780000}"/>
    <cellStyle name="Normal 7 51" xfId="30144" xr:uid="{00000000-0005-0000-0000-00007E780000}"/>
    <cellStyle name="Normal 7 52" xfId="30145" xr:uid="{00000000-0005-0000-0000-00007F780000}"/>
    <cellStyle name="Normal 7 53" xfId="30146" xr:uid="{00000000-0005-0000-0000-000080780000}"/>
    <cellStyle name="Normal 7 54" xfId="30147" xr:uid="{00000000-0005-0000-0000-000081780000}"/>
    <cellStyle name="Normal 7 55" xfId="30148" xr:uid="{00000000-0005-0000-0000-000082780000}"/>
    <cellStyle name="Normal 7 56" xfId="30149" xr:uid="{00000000-0005-0000-0000-000083780000}"/>
    <cellStyle name="Normal 7 57" xfId="30150" xr:uid="{00000000-0005-0000-0000-000084780000}"/>
    <cellStyle name="Normal 7 58" xfId="32101" xr:uid="{00000000-0005-0000-0000-000085780000}"/>
    <cellStyle name="Normal 7 59" xfId="32427" xr:uid="{00000000-0005-0000-0000-000086780000}"/>
    <cellStyle name="Normal 7 6" xfId="30151" xr:uid="{00000000-0005-0000-0000-000087780000}"/>
    <cellStyle name="Normal 7 7" xfId="30152" xr:uid="{00000000-0005-0000-0000-000088780000}"/>
    <cellStyle name="Normal 7 8" xfId="30153" xr:uid="{00000000-0005-0000-0000-000089780000}"/>
    <cellStyle name="Normal 7 9" xfId="30154" xr:uid="{00000000-0005-0000-0000-00008A780000}"/>
    <cellStyle name="Normal 7_Authentication Info" xfId="31795" xr:uid="{00000000-0005-0000-0000-00008B780000}"/>
    <cellStyle name="Normal 70" xfId="32480" xr:uid="{5F3BB9C7-9B7A-4AF3-B002-45B700E99973}"/>
    <cellStyle name="Normal 71" xfId="32481" xr:uid="{DC2F5DD6-63C1-49FE-BCFE-1F63FA6B6DB3}"/>
    <cellStyle name="Normal 72" xfId="32483" xr:uid="{E7809D85-15D1-4107-AF26-2C87169A4AEC}"/>
    <cellStyle name="Normal 72 2" xfId="32486" xr:uid="{880FC375-0084-4444-86DD-265875C43937}"/>
    <cellStyle name="Normal 73" xfId="32487" xr:uid="{4F1303CF-AE04-449F-BF64-C65EB8C11B7A}"/>
    <cellStyle name="Normal 74" xfId="32488" xr:uid="{45712629-23AD-4305-B04A-486AECC6DD2F}"/>
    <cellStyle name="Normal 75" xfId="32489" xr:uid="{989E5EB4-131F-4731-825C-A500F93079B5}"/>
    <cellStyle name="Normal 76" xfId="32490" xr:uid="{043AF8EA-306D-4A9A-8A3C-E8AD96E1DFA5}"/>
    <cellStyle name="Normal 77" xfId="32491" xr:uid="{745598BB-9390-4873-89BC-83469C79172D}"/>
    <cellStyle name="Normal 78" xfId="32494" xr:uid="{EE039CCE-094B-4411-995D-F533B4DE0B6D}"/>
    <cellStyle name="Normal 79" xfId="32495" xr:uid="{9917D0EC-C77D-47F6-8513-7CE0FBF0CFAA}"/>
    <cellStyle name="Normal 8" xfId="1771" xr:uid="{00000000-0005-0000-0000-00008C780000}"/>
    <cellStyle name="Normal 8 10" xfId="30155" xr:uid="{00000000-0005-0000-0000-00008D780000}"/>
    <cellStyle name="Normal 8 11" xfId="30156" xr:uid="{00000000-0005-0000-0000-00008E780000}"/>
    <cellStyle name="Normal 8 12" xfId="30157" xr:uid="{00000000-0005-0000-0000-00008F780000}"/>
    <cellStyle name="Normal 8 13" xfId="30158" xr:uid="{00000000-0005-0000-0000-000090780000}"/>
    <cellStyle name="Normal 8 14" xfId="30159" xr:uid="{00000000-0005-0000-0000-000091780000}"/>
    <cellStyle name="Normal 8 15" xfId="30160" xr:uid="{00000000-0005-0000-0000-000092780000}"/>
    <cellStyle name="Normal 8 16" xfId="30161" xr:uid="{00000000-0005-0000-0000-000093780000}"/>
    <cellStyle name="Normal 8 17" xfId="30162" xr:uid="{00000000-0005-0000-0000-000094780000}"/>
    <cellStyle name="Normal 8 18" xfId="30163" xr:uid="{00000000-0005-0000-0000-000095780000}"/>
    <cellStyle name="Normal 8 19" xfId="30164" xr:uid="{00000000-0005-0000-0000-000096780000}"/>
    <cellStyle name="Normal 8 2" xfId="1772" xr:uid="{00000000-0005-0000-0000-000097780000}"/>
    <cellStyle name="Normal 8 2 10" xfId="30165" xr:uid="{00000000-0005-0000-0000-000098780000}"/>
    <cellStyle name="Normal 8 2 11" xfId="30166" xr:uid="{00000000-0005-0000-0000-000099780000}"/>
    <cellStyle name="Normal 8 2 12" xfId="30167" xr:uid="{00000000-0005-0000-0000-00009A780000}"/>
    <cellStyle name="Normal 8 2 13" xfId="30168" xr:uid="{00000000-0005-0000-0000-00009B780000}"/>
    <cellStyle name="Normal 8 2 14" xfId="30169" xr:uid="{00000000-0005-0000-0000-00009C780000}"/>
    <cellStyle name="Normal 8 2 15" xfId="30170" xr:uid="{00000000-0005-0000-0000-00009D780000}"/>
    <cellStyle name="Normal 8 2 16" xfId="30171" xr:uid="{00000000-0005-0000-0000-00009E780000}"/>
    <cellStyle name="Normal 8 2 17" xfId="30172" xr:uid="{00000000-0005-0000-0000-00009F780000}"/>
    <cellStyle name="Normal 8 2 18" xfId="30173" xr:uid="{00000000-0005-0000-0000-0000A0780000}"/>
    <cellStyle name="Normal 8 2 19" xfId="30174" xr:uid="{00000000-0005-0000-0000-0000A1780000}"/>
    <cellStyle name="Normal 8 2 2" xfId="30175" xr:uid="{00000000-0005-0000-0000-0000A2780000}"/>
    <cellStyle name="Normal 8 2 2 2" xfId="32102" xr:uid="{00000000-0005-0000-0000-0000A3780000}"/>
    <cellStyle name="Normal 8 2 2 3" xfId="32428" xr:uid="{00000000-0005-0000-0000-0000A4780000}"/>
    <cellStyle name="Normal 8 2 20" xfId="30176" xr:uid="{00000000-0005-0000-0000-0000A5780000}"/>
    <cellStyle name="Normal 8 2 21" xfId="30177" xr:uid="{00000000-0005-0000-0000-0000A6780000}"/>
    <cellStyle name="Normal 8 2 22" xfId="30178" xr:uid="{00000000-0005-0000-0000-0000A7780000}"/>
    <cellStyle name="Normal 8 2 23" xfId="30179" xr:uid="{00000000-0005-0000-0000-0000A8780000}"/>
    <cellStyle name="Normal 8 2 24" xfId="30180" xr:uid="{00000000-0005-0000-0000-0000A9780000}"/>
    <cellStyle name="Normal 8 2 25" xfId="30181" xr:uid="{00000000-0005-0000-0000-0000AA780000}"/>
    <cellStyle name="Normal 8 2 26" xfId="30182" xr:uid="{00000000-0005-0000-0000-0000AB780000}"/>
    <cellStyle name="Normal 8 2 27" xfId="30183" xr:uid="{00000000-0005-0000-0000-0000AC780000}"/>
    <cellStyle name="Normal 8 2 28" xfId="30184" xr:uid="{00000000-0005-0000-0000-0000AD780000}"/>
    <cellStyle name="Normal 8 2 29" xfId="30185" xr:uid="{00000000-0005-0000-0000-0000AE780000}"/>
    <cellStyle name="Normal 8 2 3" xfId="30186" xr:uid="{00000000-0005-0000-0000-0000AF780000}"/>
    <cellStyle name="Normal 8 2 3 2" xfId="32103" xr:uid="{00000000-0005-0000-0000-0000B0780000}"/>
    <cellStyle name="Normal 8 2 3 3" xfId="32429" xr:uid="{00000000-0005-0000-0000-0000B1780000}"/>
    <cellStyle name="Normal 8 2 30" xfId="30187" xr:uid="{00000000-0005-0000-0000-0000B2780000}"/>
    <cellStyle name="Normal 8 2 31" xfId="30188" xr:uid="{00000000-0005-0000-0000-0000B3780000}"/>
    <cellStyle name="Normal 8 2 32" xfId="30189" xr:uid="{00000000-0005-0000-0000-0000B4780000}"/>
    <cellStyle name="Normal 8 2 33" xfId="30190" xr:uid="{00000000-0005-0000-0000-0000B5780000}"/>
    <cellStyle name="Normal 8 2 34" xfId="30191" xr:uid="{00000000-0005-0000-0000-0000B6780000}"/>
    <cellStyle name="Normal 8 2 35" xfId="30192" xr:uid="{00000000-0005-0000-0000-0000B7780000}"/>
    <cellStyle name="Normal 8 2 36" xfId="30193" xr:uid="{00000000-0005-0000-0000-0000B8780000}"/>
    <cellStyle name="Normal 8 2 37" xfId="30194" xr:uid="{00000000-0005-0000-0000-0000B9780000}"/>
    <cellStyle name="Normal 8 2 38" xfId="30195" xr:uid="{00000000-0005-0000-0000-0000BA780000}"/>
    <cellStyle name="Normal 8 2 39" xfId="30196" xr:uid="{00000000-0005-0000-0000-0000BB780000}"/>
    <cellStyle name="Normal 8 2 4" xfId="30197" xr:uid="{00000000-0005-0000-0000-0000BC780000}"/>
    <cellStyle name="Normal 8 2 40" xfId="30198" xr:uid="{00000000-0005-0000-0000-0000BD780000}"/>
    <cellStyle name="Normal 8 2 41" xfId="30199" xr:uid="{00000000-0005-0000-0000-0000BE780000}"/>
    <cellStyle name="Normal 8 2 42" xfId="30200" xr:uid="{00000000-0005-0000-0000-0000BF780000}"/>
    <cellStyle name="Normal 8 2 43" xfId="30201" xr:uid="{00000000-0005-0000-0000-0000C0780000}"/>
    <cellStyle name="Normal 8 2 44" xfId="30202" xr:uid="{00000000-0005-0000-0000-0000C1780000}"/>
    <cellStyle name="Normal 8 2 45" xfId="30203" xr:uid="{00000000-0005-0000-0000-0000C2780000}"/>
    <cellStyle name="Normal 8 2 46" xfId="30204" xr:uid="{00000000-0005-0000-0000-0000C3780000}"/>
    <cellStyle name="Normal 8 2 47" xfId="30205" xr:uid="{00000000-0005-0000-0000-0000C4780000}"/>
    <cellStyle name="Normal 8 2 48" xfId="30206" xr:uid="{00000000-0005-0000-0000-0000C5780000}"/>
    <cellStyle name="Normal 8 2 49" xfId="30207" xr:uid="{00000000-0005-0000-0000-0000C6780000}"/>
    <cellStyle name="Normal 8 2 5" xfId="30208" xr:uid="{00000000-0005-0000-0000-0000C7780000}"/>
    <cellStyle name="Normal 8 2 50" xfId="30209" xr:uid="{00000000-0005-0000-0000-0000C8780000}"/>
    <cellStyle name="Normal 8 2 51" xfId="30210" xr:uid="{00000000-0005-0000-0000-0000C9780000}"/>
    <cellStyle name="Normal 8 2 52" xfId="30211" xr:uid="{00000000-0005-0000-0000-0000CA780000}"/>
    <cellStyle name="Normal 8 2 53" xfId="30212" xr:uid="{00000000-0005-0000-0000-0000CB780000}"/>
    <cellStyle name="Normal 8 2 54" xfId="30213" xr:uid="{00000000-0005-0000-0000-0000CC780000}"/>
    <cellStyle name="Normal 8 2 55" xfId="30214" xr:uid="{00000000-0005-0000-0000-0000CD780000}"/>
    <cellStyle name="Normal 8 2 6" xfId="30215" xr:uid="{00000000-0005-0000-0000-0000CE780000}"/>
    <cellStyle name="Normal 8 2 7" xfId="30216" xr:uid="{00000000-0005-0000-0000-0000CF780000}"/>
    <cellStyle name="Normal 8 2 8" xfId="30217" xr:uid="{00000000-0005-0000-0000-0000D0780000}"/>
    <cellStyle name="Normal 8 2 9" xfId="30218" xr:uid="{00000000-0005-0000-0000-0000D1780000}"/>
    <cellStyle name="Normal 8 20" xfId="30219" xr:uid="{00000000-0005-0000-0000-0000D2780000}"/>
    <cellStyle name="Normal 8 21" xfId="30220" xr:uid="{00000000-0005-0000-0000-0000D3780000}"/>
    <cellStyle name="Normal 8 22" xfId="30221" xr:uid="{00000000-0005-0000-0000-0000D4780000}"/>
    <cellStyle name="Normal 8 23" xfId="30222" xr:uid="{00000000-0005-0000-0000-0000D5780000}"/>
    <cellStyle name="Normal 8 24" xfId="30223" xr:uid="{00000000-0005-0000-0000-0000D6780000}"/>
    <cellStyle name="Normal 8 25" xfId="30224" xr:uid="{00000000-0005-0000-0000-0000D7780000}"/>
    <cellStyle name="Normal 8 26" xfId="30225" xr:uid="{00000000-0005-0000-0000-0000D8780000}"/>
    <cellStyle name="Normal 8 27" xfId="30226" xr:uid="{00000000-0005-0000-0000-0000D9780000}"/>
    <cellStyle name="Normal 8 28" xfId="30227" xr:uid="{00000000-0005-0000-0000-0000DA780000}"/>
    <cellStyle name="Normal 8 29" xfId="30228" xr:uid="{00000000-0005-0000-0000-0000DB780000}"/>
    <cellStyle name="Normal 8 3" xfId="1773" xr:uid="{00000000-0005-0000-0000-0000DC780000}"/>
    <cellStyle name="Normal 8 3 10" xfId="30229" xr:uid="{00000000-0005-0000-0000-0000DD780000}"/>
    <cellStyle name="Normal 8 3 11" xfId="30230" xr:uid="{00000000-0005-0000-0000-0000DE780000}"/>
    <cellStyle name="Normal 8 3 12" xfId="30231" xr:uid="{00000000-0005-0000-0000-0000DF780000}"/>
    <cellStyle name="Normal 8 3 13" xfId="30232" xr:uid="{00000000-0005-0000-0000-0000E0780000}"/>
    <cellStyle name="Normal 8 3 14" xfId="30233" xr:uid="{00000000-0005-0000-0000-0000E1780000}"/>
    <cellStyle name="Normal 8 3 15" xfId="30234" xr:uid="{00000000-0005-0000-0000-0000E2780000}"/>
    <cellStyle name="Normal 8 3 16" xfId="30235" xr:uid="{00000000-0005-0000-0000-0000E3780000}"/>
    <cellStyle name="Normal 8 3 17" xfId="30236" xr:uid="{00000000-0005-0000-0000-0000E4780000}"/>
    <cellStyle name="Normal 8 3 18" xfId="30237" xr:uid="{00000000-0005-0000-0000-0000E5780000}"/>
    <cellStyle name="Normal 8 3 19" xfId="30238" xr:uid="{00000000-0005-0000-0000-0000E6780000}"/>
    <cellStyle name="Normal 8 3 2" xfId="30239" xr:uid="{00000000-0005-0000-0000-0000E7780000}"/>
    <cellStyle name="Normal 8 3 2 2" xfId="32104" xr:uid="{00000000-0005-0000-0000-0000E8780000}"/>
    <cellStyle name="Normal 8 3 2 3" xfId="32430" xr:uid="{00000000-0005-0000-0000-0000E9780000}"/>
    <cellStyle name="Normal 8 3 20" xfId="30240" xr:uid="{00000000-0005-0000-0000-0000EA780000}"/>
    <cellStyle name="Normal 8 3 21" xfId="30241" xr:uid="{00000000-0005-0000-0000-0000EB780000}"/>
    <cellStyle name="Normal 8 3 22" xfId="30242" xr:uid="{00000000-0005-0000-0000-0000EC780000}"/>
    <cellStyle name="Normal 8 3 23" xfId="30243" xr:uid="{00000000-0005-0000-0000-0000ED780000}"/>
    <cellStyle name="Normal 8 3 24" xfId="30244" xr:uid="{00000000-0005-0000-0000-0000EE780000}"/>
    <cellStyle name="Normal 8 3 25" xfId="30245" xr:uid="{00000000-0005-0000-0000-0000EF780000}"/>
    <cellStyle name="Normal 8 3 26" xfId="30246" xr:uid="{00000000-0005-0000-0000-0000F0780000}"/>
    <cellStyle name="Normal 8 3 27" xfId="30247" xr:uid="{00000000-0005-0000-0000-0000F1780000}"/>
    <cellStyle name="Normal 8 3 28" xfId="30248" xr:uid="{00000000-0005-0000-0000-0000F2780000}"/>
    <cellStyle name="Normal 8 3 29" xfId="30249" xr:uid="{00000000-0005-0000-0000-0000F3780000}"/>
    <cellStyle name="Normal 8 3 3" xfId="30250" xr:uid="{00000000-0005-0000-0000-0000F4780000}"/>
    <cellStyle name="Normal 8 3 30" xfId="30251" xr:uid="{00000000-0005-0000-0000-0000F5780000}"/>
    <cellStyle name="Normal 8 3 31" xfId="30252" xr:uid="{00000000-0005-0000-0000-0000F6780000}"/>
    <cellStyle name="Normal 8 3 32" xfId="30253" xr:uid="{00000000-0005-0000-0000-0000F7780000}"/>
    <cellStyle name="Normal 8 3 33" xfId="30254" xr:uid="{00000000-0005-0000-0000-0000F8780000}"/>
    <cellStyle name="Normal 8 3 34" xfId="30255" xr:uid="{00000000-0005-0000-0000-0000F9780000}"/>
    <cellStyle name="Normal 8 3 35" xfId="30256" xr:uid="{00000000-0005-0000-0000-0000FA780000}"/>
    <cellStyle name="Normal 8 3 36" xfId="30257" xr:uid="{00000000-0005-0000-0000-0000FB780000}"/>
    <cellStyle name="Normal 8 3 37" xfId="30258" xr:uid="{00000000-0005-0000-0000-0000FC780000}"/>
    <cellStyle name="Normal 8 3 38" xfId="30259" xr:uid="{00000000-0005-0000-0000-0000FD780000}"/>
    <cellStyle name="Normal 8 3 39" xfId="30260" xr:uid="{00000000-0005-0000-0000-0000FE780000}"/>
    <cellStyle name="Normal 8 3 4" xfId="30261" xr:uid="{00000000-0005-0000-0000-0000FF780000}"/>
    <cellStyle name="Normal 8 3 40" xfId="30262" xr:uid="{00000000-0005-0000-0000-000000790000}"/>
    <cellStyle name="Normal 8 3 41" xfId="30263" xr:uid="{00000000-0005-0000-0000-000001790000}"/>
    <cellStyle name="Normal 8 3 42" xfId="30264" xr:uid="{00000000-0005-0000-0000-000002790000}"/>
    <cellStyle name="Normal 8 3 43" xfId="30265" xr:uid="{00000000-0005-0000-0000-000003790000}"/>
    <cellStyle name="Normal 8 3 44" xfId="30266" xr:uid="{00000000-0005-0000-0000-000004790000}"/>
    <cellStyle name="Normal 8 3 45" xfId="30267" xr:uid="{00000000-0005-0000-0000-000005790000}"/>
    <cellStyle name="Normal 8 3 46" xfId="30268" xr:uid="{00000000-0005-0000-0000-000006790000}"/>
    <cellStyle name="Normal 8 3 47" xfId="30269" xr:uid="{00000000-0005-0000-0000-000007790000}"/>
    <cellStyle name="Normal 8 3 48" xfId="30270" xr:uid="{00000000-0005-0000-0000-000008790000}"/>
    <cellStyle name="Normal 8 3 49" xfId="30271" xr:uid="{00000000-0005-0000-0000-000009790000}"/>
    <cellStyle name="Normal 8 3 5" xfId="30272" xr:uid="{00000000-0005-0000-0000-00000A790000}"/>
    <cellStyle name="Normal 8 3 50" xfId="30273" xr:uid="{00000000-0005-0000-0000-00000B790000}"/>
    <cellStyle name="Normal 8 3 51" xfId="30274" xr:uid="{00000000-0005-0000-0000-00000C790000}"/>
    <cellStyle name="Normal 8 3 52" xfId="30275" xr:uid="{00000000-0005-0000-0000-00000D790000}"/>
    <cellStyle name="Normal 8 3 53" xfId="30276" xr:uid="{00000000-0005-0000-0000-00000E790000}"/>
    <cellStyle name="Normal 8 3 54" xfId="30277" xr:uid="{00000000-0005-0000-0000-00000F790000}"/>
    <cellStyle name="Normal 8 3 55" xfId="30278" xr:uid="{00000000-0005-0000-0000-000010790000}"/>
    <cellStyle name="Normal 8 3 6" xfId="30279" xr:uid="{00000000-0005-0000-0000-000011790000}"/>
    <cellStyle name="Normal 8 3 7" xfId="30280" xr:uid="{00000000-0005-0000-0000-000012790000}"/>
    <cellStyle name="Normal 8 3 8" xfId="30281" xr:uid="{00000000-0005-0000-0000-000013790000}"/>
    <cellStyle name="Normal 8 3 9" xfId="30282" xr:uid="{00000000-0005-0000-0000-000014790000}"/>
    <cellStyle name="Normal 8 30" xfId="30283" xr:uid="{00000000-0005-0000-0000-000015790000}"/>
    <cellStyle name="Normal 8 31" xfId="30284" xr:uid="{00000000-0005-0000-0000-000016790000}"/>
    <cellStyle name="Normal 8 32" xfId="30285" xr:uid="{00000000-0005-0000-0000-000017790000}"/>
    <cellStyle name="Normal 8 33" xfId="30286" xr:uid="{00000000-0005-0000-0000-000018790000}"/>
    <cellStyle name="Normal 8 34" xfId="30287" xr:uid="{00000000-0005-0000-0000-000019790000}"/>
    <cellStyle name="Normal 8 35" xfId="30288" xr:uid="{00000000-0005-0000-0000-00001A790000}"/>
    <cellStyle name="Normal 8 36" xfId="30289" xr:uid="{00000000-0005-0000-0000-00001B790000}"/>
    <cellStyle name="Normal 8 37" xfId="30290" xr:uid="{00000000-0005-0000-0000-00001C790000}"/>
    <cellStyle name="Normal 8 38" xfId="30291" xr:uid="{00000000-0005-0000-0000-00001D790000}"/>
    <cellStyle name="Normal 8 39" xfId="30292" xr:uid="{00000000-0005-0000-0000-00001E790000}"/>
    <cellStyle name="Normal 8 4" xfId="30293" xr:uid="{00000000-0005-0000-0000-00001F790000}"/>
    <cellStyle name="Normal 8 4 2" xfId="32105" xr:uid="{00000000-0005-0000-0000-000020790000}"/>
    <cellStyle name="Normal 8 4 3" xfId="32431" xr:uid="{00000000-0005-0000-0000-000021790000}"/>
    <cellStyle name="Normal 8 40" xfId="30294" xr:uid="{00000000-0005-0000-0000-000022790000}"/>
    <cellStyle name="Normal 8 41" xfId="30295" xr:uid="{00000000-0005-0000-0000-000023790000}"/>
    <cellStyle name="Normal 8 42" xfId="30296" xr:uid="{00000000-0005-0000-0000-000024790000}"/>
    <cellStyle name="Normal 8 43" xfId="30297" xr:uid="{00000000-0005-0000-0000-000025790000}"/>
    <cellStyle name="Normal 8 44" xfId="30298" xr:uid="{00000000-0005-0000-0000-000026790000}"/>
    <cellStyle name="Normal 8 45" xfId="30299" xr:uid="{00000000-0005-0000-0000-000027790000}"/>
    <cellStyle name="Normal 8 46" xfId="30300" xr:uid="{00000000-0005-0000-0000-000028790000}"/>
    <cellStyle name="Normal 8 47" xfId="30301" xr:uid="{00000000-0005-0000-0000-000029790000}"/>
    <cellStyle name="Normal 8 48" xfId="30302" xr:uid="{00000000-0005-0000-0000-00002A790000}"/>
    <cellStyle name="Normal 8 49" xfId="30303" xr:uid="{00000000-0005-0000-0000-00002B790000}"/>
    <cellStyle name="Normal 8 5" xfId="30304" xr:uid="{00000000-0005-0000-0000-00002C790000}"/>
    <cellStyle name="Normal 8 50" xfId="30305" xr:uid="{00000000-0005-0000-0000-00002D790000}"/>
    <cellStyle name="Normal 8 51" xfId="30306" xr:uid="{00000000-0005-0000-0000-00002E790000}"/>
    <cellStyle name="Normal 8 52" xfId="30307" xr:uid="{00000000-0005-0000-0000-00002F790000}"/>
    <cellStyle name="Normal 8 53" xfId="30308" xr:uid="{00000000-0005-0000-0000-000030790000}"/>
    <cellStyle name="Normal 8 54" xfId="30309" xr:uid="{00000000-0005-0000-0000-000031790000}"/>
    <cellStyle name="Normal 8 55" xfId="30310" xr:uid="{00000000-0005-0000-0000-000032790000}"/>
    <cellStyle name="Normal 8 56" xfId="30311" xr:uid="{00000000-0005-0000-0000-000033790000}"/>
    <cellStyle name="Normal 8 57" xfId="30312" xr:uid="{00000000-0005-0000-0000-000034790000}"/>
    <cellStyle name="Normal 8 6" xfId="30313" xr:uid="{00000000-0005-0000-0000-000035790000}"/>
    <cellStyle name="Normal 8 7" xfId="30314" xr:uid="{00000000-0005-0000-0000-000036790000}"/>
    <cellStyle name="Normal 8 8" xfId="30315" xr:uid="{00000000-0005-0000-0000-000037790000}"/>
    <cellStyle name="Normal 8 9" xfId="30316" xr:uid="{00000000-0005-0000-0000-000038790000}"/>
    <cellStyle name="Normal 8_Event Log" xfId="30317" xr:uid="{00000000-0005-0000-0000-000039790000}"/>
    <cellStyle name="Normal 80" xfId="32496" xr:uid="{F65B0A4A-4B5E-4B63-953E-9C1B972F18FA}"/>
    <cellStyle name="Normal 9" xfId="3008" xr:uid="{00000000-0005-0000-0000-00003A790000}"/>
    <cellStyle name="Normal 9 2" xfId="1774" xr:uid="{00000000-0005-0000-0000-00003B790000}"/>
    <cellStyle name="Normal 9 2 10" xfId="30318" xr:uid="{00000000-0005-0000-0000-00003C790000}"/>
    <cellStyle name="Normal 9 2 11" xfId="30319" xr:uid="{00000000-0005-0000-0000-00003D790000}"/>
    <cellStyle name="Normal 9 2 12" xfId="30320" xr:uid="{00000000-0005-0000-0000-00003E790000}"/>
    <cellStyle name="Normal 9 2 13" xfId="30321" xr:uid="{00000000-0005-0000-0000-00003F790000}"/>
    <cellStyle name="Normal 9 2 14" xfId="30322" xr:uid="{00000000-0005-0000-0000-000040790000}"/>
    <cellStyle name="Normal 9 2 15" xfId="30323" xr:uid="{00000000-0005-0000-0000-000041790000}"/>
    <cellStyle name="Normal 9 2 16" xfId="30324" xr:uid="{00000000-0005-0000-0000-000042790000}"/>
    <cellStyle name="Normal 9 2 17" xfId="30325" xr:uid="{00000000-0005-0000-0000-000043790000}"/>
    <cellStyle name="Normal 9 2 18" xfId="30326" xr:uid="{00000000-0005-0000-0000-000044790000}"/>
    <cellStyle name="Normal 9 2 19" xfId="30327" xr:uid="{00000000-0005-0000-0000-000045790000}"/>
    <cellStyle name="Normal 9 2 2" xfId="30328" xr:uid="{00000000-0005-0000-0000-000046790000}"/>
    <cellStyle name="Normal 9 2 2 2" xfId="32107" xr:uid="{00000000-0005-0000-0000-000047790000}"/>
    <cellStyle name="Normal 9 2 2 3" xfId="32433" xr:uid="{00000000-0005-0000-0000-000048790000}"/>
    <cellStyle name="Normal 9 2 20" xfId="30329" xr:uid="{00000000-0005-0000-0000-000049790000}"/>
    <cellStyle name="Normal 9 2 21" xfId="30330" xr:uid="{00000000-0005-0000-0000-00004A790000}"/>
    <cellStyle name="Normal 9 2 22" xfId="30331" xr:uid="{00000000-0005-0000-0000-00004B790000}"/>
    <cellStyle name="Normal 9 2 23" xfId="30332" xr:uid="{00000000-0005-0000-0000-00004C790000}"/>
    <cellStyle name="Normal 9 2 24" xfId="30333" xr:uid="{00000000-0005-0000-0000-00004D790000}"/>
    <cellStyle name="Normal 9 2 25" xfId="30334" xr:uid="{00000000-0005-0000-0000-00004E790000}"/>
    <cellStyle name="Normal 9 2 26" xfId="30335" xr:uid="{00000000-0005-0000-0000-00004F790000}"/>
    <cellStyle name="Normal 9 2 27" xfId="30336" xr:uid="{00000000-0005-0000-0000-000050790000}"/>
    <cellStyle name="Normal 9 2 28" xfId="30337" xr:uid="{00000000-0005-0000-0000-000051790000}"/>
    <cellStyle name="Normal 9 2 29" xfId="30338" xr:uid="{00000000-0005-0000-0000-000052790000}"/>
    <cellStyle name="Normal 9 2 3" xfId="30339" xr:uid="{00000000-0005-0000-0000-000053790000}"/>
    <cellStyle name="Normal 9 2 3 2" xfId="32108" xr:uid="{00000000-0005-0000-0000-000054790000}"/>
    <cellStyle name="Normal 9 2 3 3" xfId="32434" xr:uid="{00000000-0005-0000-0000-000055790000}"/>
    <cellStyle name="Normal 9 2 30" xfId="30340" xr:uid="{00000000-0005-0000-0000-000056790000}"/>
    <cellStyle name="Normal 9 2 31" xfId="30341" xr:uid="{00000000-0005-0000-0000-000057790000}"/>
    <cellStyle name="Normal 9 2 32" xfId="30342" xr:uid="{00000000-0005-0000-0000-000058790000}"/>
    <cellStyle name="Normal 9 2 33" xfId="30343" xr:uid="{00000000-0005-0000-0000-000059790000}"/>
    <cellStyle name="Normal 9 2 34" xfId="30344" xr:uid="{00000000-0005-0000-0000-00005A790000}"/>
    <cellStyle name="Normal 9 2 35" xfId="30345" xr:uid="{00000000-0005-0000-0000-00005B790000}"/>
    <cellStyle name="Normal 9 2 36" xfId="30346" xr:uid="{00000000-0005-0000-0000-00005C790000}"/>
    <cellStyle name="Normal 9 2 37" xfId="30347" xr:uid="{00000000-0005-0000-0000-00005D790000}"/>
    <cellStyle name="Normal 9 2 38" xfId="30348" xr:uid="{00000000-0005-0000-0000-00005E790000}"/>
    <cellStyle name="Normal 9 2 39" xfId="30349" xr:uid="{00000000-0005-0000-0000-00005F790000}"/>
    <cellStyle name="Normal 9 2 4" xfId="30350" xr:uid="{00000000-0005-0000-0000-000060790000}"/>
    <cellStyle name="Normal 9 2 40" xfId="30351" xr:uid="{00000000-0005-0000-0000-000061790000}"/>
    <cellStyle name="Normal 9 2 41" xfId="30352" xr:uid="{00000000-0005-0000-0000-000062790000}"/>
    <cellStyle name="Normal 9 2 42" xfId="30353" xr:uid="{00000000-0005-0000-0000-000063790000}"/>
    <cellStyle name="Normal 9 2 43" xfId="30354" xr:uid="{00000000-0005-0000-0000-000064790000}"/>
    <cellStyle name="Normal 9 2 44" xfId="30355" xr:uid="{00000000-0005-0000-0000-000065790000}"/>
    <cellStyle name="Normal 9 2 45" xfId="30356" xr:uid="{00000000-0005-0000-0000-000066790000}"/>
    <cellStyle name="Normal 9 2 46" xfId="30357" xr:uid="{00000000-0005-0000-0000-000067790000}"/>
    <cellStyle name="Normal 9 2 47" xfId="30358" xr:uid="{00000000-0005-0000-0000-000068790000}"/>
    <cellStyle name="Normal 9 2 48" xfId="30359" xr:uid="{00000000-0005-0000-0000-000069790000}"/>
    <cellStyle name="Normal 9 2 49" xfId="30360" xr:uid="{00000000-0005-0000-0000-00006A790000}"/>
    <cellStyle name="Normal 9 2 5" xfId="30361" xr:uid="{00000000-0005-0000-0000-00006B790000}"/>
    <cellStyle name="Normal 9 2 50" xfId="30362" xr:uid="{00000000-0005-0000-0000-00006C790000}"/>
    <cellStyle name="Normal 9 2 51" xfId="30363" xr:uid="{00000000-0005-0000-0000-00006D790000}"/>
    <cellStyle name="Normal 9 2 52" xfId="30364" xr:uid="{00000000-0005-0000-0000-00006E790000}"/>
    <cellStyle name="Normal 9 2 53" xfId="30365" xr:uid="{00000000-0005-0000-0000-00006F790000}"/>
    <cellStyle name="Normal 9 2 54" xfId="30366" xr:uid="{00000000-0005-0000-0000-000070790000}"/>
    <cellStyle name="Normal 9 2 55" xfId="30367" xr:uid="{00000000-0005-0000-0000-000071790000}"/>
    <cellStyle name="Normal 9 2 6" xfId="30368" xr:uid="{00000000-0005-0000-0000-000072790000}"/>
    <cellStyle name="Normal 9 2 7" xfId="30369" xr:uid="{00000000-0005-0000-0000-000073790000}"/>
    <cellStyle name="Normal 9 2 8" xfId="30370" xr:uid="{00000000-0005-0000-0000-000074790000}"/>
    <cellStyle name="Normal 9 2 9" xfId="30371" xr:uid="{00000000-0005-0000-0000-000075790000}"/>
    <cellStyle name="Normal 9 3" xfId="31796" xr:uid="{00000000-0005-0000-0000-000076790000}"/>
    <cellStyle name="Normal 9 3 2" xfId="32109" xr:uid="{00000000-0005-0000-0000-000077790000}"/>
    <cellStyle name="Normal 9 3 3" xfId="32435" xr:uid="{00000000-0005-0000-0000-000078790000}"/>
    <cellStyle name="Normal 9 4" xfId="32106" xr:uid="{00000000-0005-0000-0000-000079790000}"/>
    <cellStyle name="Normal 9 5" xfId="32432" xr:uid="{00000000-0005-0000-0000-00007A790000}"/>
    <cellStyle name="Normal 9_SUPERVALU_Workbook_Open Systems_Inventory_SCL_V2 nnn" xfId="3009" xr:uid="{00000000-0005-0000-0000-00007B790000}"/>
    <cellStyle name="Normal_Application Dependencies" xfId="32249" xr:uid="{00000000-0005-0000-0000-00007C790000}"/>
    <cellStyle name="Normal_Client Name - Capacity Reporting Model_(MMDDYY)_v1.0" xfId="30973" xr:uid="{00000000-0005-0000-0000-00007F790000}"/>
    <cellStyle name="Normal_Contacts 2" xfId="32473" xr:uid="{CBD8279C-EA0B-4CCA-9FDB-419BAA4882B3}"/>
    <cellStyle name="Normal_Storage Details" xfId="32250" xr:uid="{00000000-0005-0000-0000-000086790000}"/>
    <cellStyle name="Note" xfId="1775" builtinId="10" customBuiltin="1"/>
    <cellStyle name="Note 10" xfId="32373" xr:uid="{00000000-0005-0000-0000-000089790000}"/>
    <cellStyle name="Note 10 2" xfId="1776" xr:uid="{00000000-0005-0000-0000-00008A790000}"/>
    <cellStyle name="Note 10 2 2" xfId="1777" xr:uid="{00000000-0005-0000-0000-00008B790000}"/>
    <cellStyle name="Note 10 2 2 2" xfId="31070" xr:uid="{00000000-0005-0000-0000-00008C790000}"/>
    <cellStyle name="Note 10 2 2 2 2" xfId="31071" xr:uid="{00000000-0005-0000-0000-00008D790000}"/>
    <cellStyle name="Note 10 2 2 3" xfId="31072" xr:uid="{00000000-0005-0000-0000-00008E790000}"/>
    <cellStyle name="Note 10 2 2 4" xfId="32112" xr:uid="{00000000-0005-0000-0000-00008F790000}"/>
    <cellStyle name="Note 10 2 3" xfId="31073" xr:uid="{00000000-0005-0000-0000-000090790000}"/>
    <cellStyle name="Note 10 2 3 2" xfId="31074" xr:uid="{00000000-0005-0000-0000-000091790000}"/>
    <cellStyle name="Note 10 2 4" xfId="31075" xr:uid="{00000000-0005-0000-0000-000092790000}"/>
    <cellStyle name="Note 10 2 5" xfId="32111" xr:uid="{00000000-0005-0000-0000-000093790000}"/>
    <cellStyle name="Note 10 2_AH_Data Collection Workbook_dn_113010_v4 4(outages)" xfId="31797" xr:uid="{00000000-0005-0000-0000-000094790000}"/>
    <cellStyle name="Note 11 2" xfId="1778" xr:uid="{00000000-0005-0000-0000-000095790000}"/>
    <cellStyle name="Note 11 2 2" xfId="1779" xr:uid="{00000000-0005-0000-0000-000096790000}"/>
    <cellStyle name="Note 11 2 2 2" xfId="31076" xr:uid="{00000000-0005-0000-0000-000097790000}"/>
    <cellStyle name="Note 11 2 2 2 2" xfId="31077" xr:uid="{00000000-0005-0000-0000-000098790000}"/>
    <cellStyle name="Note 11 2 2 3" xfId="31078" xr:uid="{00000000-0005-0000-0000-000099790000}"/>
    <cellStyle name="Note 11 2 2 4" xfId="32114" xr:uid="{00000000-0005-0000-0000-00009A790000}"/>
    <cellStyle name="Note 11 2 3" xfId="31079" xr:uid="{00000000-0005-0000-0000-00009B790000}"/>
    <cellStyle name="Note 11 2 3 2" xfId="31080" xr:uid="{00000000-0005-0000-0000-00009C790000}"/>
    <cellStyle name="Note 11 2 4" xfId="31081" xr:uid="{00000000-0005-0000-0000-00009D790000}"/>
    <cellStyle name="Note 11 2 5" xfId="32113" xr:uid="{00000000-0005-0000-0000-00009E790000}"/>
    <cellStyle name="Note 11 2_AH_Data Collection Workbook_dn_113010_v4 4(outages)" xfId="31798" xr:uid="{00000000-0005-0000-0000-00009F790000}"/>
    <cellStyle name="Note 12 2" xfId="1780" xr:uid="{00000000-0005-0000-0000-0000A0790000}"/>
    <cellStyle name="Note 12 2 2" xfId="1781" xr:uid="{00000000-0005-0000-0000-0000A1790000}"/>
    <cellStyle name="Note 12 2 2 2" xfId="31082" xr:uid="{00000000-0005-0000-0000-0000A2790000}"/>
    <cellStyle name="Note 12 2 2 2 2" xfId="31083" xr:uid="{00000000-0005-0000-0000-0000A3790000}"/>
    <cellStyle name="Note 12 2 2 3" xfId="31084" xr:uid="{00000000-0005-0000-0000-0000A4790000}"/>
    <cellStyle name="Note 12 2 2 4" xfId="32116" xr:uid="{00000000-0005-0000-0000-0000A5790000}"/>
    <cellStyle name="Note 12 2 3" xfId="31085" xr:uid="{00000000-0005-0000-0000-0000A6790000}"/>
    <cellStyle name="Note 12 2 3 2" xfId="31086" xr:uid="{00000000-0005-0000-0000-0000A7790000}"/>
    <cellStyle name="Note 12 2 4" xfId="31087" xr:uid="{00000000-0005-0000-0000-0000A8790000}"/>
    <cellStyle name="Note 12 2 5" xfId="32115" xr:uid="{00000000-0005-0000-0000-0000A9790000}"/>
    <cellStyle name="Note 12 2_AH_Data Collection Workbook_dn_113010_v4 4(outages)" xfId="31799" xr:uid="{00000000-0005-0000-0000-0000AA790000}"/>
    <cellStyle name="Note 13 2" xfId="1782" xr:uid="{00000000-0005-0000-0000-0000AB790000}"/>
    <cellStyle name="Note 13 2 2" xfId="1783" xr:uid="{00000000-0005-0000-0000-0000AC790000}"/>
    <cellStyle name="Note 13 2 2 2" xfId="31088" xr:uid="{00000000-0005-0000-0000-0000AD790000}"/>
    <cellStyle name="Note 13 2 2 2 2" xfId="31089" xr:uid="{00000000-0005-0000-0000-0000AE790000}"/>
    <cellStyle name="Note 13 2 2 3" xfId="31090" xr:uid="{00000000-0005-0000-0000-0000AF790000}"/>
    <cellStyle name="Note 13 2 2 4" xfId="32118" xr:uid="{00000000-0005-0000-0000-0000B0790000}"/>
    <cellStyle name="Note 13 2 3" xfId="31091" xr:uid="{00000000-0005-0000-0000-0000B1790000}"/>
    <cellStyle name="Note 13 2 3 2" xfId="31092" xr:uid="{00000000-0005-0000-0000-0000B2790000}"/>
    <cellStyle name="Note 13 2 4" xfId="31093" xr:uid="{00000000-0005-0000-0000-0000B3790000}"/>
    <cellStyle name="Note 13 2 5" xfId="32117" xr:uid="{00000000-0005-0000-0000-0000B4790000}"/>
    <cellStyle name="Note 13 2_AH_Data Collection Workbook_dn_113010_v4 4(outages)" xfId="31800" xr:uid="{00000000-0005-0000-0000-0000B5790000}"/>
    <cellStyle name="Note 14 2" xfId="1784" xr:uid="{00000000-0005-0000-0000-0000B6790000}"/>
    <cellStyle name="Note 14 2 2" xfId="1785" xr:uid="{00000000-0005-0000-0000-0000B7790000}"/>
    <cellStyle name="Note 14 2 2 2" xfId="31094" xr:uid="{00000000-0005-0000-0000-0000B8790000}"/>
    <cellStyle name="Note 14 2 2 2 2" xfId="31095" xr:uid="{00000000-0005-0000-0000-0000B9790000}"/>
    <cellStyle name="Note 14 2 2 3" xfId="31096" xr:uid="{00000000-0005-0000-0000-0000BA790000}"/>
    <cellStyle name="Note 14 2 2 4" xfId="32120" xr:uid="{00000000-0005-0000-0000-0000BB790000}"/>
    <cellStyle name="Note 14 2 3" xfId="31097" xr:uid="{00000000-0005-0000-0000-0000BC790000}"/>
    <cellStyle name="Note 14 2 3 2" xfId="31098" xr:uid="{00000000-0005-0000-0000-0000BD790000}"/>
    <cellStyle name="Note 14 2 4" xfId="31099" xr:uid="{00000000-0005-0000-0000-0000BE790000}"/>
    <cellStyle name="Note 14 2 5" xfId="32119" xr:uid="{00000000-0005-0000-0000-0000BF790000}"/>
    <cellStyle name="Note 14 2_AH_Data Collection Workbook_dn_113010_v4 4(outages)" xfId="31801" xr:uid="{00000000-0005-0000-0000-0000C0790000}"/>
    <cellStyle name="Note 15 2" xfId="1786" xr:uid="{00000000-0005-0000-0000-0000C1790000}"/>
    <cellStyle name="Note 15 2 2" xfId="1787" xr:uid="{00000000-0005-0000-0000-0000C2790000}"/>
    <cellStyle name="Note 15 2 2 2" xfId="31100" xr:uid="{00000000-0005-0000-0000-0000C3790000}"/>
    <cellStyle name="Note 15 2 2 2 2" xfId="31101" xr:uid="{00000000-0005-0000-0000-0000C4790000}"/>
    <cellStyle name="Note 15 2 2 3" xfId="31102" xr:uid="{00000000-0005-0000-0000-0000C5790000}"/>
    <cellStyle name="Note 15 2 2 4" xfId="32122" xr:uid="{00000000-0005-0000-0000-0000C6790000}"/>
    <cellStyle name="Note 15 2 3" xfId="31103" xr:uid="{00000000-0005-0000-0000-0000C7790000}"/>
    <cellStyle name="Note 15 2 3 2" xfId="31104" xr:uid="{00000000-0005-0000-0000-0000C8790000}"/>
    <cellStyle name="Note 15 2 4" xfId="31105" xr:uid="{00000000-0005-0000-0000-0000C9790000}"/>
    <cellStyle name="Note 15 2 5" xfId="32121" xr:uid="{00000000-0005-0000-0000-0000CA790000}"/>
    <cellStyle name="Note 15 2_AH_Data Collection Workbook_dn_113010_v4 4(outages)" xfId="31802" xr:uid="{00000000-0005-0000-0000-0000CB790000}"/>
    <cellStyle name="Note 16 2" xfId="1788" xr:uid="{00000000-0005-0000-0000-0000CC790000}"/>
    <cellStyle name="Note 16 2 2" xfId="1789" xr:uid="{00000000-0005-0000-0000-0000CD790000}"/>
    <cellStyle name="Note 16 2 2 2" xfId="31106" xr:uid="{00000000-0005-0000-0000-0000CE790000}"/>
    <cellStyle name="Note 16 2 2 2 2" xfId="31107" xr:uid="{00000000-0005-0000-0000-0000CF790000}"/>
    <cellStyle name="Note 16 2 2 3" xfId="31108" xr:uid="{00000000-0005-0000-0000-0000D0790000}"/>
    <cellStyle name="Note 16 2 2 4" xfId="32124" xr:uid="{00000000-0005-0000-0000-0000D1790000}"/>
    <cellStyle name="Note 16 2 3" xfId="31109" xr:uid="{00000000-0005-0000-0000-0000D2790000}"/>
    <cellStyle name="Note 16 2 3 2" xfId="31110" xr:uid="{00000000-0005-0000-0000-0000D3790000}"/>
    <cellStyle name="Note 16 2 4" xfId="31111" xr:uid="{00000000-0005-0000-0000-0000D4790000}"/>
    <cellStyle name="Note 16 2 5" xfId="32123" xr:uid="{00000000-0005-0000-0000-0000D5790000}"/>
    <cellStyle name="Note 16 2_AH_Data Collection Workbook_dn_113010_v4 4(outages)" xfId="31803" xr:uid="{00000000-0005-0000-0000-0000D6790000}"/>
    <cellStyle name="Note 17 2" xfId="1790" xr:uid="{00000000-0005-0000-0000-0000D7790000}"/>
    <cellStyle name="Note 17 2 2" xfId="1791" xr:uid="{00000000-0005-0000-0000-0000D8790000}"/>
    <cellStyle name="Note 17 2 2 2" xfId="31112" xr:uid="{00000000-0005-0000-0000-0000D9790000}"/>
    <cellStyle name="Note 17 2 2 2 2" xfId="31113" xr:uid="{00000000-0005-0000-0000-0000DA790000}"/>
    <cellStyle name="Note 17 2 2 3" xfId="31114" xr:uid="{00000000-0005-0000-0000-0000DB790000}"/>
    <cellStyle name="Note 17 2 2 4" xfId="32126" xr:uid="{00000000-0005-0000-0000-0000DC790000}"/>
    <cellStyle name="Note 17 2 3" xfId="31115" xr:uid="{00000000-0005-0000-0000-0000DD790000}"/>
    <cellStyle name="Note 17 2 3 2" xfId="31116" xr:uid="{00000000-0005-0000-0000-0000DE790000}"/>
    <cellStyle name="Note 17 2 4" xfId="31117" xr:uid="{00000000-0005-0000-0000-0000DF790000}"/>
    <cellStyle name="Note 17 2 5" xfId="32125" xr:uid="{00000000-0005-0000-0000-0000E0790000}"/>
    <cellStyle name="Note 17 2_AH_Data Collection Workbook_dn_113010_v4 4(outages)" xfId="31804" xr:uid="{00000000-0005-0000-0000-0000E1790000}"/>
    <cellStyle name="Note 18 2" xfId="1792" xr:uid="{00000000-0005-0000-0000-0000E2790000}"/>
    <cellStyle name="Note 18 2 2" xfId="1793" xr:uid="{00000000-0005-0000-0000-0000E3790000}"/>
    <cellStyle name="Note 18 2 2 2" xfId="31118" xr:uid="{00000000-0005-0000-0000-0000E4790000}"/>
    <cellStyle name="Note 18 2 2 2 2" xfId="31119" xr:uid="{00000000-0005-0000-0000-0000E5790000}"/>
    <cellStyle name="Note 18 2 2 3" xfId="31120" xr:uid="{00000000-0005-0000-0000-0000E6790000}"/>
    <cellStyle name="Note 18 2 2 4" xfId="32128" xr:uid="{00000000-0005-0000-0000-0000E7790000}"/>
    <cellStyle name="Note 18 2 3" xfId="31121" xr:uid="{00000000-0005-0000-0000-0000E8790000}"/>
    <cellStyle name="Note 18 2 3 2" xfId="31122" xr:uid="{00000000-0005-0000-0000-0000E9790000}"/>
    <cellStyle name="Note 18 2 4" xfId="31123" xr:uid="{00000000-0005-0000-0000-0000EA790000}"/>
    <cellStyle name="Note 18 2 5" xfId="32127" xr:uid="{00000000-0005-0000-0000-0000EB790000}"/>
    <cellStyle name="Note 18 2_AH_Data Collection Workbook_dn_113010_v4 4(outages)" xfId="31805" xr:uid="{00000000-0005-0000-0000-0000EC790000}"/>
    <cellStyle name="Note 19 2" xfId="1794" xr:uid="{00000000-0005-0000-0000-0000ED790000}"/>
    <cellStyle name="Note 19 2 2" xfId="1795" xr:uid="{00000000-0005-0000-0000-0000EE790000}"/>
    <cellStyle name="Note 19 2 2 2" xfId="31124" xr:uid="{00000000-0005-0000-0000-0000EF790000}"/>
    <cellStyle name="Note 19 2 2 2 2" xfId="31125" xr:uid="{00000000-0005-0000-0000-0000F0790000}"/>
    <cellStyle name="Note 19 2 2 3" xfId="31126" xr:uid="{00000000-0005-0000-0000-0000F1790000}"/>
    <cellStyle name="Note 19 2 2 4" xfId="32130" xr:uid="{00000000-0005-0000-0000-0000F2790000}"/>
    <cellStyle name="Note 19 2 3" xfId="31127" xr:uid="{00000000-0005-0000-0000-0000F3790000}"/>
    <cellStyle name="Note 19 2 3 2" xfId="31128" xr:uid="{00000000-0005-0000-0000-0000F4790000}"/>
    <cellStyle name="Note 19 2 4" xfId="31129" xr:uid="{00000000-0005-0000-0000-0000F5790000}"/>
    <cellStyle name="Note 19 2 5" xfId="32129" xr:uid="{00000000-0005-0000-0000-0000F6790000}"/>
    <cellStyle name="Note 19 2_AH_Data Collection Workbook_dn_113010_v4 4(outages)" xfId="31806" xr:uid="{00000000-0005-0000-0000-0000F7790000}"/>
    <cellStyle name="Note 2" xfId="3010" xr:uid="{00000000-0005-0000-0000-0000F8790000}"/>
    <cellStyle name="Note 2 2" xfId="1796" xr:uid="{00000000-0005-0000-0000-0000F9790000}"/>
    <cellStyle name="Note 2 2 2" xfId="1797" xr:uid="{00000000-0005-0000-0000-0000FA790000}"/>
    <cellStyle name="Note 2 2 2 2" xfId="31130" xr:uid="{00000000-0005-0000-0000-0000FB790000}"/>
    <cellStyle name="Note 2 2 2 2 2" xfId="31131" xr:uid="{00000000-0005-0000-0000-0000FC790000}"/>
    <cellStyle name="Note 2 2 2 3" xfId="31132" xr:uid="{00000000-0005-0000-0000-0000FD790000}"/>
    <cellStyle name="Note 2 2 2 4" xfId="32133" xr:uid="{00000000-0005-0000-0000-0000FE790000}"/>
    <cellStyle name="Note 2 2 3" xfId="3011" xr:uid="{00000000-0005-0000-0000-0000FF790000}"/>
    <cellStyle name="Note 2 2 3 2" xfId="31133" xr:uid="{00000000-0005-0000-0000-0000007A0000}"/>
    <cellStyle name="Note 2 2 4" xfId="31134" xr:uid="{00000000-0005-0000-0000-0000017A0000}"/>
    <cellStyle name="Note 2 2 5" xfId="32132" xr:uid="{00000000-0005-0000-0000-0000027A0000}"/>
    <cellStyle name="Note 2 2_AH_Data Collection Workbook_dn_113010_v4 4(outages)" xfId="31807" xr:uid="{00000000-0005-0000-0000-0000037A0000}"/>
    <cellStyle name="Note 2 3" xfId="3012" xr:uid="{00000000-0005-0000-0000-0000047A0000}"/>
    <cellStyle name="Note 2 3 2" xfId="31135" xr:uid="{00000000-0005-0000-0000-0000057A0000}"/>
    <cellStyle name="Note 2 4" xfId="31136" xr:uid="{00000000-0005-0000-0000-0000067A0000}"/>
    <cellStyle name="Note 2 5" xfId="32131" xr:uid="{00000000-0005-0000-0000-0000077A0000}"/>
    <cellStyle name="Note 2_Resource Plan" xfId="3013" xr:uid="{00000000-0005-0000-0000-0000087A0000}"/>
    <cellStyle name="Note 20 2" xfId="1798" xr:uid="{00000000-0005-0000-0000-0000097A0000}"/>
    <cellStyle name="Note 20 2 2" xfId="1799" xr:uid="{00000000-0005-0000-0000-00000A7A0000}"/>
    <cellStyle name="Note 20 2 2 2" xfId="31137" xr:uid="{00000000-0005-0000-0000-00000B7A0000}"/>
    <cellStyle name="Note 20 2 2 2 2" xfId="31138" xr:uid="{00000000-0005-0000-0000-00000C7A0000}"/>
    <cellStyle name="Note 20 2 2 3" xfId="31139" xr:uid="{00000000-0005-0000-0000-00000D7A0000}"/>
    <cellStyle name="Note 20 2 2 4" xfId="32135" xr:uid="{00000000-0005-0000-0000-00000E7A0000}"/>
    <cellStyle name="Note 20 2 3" xfId="31140" xr:uid="{00000000-0005-0000-0000-00000F7A0000}"/>
    <cellStyle name="Note 20 2 3 2" xfId="31141" xr:uid="{00000000-0005-0000-0000-0000107A0000}"/>
    <cellStyle name="Note 20 2 4" xfId="31142" xr:uid="{00000000-0005-0000-0000-0000117A0000}"/>
    <cellStyle name="Note 20 2 5" xfId="32134" xr:uid="{00000000-0005-0000-0000-0000127A0000}"/>
    <cellStyle name="Note 20 2_AH_Data Collection Workbook_dn_113010_v4 4(outages)" xfId="31808" xr:uid="{00000000-0005-0000-0000-0000137A0000}"/>
    <cellStyle name="Note 21 2" xfId="1800" xr:uid="{00000000-0005-0000-0000-0000147A0000}"/>
    <cellStyle name="Note 21 2 2" xfId="1801" xr:uid="{00000000-0005-0000-0000-0000157A0000}"/>
    <cellStyle name="Note 21 2 2 2" xfId="31143" xr:uid="{00000000-0005-0000-0000-0000167A0000}"/>
    <cellStyle name="Note 21 2 2 2 2" xfId="31144" xr:uid="{00000000-0005-0000-0000-0000177A0000}"/>
    <cellStyle name="Note 21 2 2 3" xfId="31145" xr:uid="{00000000-0005-0000-0000-0000187A0000}"/>
    <cellStyle name="Note 21 2 2 4" xfId="32137" xr:uid="{00000000-0005-0000-0000-0000197A0000}"/>
    <cellStyle name="Note 21 2 3" xfId="31146" xr:uid="{00000000-0005-0000-0000-00001A7A0000}"/>
    <cellStyle name="Note 21 2 3 2" xfId="31147" xr:uid="{00000000-0005-0000-0000-00001B7A0000}"/>
    <cellStyle name="Note 21 2 4" xfId="31148" xr:uid="{00000000-0005-0000-0000-00001C7A0000}"/>
    <cellStyle name="Note 21 2 5" xfId="32136" xr:uid="{00000000-0005-0000-0000-00001D7A0000}"/>
    <cellStyle name="Note 21 2_AH_Data Collection Workbook_dn_113010_v4 4(outages)" xfId="31809" xr:uid="{00000000-0005-0000-0000-00001E7A0000}"/>
    <cellStyle name="Note 22 2" xfId="1802" xr:uid="{00000000-0005-0000-0000-00001F7A0000}"/>
    <cellStyle name="Note 22 2 2" xfId="1803" xr:uid="{00000000-0005-0000-0000-0000207A0000}"/>
    <cellStyle name="Note 22 2 2 2" xfId="31149" xr:uid="{00000000-0005-0000-0000-0000217A0000}"/>
    <cellStyle name="Note 22 2 2 2 2" xfId="31150" xr:uid="{00000000-0005-0000-0000-0000227A0000}"/>
    <cellStyle name="Note 22 2 2 3" xfId="31151" xr:uid="{00000000-0005-0000-0000-0000237A0000}"/>
    <cellStyle name="Note 22 2 2 4" xfId="32139" xr:uid="{00000000-0005-0000-0000-0000247A0000}"/>
    <cellStyle name="Note 22 2 3" xfId="31152" xr:uid="{00000000-0005-0000-0000-0000257A0000}"/>
    <cellStyle name="Note 22 2 3 2" xfId="31153" xr:uid="{00000000-0005-0000-0000-0000267A0000}"/>
    <cellStyle name="Note 22 2 4" xfId="31154" xr:uid="{00000000-0005-0000-0000-0000277A0000}"/>
    <cellStyle name="Note 22 2 5" xfId="32138" xr:uid="{00000000-0005-0000-0000-0000287A0000}"/>
    <cellStyle name="Note 22 2_AH_Data Collection Workbook_dn_113010_v4 4(outages)" xfId="31810" xr:uid="{00000000-0005-0000-0000-0000297A0000}"/>
    <cellStyle name="Note 23 2" xfId="1804" xr:uid="{00000000-0005-0000-0000-00002A7A0000}"/>
    <cellStyle name="Note 23 2 2" xfId="1805" xr:uid="{00000000-0005-0000-0000-00002B7A0000}"/>
    <cellStyle name="Note 23 2 2 2" xfId="31155" xr:uid="{00000000-0005-0000-0000-00002C7A0000}"/>
    <cellStyle name="Note 23 2 2 2 2" xfId="31156" xr:uid="{00000000-0005-0000-0000-00002D7A0000}"/>
    <cellStyle name="Note 23 2 2 3" xfId="31157" xr:uid="{00000000-0005-0000-0000-00002E7A0000}"/>
    <cellStyle name="Note 23 2 2 4" xfId="32141" xr:uid="{00000000-0005-0000-0000-00002F7A0000}"/>
    <cellStyle name="Note 23 2 3" xfId="31158" xr:uid="{00000000-0005-0000-0000-0000307A0000}"/>
    <cellStyle name="Note 23 2 3 2" xfId="31159" xr:uid="{00000000-0005-0000-0000-0000317A0000}"/>
    <cellStyle name="Note 23 2 4" xfId="31160" xr:uid="{00000000-0005-0000-0000-0000327A0000}"/>
    <cellStyle name="Note 23 2 5" xfId="32140" xr:uid="{00000000-0005-0000-0000-0000337A0000}"/>
    <cellStyle name="Note 23 2_AH_Data Collection Workbook_dn_113010_v4 4(outages)" xfId="31811" xr:uid="{00000000-0005-0000-0000-0000347A0000}"/>
    <cellStyle name="Note 24 2" xfId="1806" xr:uid="{00000000-0005-0000-0000-0000357A0000}"/>
    <cellStyle name="Note 24 2 2" xfId="1807" xr:uid="{00000000-0005-0000-0000-0000367A0000}"/>
    <cellStyle name="Note 24 2 2 2" xfId="31161" xr:uid="{00000000-0005-0000-0000-0000377A0000}"/>
    <cellStyle name="Note 24 2 2 2 2" xfId="31162" xr:uid="{00000000-0005-0000-0000-0000387A0000}"/>
    <cellStyle name="Note 24 2 2 3" xfId="31163" xr:uid="{00000000-0005-0000-0000-0000397A0000}"/>
    <cellStyle name="Note 24 2 2 4" xfId="32143" xr:uid="{00000000-0005-0000-0000-00003A7A0000}"/>
    <cellStyle name="Note 24 2 3" xfId="31164" xr:uid="{00000000-0005-0000-0000-00003B7A0000}"/>
    <cellStyle name="Note 24 2 3 2" xfId="31165" xr:uid="{00000000-0005-0000-0000-00003C7A0000}"/>
    <cellStyle name="Note 24 2 4" xfId="31166" xr:uid="{00000000-0005-0000-0000-00003D7A0000}"/>
    <cellStyle name="Note 24 2 5" xfId="32142" xr:uid="{00000000-0005-0000-0000-00003E7A0000}"/>
    <cellStyle name="Note 24 2_AH_Data Collection Workbook_dn_113010_v4 4(outages)" xfId="31812" xr:uid="{00000000-0005-0000-0000-00003F7A0000}"/>
    <cellStyle name="Note 25 2" xfId="1808" xr:uid="{00000000-0005-0000-0000-0000407A0000}"/>
    <cellStyle name="Note 25 2 2" xfId="1809" xr:uid="{00000000-0005-0000-0000-0000417A0000}"/>
    <cellStyle name="Note 25 2 2 2" xfId="31167" xr:uid="{00000000-0005-0000-0000-0000427A0000}"/>
    <cellStyle name="Note 25 2 2 2 2" xfId="31168" xr:uid="{00000000-0005-0000-0000-0000437A0000}"/>
    <cellStyle name="Note 25 2 2 3" xfId="31169" xr:uid="{00000000-0005-0000-0000-0000447A0000}"/>
    <cellStyle name="Note 25 2 2 4" xfId="32145" xr:uid="{00000000-0005-0000-0000-0000457A0000}"/>
    <cellStyle name="Note 25 2 3" xfId="31170" xr:uid="{00000000-0005-0000-0000-0000467A0000}"/>
    <cellStyle name="Note 25 2 3 2" xfId="31171" xr:uid="{00000000-0005-0000-0000-0000477A0000}"/>
    <cellStyle name="Note 25 2 4" xfId="31172" xr:uid="{00000000-0005-0000-0000-0000487A0000}"/>
    <cellStyle name="Note 25 2 5" xfId="32144" xr:uid="{00000000-0005-0000-0000-0000497A0000}"/>
    <cellStyle name="Note 25 2_AH_Data Collection Workbook_dn_113010_v4 4(outages)" xfId="31813" xr:uid="{00000000-0005-0000-0000-00004A7A0000}"/>
    <cellStyle name="Note 26 2" xfId="1810" xr:uid="{00000000-0005-0000-0000-00004B7A0000}"/>
    <cellStyle name="Note 26 2 2" xfId="1811" xr:uid="{00000000-0005-0000-0000-00004C7A0000}"/>
    <cellStyle name="Note 26 2 2 2" xfId="31173" xr:uid="{00000000-0005-0000-0000-00004D7A0000}"/>
    <cellStyle name="Note 26 2 2 2 2" xfId="31174" xr:uid="{00000000-0005-0000-0000-00004E7A0000}"/>
    <cellStyle name="Note 26 2 2 3" xfId="31175" xr:uid="{00000000-0005-0000-0000-00004F7A0000}"/>
    <cellStyle name="Note 26 2 2 4" xfId="32147" xr:uid="{00000000-0005-0000-0000-0000507A0000}"/>
    <cellStyle name="Note 26 2 3" xfId="31176" xr:uid="{00000000-0005-0000-0000-0000517A0000}"/>
    <cellStyle name="Note 26 2 3 2" xfId="31177" xr:uid="{00000000-0005-0000-0000-0000527A0000}"/>
    <cellStyle name="Note 26 2 4" xfId="31178" xr:uid="{00000000-0005-0000-0000-0000537A0000}"/>
    <cellStyle name="Note 26 2 5" xfId="32146" xr:uid="{00000000-0005-0000-0000-0000547A0000}"/>
    <cellStyle name="Note 26 2_AH_Data Collection Workbook_dn_113010_v4 4(outages)" xfId="31814" xr:uid="{00000000-0005-0000-0000-0000557A0000}"/>
    <cellStyle name="Note 27 2" xfId="1812" xr:uid="{00000000-0005-0000-0000-0000567A0000}"/>
    <cellStyle name="Note 27 2 2" xfId="1813" xr:uid="{00000000-0005-0000-0000-0000577A0000}"/>
    <cellStyle name="Note 27 2 2 2" xfId="31179" xr:uid="{00000000-0005-0000-0000-0000587A0000}"/>
    <cellStyle name="Note 27 2 2 2 2" xfId="31180" xr:uid="{00000000-0005-0000-0000-0000597A0000}"/>
    <cellStyle name="Note 27 2 2 3" xfId="31181" xr:uid="{00000000-0005-0000-0000-00005A7A0000}"/>
    <cellStyle name="Note 27 2 2 4" xfId="32149" xr:uid="{00000000-0005-0000-0000-00005B7A0000}"/>
    <cellStyle name="Note 27 2 3" xfId="31182" xr:uid="{00000000-0005-0000-0000-00005C7A0000}"/>
    <cellStyle name="Note 27 2 3 2" xfId="31183" xr:uid="{00000000-0005-0000-0000-00005D7A0000}"/>
    <cellStyle name="Note 27 2 4" xfId="31184" xr:uid="{00000000-0005-0000-0000-00005E7A0000}"/>
    <cellStyle name="Note 27 2 5" xfId="32148" xr:uid="{00000000-0005-0000-0000-00005F7A0000}"/>
    <cellStyle name="Note 27 2_AH_Data Collection Workbook_dn_113010_v4 4(outages)" xfId="31815" xr:uid="{00000000-0005-0000-0000-0000607A0000}"/>
    <cellStyle name="Note 28 2" xfId="1814" xr:uid="{00000000-0005-0000-0000-0000617A0000}"/>
    <cellStyle name="Note 28 2 2" xfId="1815" xr:uid="{00000000-0005-0000-0000-0000627A0000}"/>
    <cellStyle name="Note 28 2 2 2" xfId="31185" xr:uid="{00000000-0005-0000-0000-0000637A0000}"/>
    <cellStyle name="Note 28 2 2 2 2" xfId="31186" xr:uid="{00000000-0005-0000-0000-0000647A0000}"/>
    <cellStyle name="Note 28 2 2 3" xfId="31187" xr:uid="{00000000-0005-0000-0000-0000657A0000}"/>
    <cellStyle name="Note 28 2 2 4" xfId="32151" xr:uid="{00000000-0005-0000-0000-0000667A0000}"/>
    <cellStyle name="Note 28 2 3" xfId="31188" xr:uid="{00000000-0005-0000-0000-0000677A0000}"/>
    <cellStyle name="Note 28 2 3 2" xfId="31189" xr:uid="{00000000-0005-0000-0000-0000687A0000}"/>
    <cellStyle name="Note 28 2 4" xfId="31190" xr:uid="{00000000-0005-0000-0000-0000697A0000}"/>
    <cellStyle name="Note 28 2 5" xfId="32150" xr:uid="{00000000-0005-0000-0000-00006A7A0000}"/>
    <cellStyle name="Note 28 2_AH_Data Collection Workbook_dn_113010_v4 4(outages)" xfId="31816" xr:uid="{00000000-0005-0000-0000-00006B7A0000}"/>
    <cellStyle name="Note 29 2" xfId="1816" xr:uid="{00000000-0005-0000-0000-00006C7A0000}"/>
    <cellStyle name="Note 29 2 2" xfId="1817" xr:uid="{00000000-0005-0000-0000-00006D7A0000}"/>
    <cellStyle name="Note 29 2 2 2" xfId="31191" xr:uid="{00000000-0005-0000-0000-00006E7A0000}"/>
    <cellStyle name="Note 29 2 2 2 2" xfId="31192" xr:uid="{00000000-0005-0000-0000-00006F7A0000}"/>
    <cellStyle name="Note 29 2 2 3" xfId="31193" xr:uid="{00000000-0005-0000-0000-0000707A0000}"/>
    <cellStyle name="Note 29 2 2 4" xfId="32153" xr:uid="{00000000-0005-0000-0000-0000717A0000}"/>
    <cellStyle name="Note 29 2 3" xfId="31194" xr:uid="{00000000-0005-0000-0000-0000727A0000}"/>
    <cellStyle name="Note 29 2 3 2" xfId="31195" xr:uid="{00000000-0005-0000-0000-0000737A0000}"/>
    <cellStyle name="Note 29 2 4" xfId="31196" xr:uid="{00000000-0005-0000-0000-0000747A0000}"/>
    <cellStyle name="Note 29 2 5" xfId="32152" xr:uid="{00000000-0005-0000-0000-0000757A0000}"/>
    <cellStyle name="Note 29 2_AH_Data Collection Workbook_dn_113010_v4 4(outages)" xfId="31817" xr:uid="{00000000-0005-0000-0000-0000767A0000}"/>
    <cellStyle name="Note 3" xfId="3014" xr:uid="{00000000-0005-0000-0000-0000777A0000}"/>
    <cellStyle name="Note 3 10" xfId="32438" xr:uid="{00000000-0005-0000-0000-0000787A0000}"/>
    <cellStyle name="Note 3 2" xfId="1818" xr:uid="{00000000-0005-0000-0000-0000797A0000}"/>
    <cellStyle name="Note 3 2 2" xfId="1819" xr:uid="{00000000-0005-0000-0000-00007A7A0000}"/>
    <cellStyle name="Note 3 2 2 2" xfId="31197" xr:uid="{00000000-0005-0000-0000-00007B7A0000}"/>
    <cellStyle name="Note 3 2 2 2 2" xfId="31198" xr:uid="{00000000-0005-0000-0000-00007C7A0000}"/>
    <cellStyle name="Note 3 2 2 3" xfId="31199" xr:uid="{00000000-0005-0000-0000-00007D7A0000}"/>
    <cellStyle name="Note 3 2 2 4" xfId="32156" xr:uid="{00000000-0005-0000-0000-00007E7A0000}"/>
    <cellStyle name="Note 3 2 3" xfId="31200" xr:uid="{00000000-0005-0000-0000-00007F7A0000}"/>
    <cellStyle name="Note 3 2 3 2" xfId="31201" xr:uid="{00000000-0005-0000-0000-0000807A0000}"/>
    <cellStyle name="Note 3 2 4" xfId="31202" xr:uid="{00000000-0005-0000-0000-0000817A0000}"/>
    <cellStyle name="Note 3 2 5" xfId="32155" xr:uid="{00000000-0005-0000-0000-0000827A0000}"/>
    <cellStyle name="Note 3 2_AH_Data Collection Workbook_dn_113010_v4 4(outages)" xfId="31818" xr:uid="{00000000-0005-0000-0000-0000837A0000}"/>
    <cellStyle name="Note 3 3" xfId="31203" xr:uid="{00000000-0005-0000-0000-0000847A0000}"/>
    <cellStyle name="Note 3 3 2" xfId="31204" xr:uid="{00000000-0005-0000-0000-0000857A0000}"/>
    <cellStyle name="Note 3 4" xfId="31205" xr:uid="{00000000-0005-0000-0000-0000867A0000}"/>
    <cellStyle name="Note 3 5" xfId="32154" xr:uid="{00000000-0005-0000-0000-0000877A0000}"/>
    <cellStyle name="Note 3 6" xfId="32439" xr:uid="{00000000-0005-0000-0000-0000887A0000}"/>
    <cellStyle name="Note 3 7" xfId="32453" xr:uid="{00000000-0005-0000-0000-0000897A0000}"/>
    <cellStyle name="Note 3 8" xfId="32437" xr:uid="{00000000-0005-0000-0000-00008A7A0000}"/>
    <cellStyle name="Note 3 9" xfId="32454" xr:uid="{00000000-0005-0000-0000-00008B7A0000}"/>
    <cellStyle name="Note 3_Resource Plan" xfId="3015" xr:uid="{00000000-0005-0000-0000-00008C7A0000}"/>
    <cellStyle name="Note 30 2" xfId="1820" xr:uid="{00000000-0005-0000-0000-00008D7A0000}"/>
    <cellStyle name="Note 30 2 2" xfId="1821" xr:uid="{00000000-0005-0000-0000-00008E7A0000}"/>
    <cellStyle name="Note 30 2 2 2" xfId="31206" xr:uid="{00000000-0005-0000-0000-00008F7A0000}"/>
    <cellStyle name="Note 30 2 2 2 2" xfId="31207" xr:uid="{00000000-0005-0000-0000-0000907A0000}"/>
    <cellStyle name="Note 30 2 2 3" xfId="31208" xr:uid="{00000000-0005-0000-0000-0000917A0000}"/>
    <cellStyle name="Note 30 2 2 4" xfId="32158" xr:uid="{00000000-0005-0000-0000-0000927A0000}"/>
    <cellStyle name="Note 30 2 3" xfId="31209" xr:uid="{00000000-0005-0000-0000-0000937A0000}"/>
    <cellStyle name="Note 30 2 3 2" xfId="31210" xr:uid="{00000000-0005-0000-0000-0000947A0000}"/>
    <cellStyle name="Note 30 2 4" xfId="31211" xr:uid="{00000000-0005-0000-0000-0000957A0000}"/>
    <cellStyle name="Note 30 2 5" xfId="32157" xr:uid="{00000000-0005-0000-0000-0000967A0000}"/>
    <cellStyle name="Note 30 2_AH_Data Collection Workbook_dn_113010_v4 4(outages)" xfId="31819" xr:uid="{00000000-0005-0000-0000-0000977A0000}"/>
    <cellStyle name="Note 31 2" xfId="1822" xr:uid="{00000000-0005-0000-0000-0000987A0000}"/>
    <cellStyle name="Note 31 2 2" xfId="1823" xr:uid="{00000000-0005-0000-0000-0000997A0000}"/>
    <cellStyle name="Note 31 2 2 2" xfId="31212" xr:uid="{00000000-0005-0000-0000-00009A7A0000}"/>
    <cellStyle name="Note 31 2 2 2 2" xfId="31213" xr:uid="{00000000-0005-0000-0000-00009B7A0000}"/>
    <cellStyle name="Note 31 2 2 3" xfId="31214" xr:uid="{00000000-0005-0000-0000-00009C7A0000}"/>
    <cellStyle name="Note 31 2 2 4" xfId="32160" xr:uid="{00000000-0005-0000-0000-00009D7A0000}"/>
    <cellStyle name="Note 31 2 3" xfId="31215" xr:uid="{00000000-0005-0000-0000-00009E7A0000}"/>
    <cellStyle name="Note 31 2 3 2" xfId="31216" xr:uid="{00000000-0005-0000-0000-00009F7A0000}"/>
    <cellStyle name="Note 31 2 4" xfId="31217" xr:uid="{00000000-0005-0000-0000-0000A07A0000}"/>
    <cellStyle name="Note 31 2 5" xfId="32159" xr:uid="{00000000-0005-0000-0000-0000A17A0000}"/>
    <cellStyle name="Note 31 2_AH_Data Collection Workbook_dn_113010_v4 4(outages)" xfId="31820" xr:uid="{00000000-0005-0000-0000-0000A27A0000}"/>
    <cellStyle name="Note 32 2" xfId="1824" xr:uid="{00000000-0005-0000-0000-0000A37A0000}"/>
    <cellStyle name="Note 32 2 2" xfId="1825" xr:uid="{00000000-0005-0000-0000-0000A47A0000}"/>
    <cellStyle name="Note 32 2 2 2" xfId="31218" xr:uid="{00000000-0005-0000-0000-0000A57A0000}"/>
    <cellStyle name="Note 32 2 2 2 2" xfId="31219" xr:uid="{00000000-0005-0000-0000-0000A67A0000}"/>
    <cellStyle name="Note 32 2 2 3" xfId="31220" xr:uid="{00000000-0005-0000-0000-0000A77A0000}"/>
    <cellStyle name="Note 32 2 2 4" xfId="32162" xr:uid="{00000000-0005-0000-0000-0000A87A0000}"/>
    <cellStyle name="Note 32 2 3" xfId="31221" xr:uid="{00000000-0005-0000-0000-0000A97A0000}"/>
    <cellStyle name="Note 32 2 3 2" xfId="31222" xr:uid="{00000000-0005-0000-0000-0000AA7A0000}"/>
    <cellStyle name="Note 32 2 4" xfId="31223" xr:uid="{00000000-0005-0000-0000-0000AB7A0000}"/>
    <cellStyle name="Note 32 2 5" xfId="32161" xr:uid="{00000000-0005-0000-0000-0000AC7A0000}"/>
    <cellStyle name="Note 32 2_AH_Data Collection Workbook_dn_113010_v4 4(outages)" xfId="31821" xr:uid="{00000000-0005-0000-0000-0000AD7A0000}"/>
    <cellStyle name="Note 33 2" xfId="1826" xr:uid="{00000000-0005-0000-0000-0000AE7A0000}"/>
    <cellStyle name="Note 33 2 2" xfId="1827" xr:uid="{00000000-0005-0000-0000-0000AF7A0000}"/>
    <cellStyle name="Note 33 2 2 2" xfId="31224" xr:uid="{00000000-0005-0000-0000-0000B07A0000}"/>
    <cellStyle name="Note 33 2 2 2 2" xfId="31225" xr:uid="{00000000-0005-0000-0000-0000B17A0000}"/>
    <cellStyle name="Note 33 2 2 3" xfId="31226" xr:uid="{00000000-0005-0000-0000-0000B27A0000}"/>
    <cellStyle name="Note 33 2 2 4" xfId="32164" xr:uid="{00000000-0005-0000-0000-0000B37A0000}"/>
    <cellStyle name="Note 33 2 3" xfId="31227" xr:uid="{00000000-0005-0000-0000-0000B47A0000}"/>
    <cellStyle name="Note 33 2 3 2" xfId="31228" xr:uid="{00000000-0005-0000-0000-0000B57A0000}"/>
    <cellStyle name="Note 33 2 4" xfId="31229" xr:uid="{00000000-0005-0000-0000-0000B67A0000}"/>
    <cellStyle name="Note 33 2 5" xfId="32163" xr:uid="{00000000-0005-0000-0000-0000B77A0000}"/>
    <cellStyle name="Note 33 2_AH_Data Collection Workbook_dn_113010_v4 4(outages)" xfId="31822" xr:uid="{00000000-0005-0000-0000-0000B87A0000}"/>
    <cellStyle name="Note 4" xfId="3016" xr:uid="{00000000-0005-0000-0000-0000B97A0000}"/>
    <cellStyle name="Note 4 2" xfId="1828" xr:uid="{00000000-0005-0000-0000-0000BA7A0000}"/>
    <cellStyle name="Note 4 2 2" xfId="1829" xr:uid="{00000000-0005-0000-0000-0000BB7A0000}"/>
    <cellStyle name="Note 4 2 2 2" xfId="31230" xr:uid="{00000000-0005-0000-0000-0000BC7A0000}"/>
    <cellStyle name="Note 4 2 2 2 2" xfId="31231" xr:uid="{00000000-0005-0000-0000-0000BD7A0000}"/>
    <cellStyle name="Note 4 2 2 3" xfId="31232" xr:uid="{00000000-0005-0000-0000-0000BE7A0000}"/>
    <cellStyle name="Note 4 2 2 4" xfId="32166" xr:uid="{00000000-0005-0000-0000-0000BF7A0000}"/>
    <cellStyle name="Note 4 2 3" xfId="31233" xr:uid="{00000000-0005-0000-0000-0000C07A0000}"/>
    <cellStyle name="Note 4 2 3 2" xfId="31234" xr:uid="{00000000-0005-0000-0000-0000C17A0000}"/>
    <cellStyle name="Note 4 2 4" xfId="31235" xr:uid="{00000000-0005-0000-0000-0000C27A0000}"/>
    <cellStyle name="Note 4 2 5" xfId="32165" xr:uid="{00000000-0005-0000-0000-0000C37A0000}"/>
    <cellStyle name="Note 4 2_AH_Data Collection Workbook_dn_113010_v4 4(outages)" xfId="31823" xr:uid="{00000000-0005-0000-0000-0000C47A0000}"/>
    <cellStyle name="Note 4 3" xfId="31236" xr:uid="{00000000-0005-0000-0000-0000C57A0000}"/>
    <cellStyle name="Note 4 3 2" xfId="31237" xr:uid="{00000000-0005-0000-0000-0000C67A0000}"/>
    <cellStyle name="Note 4 4" xfId="31238" xr:uid="{00000000-0005-0000-0000-0000C77A0000}"/>
    <cellStyle name="Note 4_Resource Plan" xfId="3017" xr:uid="{00000000-0005-0000-0000-0000C87A0000}"/>
    <cellStyle name="Note 5" xfId="3018" xr:uid="{00000000-0005-0000-0000-0000C97A0000}"/>
    <cellStyle name="Note 5 2" xfId="1830" xr:uid="{00000000-0005-0000-0000-0000CA7A0000}"/>
    <cellStyle name="Note 5 2 2" xfId="1831" xr:uid="{00000000-0005-0000-0000-0000CB7A0000}"/>
    <cellStyle name="Note 5 2 2 2" xfId="31239" xr:uid="{00000000-0005-0000-0000-0000CC7A0000}"/>
    <cellStyle name="Note 5 2 2 2 2" xfId="31240" xr:uid="{00000000-0005-0000-0000-0000CD7A0000}"/>
    <cellStyle name="Note 5 2 2 3" xfId="31241" xr:uid="{00000000-0005-0000-0000-0000CE7A0000}"/>
    <cellStyle name="Note 5 2 2 4" xfId="32168" xr:uid="{00000000-0005-0000-0000-0000CF7A0000}"/>
    <cellStyle name="Note 5 2 3" xfId="31242" xr:uid="{00000000-0005-0000-0000-0000D07A0000}"/>
    <cellStyle name="Note 5 2 3 2" xfId="31243" xr:uid="{00000000-0005-0000-0000-0000D17A0000}"/>
    <cellStyle name="Note 5 2 4" xfId="31244" xr:uid="{00000000-0005-0000-0000-0000D27A0000}"/>
    <cellStyle name="Note 5 2 5" xfId="32167" xr:uid="{00000000-0005-0000-0000-0000D37A0000}"/>
    <cellStyle name="Note 5 2_AH_Data Collection Workbook_dn_113010_v4 4(outages)" xfId="31824" xr:uid="{00000000-0005-0000-0000-0000D47A0000}"/>
    <cellStyle name="Note 5 3" xfId="31245" xr:uid="{00000000-0005-0000-0000-0000D57A0000}"/>
    <cellStyle name="Note 5 3 2" xfId="31246" xr:uid="{00000000-0005-0000-0000-0000D67A0000}"/>
    <cellStyle name="Note 5 4" xfId="31247" xr:uid="{00000000-0005-0000-0000-0000D77A0000}"/>
    <cellStyle name="Note 5_Resource Plan" xfId="3019" xr:uid="{00000000-0005-0000-0000-0000D87A0000}"/>
    <cellStyle name="Note 6" xfId="30372" xr:uid="{00000000-0005-0000-0000-0000D97A0000}"/>
    <cellStyle name="Note 6 2" xfId="1832" xr:uid="{00000000-0005-0000-0000-0000DA7A0000}"/>
    <cellStyle name="Note 6 2 2" xfId="1833" xr:uid="{00000000-0005-0000-0000-0000DB7A0000}"/>
    <cellStyle name="Note 6 2 2 2" xfId="31248" xr:uid="{00000000-0005-0000-0000-0000DC7A0000}"/>
    <cellStyle name="Note 6 2 2 2 2" xfId="31249" xr:uid="{00000000-0005-0000-0000-0000DD7A0000}"/>
    <cellStyle name="Note 6 2 2 3" xfId="31250" xr:uid="{00000000-0005-0000-0000-0000DE7A0000}"/>
    <cellStyle name="Note 6 2 2 4" xfId="32170" xr:uid="{00000000-0005-0000-0000-0000DF7A0000}"/>
    <cellStyle name="Note 6 2 3" xfId="31251" xr:uid="{00000000-0005-0000-0000-0000E07A0000}"/>
    <cellStyle name="Note 6 2 3 2" xfId="31252" xr:uid="{00000000-0005-0000-0000-0000E17A0000}"/>
    <cellStyle name="Note 6 2 4" xfId="31253" xr:uid="{00000000-0005-0000-0000-0000E27A0000}"/>
    <cellStyle name="Note 6 2 5" xfId="32169" xr:uid="{00000000-0005-0000-0000-0000E37A0000}"/>
    <cellStyle name="Note 6 2_AH_Data Collection Workbook_dn_113010_v4 4(outages)" xfId="31825" xr:uid="{00000000-0005-0000-0000-0000E47A0000}"/>
    <cellStyle name="Note 6 3" xfId="31254" xr:uid="{00000000-0005-0000-0000-0000E57A0000}"/>
    <cellStyle name="Note 6 3 2" xfId="31255" xr:uid="{00000000-0005-0000-0000-0000E67A0000}"/>
    <cellStyle name="Note 6 4" xfId="31256" xr:uid="{00000000-0005-0000-0000-0000E77A0000}"/>
    <cellStyle name="Note 7" xfId="32110" xr:uid="{00000000-0005-0000-0000-0000E87A0000}"/>
    <cellStyle name="Note 7 2" xfId="1834" xr:uid="{00000000-0005-0000-0000-0000E97A0000}"/>
    <cellStyle name="Note 7 2 2" xfId="1835" xr:uid="{00000000-0005-0000-0000-0000EA7A0000}"/>
    <cellStyle name="Note 7 2 2 2" xfId="31257" xr:uid="{00000000-0005-0000-0000-0000EB7A0000}"/>
    <cellStyle name="Note 7 2 2 2 2" xfId="31258" xr:uid="{00000000-0005-0000-0000-0000EC7A0000}"/>
    <cellStyle name="Note 7 2 2 3" xfId="31259" xr:uid="{00000000-0005-0000-0000-0000ED7A0000}"/>
    <cellStyle name="Note 7 2 2 4" xfId="32172" xr:uid="{00000000-0005-0000-0000-0000EE7A0000}"/>
    <cellStyle name="Note 7 2 3" xfId="31260" xr:uid="{00000000-0005-0000-0000-0000EF7A0000}"/>
    <cellStyle name="Note 7 2 3 2" xfId="31261" xr:uid="{00000000-0005-0000-0000-0000F07A0000}"/>
    <cellStyle name="Note 7 2 4" xfId="31262" xr:uid="{00000000-0005-0000-0000-0000F17A0000}"/>
    <cellStyle name="Note 7 2 5" xfId="32171" xr:uid="{00000000-0005-0000-0000-0000F27A0000}"/>
    <cellStyle name="Note 7 2_AH_Data Collection Workbook_dn_113010_v4 4(outages)" xfId="31826" xr:uid="{00000000-0005-0000-0000-0000F37A0000}"/>
    <cellStyle name="Note 8" xfId="32436" xr:uid="{00000000-0005-0000-0000-0000F47A0000}"/>
    <cellStyle name="Note 8 2" xfId="1836" xr:uid="{00000000-0005-0000-0000-0000F57A0000}"/>
    <cellStyle name="Note 8 2 2" xfId="1837" xr:uid="{00000000-0005-0000-0000-0000F67A0000}"/>
    <cellStyle name="Note 8 2 2 2" xfId="31263" xr:uid="{00000000-0005-0000-0000-0000F77A0000}"/>
    <cellStyle name="Note 8 2 2 2 2" xfId="31264" xr:uid="{00000000-0005-0000-0000-0000F87A0000}"/>
    <cellStyle name="Note 8 2 2 3" xfId="31265" xr:uid="{00000000-0005-0000-0000-0000F97A0000}"/>
    <cellStyle name="Note 8 2 2 4" xfId="32174" xr:uid="{00000000-0005-0000-0000-0000FA7A0000}"/>
    <cellStyle name="Note 8 2 3" xfId="31266" xr:uid="{00000000-0005-0000-0000-0000FB7A0000}"/>
    <cellStyle name="Note 8 2 3 2" xfId="31267" xr:uid="{00000000-0005-0000-0000-0000FC7A0000}"/>
    <cellStyle name="Note 8 2 4" xfId="31268" xr:uid="{00000000-0005-0000-0000-0000FD7A0000}"/>
    <cellStyle name="Note 8 2 5" xfId="32173" xr:uid="{00000000-0005-0000-0000-0000FE7A0000}"/>
    <cellStyle name="Note 8 2_AH_Data Collection Workbook_dn_113010_v4 4(outages)" xfId="31827" xr:uid="{00000000-0005-0000-0000-0000FF7A0000}"/>
    <cellStyle name="Note 9" xfId="32452" xr:uid="{00000000-0005-0000-0000-0000007B0000}"/>
    <cellStyle name="Note 9 2" xfId="1838" xr:uid="{00000000-0005-0000-0000-0000017B0000}"/>
    <cellStyle name="Note 9 2 2" xfId="1839" xr:uid="{00000000-0005-0000-0000-0000027B0000}"/>
    <cellStyle name="Note 9 2 2 2" xfId="31269" xr:uid="{00000000-0005-0000-0000-0000037B0000}"/>
    <cellStyle name="Note 9 2 2 2 2" xfId="31270" xr:uid="{00000000-0005-0000-0000-0000047B0000}"/>
    <cellStyle name="Note 9 2 2 3" xfId="31271" xr:uid="{00000000-0005-0000-0000-0000057B0000}"/>
    <cellStyle name="Note 9 2 2 4" xfId="32176" xr:uid="{00000000-0005-0000-0000-0000067B0000}"/>
    <cellStyle name="Note 9 2 3" xfId="31272" xr:uid="{00000000-0005-0000-0000-0000077B0000}"/>
    <cellStyle name="Note 9 2 3 2" xfId="31273" xr:uid="{00000000-0005-0000-0000-0000087B0000}"/>
    <cellStyle name="Note 9 2 4" xfId="31274" xr:uid="{00000000-0005-0000-0000-0000097B0000}"/>
    <cellStyle name="Note 9 2 5" xfId="32175" xr:uid="{00000000-0005-0000-0000-00000A7B0000}"/>
    <cellStyle name="Note 9 2_AH_Data Collection Workbook_dn_113010_v4 4(outages)" xfId="31828" xr:uid="{00000000-0005-0000-0000-00000B7B0000}"/>
    <cellStyle name="Option" xfId="3020" xr:uid="{00000000-0005-0000-0000-00000C7B0000}"/>
    <cellStyle name="Option 2" xfId="3021" xr:uid="{00000000-0005-0000-0000-00000D7B0000}"/>
    <cellStyle name="Option 3" xfId="3022" xr:uid="{00000000-0005-0000-0000-00000E7B0000}"/>
    <cellStyle name="Option_Migration Wave Plan 04-26-10 - Wave 0 - v2.0 (drw)" xfId="3023" xr:uid="{00000000-0005-0000-0000-00000F7B0000}"/>
    <cellStyle name="Output" xfId="1840" builtinId="21" customBuiltin="1"/>
    <cellStyle name="Output 10 2" xfId="1841" xr:uid="{00000000-0005-0000-0000-0000117B0000}"/>
    <cellStyle name="Output 10 2 2" xfId="31275" xr:uid="{00000000-0005-0000-0000-0000127B0000}"/>
    <cellStyle name="Output 10 2 3" xfId="32178" xr:uid="{00000000-0005-0000-0000-0000137B0000}"/>
    <cellStyle name="Output 11 2" xfId="1842" xr:uid="{00000000-0005-0000-0000-0000147B0000}"/>
    <cellStyle name="Output 11 2 2" xfId="31276" xr:uid="{00000000-0005-0000-0000-0000157B0000}"/>
    <cellStyle name="Output 11 2 3" xfId="32179" xr:uid="{00000000-0005-0000-0000-0000167B0000}"/>
    <cellStyle name="Output 12 2" xfId="1843" xr:uid="{00000000-0005-0000-0000-0000177B0000}"/>
    <cellStyle name="Output 12 2 2" xfId="31277" xr:uid="{00000000-0005-0000-0000-0000187B0000}"/>
    <cellStyle name="Output 12 2 3" xfId="32180" xr:uid="{00000000-0005-0000-0000-0000197B0000}"/>
    <cellStyle name="Output 13 2" xfId="1844" xr:uid="{00000000-0005-0000-0000-00001A7B0000}"/>
    <cellStyle name="Output 13 2 2" xfId="31278" xr:uid="{00000000-0005-0000-0000-00001B7B0000}"/>
    <cellStyle name="Output 13 2 3" xfId="32181" xr:uid="{00000000-0005-0000-0000-00001C7B0000}"/>
    <cellStyle name="Output 14 2" xfId="1845" xr:uid="{00000000-0005-0000-0000-00001D7B0000}"/>
    <cellStyle name="Output 14 2 2" xfId="31279" xr:uid="{00000000-0005-0000-0000-00001E7B0000}"/>
    <cellStyle name="Output 14 2 3" xfId="32182" xr:uid="{00000000-0005-0000-0000-00001F7B0000}"/>
    <cellStyle name="Output 15 2" xfId="1846" xr:uid="{00000000-0005-0000-0000-0000207B0000}"/>
    <cellStyle name="Output 15 2 2" xfId="31280" xr:uid="{00000000-0005-0000-0000-0000217B0000}"/>
    <cellStyle name="Output 15 2 3" xfId="32183" xr:uid="{00000000-0005-0000-0000-0000227B0000}"/>
    <cellStyle name="Output 16 2" xfId="1847" xr:uid="{00000000-0005-0000-0000-0000237B0000}"/>
    <cellStyle name="Output 16 2 2" xfId="31281" xr:uid="{00000000-0005-0000-0000-0000247B0000}"/>
    <cellStyle name="Output 16 2 3" xfId="32184" xr:uid="{00000000-0005-0000-0000-0000257B0000}"/>
    <cellStyle name="Output 17 2" xfId="1848" xr:uid="{00000000-0005-0000-0000-0000267B0000}"/>
    <cellStyle name="Output 17 2 2" xfId="31282" xr:uid="{00000000-0005-0000-0000-0000277B0000}"/>
    <cellStyle name="Output 17 2 3" xfId="32185" xr:uid="{00000000-0005-0000-0000-0000287B0000}"/>
    <cellStyle name="Output 18 2" xfId="1849" xr:uid="{00000000-0005-0000-0000-0000297B0000}"/>
    <cellStyle name="Output 18 2 2" xfId="31283" xr:uid="{00000000-0005-0000-0000-00002A7B0000}"/>
    <cellStyle name="Output 18 2 3" xfId="32186" xr:uid="{00000000-0005-0000-0000-00002B7B0000}"/>
    <cellStyle name="Output 19 2" xfId="1850" xr:uid="{00000000-0005-0000-0000-00002C7B0000}"/>
    <cellStyle name="Output 19 2 2" xfId="31284" xr:uid="{00000000-0005-0000-0000-00002D7B0000}"/>
    <cellStyle name="Output 19 2 3" xfId="32187" xr:uid="{00000000-0005-0000-0000-00002E7B0000}"/>
    <cellStyle name="Output 2" xfId="3024" xr:uid="{00000000-0005-0000-0000-00002F7B0000}"/>
    <cellStyle name="Output 2 2" xfId="1851" xr:uid="{00000000-0005-0000-0000-0000307B0000}"/>
    <cellStyle name="Output 2 2 2" xfId="31285" xr:uid="{00000000-0005-0000-0000-0000317B0000}"/>
    <cellStyle name="Output 2 2 3" xfId="32189" xr:uid="{00000000-0005-0000-0000-0000327B0000}"/>
    <cellStyle name="Output 2 3" xfId="3025" xr:uid="{00000000-0005-0000-0000-0000337B0000}"/>
    <cellStyle name="Output 2 4" xfId="32188" xr:uid="{00000000-0005-0000-0000-0000347B0000}"/>
    <cellStyle name="Output 2_Resource Plan" xfId="3026" xr:uid="{00000000-0005-0000-0000-0000357B0000}"/>
    <cellStyle name="Output 20 2" xfId="1852" xr:uid="{00000000-0005-0000-0000-0000367B0000}"/>
    <cellStyle name="Output 20 2 2" xfId="31286" xr:uid="{00000000-0005-0000-0000-0000377B0000}"/>
    <cellStyle name="Output 20 2 3" xfId="32190" xr:uid="{00000000-0005-0000-0000-0000387B0000}"/>
    <cellStyle name="Output 21 2" xfId="1853" xr:uid="{00000000-0005-0000-0000-0000397B0000}"/>
    <cellStyle name="Output 21 2 2" xfId="31287" xr:uid="{00000000-0005-0000-0000-00003A7B0000}"/>
    <cellStyle name="Output 21 2 3" xfId="32191" xr:uid="{00000000-0005-0000-0000-00003B7B0000}"/>
    <cellStyle name="Output 22 2" xfId="1854" xr:uid="{00000000-0005-0000-0000-00003C7B0000}"/>
    <cellStyle name="Output 22 2 2" xfId="31288" xr:uid="{00000000-0005-0000-0000-00003D7B0000}"/>
    <cellStyle name="Output 22 2 3" xfId="32192" xr:uid="{00000000-0005-0000-0000-00003E7B0000}"/>
    <cellStyle name="Output 23 2" xfId="1855" xr:uid="{00000000-0005-0000-0000-00003F7B0000}"/>
    <cellStyle name="Output 23 2 2" xfId="31289" xr:uid="{00000000-0005-0000-0000-0000407B0000}"/>
    <cellStyle name="Output 23 2 3" xfId="32193" xr:uid="{00000000-0005-0000-0000-0000417B0000}"/>
    <cellStyle name="Output 24 2" xfId="1856" xr:uid="{00000000-0005-0000-0000-0000427B0000}"/>
    <cellStyle name="Output 24 2 2" xfId="31290" xr:uid="{00000000-0005-0000-0000-0000437B0000}"/>
    <cellStyle name="Output 24 2 3" xfId="32194" xr:uid="{00000000-0005-0000-0000-0000447B0000}"/>
    <cellStyle name="Output 25 2" xfId="1857" xr:uid="{00000000-0005-0000-0000-0000457B0000}"/>
    <cellStyle name="Output 25 2 2" xfId="31291" xr:uid="{00000000-0005-0000-0000-0000467B0000}"/>
    <cellStyle name="Output 25 2 3" xfId="32195" xr:uid="{00000000-0005-0000-0000-0000477B0000}"/>
    <cellStyle name="Output 26 2" xfId="1858" xr:uid="{00000000-0005-0000-0000-0000487B0000}"/>
    <cellStyle name="Output 26 2 2" xfId="31292" xr:uid="{00000000-0005-0000-0000-0000497B0000}"/>
    <cellStyle name="Output 26 2 3" xfId="32196" xr:uid="{00000000-0005-0000-0000-00004A7B0000}"/>
    <cellStyle name="Output 27 2" xfId="1859" xr:uid="{00000000-0005-0000-0000-00004B7B0000}"/>
    <cellStyle name="Output 27 2 2" xfId="31293" xr:uid="{00000000-0005-0000-0000-00004C7B0000}"/>
    <cellStyle name="Output 27 2 3" xfId="32197" xr:uid="{00000000-0005-0000-0000-00004D7B0000}"/>
    <cellStyle name="Output 28 2" xfId="1860" xr:uid="{00000000-0005-0000-0000-00004E7B0000}"/>
    <cellStyle name="Output 28 2 2" xfId="31294" xr:uid="{00000000-0005-0000-0000-00004F7B0000}"/>
    <cellStyle name="Output 28 2 3" xfId="32198" xr:uid="{00000000-0005-0000-0000-0000507B0000}"/>
    <cellStyle name="Output 29 2" xfId="1861" xr:uid="{00000000-0005-0000-0000-0000517B0000}"/>
    <cellStyle name="Output 29 2 2" xfId="31295" xr:uid="{00000000-0005-0000-0000-0000527B0000}"/>
    <cellStyle name="Output 29 2 3" xfId="32199" xr:uid="{00000000-0005-0000-0000-0000537B0000}"/>
    <cellStyle name="Output 3" xfId="3027" xr:uid="{00000000-0005-0000-0000-0000547B0000}"/>
    <cellStyle name="Output 3 2" xfId="1862" xr:uid="{00000000-0005-0000-0000-0000557B0000}"/>
    <cellStyle name="Output 3 2 2" xfId="31296" xr:uid="{00000000-0005-0000-0000-0000567B0000}"/>
    <cellStyle name="Output 3 2 3" xfId="32200" xr:uid="{00000000-0005-0000-0000-0000577B0000}"/>
    <cellStyle name="Output 3 3" xfId="31297" xr:uid="{00000000-0005-0000-0000-0000587B0000}"/>
    <cellStyle name="Output 3_Resource Plan" xfId="3028" xr:uid="{00000000-0005-0000-0000-0000597B0000}"/>
    <cellStyle name="Output 30 2" xfId="1863" xr:uid="{00000000-0005-0000-0000-00005A7B0000}"/>
    <cellStyle name="Output 30 2 2" xfId="31298" xr:uid="{00000000-0005-0000-0000-00005B7B0000}"/>
    <cellStyle name="Output 30 2 3" xfId="32201" xr:uid="{00000000-0005-0000-0000-00005C7B0000}"/>
    <cellStyle name="Output 31 2" xfId="1864" xr:uid="{00000000-0005-0000-0000-00005D7B0000}"/>
    <cellStyle name="Output 31 2 2" xfId="31299" xr:uid="{00000000-0005-0000-0000-00005E7B0000}"/>
    <cellStyle name="Output 31 2 3" xfId="32202" xr:uid="{00000000-0005-0000-0000-00005F7B0000}"/>
    <cellStyle name="Output 32 2" xfId="1865" xr:uid="{00000000-0005-0000-0000-0000607B0000}"/>
    <cellStyle name="Output 32 2 2" xfId="31300" xr:uid="{00000000-0005-0000-0000-0000617B0000}"/>
    <cellStyle name="Output 32 2 3" xfId="32203" xr:uid="{00000000-0005-0000-0000-0000627B0000}"/>
    <cellStyle name="Output 33 2" xfId="1866" xr:uid="{00000000-0005-0000-0000-0000637B0000}"/>
    <cellStyle name="Output 33 2 2" xfId="31301" xr:uid="{00000000-0005-0000-0000-0000647B0000}"/>
    <cellStyle name="Output 33 2 3" xfId="32204" xr:uid="{00000000-0005-0000-0000-0000657B0000}"/>
    <cellStyle name="Output 4" xfId="3029" xr:uid="{00000000-0005-0000-0000-0000667B0000}"/>
    <cellStyle name="Output 4 2" xfId="1867" xr:uid="{00000000-0005-0000-0000-0000677B0000}"/>
    <cellStyle name="Output 4 2 2" xfId="31302" xr:uid="{00000000-0005-0000-0000-0000687B0000}"/>
    <cellStyle name="Output 4 2 3" xfId="32205" xr:uid="{00000000-0005-0000-0000-0000697B0000}"/>
    <cellStyle name="Output 4 3" xfId="31303" xr:uid="{00000000-0005-0000-0000-00006A7B0000}"/>
    <cellStyle name="Output 4_Resource Plan" xfId="3030" xr:uid="{00000000-0005-0000-0000-00006B7B0000}"/>
    <cellStyle name="Output 5" xfId="3031" xr:uid="{00000000-0005-0000-0000-00006C7B0000}"/>
    <cellStyle name="Output 5 2" xfId="1868" xr:uid="{00000000-0005-0000-0000-00006D7B0000}"/>
    <cellStyle name="Output 5 2 2" xfId="31304" xr:uid="{00000000-0005-0000-0000-00006E7B0000}"/>
    <cellStyle name="Output 5 2 3" xfId="32206" xr:uid="{00000000-0005-0000-0000-00006F7B0000}"/>
    <cellStyle name="Output 5 3" xfId="31305" xr:uid="{00000000-0005-0000-0000-0000707B0000}"/>
    <cellStyle name="Output 5_Resource Plan" xfId="3032" xr:uid="{00000000-0005-0000-0000-0000717B0000}"/>
    <cellStyle name="Output 6" xfId="30373" xr:uid="{00000000-0005-0000-0000-0000727B0000}"/>
    <cellStyle name="Output 6 2" xfId="1869" xr:uid="{00000000-0005-0000-0000-0000737B0000}"/>
    <cellStyle name="Output 6 2 2" xfId="31306" xr:uid="{00000000-0005-0000-0000-0000747B0000}"/>
    <cellStyle name="Output 6 2 3" xfId="32207" xr:uid="{00000000-0005-0000-0000-0000757B0000}"/>
    <cellStyle name="Output 6 3" xfId="31307" xr:uid="{00000000-0005-0000-0000-0000767B0000}"/>
    <cellStyle name="Output 7" xfId="32177" xr:uid="{00000000-0005-0000-0000-0000777B0000}"/>
    <cellStyle name="Output 7 2" xfId="1870" xr:uid="{00000000-0005-0000-0000-0000787B0000}"/>
    <cellStyle name="Output 7 2 2" xfId="31308" xr:uid="{00000000-0005-0000-0000-0000797B0000}"/>
    <cellStyle name="Output 7 2 3" xfId="32208" xr:uid="{00000000-0005-0000-0000-00007A7B0000}"/>
    <cellStyle name="Output 8 2" xfId="1871" xr:uid="{00000000-0005-0000-0000-00007B7B0000}"/>
    <cellStyle name="Output 8 2 2" xfId="31309" xr:uid="{00000000-0005-0000-0000-00007C7B0000}"/>
    <cellStyle name="Output 8 2 3" xfId="32209" xr:uid="{00000000-0005-0000-0000-00007D7B0000}"/>
    <cellStyle name="Output 9 2" xfId="1872" xr:uid="{00000000-0005-0000-0000-00007E7B0000}"/>
    <cellStyle name="Output 9 2 2" xfId="31310" xr:uid="{00000000-0005-0000-0000-00007F7B0000}"/>
    <cellStyle name="Output 9 2 3" xfId="32210" xr:uid="{00000000-0005-0000-0000-0000807B0000}"/>
    <cellStyle name="per.style" xfId="1873" xr:uid="{00000000-0005-0000-0000-0000817B0000}"/>
    <cellStyle name="Percent" xfId="32484" builtinId="5"/>
    <cellStyle name="Percent [0]" xfId="1874" xr:uid="{00000000-0005-0000-0000-0000827B0000}"/>
    <cellStyle name="Percent [0] 10" xfId="30374" xr:uid="{00000000-0005-0000-0000-0000837B0000}"/>
    <cellStyle name="Percent [0] 11" xfId="30375" xr:uid="{00000000-0005-0000-0000-0000847B0000}"/>
    <cellStyle name="Percent [0] 12" xfId="30376" xr:uid="{00000000-0005-0000-0000-0000857B0000}"/>
    <cellStyle name="Percent [0] 13" xfId="30377" xr:uid="{00000000-0005-0000-0000-0000867B0000}"/>
    <cellStyle name="Percent [0] 14" xfId="30378" xr:uid="{00000000-0005-0000-0000-0000877B0000}"/>
    <cellStyle name="Percent [0] 15" xfId="30379" xr:uid="{00000000-0005-0000-0000-0000887B0000}"/>
    <cellStyle name="Percent [0] 16" xfId="30380" xr:uid="{00000000-0005-0000-0000-0000897B0000}"/>
    <cellStyle name="Percent [0] 17" xfId="30381" xr:uid="{00000000-0005-0000-0000-00008A7B0000}"/>
    <cellStyle name="Percent [0] 18" xfId="30382" xr:uid="{00000000-0005-0000-0000-00008B7B0000}"/>
    <cellStyle name="Percent [0] 19" xfId="30383" xr:uid="{00000000-0005-0000-0000-00008C7B0000}"/>
    <cellStyle name="Percent [0] 2" xfId="30384" xr:uid="{00000000-0005-0000-0000-00008D7B0000}"/>
    <cellStyle name="Percent [0] 20" xfId="30385" xr:uid="{00000000-0005-0000-0000-00008E7B0000}"/>
    <cellStyle name="Percent [0] 21" xfId="30386" xr:uid="{00000000-0005-0000-0000-00008F7B0000}"/>
    <cellStyle name="Percent [0] 22" xfId="30387" xr:uid="{00000000-0005-0000-0000-0000907B0000}"/>
    <cellStyle name="Percent [0] 23" xfId="30388" xr:uid="{00000000-0005-0000-0000-0000917B0000}"/>
    <cellStyle name="Percent [0] 24" xfId="30389" xr:uid="{00000000-0005-0000-0000-0000927B0000}"/>
    <cellStyle name="Percent [0] 25" xfId="30390" xr:uid="{00000000-0005-0000-0000-0000937B0000}"/>
    <cellStyle name="Percent [0] 26" xfId="30391" xr:uid="{00000000-0005-0000-0000-0000947B0000}"/>
    <cellStyle name="Percent [0] 27" xfId="30392" xr:uid="{00000000-0005-0000-0000-0000957B0000}"/>
    <cellStyle name="Percent [0] 28" xfId="30393" xr:uid="{00000000-0005-0000-0000-0000967B0000}"/>
    <cellStyle name="Percent [0] 29" xfId="30394" xr:uid="{00000000-0005-0000-0000-0000977B0000}"/>
    <cellStyle name="Percent [0] 3" xfId="30395" xr:uid="{00000000-0005-0000-0000-0000987B0000}"/>
    <cellStyle name="Percent [0] 30" xfId="30396" xr:uid="{00000000-0005-0000-0000-0000997B0000}"/>
    <cellStyle name="Percent [0] 31" xfId="30397" xr:uid="{00000000-0005-0000-0000-00009A7B0000}"/>
    <cellStyle name="Percent [0] 32" xfId="30398" xr:uid="{00000000-0005-0000-0000-00009B7B0000}"/>
    <cellStyle name="Percent [0] 33" xfId="30399" xr:uid="{00000000-0005-0000-0000-00009C7B0000}"/>
    <cellStyle name="Percent [0] 34" xfId="30400" xr:uid="{00000000-0005-0000-0000-00009D7B0000}"/>
    <cellStyle name="Percent [0] 35" xfId="30401" xr:uid="{00000000-0005-0000-0000-00009E7B0000}"/>
    <cellStyle name="Percent [0] 36" xfId="30402" xr:uid="{00000000-0005-0000-0000-00009F7B0000}"/>
    <cellStyle name="Percent [0] 37" xfId="30403" xr:uid="{00000000-0005-0000-0000-0000A07B0000}"/>
    <cellStyle name="Percent [0] 38" xfId="30404" xr:uid="{00000000-0005-0000-0000-0000A17B0000}"/>
    <cellStyle name="Percent [0] 39" xfId="30405" xr:uid="{00000000-0005-0000-0000-0000A27B0000}"/>
    <cellStyle name="Percent [0] 4" xfId="30406" xr:uid="{00000000-0005-0000-0000-0000A37B0000}"/>
    <cellStyle name="Percent [0] 40" xfId="30407" xr:uid="{00000000-0005-0000-0000-0000A47B0000}"/>
    <cellStyle name="Percent [0] 41" xfId="30408" xr:uid="{00000000-0005-0000-0000-0000A57B0000}"/>
    <cellStyle name="Percent [0] 42" xfId="30409" xr:uid="{00000000-0005-0000-0000-0000A67B0000}"/>
    <cellStyle name="Percent [0] 43" xfId="30410" xr:uid="{00000000-0005-0000-0000-0000A77B0000}"/>
    <cellStyle name="Percent [0] 44" xfId="30411" xr:uid="{00000000-0005-0000-0000-0000A87B0000}"/>
    <cellStyle name="Percent [0] 45" xfId="30412" xr:uid="{00000000-0005-0000-0000-0000A97B0000}"/>
    <cellStyle name="Percent [0] 46" xfId="30413" xr:uid="{00000000-0005-0000-0000-0000AA7B0000}"/>
    <cellStyle name="Percent [0] 47" xfId="30414" xr:uid="{00000000-0005-0000-0000-0000AB7B0000}"/>
    <cellStyle name="Percent [0] 48" xfId="30415" xr:uid="{00000000-0005-0000-0000-0000AC7B0000}"/>
    <cellStyle name="Percent [0] 49" xfId="30416" xr:uid="{00000000-0005-0000-0000-0000AD7B0000}"/>
    <cellStyle name="Percent [0] 5" xfId="30417" xr:uid="{00000000-0005-0000-0000-0000AE7B0000}"/>
    <cellStyle name="Percent [0] 50" xfId="30418" xr:uid="{00000000-0005-0000-0000-0000AF7B0000}"/>
    <cellStyle name="Percent [0] 51" xfId="30419" xr:uid="{00000000-0005-0000-0000-0000B07B0000}"/>
    <cellStyle name="Percent [0] 52" xfId="30420" xr:uid="{00000000-0005-0000-0000-0000B17B0000}"/>
    <cellStyle name="Percent [0] 53" xfId="30421" xr:uid="{00000000-0005-0000-0000-0000B27B0000}"/>
    <cellStyle name="Percent [0] 54" xfId="30422" xr:uid="{00000000-0005-0000-0000-0000B37B0000}"/>
    <cellStyle name="Percent [0] 55" xfId="30423" xr:uid="{00000000-0005-0000-0000-0000B47B0000}"/>
    <cellStyle name="Percent [0] 6" xfId="30424" xr:uid="{00000000-0005-0000-0000-0000B57B0000}"/>
    <cellStyle name="Percent [0] 7" xfId="30425" xr:uid="{00000000-0005-0000-0000-0000B67B0000}"/>
    <cellStyle name="Percent [0] 8" xfId="30426" xr:uid="{00000000-0005-0000-0000-0000B77B0000}"/>
    <cellStyle name="Percent [0] 9" xfId="30427" xr:uid="{00000000-0005-0000-0000-0000B87B0000}"/>
    <cellStyle name="Percent [00]" xfId="1875" xr:uid="{00000000-0005-0000-0000-0000B97B0000}"/>
    <cellStyle name="Percent [00] 10" xfId="30428" xr:uid="{00000000-0005-0000-0000-0000BA7B0000}"/>
    <cellStyle name="Percent [00] 11" xfId="30429" xr:uid="{00000000-0005-0000-0000-0000BB7B0000}"/>
    <cellStyle name="Percent [00] 12" xfId="30430" xr:uid="{00000000-0005-0000-0000-0000BC7B0000}"/>
    <cellStyle name="Percent [00] 13" xfId="30431" xr:uid="{00000000-0005-0000-0000-0000BD7B0000}"/>
    <cellStyle name="Percent [00] 14" xfId="30432" xr:uid="{00000000-0005-0000-0000-0000BE7B0000}"/>
    <cellStyle name="Percent [00] 15" xfId="30433" xr:uid="{00000000-0005-0000-0000-0000BF7B0000}"/>
    <cellStyle name="Percent [00] 16" xfId="30434" xr:uid="{00000000-0005-0000-0000-0000C07B0000}"/>
    <cellStyle name="Percent [00] 17" xfId="30435" xr:uid="{00000000-0005-0000-0000-0000C17B0000}"/>
    <cellStyle name="Percent [00] 18" xfId="30436" xr:uid="{00000000-0005-0000-0000-0000C27B0000}"/>
    <cellStyle name="Percent [00] 19" xfId="30437" xr:uid="{00000000-0005-0000-0000-0000C37B0000}"/>
    <cellStyle name="Percent [00] 2" xfId="30438" xr:uid="{00000000-0005-0000-0000-0000C47B0000}"/>
    <cellStyle name="Percent [00] 20" xfId="30439" xr:uid="{00000000-0005-0000-0000-0000C57B0000}"/>
    <cellStyle name="Percent [00] 21" xfId="30440" xr:uid="{00000000-0005-0000-0000-0000C67B0000}"/>
    <cellStyle name="Percent [00] 22" xfId="30441" xr:uid="{00000000-0005-0000-0000-0000C77B0000}"/>
    <cellStyle name="Percent [00] 23" xfId="30442" xr:uid="{00000000-0005-0000-0000-0000C87B0000}"/>
    <cellStyle name="Percent [00] 24" xfId="30443" xr:uid="{00000000-0005-0000-0000-0000C97B0000}"/>
    <cellStyle name="Percent [00] 25" xfId="30444" xr:uid="{00000000-0005-0000-0000-0000CA7B0000}"/>
    <cellStyle name="Percent [00] 26" xfId="30445" xr:uid="{00000000-0005-0000-0000-0000CB7B0000}"/>
    <cellStyle name="Percent [00] 27" xfId="30446" xr:uid="{00000000-0005-0000-0000-0000CC7B0000}"/>
    <cellStyle name="Percent [00] 28" xfId="30447" xr:uid="{00000000-0005-0000-0000-0000CD7B0000}"/>
    <cellStyle name="Percent [00] 29" xfId="30448" xr:uid="{00000000-0005-0000-0000-0000CE7B0000}"/>
    <cellStyle name="Percent [00] 3" xfId="30449" xr:uid="{00000000-0005-0000-0000-0000CF7B0000}"/>
    <cellStyle name="Percent [00] 30" xfId="30450" xr:uid="{00000000-0005-0000-0000-0000D07B0000}"/>
    <cellStyle name="Percent [00] 31" xfId="30451" xr:uid="{00000000-0005-0000-0000-0000D17B0000}"/>
    <cellStyle name="Percent [00] 32" xfId="30452" xr:uid="{00000000-0005-0000-0000-0000D27B0000}"/>
    <cellStyle name="Percent [00] 33" xfId="30453" xr:uid="{00000000-0005-0000-0000-0000D37B0000}"/>
    <cellStyle name="Percent [00] 34" xfId="30454" xr:uid="{00000000-0005-0000-0000-0000D47B0000}"/>
    <cellStyle name="Percent [00] 35" xfId="30455" xr:uid="{00000000-0005-0000-0000-0000D57B0000}"/>
    <cellStyle name="Percent [00] 36" xfId="30456" xr:uid="{00000000-0005-0000-0000-0000D67B0000}"/>
    <cellStyle name="Percent [00] 37" xfId="30457" xr:uid="{00000000-0005-0000-0000-0000D77B0000}"/>
    <cellStyle name="Percent [00] 38" xfId="30458" xr:uid="{00000000-0005-0000-0000-0000D87B0000}"/>
    <cellStyle name="Percent [00] 39" xfId="30459" xr:uid="{00000000-0005-0000-0000-0000D97B0000}"/>
    <cellStyle name="Percent [00] 4" xfId="30460" xr:uid="{00000000-0005-0000-0000-0000DA7B0000}"/>
    <cellStyle name="Percent [00] 40" xfId="30461" xr:uid="{00000000-0005-0000-0000-0000DB7B0000}"/>
    <cellStyle name="Percent [00] 41" xfId="30462" xr:uid="{00000000-0005-0000-0000-0000DC7B0000}"/>
    <cellStyle name="Percent [00] 42" xfId="30463" xr:uid="{00000000-0005-0000-0000-0000DD7B0000}"/>
    <cellStyle name="Percent [00] 43" xfId="30464" xr:uid="{00000000-0005-0000-0000-0000DE7B0000}"/>
    <cellStyle name="Percent [00] 44" xfId="30465" xr:uid="{00000000-0005-0000-0000-0000DF7B0000}"/>
    <cellStyle name="Percent [00] 45" xfId="30466" xr:uid="{00000000-0005-0000-0000-0000E07B0000}"/>
    <cellStyle name="Percent [00] 46" xfId="30467" xr:uid="{00000000-0005-0000-0000-0000E17B0000}"/>
    <cellStyle name="Percent [00] 47" xfId="30468" xr:uid="{00000000-0005-0000-0000-0000E27B0000}"/>
    <cellStyle name="Percent [00] 48" xfId="30469" xr:uid="{00000000-0005-0000-0000-0000E37B0000}"/>
    <cellStyle name="Percent [00] 49" xfId="30470" xr:uid="{00000000-0005-0000-0000-0000E47B0000}"/>
    <cellStyle name="Percent [00] 5" xfId="30471" xr:uid="{00000000-0005-0000-0000-0000E57B0000}"/>
    <cellStyle name="Percent [00] 50" xfId="30472" xr:uid="{00000000-0005-0000-0000-0000E67B0000}"/>
    <cellStyle name="Percent [00] 51" xfId="30473" xr:uid="{00000000-0005-0000-0000-0000E77B0000}"/>
    <cellStyle name="Percent [00] 52" xfId="30474" xr:uid="{00000000-0005-0000-0000-0000E87B0000}"/>
    <cellStyle name="Percent [00] 53" xfId="30475" xr:uid="{00000000-0005-0000-0000-0000E97B0000}"/>
    <cellStyle name="Percent [00] 54" xfId="30476" xr:uid="{00000000-0005-0000-0000-0000EA7B0000}"/>
    <cellStyle name="Percent [00] 55" xfId="30477" xr:uid="{00000000-0005-0000-0000-0000EB7B0000}"/>
    <cellStyle name="Percent [00] 6" xfId="30478" xr:uid="{00000000-0005-0000-0000-0000EC7B0000}"/>
    <cellStyle name="Percent [00] 7" xfId="30479" xr:uid="{00000000-0005-0000-0000-0000ED7B0000}"/>
    <cellStyle name="Percent [00] 8" xfId="30480" xr:uid="{00000000-0005-0000-0000-0000EE7B0000}"/>
    <cellStyle name="Percent [00] 9" xfId="30481" xr:uid="{00000000-0005-0000-0000-0000EF7B0000}"/>
    <cellStyle name="Percent [2]" xfId="1876" xr:uid="{00000000-0005-0000-0000-0000F07B0000}"/>
    <cellStyle name="Percent [2] 10" xfId="30482" xr:uid="{00000000-0005-0000-0000-0000F17B0000}"/>
    <cellStyle name="Percent [2] 11" xfId="30483" xr:uid="{00000000-0005-0000-0000-0000F27B0000}"/>
    <cellStyle name="Percent [2] 12" xfId="30484" xr:uid="{00000000-0005-0000-0000-0000F37B0000}"/>
    <cellStyle name="Percent [2] 13" xfId="30485" xr:uid="{00000000-0005-0000-0000-0000F47B0000}"/>
    <cellStyle name="Percent [2] 14" xfId="30486" xr:uid="{00000000-0005-0000-0000-0000F57B0000}"/>
    <cellStyle name="Percent [2] 15" xfId="30487" xr:uid="{00000000-0005-0000-0000-0000F67B0000}"/>
    <cellStyle name="Percent [2] 16" xfId="30488" xr:uid="{00000000-0005-0000-0000-0000F77B0000}"/>
    <cellStyle name="Percent [2] 17" xfId="30489" xr:uid="{00000000-0005-0000-0000-0000F87B0000}"/>
    <cellStyle name="Percent [2] 18" xfId="30490" xr:uid="{00000000-0005-0000-0000-0000F97B0000}"/>
    <cellStyle name="Percent [2] 19" xfId="30491" xr:uid="{00000000-0005-0000-0000-0000FA7B0000}"/>
    <cellStyle name="Percent [2] 2" xfId="30492" xr:uid="{00000000-0005-0000-0000-0000FB7B0000}"/>
    <cellStyle name="Percent [2] 20" xfId="30493" xr:uid="{00000000-0005-0000-0000-0000FC7B0000}"/>
    <cellStyle name="Percent [2] 21" xfId="30494" xr:uid="{00000000-0005-0000-0000-0000FD7B0000}"/>
    <cellStyle name="Percent [2] 22" xfId="30495" xr:uid="{00000000-0005-0000-0000-0000FE7B0000}"/>
    <cellStyle name="Percent [2] 23" xfId="30496" xr:uid="{00000000-0005-0000-0000-0000FF7B0000}"/>
    <cellStyle name="Percent [2] 24" xfId="30497" xr:uid="{00000000-0005-0000-0000-0000007C0000}"/>
    <cellStyle name="Percent [2] 25" xfId="30498" xr:uid="{00000000-0005-0000-0000-0000017C0000}"/>
    <cellStyle name="Percent [2] 26" xfId="30499" xr:uid="{00000000-0005-0000-0000-0000027C0000}"/>
    <cellStyle name="Percent [2] 27" xfId="30500" xr:uid="{00000000-0005-0000-0000-0000037C0000}"/>
    <cellStyle name="Percent [2] 28" xfId="30501" xr:uid="{00000000-0005-0000-0000-0000047C0000}"/>
    <cellStyle name="Percent [2] 29" xfId="30502" xr:uid="{00000000-0005-0000-0000-0000057C0000}"/>
    <cellStyle name="Percent [2] 3" xfId="30503" xr:uid="{00000000-0005-0000-0000-0000067C0000}"/>
    <cellStyle name="Percent [2] 30" xfId="30504" xr:uid="{00000000-0005-0000-0000-0000077C0000}"/>
    <cellStyle name="Percent [2] 31" xfId="30505" xr:uid="{00000000-0005-0000-0000-0000087C0000}"/>
    <cellStyle name="Percent [2] 32" xfId="30506" xr:uid="{00000000-0005-0000-0000-0000097C0000}"/>
    <cellStyle name="Percent [2] 33" xfId="30507" xr:uid="{00000000-0005-0000-0000-00000A7C0000}"/>
    <cellStyle name="Percent [2] 34" xfId="30508" xr:uid="{00000000-0005-0000-0000-00000B7C0000}"/>
    <cellStyle name="Percent [2] 35" xfId="30509" xr:uid="{00000000-0005-0000-0000-00000C7C0000}"/>
    <cellStyle name="Percent [2] 36" xfId="30510" xr:uid="{00000000-0005-0000-0000-00000D7C0000}"/>
    <cellStyle name="Percent [2] 37" xfId="30511" xr:uid="{00000000-0005-0000-0000-00000E7C0000}"/>
    <cellStyle name="Percent [2] 38" xfId="30512" xr:uid="{00000000-0005-0000-0000-00000F7C0000}"/>
    <cellStyle name="Percent [2] 39" xfId="30513" xr:uid="{00000000-0005-0000-0000-0000107C0000}"/>
    <cellStyle name="Percent [2] 4" xfId="30514" xr:uid="{00000000-0005-0000-0000-0000117C0000}"/>
    <cellStyle name="Percent [2] 40" xfId="30515" xr:uid="{00000000-0005-0000-0000-0000127C0000}"/>
    <cellStyle name="Percent [2] 41" xfId="30516" xr:uid="{00000000-0005-0000-0000-0000137C0000}"/>
    <cellStyle name="Percent [2] 42" xfId="30517" xr:uid="{00000000-0005-0000-0000-0000147C0000}"/>
    <cellStyle name="Percent [2] 43" xfId="30518" xr:uid="{00000000-0005-0000-0000-0000157C0000}"/>
    <cellStyle name="Percent [2] 44" xfId="30519" xr:uid="{00000000-0005-0000-0000-0000167C0000}"/>
    <cellStyle name="Percent [2] 45" xfId="30520" xr:uid="{00000000-0005-0000-0000-0000177C0000}"/>
    <cellStyle name="Percent [2] 46" xfId="30521" xr:uid="{00000000-0005-0000-0000-0000187C0000}"/>
    <cellStyle name="Percent [2] 47" xfId="30522" xr:uid="{00000000-0005-0000-0000-0000197C0000}"/>
    <cellStyle name="Percent [2] 48" xfId="30523" xr:uid="{00000000-0005-0000-0000-00001A7C0000}"/>
    <cellStyle name="Percent [2] 49" xfId="30524" xr:uid="{00000000-0005-0000-0000-00001B7C0000}"/>
    <cellStyle name="Percent [2] 5" xfId="30525" xr:uid="{00000000-0005-0000-0000-00001C7C0000}"/>
    <cellStyle name="Percent [2] 50" xfId="30526" xr:uid="{00000000-0005-0000-0000-00001D7C0000}"/>
    <cellStyle name="Percent [2] 51" xfId="30527" xr:uid="{00000000-0005-0000-0000-00001E7C0000}"/>
    <cellStyle name="Percent [2] 52" xfId="30528" xr:uid="{00000000-0005-0000-0000-00001F7C0000}"/>
    <cellStyle name="Percent [2] 53" xfId="30529" xr:uid="{00000000-0005-0000-0000-0000207C0000}"/>
    <cellStyle name="Percent [2] 54" xfId="30530" xr:uid="{00000000-0005-0000-0000-0000217C0000}"/>
    <cellStyle name="Percent [2] 55" xfId="30531" xr:uid="{00000000-0005-0000-0000-0000227C0000}"/>
    <cellStyle name="Percent [2] 6" xfId="30532" xr:uid="{00000000-0005-0000-0000-0000237C0000}"/>
    <cellStyle name="Percent [2] 7" xfId="30533" xr:uid="{00000000-0005-0000-0000-0000247C0000}"/>
    <cellStyle name="Percent [2] 8" xfId="30534" xr:uid="{00000000-0005-0000-0000-0000257C0000}"/>
    <cellStyle name="Percent [2] 9" xfId="30535" xr:uid="{00000000-0005-0000-0000-0000267C0000}"/>
    <cellStyle name="Percent 2" xfId="31829" xr:uid="{00000000-0005-0000-0000-0000277C0000}"/>
    <cellStyle name="Percent 2 2" xfId="31830" xr:uid="{00000000-0005-0000-0000-0000287C0000}"/>
    <cellStyle name="Percent 2 2 2 2" xfId="31311" xr:uid="{00000000-0005-0000-0000-0000297C0000}"/>
    <cellStyle name="Percent 3" xfId="31831" xr:uid="{00000000-0005-0000-0000-00002A7C0000}"/>
    <cellStyle name="PrePop Currency (0)" xfId="1877" xr:uid="{00000000-0005-0000-0000-00002B7C0000}"/>
    <cellStyle name="PrePop Currency (0) 10" xfId="30536" xr:uid="{00000000-0005-0000-0000-00002C7C0000}"/>
    <cellStyle name="PrePop Currency (0) 11" xfId="30537" xr:uid="{00000000-0005-0000-0000-00002D7C0000}"/>
    <cellStyle name="PrePop Currency (0) 12" xfId="30538" xr:uid="{00000000-0005-0000-0000-00002E7C0000}"/>
    <cellStyle name="PrePop Currency (0) 13" xfId="30539" xr:uid="{00000000-0005-0000-0000-00002F7C0000}"/>
    <cellStyle name="PrePop Currency (0) 14" xfId="30540" xr:uid="{00000000-0005-0000-0000-0000307C0000}"/>
    <cellStyle name="PrePop Currency (0) 15" xfId="30541" xr:uid="{00000000-0005-0000-0000-0000317C0000}"/>
    <cellStyle name="PrePop Currency (0) 16" xfId="30542" xr:uid="{00000000-0005-0000-0000-0000327C0000}"/>
    <cellStyle name="PrePop Currency (0) 17" xfId="30543" xr:uid="{00000000-0005-0000-0000-0000337C0000}"/>
    <cellStyle name="PrePop Currency (0) 18" xfId="30544" xr:uid="{00000000-0005-0000-0000-0000347C0000}"/>
    <cellStyle name="PrePop Currency (0) 19" xfId="30545" xr:uid="{00000000-0005-0000-0000-0000357C0000}"/>
    <cellStyle name="PrePop Currency (0) 2" xfId="30546" xr:uid="{00000000-0005-0000-0000-0000367C0000}"/>
    <cellStyle name="PrePop Currency (0) 20" xfId="30547" xr:uid="{00000000-0005-0000-0000-0000377C0000}"/>
    <cellStyle name="PrePop Currency (0) 21" xfId="30548" xr:uid="{00000000-0005-0000-0000-0000387C0000}"/>
    <cellStyle name="PrePop Currency (0) 22" xfId="30549" xr:uid="{00000000-0005-0000-0000-0000397C0000}"/>
    <cellStyle name="PrePop Currency (0) 23" xfId="30550" xr:uid="{00000000-0005-0000-0000-00003A7C0000}"/>
    <cellStyle name="PrePop Currency (0) 24" xfId="30551" xr:uid="{00000000-0005-0000-0000-00003B7C0000}"/>
    <cellStyle name="PrePop Currency (0) 25" xfId="30552" xr:uid="{00000000-0005-0000-0000-00003C7C0000}"/>
    <cellStyle name="PrePop Currency (0) 26" xfId="30553" xr:uid="{00000000-0005-0000-0000-00003D7C0000}"/>
    <cellStyle name="PrePop Currency (0) 27" xfId="30554" xr:uid="{00000000-0005-0000-0000-00003E7C0000}"/>
    <cellStyle name="PrePop Currency (0) 28" xfId="30555" xr:uid="{00000000-0005-0000-0000-00003F7C0000}"/>
    <cellStyle name="PrePop Currency (0) 29" xfId="30556" xr:uid="{00000000-0005-0000-0000-0000407C0000}"/>
    <cellStyle name="PrePop Currency (0) 3" xfId="30557" xr:uid="{00000000-0005-0000-0000-0000417C0000}"/>
    <cellStyle name="PrePop Currency (0) 30" xfId="30558" xr:uid="{00000000-0005-0000-0000-0000427C0000}"/>
    <cellStyle name="PrePop Currency (0) 31" xfId="30559" xr:uid="{00000000-0005-0000-0000-0000437C0000}"/>
    <cellStyle name="PrePop Currency (0) 32" xfId="30560" xr:uid="{00000000-0005-0000-0000-0000447C0000}"/>
    <cellStyle name="PrePop Currency (0) 33" xfId="30561" xr:uid="{00000000-0005-0000-0000-0000457C0000}"/>
    <cellStyle name="PrePop Currency (0) 34" xfId="30562" xr:uid="{00000000-0005-0000-0000-0000467C0000}"/>
    <cellStyle name="PrePop Currency (0) 35" xfId="30563" xr:uid="{00000000-0005-0000-0000-0000477C0000}"/>
    <cellStyle name="PrePop Currency (0) 36" xfId="30564" xr:uid="{00000000-0005-0000-0000-0000487C0000}"/>
    <cellStyle name="PrePop Currency (0) 37" xfId="30565" xr:uid="{00000000-0005-0000-0000-0000497C0000}"/>
    <cellStyle name="PrePop Currency (0) 38" xfId="30566" xr:uid="{00000000-0005-0000-0000-00004A7C0000}"/>
    <cellStyle name="PrePop Currency (0) 39" xfId="30567" xr:uid="{00000000-0005-0000-0000-00004B7C0000}"/>
    <cellStyle name="PrePop Currency (0) 4" xfId="30568" xr:uid="{00000000-0005-0000-0000-00004C7C0000}"/>
    <cellStyle name="PrePop Currency (0) 40" xfId="30569" xr:uid="{00000000-0005-0000-0000-00004D7C0000}"/>
    <cellStyle name="PrePop Currency (0) 41" xfId="30570" xr:uid="{00000000-0005-0000-0000-00004E7C0000}"/>
    <cellStyle name="PrePop Currency (0) 42" xfId="30571" xr:uid="{00000000-0005-0000-0000-00004F7C0000}"/>
    <cellStyle name="PrePop Currency (0) 43" xfId="30572" xr:uid="{00000000-0005-0000-0000-0000507C0000}"/>
    <cellStyle name="PrePop Currency (0) 44" xfId="30573" xr:uid="{00000000-0005-0000-0000-0000517C0000}"/>
    <cellStyle name="PrePop Currency (0) 45" xfId="30574" xr:uid="{00000000-0005-0000-0000-0000527C0000}"/>
    <cellStyle name="PrePop Currency (0) 46" xfId="30575" xr:uid="{00000000-0005-0000-0000-0000537C0000}"/>
    <cellStyle name="PrePop Currency (0) 47" xfId="30576" xr:uid="{00000000-0005-0000-0000-0000547C0000}"/>
    <cellStyle name="PrePop Currency (0) 48" xfId="30577" xr:uid="{00000000-0005-0000-0000-0000557C0000}"/>
    <cellStyle name="PrePop Currency (0) 49" xfId="30578" xr:uid="{00000000-0005-0000-0000-0000567C0000}"/>
    <cellStyle name="PrePop Currency (0) 5" xfId="30579" xr:uid="{00000000-0005-0000-0000-0000577C0000}"/>
    <cellStyle name="PrePop Currency (0) 50" xfId="30580" xr:uid="{00000000-0005-0000-0000-0000587C0000}"/>
    <cellStyle name="PrePop Currency (0) 51" xfId="30581" xr:uid="{00000000-0005-0000-0000-0000597C0000}"/>
    <cellStyle name="PrePop Currency (0) 52" xfId="30582" xr:uid="{00000000-0005-0000-0000-00005A7C0000}"/>
    <cellStyle name="PrePop Currency (0) 53" xfId="30583" xr:uid="{00000000-0005-0000-0000-00005B7C0000}"/>
    <cellStyle name="PrePop Currency (0) 54" xfId="30584" xr:uid="{00000000-0005-0000-0000-00005C7C0000}"/>
    <cellStyle name="PrePop Currency (0) 55" xfId="30585" xr:uid="{00000000-0005-0000-0000-00005D7C0000}"/>
    <cellStyle name="PrePop Currency (0) 6" xfId="30586" xr:uid="{00000000-0005-0000-0000-00005E7C0000}"/>
    <cellStyle name="PrePop Currency (0) 7" xfId="30587" xr:uid="{00000000-0005-0000-0000-00005F7C0000}"/>
    <cellStyle name="PrePop Currency (0) 8" xfId="30588" xr:uid="{00000000-0005-0000-0000-0000607C0000}"/>
    <cellStyle name="PrePop Currency (0) 9" xfId="30589" xr:uid="{00000000-0005-0000-0000-0000617C0000}"/>
    <cellStyle name="PrePop Currency (2)" xfId="1878" xr:uid="{00000000-0005-0000-0000-0000627C0000}"/>
    <cellStyle name="PrePop Currency (2) 10" xfId="30590" xr:uid="{00000000-0005-0000-0000-0000637C0000}"/>
    <cellStyle name="PrePop Currency (2) 11" xfId="30591" xr:uid="{00000000-0005-0000-0000-0000647C0000}"/>
    <cellStyle name="PrePop Currency (2) 12" xfId="30592" xr:uid="{00000000-0005-0000-0000-0000657C0000}"/>
    <cellStyle name="PrePop Currency (2) 13" xfId="30593" xr:uid="{00000000-0005-0000-0000-0000667C0000}"/>
    <cellStyle name="PrePop Currency (2) 14" xfId="30594" xr:uid="{00000000-0005-0000-0000-0000677C0000}"/>
    <cellStyle name="PrePop Currency (2) 15" xfId="30595" xr:uid="{00000000-0005-0000-0000-0000687C0000}"/>
    <cellStyle name="PrePop Currency (2) 16" xfId="30596" xr:uid="{00000000-0005-0000-0000-0000697C0000}"/>
    <cellStyle name="PrePop Currency (2) 17" xfId="30597" xr:uid="{00000000-0005-0000-0000-00006A7C0000}"/>
    <cellStyle name="PrePop Currency (2) 18" xfId="30598" xr:uid="{00000000-0005-0000-0000-00006B7C0000}"/>
    <cellStyle name="PrePop Currency (2) 19" xfId="30599" xr:uid="{00000000-0005-0000-0000-00006C7C0000}"/>
    <cellStyle name="PrePop Currency (2) 2" xfId="30600" xr:uid="{00000000-0005-0000-0000-00006D7C0000}"/>
    <cellStyle name="PrePop Currency (2) 20" xfId="30601" xr:uid="{00000000-0005-0000-0000-00006E7C0000}"/>
    <cellStyle name="PrePop Currency (2) 21" xfId="30602" xr:uid="{00000000-0005-0000-0000-00006F7C0000}"/>
    <cellStyle name="PrePop Currency (2) 22" xfId="30603" xr:uid="{00000000-0005-0000-0000-0000707C0000}"/>
    <cellStyle name="PrePop Currency (2) 23" xfId="30604" xr:uid="{00000000-0005-0000-0000-0000717C0000}"/>
    <cellStyle name="PrePop Currency (2) 24" xfId="30605" xr:uid="{00000000-0005-0000-0000-0000727C0000}"/>
    <cellStyle name="PrePop Currency (2) 25" xfId="30606" xr:uid="{00000000-0005-0000-0000-0000737C0000}"/>
    <cellStyle name="PrePop Currency (2) 26" xfId="30607" xr:uid="{00000000-0005-0000-0000-0000747C0000}"/>
    <cellStyle name="PrePop Currency (2) 27" xfId="30608" xr:uid="{00000000-0005-0000-0000-0000757C0000}"/>
    <cellStyle name="PrePop Currency (2) 28" xfId="30609" xr:uid="{00000000-0005-0000-0000-0000767C0000}"/>
    <cellStyle name="PrePop Currency (2) 29" xfId="30610" xr:uid="{00000000-0005-0000-0000-0000777C0000}"/>
    <cellStyle name="PrePop Currency (2) 3" xfId="30611" xr:uid="{00000000-0005-0000-0000-0000787C0000}"/>
    <cellStyle name="PrePop Currency (2) 30" xfId="30612" xr:uid="{00000000-0005-0000-0000-0000797C0000}"/>
    <cellStyle name="PrePop Currency (2) 31" xfId="30613" xr:uid="{00000000-0005-0000-0000-00007A7C0000}"/>
    <cellStyle name="PrePop Currency (2) 32" xfId="30614" xr:uid="{00000000-0005-0000-0000-00007B7C0000}"/>
    <cellStyle name="PrePop Currency (2) 33" xfId="30615" xr:uid="{00000000-0005-0000-0000-00007C7C0000}"/>
    <cellStyle name="PrePop Currency (2) 34" xfId="30616" xr:uid="{00000000-0005-0000-0000-00007D7C0000}"/>
    <cellStyle name="PrePop Currency (2) 35" xfId="30617" xr:uid="{00000000-0005-0000-0000-00007E7C0000}"/>
    <cellStyle name="PrePop Currency (2) 36" xfId="30618" xr:uid="{00000000-0005-0000-0000-00007F7C0000}"/>
    <cellStyle name="PrePop Currency (2) 37" xfId="30619" xr:uid="{00000000-0005-0000-0000-0000807C0000}"/>
    <cellStyle name="PrePop Currency (2) 38" xfId="30620" xr:uid="{00000000-0005-0000-0000-0000817C0000}"/>
    <cellStyle name="PrePop Currency (2) 39" xfId="30621" xr:uid="{00000000-0005-0000-0000-0000827C0000}"/>
    <cellStyle name="PrePop Currency (2) 4" xfId="30622" xr:uid="{00000000-0005-0000-0000-0000837C0000}"/>
    <cellStyle name="PrePop Currency (2) 40" xfId="30623" xr:uid="{00000000-0005-0000-0000-0000847C0000}"/>
    <cellStyle name="PrePop Currency (2) 41" xfId="30624" xr:uid="{00000000-0005-0000-0000-0000857C0000}"/>
    <cellStyle name="PrePop Currency (2) 42" xfId="30625" xr:uid="{00000000-0005-0000-0000-0000867C0000}"/>
    <cellStyle name="PrePop Currency (2) 43" xfId="30626" xr:uid="{00000000-0005-0000-0000-0000877C0000}"/>
    <cellStyle name="PrePop Currency (2) 44" xfId="30627" xr:uid="{00000000-0005-0000-0000-0000887C0000}"/>
    <cellStyle name="PrePop Currency (2) 45" xfId="30628" xr:uid="{00000000-0005-0000-0000-0000897C0000}"/>
    <cellStyle name="PrePop Currency (2) 46" xfId="30629" xr:uid="{00000000-0005-0000-0000-00008A7C0000}"/>
    <cellStyle name="PrePop Currency (2) 47" xfId="30630" xr:uid="{00000000-0005-0000-0000-00008B7C0000}"/>
    <cellStyle name="PrePop Currency (2) 48" xfId="30631" xr:uid="{00000000-0005-0000-0000-00008C7C0000}"/>
    <cellStyle name="PrePop Currency (2) 49" xfId="30632" xr:uid="{00000000-0005-0000-0000-00008D7C0000}"/>
    <cellStyle name="PrePop Currency (2) 5" xfId="30633" xr:uid="{00000000-0005-0000-0000-00008E7C0000}"/>
    <cellStyle name="PrePop Currency (2) 50" xfId="30634" xr:uid="{00000000-0005-0000-0000-00008F7C0000}"/>
    <cellStyle name="PrePop Currency (2) 51" xfId="30635" xr:uid="{00000000-0005-0000-0000-0000907C0000}"/>
    <cellStyle name="PrePop Currency (2) 52" xfId="30636" xr:uid="{00000000-0005-0000-0000-0000917C0000}"/>
    <cellStyle name="PrePop Currency (2) 53" xfId="30637" xr:uid="{00000000-0005-0000-0000-0000927C0000}"/>
    <cellStyle name="PrePop Currency (2) 54" xfId="30638" xr:uid="{00000000-0005-0000-0000-0000937C0000}"/>
    <cellStyle name="PrePop Currency (2) 55" xfId="30639" xr:uid="{00000000-0005-0000-0000-0000947C0000}"/>
    <cellStyle name="PrePop Currency (2) 6" xfId="30640" xr:uid="{00000000-0005-0000-0000-0000957C0000}"/>
    <cellStyle name="PrePop Currency (2) 7" xfId="30641" xr:uid="{00000000-0005-0000-0000-0000967C0000}"/>
    <cellStyle name="PrePop Currency (2) 8" xfId="30642" xr:uid="{00000000-0005-0000-0000-0000977C0000}"/>
    <cellStyle name="PrePop Currency (2) 9" xfId="30643" xr:uid="{00000000-0005-0000-0000-0000987C0000}"/>
    <cellStyle name="PrePop Units (0)" xfId="1879" xr:uid="{00000000-0005-0000-0000-0000997C0000}"/>
    <cellStyle name="PrePop Units (0) 10" xfId="30644" xr:uid="{00000000-0005-0000-0000-00009A7C0000}"/>
    <cellStyle name="PrePop Units (0) 11" xfId="30645" xr:uid="{00000000-0005-0000-0000-00009B7C0000}"/>
    <cellStyle name="PrePop Units (0) 12" xfId="30646" xr:uid="{00000000-0005-0000-0000-00009C7C0000}"/>
    <cellStyle name="PrePop Units (0) 13" xfId="30647" xr:uid="{00000000-0005-0000-0000-00009D7C0000}"/>
    <cellStyle name="PrePop Units (0) 14" xfId="30648" xr:uid="{00000000-0005-0000-0000-00009E7C0000}"/>
    <cellStyle name="PrePop Units (0) 15" xfId="30649" xr:uid="{00000000-0005-0000-0000-00009F7C0000}"/>
    <cellStyle name="PrePop Units (0) 16" xfId="30650" xr:uid="{00000000-0005-0000-0000-0000A07C0000}"/>
    <cellStyle name="PrePop Units (0) 17" xfId="30651" xr:uid="{00000000-0005-0000-0000-0000A17C0000}"/>
    <cellStyle name="PrePop Units (0) 18" xfId="30652" xr:uid="{00000000-0005-0000-0000-0000A27C0000}"/>
    <cellStyle name="PrePop Units (0) 19" xfId="30653" xr:uid="{00000000-0005-0000-0000-0000A37C0000}"/>
    <cellStyle name="PrePop Units (0) 2" xfId="30654" xr:uid="{00000000-0005-0000-0000-0000A47C0000}"/>
    <cellStyle name="PrePop Units (0) 20" xfId="30655" xr:uid="{00000000-0005-0000-0000-0000A57C0000}"/>
    <cellStyle name="PrePop Units (0) 21" xfId="30656" xr:uid="{00000000-0005-0000-0000-0000A67C0000}"/>
    <cellStyle name="PrePop Units (0) 22" xfId="30657" xr:uid="{00000000-0005-0000-0000-0000A77C0000}"/>
    <cellStyle name="PrePop Units (0) 23" xfId="30658" xr:uid="{00000000-0005-0000-0000-0000A87C0000}"/>
    <cellStyle name="PrePop Units (0) 24" xfId="30659" xr:uid="{00000000-0005-0000-0000-0000A97C0000}"/>
    <cellStyle name="PrePop Units (0) 25" xfId="30660" xr:uid="{00000000-0005-0000-0000-0000AA7C0000}"/>
    <cellStyle name="PrePop Units (0) 26" xfId="30661" xr:uid="{00000000-0005-0000-0000-0000AB7C0000}"/>
    <cellStyle name="PrePop Units (0) 27" xfId="30662" xr:uid="{00000000-0005-0000-0000-0000AC7C0000}"/>
    <cellStyle name="PrePop Units (0) 28" xfId="30663" xr:uid="{00000000-0005-0000-0000-0000AD7C0000}"/>
    <cellStyle name="PrePop Units (0) 29" xfId="30664" xr:uid="{00000000-0005-0000-0000-0000AE7C0000}"/>
    <cellStyle name="PrePop Units (0) 3" xfId="30665" xr:uid="{00000000-0005-0000-0000-0000AF7C0000}"/>
    <cellStyle name="PrePop Units (0) 30" xfId="30666" xr:uid="{00000000-0005-0000-0000-0000B07C0000}"/>
    <cellStyle name="PrePop Units (0) 31" xfId="30667" xr:uid="{00000000-0005-0000-0000-0000B17C0000}"/>
    <cellStyle name="PrePop Units (0) 32" xfId="30668" xr:uid="{00000000-0005-0000-0000-0000B27C0000}"/>
    <cellStyle name="PrePop Units (0) 33" xfId="30669" xr:uid="{00000000-0005-0000-0000-0000B37C0000}"/>
    <cellStyle name="PrePop Units (0) 34" xfId="30670" xr:uid="{00000000-0005-0000-0000-0000B47C0000}"/>
    <cellStyle name="PrePop Units (0) 35" xfId="30671" xr:uid="{00000000-0005-0000-0000-0000B57C0000}"/>
    <cellStyle name="PrePop Units (0) 36" xfId="30672" xr:uid="{00000000-0005-0000-0000-0000B67C0000}"/>
    <cellStyle name="PrePop Units (0) 37" xfId="30673" xr:uid="{00000000-0005-0000-0000-0000B77C0000}"/>
    <cellStyle name="PrePop Units (0) 38" xfId="30674" xr:uid="{00000000-0005-0000-0000-0000B87C0000}"/>
    <cellStyle name="PrePop Units (0) 39" xfId="30675" xr:uid="{00000000-0005-0000-0000-0000B97C0000}"/>
    <cellStyle name="PrePop Units (0) 4" xfId="30676" xr:uid="{00000000-0005-0000-0000-0000BA7C0000}"/>
    <cellStyle name="PrePop Units (0) 40" xfId="30677" xr:uid="{00000000-0005-0000-0000-0000BB7C0000}"/>
    <cellStyle name="PrePop Units (0) 41" xfId="30678" xr:uid="{00000000-0005-0000-0000-0000BC7C0000}"/>
    <cellStyle name="PrePop Units (0) 42" xfId="30679" xr:uid="{00000000-0005-0000-0000-0000BD7C0000}"/>
    <cellStyle name="PrePop Units (0) 43" xfId="30680" xr:uid="{00000000-0005-0000-0000-0000BE7C0000}"/>
    <cellStyle name="PrePop Units (0) 44" xfId="30681" xr:uid="{00000000-0005-0000-0000-0000BF7C0000}"/>
    <cellStyle name="PrePop Units (0) 45" xfId="30682" xr:uid="{00000000-0005-0000-0000-0000C07C0000}"/>
    <cellStyle name="PrePop Units (0) 46" xfId="30683" xr:uid="{00000000-0005-0000-0000-0000C17C0000}"/>
    <cellStyle name="PrePop Units (0) 47" xfId="30684" xr:uid="{00000000-0005-0000-0000-0000C27C0000}"/>
    <cellStyle name="PrePop Units (0) 48" xfId="30685" xr:uid="{00000000-0005-0000-0000-0000C37C0000}"/>
    <cellStyle name="PrePop Units (0) 49" xfId="30686" xr:uid="{00000000-0005-0000-0000-0000C47C0000}"/>
    <cellStyle name="PrePop Units (0) 5" xfId="30687" xr:uid="{00000000-0005-0000-0000-0000C57C0000}"/>
    <cellStyle name="PrePop Units (0) 50" xfId="30688" xr:uid="{00000000-0005-0000-0000-0000C67C0000}"/>
    <cellStyle name="PrePop Units (0) 51" xfId="30689" xr:uid="{00000000-0005-0000-0000-0000C77C0000}"/>
    <cellStyle name="PrePop Units (0) 52" xfId="30690" xr:uid="{00000000-0005-0000-0000-0000C87C0000}"/>
    <cellStyle name="PrePop Units (0) 53" xfId="30691" xr:uid="{00000000-0005-0000-0000-0000C97C0000}"/>
    <cellStyle name="PrePop Units (0) 54" xfId="30692" xr:uid="{00000000-0005-0000-0000-0000CA7C0000}"/>
    <cellStyle name="PrePop Units (0) 55" xfId="30693" xr:uid="{00000000-0005-0000-0000-0000CB7C0000}"/>
    <cellStyle name="PrePop Units (0) 6" xfId="30694" xr:uid="{00000000-0005-0000-0000-0000CC7C0000}"/>
    <cellStyle name="PrePop Units (0) 7" xfId="30695" xr:uid="{00000000-0005-0000-0000-0000CD7C0000}"/>
    <cellStyle name="PrePop Units (0) 8" xfId="30696" xr:uid="{00000000-0005-0000-0000-0000CE7C0000}"/>
    <cellStyle name="PrePop Units (0) 9" xfId="30697" xr:uid="{00000000-0005-0000-0000-0000CF7C0000}"/>
    <cellStyle name="PrePop Units (1)" xfId="1880" xr:uid="{00000000-0005-0000-0000-0000D07C0000}"/>
    <cellStyle name="PrePop Units (1) 10" xfId="30698" xr:uid="{00000000-0005-0000-0000-0000D17C0000}"/>
    <cellStyle name="PrePop Units (1) 11" xfId="30699" xr:uid="{00000000-0005-0000-0000-0000D27C0000}"/>
    <cellStyle name="PrePop Units (1) 12" xfId="30700" xr:uid="{00000000-0005-0000-0000-0000D37C0000}"/>
    <cellStyle name="PrePop Units (1) 13" xfId="30701" xr:uid="{00000000-0005-0000-0000-0000D47C0000}"/>
    <cellStyle name="PrePop Units (1) 14" xfId="30702" xr:uid="{00000000-0005-0000-0000-0000D57C0000}"/>
    <cellStyle name="PrePop Units (1) 15" xfId="30703" xr:uid="{00000000-0005-0000-0000-0000D67C0000}"/>
    <cellStyle name="PrePop Units (1) 16" xfId="30704" xr:uid="{00000000-0005-0000-0000-0000D77C0000}"/>
    <cellStyle name="PrePop Units (1) 17" xfId="30705" xr:uid="{00000000-0005-0000-0000-0000D87C0000}"/>
    <cellStyle name="PrePop Units (1) 18" xfId="30706" xr:uid="{00000000-0005-0000-0000-0000D97C0000}"/>
    <cellStyle name="PrePop Units (1) 19" xfId="30707" xr:uid="{00000000-0005-0000-0000-0000DA7C0000}"/>
    <cellStyle name="PrePop Units (1) 2" xfId="30708" xr:uid="{00000000-0005-0000-0000-0000DB7C0000}"/>
    <cellStyle name="PrePop Units (1) 20" xfId="30709" xr:uid="{00000000-0005-0000-0000-0000DC7C0000}"/>
    <cellStyle name="PrePop Units (1) 21" xfId="30710" xr:uid="{00000000-0005-0000-0000-0000DD7C0000}"/>
    <cellStyle name="PrePop Units (1) 22" xfId="30711" xr:uid="{00000000-0005-0000-0000-0000DE7C0000}"/>
    <cellStyle name="PrePop Units (1) 23" xfId="30712" xr:uid="{00000000-0005-0000-0000-0000DF7C0000}"/>
    <cellStyle name="PrePop Units (1) 24" xfId="30713" xr:uid="{00000000-0005-0000-0000-0000E07C0000}"/>
    <cellStyle name="PrePop Units (1) 25" xfId="30714" xr:uid="{00000000-0005-0000-0000-0000E17C0000}"/>
    <cellStyle name="PrePop Units (1) 26" xfId="30715" xr:uid="{00000000-0005-0000-0000-0000E27C0000}"/>
    <cellStyle name="PrePop Units (1) 27" xfId="30716" xr:uid="{00000000-0005-0000-0000-0000E37C0000}"/>
    <cellStyle name="PrePop Units (1) 28" xfId="30717" xr:uid="{00000000-0005-0000-0000-0000E47C0000}"/>
    <cellStyle name="PrePop Units (1) 29" xfId="30718" xr:uid="{00000000-0005-0000-0000-0000E57C0000}"/>
    <cellStyle name="PrePop Units (1) 3" xfId="30719" xr:uid="{00000000-0005-0000-0000-0000E67C0000}"/>
    <cellStyle name="PrePop Units (1) 30" xfId="30720" xr:uid="{00000000-0005-0000-0000-0000E77C0000}"/>
    <cellStyle name="PrePop Units (1) 31" xfId="30721" xr:uid="{00000000-0005-0000-0000-0000E87C0000}"/>
    <cellStyle name="PrePop Units (1) 32" xfId="30722" xr:uid="{00000000-0005-0000-0000-0000E97C0000}"/>
    <cellStyle name="PrePop Units (1) 33" xfId="30723" xr:uid="{00000000-0005-0000-0000-0000EA7C0000}"/>
    <cellStyle name="PrePop Units (1) 34" xfId="30724" xr:uid="{00000000-0005-0000-0000-0000EB7C0000}"/>
    <cellStyle name="PrePop Units (1) 35" xfId="30725" xr:uid="{00000000-0005-0000-0000-0000EC7C0000}"/>
    <cellStyle name="PrePop Units (1) 36" xfId="30726" xr:uid="{00000000-0005-0000-0000-0000ED7C0000}"/>
    <cellStyle name="PrePop Units (1) 37" xfId="30727" xr:uid="{00000000-0005-0000-0000-0000EE7C0000}"/>
    <cellStyle name="PrePop Units (1) 38" xfId="30728" xr:uid="{00000000-0005-0000-0000-0000EF7C0000}"/>
    <cellStyle name="PrePop Units (1) 39" xfId="30729" xr:uid="{00000000-0005-0000-0000-0000F07C0000}"/>
    <cellStyle name="PrePop Units (1) 4" xfId="30730" xr:uid="{00000000-0005-0000-0000-0000F17C0000}"/>
    <cellStyle name="PrePop Units (1) 40" xfId="30731" xr:uid="{00000000-0005-0000-0000-0000F27C0000}"/>
    <cellStyle name="PrePop Units (1) 41" xfId="30732" xr:uid="{00000000-0005-0000-0000-0000F37C0000}"/>
    <cellStyle name="PrePop Units (1) 42" xfId="30733" xr:uid="{00000000-0005-0000-0000-0000F47C0000}"/>
    <cellStyle name="PrePop Units (1) 43" xfId="30734" xr:uid="{00000000-0005-0000-0000-0000F57C0000}"/>
    <cellStyle name="PrePop Units (1) 44" xfId="30735" xr:uid="{00000000-0005-0000-0000-0000F67C0000}"/>
    <cellStyle name="PrePop Units (1) 45" xfId="30736" xr:uid="{00000000-0005-0000-0000-0000F77C0000}"/>
    <cellStyle name="PrePop Units (1) 46" xfId="30737" xr:uid="{00000000-0005-0000-0000-0000F87C0000}"/>
    <cellStyle name="PrePop Units (1) 47" xfId="30738" xr:uid="{00000000-0005-0000-0000-0000F97C0000}"/>
    <cellStyle name="PrePop Units (1) 48" xfId="30739" xr:uid="{00000000-0005-0000-0000-0000FA7C0000}"/>
    <cellStyle name="PrePop Units (1) 49" xfId="30740" xr:uid="{00000000-0005-0000-0000-0000FB7C0000}"/>
    <cellStyle name="PrePop Units (1) 5" xfId="30741" xr:uid="{00000000-0005-0000-0000-0000FC7C0000}"/>
    <cellStyle name="PrePop Units (1) 50" xfId="30742" xr:uid="{00000000-0005-0000-0000-0000FD7C0000}"/>
    <cellStyle name="PrePop Units (1) 51" xfId="30743" xr:uid="{00000000-0005-0000-0000-0000FE7C0000}"/>
    <cellStyle name="PrePop Units (1) 52" xfId="30744" xr:uid="{00000000-0005-0000-0000-0000FF7C0000}"/>
    <cellStyle name="PrePop Units (1) 53" xfId="30745" xr:uid="{00000000-0005-0000-0000-0000007D0000}"/>
    <cellStyle name="PrePop Units (1) 54" xfId="30746" xr:uid="{00000000-0005-0000-0000-0000017D0000}"/>
    <cellStyle name="PrePop Units (1) 55" xfId="30747" xr:uid="{00000000-0005-0000-0000-0000027D0000}"/>
    <cellStyle name="PrePop Units (1) 6" xfId="30748" xr:uid="{00000000-0005-0000-0000-0000037D0000}"/>
    <cellStyle name="PrePop Units (1) 7" xfId="30749" xr:uid="{00000000-0005-0000-0000-0000047D0000}"/>
    <cellStyle name="PrePop Units (1) 8" xfId="30750" xr:uid="{00000000-0005-0000-0000-0000057D0000}"/>
    <cellStyle name="PrePop Units (1) 9" xfId="30751" xr:uid="{00000000-0005-0000-0000-0000067D0000}"/>
    <cellStyle name="PrePop Units (2)" xfId="1881" xr:uid="{00000000-0005-0000-0000-0000077D0000}"/>
    <cellStyle name="PrePop Units (2) 10" xfId="30752" xr:uid="{00000000-0005-0000-0000-0000087D0000}"/>
    <cellStyle name="PrePop Units (2) 11" xfId="30753" xr:uid="{00000000-0005-0000-0000-0000097D0000}"/>
    <cellStyle name="PrePop Units (2) 12" xfId="30754" xr:uid="{00000000-0005-0000-0000-00000A7D0000}"/>
    <cellStyle name="PrePop Units (2) 13" xfId="30755" xr:uid="{00000000-0005-0000-0000-00000B7D0000}"/>
    <cellStyle name="PrePop Units (2) 14" xfId="30756" xr:uid="{00000000-0005-0000-0000-00000C7D0000}"/>
    <cellStyle name="PrePop Units (2) 15" xfId="30757" xr:uid="{00000000-0005-0000-0000-00000D7D0000}"/>
    <cellStyle name="PrePop Units (2) 16" xfId="30758" xr:uid="{00000000-0005-0000-0000-00000E7D0000}"/>
    <cellStyle name="PrePop Units (2) 17" xfId="30759" xr:uid="{00000000-0005-0000-0000-00000F7D0000}"/>
    <cellStyle name="PrePop Units (2) 18" xfId="30760" xr:uid="{00000000-0005-0000-0000-0000107D0000}"/>
    <cellStyle name="PrePop Units (2) 19" xfId="30761" xr:uid="{00000000-0005-0000-0000-0000117D0000}"/>
    <cellStyle name="PrePop Units (2) 2" xfId="30762" xr:uid="{00000000-0005-0000-0000-0000127D0000}"/>
    <cellStyle name="PrePop Units (2) 20" xfId="30763" xr:uid="{00000000-0005-0000-0000-0000137D0000}"/>
    <cellStyle name="PrePop Units (2) 21" xfId="30764" xr:uid="{00000000-0005-0000-0000-0000147D0000}"/>
    <cellStyle name="PrePop Units (2) 22" xfId="30765" xr:uid="{00000000-0005-0000-0000-0000157D0000}"/>
    <cellStyle name="PrePop Units (2) 23" xfId="30766" xr:uid="{00000000-0005-0000-0000-0000167D0000}"/>
    <cellStyle name="PrePop Units (2) 24" xfId="30767" xr:uid="{00000000-0005-0000-0000-0000177D0000}"/>
    <cellStyle name="PrePop Units (2) 25" xfId="30768" xr:uid="{00000000-0005-0000-0000-0000187D0000}"/>
    <cellStyle name="PrePop Units (2) 26" xfId="30769" xr:uid="{00000000-0005-0000-0000-0000197D0000}"/>
    <cellStyle name="PrePop Units (2) 27" xfId="30770" xr:uid="{00000000-0005-0000-0000-00001A7D0000}"/>
    <cellStyle name="PrePop Units (2) 28" xfId="30771" xr:uid="{00000000-0005-0000-0000-00001B7D0000}"/>
    <cellStyle name="PrePop Units (2) 29" xfId="30772" xr:uid="{00000000-0005-0000-0000-00001C7D0000}"/>
    <cellStyle name="PrePop Units (2) 3" xfId="30773" xr:uid="{00000000-0005-0000-0000-00001D7D0000}"/>
    <cellStyle name="PrePop Units (2) 30" xfId="30774" xr:uid="{00000000-0005-0000-0000-00001E7D0000}"/>
    <cellStyle name="PrePop Units (2) 31" xfId="30775" xr:uid="{00000000-0005-0000-0000-00001F7D0000}"/>
    <cellStyle name="PrePop Units (2) 32" xfId="30776" xr:uid="{00000000-0005-0000-0000-0000207D0000}"/>
    <cellStyle name="PrePop Units (2) 33" xfId="30777" xr:uid="{00000000-0005-0000-0000-0000217D0000}"/>
    <cellStyle name="PrePop Units (2) 34" xfId="30778" xr:uid="{00000000-0005-0000-0000-0000227D0000}"/>
    <cellStyle name="PrePop Units (2) 35" xfId="30779" xr:uid="{00000000-0005-0000-0000-0000237D0000}"/>
    <cellStyle name="PrePop Units (2) 36" xfId="30780" xr:uid="{00000000-0005-0000-0000-0000247D0000}"/>
    <cellStyle name="PrePop Units (2) 37" xfId="30781" xr:uid="{00000000-0005-0000-0000-0000257D0000}"/>
    <cellStyle name="PrePop Units (2) 38" xfId="30782" xr:uid="{00000000-0005-0000-0000-0000267D0000}"/>
    <cellStyle name="PrePop Units (2) 39" xfId="30783" xr:uid="{00000000-0005-0000-0000-0000277D0000}"/>
    <cellStyle name="PrePop Units (2) 4" xfId="30784" xr:uid="{00000000-0005-0000-0000-0000287D0000}"/>
    <cellStyle name="PrePop Units (2) 40" xfId="30785" xr:uid="{00000000-0005-0000-0000-0000297D0000}"/>
    <cellStyle name="PrePop Units (2) 41" xfId="30786" xr:uid="{00000000-0005-0000-0000-00002A7D0000}"/>
    <cellStyle name="PrePop Units (2) 42" xfId="30787" xr:uid="{00000000-0005-0000-0000-00002B7D0000}"/>
    <cellStyle name="PrePop Units (2) 43" xfId="30788" xr:uid="{00000000-0005-0000-0000-00002C7D0000}"/>
    <cellStyle name="PrePop Units (2) 44" xfId="30789" xr:uid="{00000000-0005-0000-0000-00002D7D0000}"/>
    <cellStyle name="PrePop Units (2) 45" xfId="30790" xr:uid="{00000000-0005-0000-0000-00002E7D0000}"/>
    <cellStyle name="PrePop Units (2) 46" xfId="30791" xr:uid="{00000000-0005-0000-0000-00002F7D0000}"/>
    <cellStyle name="PrePop Units (2) 47" xfId="30792" xr:uid="{00000000-0005-0000-0000-0000307D0000}"/>
    <cellStyle name="PrePop Units (2) 48" xfId="30793" xr:uid="{00000000-0005-0000-0000-0000317D0000}"/>
    <cellStyle name="PrePop Units (2) 49" xfId="30794" xr:uid="{00000000-0005-0000-0000-0000327D0000}"/>
    <cellStyle name="PrePop Units (2) 5" xfId="30795" xr:uid="{00000000-0005-0000-0000-0000337D0000}"/>
    <cellStyle name="PrePop Units (2) 50" xfId="30796" xr:uid="{00000000-0005-0000-0000-0000347D0000}"/>
    <cellStyle name="PrePop Units (2) 51" xfId="30797" xr:uid="{00000000-0005-0000-0000-0000357D0000}"/>
    <cellStyle name="PrePop Units (2) 52" xfId="30798" xr:uid="{00000000-0005-0000-0000-0000367D0000}"/>
    <cellStyle name="PrePop Units (2) 53" xfId="30799" xr:uid="{00000000-0005-0000-0000-0000377D0000}"/>
    <cellStyle name="PrePop Units (2) 54" xfId="30800" xr:uid="{00000000-0005-0000-0000-0000387D0000}"/>
    <cellStyle name="PrePop Units (2) 55" xfId="30801" xr:uid="{00000000-0005-0000-0000-0000397D0000}"/>
    <cellStyle name="PrePop Units (2) 6" xfId="30802" xr:uid="{00000000-0005-0000-0000-00003A7D0000}"/>
    <cellStyle name="PrePop Units (2) 7" xfId="30803" xr:uid="{00000000-0005-0000-0000-00003B7D0000}"/>
    <cellStyle name="PrePop Units (2) 8" xfId="30804" xr:uid="{00000000-0005-0000-0000-00003C7D0000}"/>
    <cellStyle name="PrePop Units (2) 9" xfId="30805" xr:uid="{00000000-0005-0000-0000-00003D7D0000}"/>
    <cellStyle name="Price" xfId="3033" xr:uid="{00000000-0005-0000-0000-00003E7D0000}"/>
    <cellStyle name="PSChar" xfId="1882" xr:uid="{00000000-0005-0000-0000-00003F7D0000}"/>
    <cellStyle name="PSChar 2" xfId="3034" xr:uid="{00000000-0005-0000-0000-0000407D0000}"/>
    <cellStyle name="PSChar 3" xfId="3035" xr:uid="{00000000-0005-0000-0000-0000417D0000}"/>
    <cellStyle name="PSChar 4" xfId="3036" xr:uid="{00000000-0005-0000-0000-0000427D0000}"/>
    <cellStyle name="PSChar 5" xfId="3037" xr:uid="{00000000-0005-0000-0000-0000437D0000}"/>
    <cellStyle name="PSChar 6" xfId="3038" xr:uid="{00000000-0005-0000-0000-0000447D0000}"/>
    <cellStyle name="PSChar 7" xfId="3039" xr:uid="{00000000-0005-0000-0000-0000457D0000}"/>
    <cellStyle name="PSChar 8" xfId="3040" xr:uid="{00000000-0005-0000-0000-0000467D0000}"/>
    <cellStyle name="PSDate" xfId="1883" xr:uid="{00000000-0005-0000-0000-0000477D0000}"/>
    <cellStyle name="PSDate 2" xfId="3041" xr:uid="{00000000-0005-0000-0000-0000487D0000}"/>
    <cellStyle name="PSDate 3" xfId="3042" xr:uid="{00000000-0005-0000-0000-0000497D0000}"/>
    <cellStyle name="PSDate 4" xfId="3043" xr:uid="{00000000-0005-0000-0000-00004A7D0000}"/>
    <cellStyle name="PSDate 5" xfId="3044" xr:uid="{00000000-0005-0000-0000-00004B7D0000}"/>
    <cellStyle name="PSDate 6" xfId="3045" xr:uid="{00000000-0005-0000-0000-00004C7D0000}"/>
    <cellStyle name="PSDate 7" xfId="3046" xr:uid="{00000000-0005-0000-0000-00004D7D0000}"/>
    <cellStyle name="PSDate 8" xfId="3047" xr:uid="{00000000-0005-0000-0000-00004E7D0000}"/>
    <cellStyle name="PSDec" xfId="1884" xr:uid="{00000000-0005-0000-0000-00004F7D0000}"/>
    <cellStyle name="PSDec 2" xfId="3048" xr:uid="{00000000-0005-0000-0000-0000507D0000}"/>
    <cellStyle name="PSDec 3" xfId="3049" xr:uid="{00000000-0005-0000-0000-0000517D0000}"/>
    <cellStyle name="PSDec 4" xfId="3050" xr:uid="{00000000-0005-0000-0000-0000527D0000}"/>
    <cellStyle name="PSDec 5" xfId="3051" xr:uid="{00000000-0005-0000-0000-0000537D0000}"/>
    <cellStyle name="PSDec 6" xfId="3052" xr:uid="{00000000-0005-0000-0000-0000547D0000}"/>
    <cellStyle name="PSDec 7" xfId="3053" xr:uid="{00000000-0005-0000-0000-0000557D0000}"/>
    <cellStyle name="PSDec 8" xfId="3054" xr:uid="{00000000-0005-0000-0000-0000567D0000}"/>
    <cellStyle name="PSInt" xfId="1885" xr:uid="{00000000-0005-0000-0000-0000577D0000}"/>
    <cellStyle name="PSInt 2" xfId="3055" xr:uid="{00000000-0005-0000-0000-0000587D0000}"/>
    <cellStyle name="PSInt 3" xfId="3056" xr:uid="{00000000-0005-0000-0000-0000597D0000}"/>
    <cellStyle name="PSInt 4" xfId="3057" xr:uid="{00000000-0005-0000-0000-00005A7D0000}"/>
    <cellStyle name="PSInt 5" xfId="3058" xr:uid="{00000000-0005-0000-0000-00005B7D0000}"/>
    <cellStyle name="PSInt 6" xfId="3059" xr:uid="{00000000-0005-0000-0000-00005C7D0000}"/>
    <cellStyle name="PSInt 7" xfId="3060" xr:uid="{00000000-0005-0000-0000-00005D7D0000}"/>
    <cellStyle name="PSInt 8" xfId="3061" xr:uid="{00000000-0005-0000-0000-00005E7D0000}"/>
    <cellStyle name="red" xfId="3062" xr:uid="{00000000-0005-0000-0000-00005F7D0000}"/>
    <cellStyle name="regstoresfromspecstores" xfId="1886" xr:uid="{00000000-0005-0000-0000-0000607D0000}"/>
    <cellStyle name="RevList" xfId="1887" xr:uid="{00000000-0005-0000-0000-0000617D0000}"/>
    <cellStyle name="SHADEDSTORES" xfId="1888" xr:uid="{00000000-0005-0000-0000-0000627D0000}"/>
    <cellStyle name="SHADEDSTORES 2" xfId="31312" xr:uid="{00000000-0005-0000-0000-0000637D0000}"/>
    <cellStyle name="SHADEDSTORES 2 2" xfId="31313" xr:uid="{00000000-0005-0000-0000-0000647D0000}"/>
    <cellStyle name="SHADEDSTORES 3" xfId="31314" xr:uid="{00000000-0005-0000-0000-0000657D0000}"/>
    <cellStyle name="SHADEDSTORES 4" xfId="32211" xr:uid="{00000000-0005-0000-0000-0000667D0000}"/>
    <cellStyle name="specstores" xfId="1889" xr:uid="{00000000-0005-0000-0000-0000677D0000}"/>
    <cellStyle name="Style 1" xfId="1890" xr:uid="{00000000-0005-0000-0000-0000687D0000}"/>
    <cellStyle name="Style 1 2" xfId="32212" xr:uid="{00000000-0005-0000-0000-0000697D0000}"/>
    <cellStyle name="Subtotal" xfId="1891" xr:uid="{00000000-0005-0000-0000-00006A7D0000}"/>
    <cellStyle name="TaskRow" xfId="1892" xr:uid="{00000000-0005-0000-0000-00006B7D0000}"/>
    <cellStyle name="TaskRow 10" xfId="30806" xr:uid="{00000000-0005-0000-0000-00006C7D0000}"/>
    <cellStyle name="TaskRow 11" xfId="30807" xr:uid="{00000000-0005-0000-0000-00006D7D0000}"/>
    <cellStyle name="TaskRow 12" xfId="30808" xr:uid="{00000000-0005-0000-0000-00006E7D0000}"/>
    <cellStyle name="TaskRow 13" xfId="30809" xr:uid="{00000000-0005-0000-0000-00006F7D0000}"/>
    <cellStyle name="TaskRow 14" xfId="30810" xr:uid="{00000000-0005-0000-0000-0000707D0000}"/>
    <cellStyle name="TaskRow 15" xfId="30811" xr:uid="{00000000-0005-0000-0000-0000717D0000}"/>
    <cellStyle name="TaskRow 16" xfId="30812" xr:uid="{00000000-0005-0000-0000-0000727D0000}"/>
    <cellStyle name="TaskRow 17" xfId="30813" xr:uid="{00000000-0005-0000-0000-0000737D0000}"/>
    <cellStyle name="TaskRow 18" xfId="30814" xr:uid="{00000000-0005-0000-0000-0000747D0000}"/>
    <cellStyle name="TaskRow 19" xfId="30815" xr:uid="{00000000-0005-0000-0000-0000757D0000}"/>
    <cellStyle name="TaskRow 2" xfId="30816" xr:uid="{00000000-0005-0000-0000-0000767D0000}"/>
    <cellStyle name="TaskRow 20" xfId="30817" xr:uid="{00000000-0005-0000-0000-0000777D0000}"/>
    <cellStyle name="TaskRow 21" xfId="30818" xr:uid="{00000000-0005-0000-0000-0000787D0000}"/>
    <cellStyle name="TaskRow 22" xfId="30819" xr:uid="{00000000-0005-0000-0000-0000797D0000}"/>
    <cellStyle name="TaskRow 23" xfId="30820" xr:uid="{00000000-0005-0000-0000-00007A7D0000}"/>
    <cellStyle name="TaskRow 24" xfId="30821" xr:uid="{00000000-0005-0000-0000-00007B7D0000}"/>
    <cellStyle name="TaskRow 25" xfId="30822" xr:uid="{00000000-0005-0000-0000-00007C7D0000}"/>
    <cellStyle name="TaskRow 26" xfId="30823" xr:uid="{00000000-0005-0000-0000-00007D7D0000}"/>
    <cellStyle name="TaskRow 27" xfId="30824" xr:uid="{00000000-0005-0000-0000-00007E7D0000}"/>
    <cellStyle name="TaskRow 28" xfId="30825" xr:uid="{00000000-0005-0000-0000-00007F7D0000}"/>
    <cellStyle name="TaskRow 29" xfId="30826" xr:uid="{00000000-0005-0000-0000-0000807D0000}"/>
    <cellStyle name="TaskRow 3" xfId="30827" xr:uid="{00000000-0005-0000-0000-0000817D0000}"/>
    <cellStyle name="TaskRow 30" xfId="30828" xr:uid="{00000000-0005-0000-0000-0000827D0000}"/>
    <cellStyle name="TaskRow 31" xfId="30829" xr:uid="{00000000-0005-0000-0000-0000837D0000}"/>
    <cellStyle name="TaskRow 32" xfId="30830" xr:uid="{00000000-0005-0000-0000-0000847D0000}"/>
    <cellStyle name="TaskRow 33" xfId="30831" xr:uid="{00000000-0005-0000-0000-0000857D0000}"/>
    <cellStyle name="TaskRow 34" xfId="30832" xr:uid="{00000000-0005-0000-0000-0000867D0000}"/>
    <cellStyle name="TaskRow 35" xfId="30833" xr:uid="{00000000-0005-0000-0000-0000877D0000}"/>
    <cellStyle name="TaskRow 36" xfId="30834" xr:uid="{00000000-0005-0000-0000-0000887D0000}"/>
    <cellStyle name="TaskRow 37" xfId="30835" xr:uid="{00000000-0005-0000-0000-0000897D0000}"/>
    <cellStyle name="TaskRow 38" xfId="30836" xr:uid="{00000000-0005-0000-0000-00008A7D0000}"/>
    <cellStyle name="TaskRow 39" xfId="30837" xr:uid="{00000000-0005-0000-0000-00008B7D0000}"/>
    <cellStyle name="TaskRow 4" xfId="30838" xr:uid="{00000000-0005-0000-0000-00008C7D0000}"/>
    <cellStyle name="TaskRow 40" xfId="30839" xr:uid="{00000000-0005-0000-0000-00008D7D0000}"/>
    <cellStyle name="TaskRow 41" xfId="30840" xr:uid="{00000000-0005-0000-0000-00008E7D0000}"/>
    <cellStyle name="TaskRow 42" xfId="30841" xr:uid="{00000000-0005-0000-0000-00008F7D0000}"/>
    <cellStyle name="TaskRow 43" xfId="30842" xr:uid="{00000000-0005-0000-0000-0000907D0000}"/>
    <cellStyle name="TaskRow 44" xfId="30843" xr:uid="{00000000-0005-0000-0000-0000917D0000}"/>
    <cellStyle name="TaskRow 45" xfId="30844" xr:uid="{00000000-0005-0000-0000-0000927D0000}"/>
    <cellStyle name="TaskRow 46" xfId="30845" xr:uid="{00000000-0005-0000-0000-0000937D0000}"/>
    <cellStyle name="TaskRow 47" xfId="30846" xr:uid="{00000000-0005-0000-0000-0000947D0000}"/>
    <cellStyle name="TaskRow 48" xfId="30847" xr:uid="{00000000-0005-0000-0000-0000957D0000}"/>
    <cellStyle name="TaskRow 49" xfId="30848" xr:uid="{00000000-0005-0000-0000-0000967D0000}"/>
    <cellStyle name="TaskRow 5" xfId="30849" xr:uid="{00000000-0005-0000-0000-0000977D0000}"/>
    <cellStyle name="TaskRow 50" xfId="30850" xr:uid="{00000000-0005-0000-0000-0000987D0000}"/>
    <cellStyle name="TaskRow 51" xfId="30851" xr:uid="{00000000-0005-0000-0000-0000997D0000}"/>
    <cellStyle name="TaskRow 52" xfId="30852" xr:uid="{00000000-0005-0000-0000-00009A7D0000}"/>
    <cellStyle name="TaskRow 53" xfId="30853" xr:uid="{00000000-0005-0000-0000-00009B7D0000}"/>
    <cellStyle name="TaskRow 54" xfId="30854" xr:uid="{00000000-0005-0000-0000-00009C7D0000}"/>
    <cellStyle name="TaskRow 55" xfId="30855" xr:uid="{00000000-0005-0000-0000-00009D7D0000}"/>
    <cellStyle name="TaskRow 6" xfId="30856" xr:uid="{00000000-0005-0000-0000-00009E7D0000}"/>
    <cellStyle name="TaskRow 7" xfId="30857" xr:uid="{00000000-0005-0000-0000-00009F7D0000}"/>
    <cellStyle name="TaskRow 8" xfId="30858" xr:uid="{00000000-0005-0000-0000-0000A07D0000}"/>
    <cellStyle name="TaskRow 9" xfId="30859" xr:uid="{00000000-0005-0000-0000-0000A17D0000}"/>
    <cellStyle name="Text Indent A" xfId="1893" xr:uid="{00000000-0005-0000-0000-0000A27D0000}"/>
    <cellStyle name="Text Indent A 2" xfId="3063" xr:uid="{00000000-0005-0000-0000-0000A37D0000}"/>
    <cellStyle name="Text Indent A 3" xfId="3064" xr:uid="{00000000-0005-0000-0000-0000A47D0000}"/>
    <cellStyle name="Text Indent A 4" xfId="3065" xr:uid="{00000000-0005-0000-0000-0000A57D0000}"/>
    <cellStyle name="Text Indent A 5" xfId="3066" xr:uid="{00000000-0005-0000-0000-0000A67D0000}"/>
    <cellStyle name="Text Indent A 6" xfId="3067" xr:uid="{00000000-0005-0000-0000-0000A77D0000}"/>
    <cellStyle name="Text Indent A 7" xfId="3068" xr:uid="{00000000-0005-0000-0000-0000A87D0000}"/>
    <cellStyle name="Text Indent A 8" xfId="3069" xr:uid="{00000000-0005-0000-0000-0000A97D0000}"/>
    <cellStyle name="Text Indent A_Network Details " xfId="3070" xr:uid="{00000000-0005-0000-0000-0000AA7D0000}"/>
    <cellStyle name="Text Indent B" xfId="1894" xr:uid="{00000000-0005-0000-0000-0000AB7D0000}"/>
    <cellStyle name="Text Indent B 10" xfId="30860" xr:uid="{00000000-0005-0000-0000-0000AC7D0000}"/>
    <cellStyle name="Text Indent B 11" xfId="30861" xr:uid="{00000000-0005-0000-0000-0000AD7D0000}"/>
    <cellStyle name="Text Indent B 12" xfId="30862" xr:uid="{00000000-0005-0000-0000-0000AE7D0000}"/>
    <cellStyle name="Text Indent B 13" xfId="30863" xr:uid="{00000000-0005-0000-0000-0000AF7D0000}"/>
    <cellStyle name="Text Indent B 14" xfId="30864" xr:uid="{00000000-0005-0000-0000-0000B07D0000}"/>
    <cellStyle name="Text Indent B 15" xfId="30865" xr:uid="{00000000-0005-0000-0000-0000B17D0000}"/>
    <cellStyle name="Text Indent B 16" xfId="30866" xr:uid="{00000000-0005-0000-0000-0000B27D0000}"/>
    <cellStyle name="Text Indent B 17" xfId="30867" xr:uid="{00000000-0005-0000-0000-0000B37D0000}"/>
    <cellStyle name="Text Indent B 18" xfId="30868" xr:uid="{00000000-0005-0000-0000-0000B47D0000}"/>
    <cellStyle name="Text Indent B 19" xfId="30869" xr:uid="{00000000-0005-0000-0000-0000B57D0000}"/>
    <cellStyle name="Text Indent B 2" xfId="30870" xr:uid="{00000000-0005-0000-0000-0000B67D0000}"/>
    <cellStyle name="Text Indent B 20" xfId="30871" xr:uid="{00000000-0005-0000-0000-0000B77D0000}"/>
    <cellStyle name="Text Indent B 21" xfId="30872" xr:uid="{00000000-0005-0000-0000-0000B87D0000}"/>
    <cellStyle name="Text Indent B 22" xfId="30873" xr:uid="{00000000-0005-0000-0000-0000B97D0000}"/>
    <cellStyle name="Text Indent B 23" xfId="30874" xr:uid="{00000000-0005-0000-0000-0000BA7D0000}"/>
    <cellStyle name="Text Indent B 24" xfId="30875" xr:uid="{00000000-0005-0000-0000-0000BB7D0000}"/>
    <cellStyle name="Text Indent B 25" xfId="30876" xr:uid="{00000000-0005-0000-0000-0000BC7D0000}"/>
    <cellStyle name="Text Indent B 26" xfId="30877" xr:uid="{00000000-0005-0000-0000-0000BD7D0000}"/>
    <cellStyle name="Text Indent B 27" xfId="30878" xr:uid="{00000000-0005-0000-0000-0000BE7D0000}"/>
    <cellStyle name="Text Indent B 28" xfId="30879" xr:uid="{00000000-0005-0000-0000-0000BF7D0000}"/>
    <cellStyle name="Text Indent B 29" xfId="30880" xr:uid="{00000000-0005-0000-0000-0000C07D0000}"/>
    <cellStyle name="Text Indent B 3" xfId="30881" xr:uid="{00000000-0005-0000-0000-0000C17D0000}"/>
    <cellStyle name="Text Indent B 30" xfId="30882" xr:uid="{00000000-0005-0000-0000-0000C27D0000}"/>
    <cellStyle name="Text Indent B 31" xfId="30883" xr:uid="{00000000-0005-0000-0000-0000C37D0000}"/>
    <cellStyle name="Text Indent B 32" xfId="30884" xr:uid="{00000000-0005-0000-0000-0000C47D0000}"/>
    <cellStyle name="Text Indent B 33" xfId="30885" xr:uid="{00000000-0005-0000-0000-0000C57D0000}"/>
    <cellStyle name="Text Indent B 34" xfId="30886" xr:uid="{00000000-0005-0000-0000-0000C67D0000}"/>
    <cellStyle name="Text Indent B 35" xfId="30887" xr:uid="{00000000-0005-0000-0000-0000C77D0000}"/>
    <cellStyle name="Text Indent B 36" xfId="30888" xr:uid="{00000000-0005-0000-0000-0000C87D0000}"/>
    <cellStyle name="Text Indent B 37" xfId="30889" xr:uid="{00000000-0005-0000-0000-0000C97D0000}"/>
    <cellStyle name="Text Indent B 38" xfId="30890" xr:uid="{00000000-0005-0000-0000-0000CA7D0000}"/>
    <cellStyle name="Text Indent B 39" xfId="30891" xr:uid="{00000000-0005-0000-0000-0000CB7D0000}"/>
    <cellStyle name="Text Indent B 4" xfId="30892" xr:uid="{00000000-0005-0000-0000-0000CC7D0000}"/>
    <cellStyle name="Text Indent B 40" xfId="30893" xr:uid="{00000000-0005-0000-0000-0000CD7D0000}"/>
    <cellStyle name="Text Indent B 41" xfId="30894" xr:uid="{00000000-0005-0000-0000-0000CE7D0000}"/>
    <cellStyle name="Text Indent B 42" xfId="30895" xr:uid="{00000000-0005-0000-0000-0000CF7D0000}"/>
    <cellStyle name="Text Indent B 43" xfId="30896" xr:uid="{00000000-0005-0000-0000-0000D07D0000}"/>
    <cellStyle name="Text Indent B 44" xfId="30897" xr:uid="{00000000-0005-0000-0000-0000D17D0000}"/>
    <cellStyle name="Text Indent B 45" xfId="30898" xr:uid="{00000000-0005-0000-0000-0000D27D0000}"/>
    <cellStyle name="Text Indent B 46" xfId="30899" xr:uid="{00000000-0005-0000-0000-0000D37D0000}"/>
    <cellStyle name="Text Indent B 47" xfId="30900" xr:uid="{00000000-0005-0000-0000-0000D47D0000}"/>
    <cellStyle name="Text Indent B 48" xfId="30901" xr:uid="{00000000-0005-0000-0000-0000D57D0000}"/>
    <cellStyle name="Text Indent B 49" xfId="30902" xr:uid="{00000000-0005-0000-0000-0000D67D0000}"/>
    <cellStyle name="Text Indent B 5" xfId="30903" xr:uid="{00000000-0005-0000-0000-0000D77D0000}"/>
    <cellStyle name="Text Indent B 50" xfId="30904" xr:uid="{00000000-0005-0000-0000-0000D87D0000}"/>
    <cellStyle name="Text Indent B 51" xfId="30905" xr:uid="{00000000-0005-0000-0000-0000D97D0000}"/>
    <cellStyle name="Text Indent B 52" xfId="30906" xr:uid="{00000000-0005-0000-0000-0000DA7D0000}"/>
    <cellStyle name="Text Indent B 53" xfId="30907" xr:uid="{00000000-0005-0000-0000-0000DB7D0000}"/>
    <cellStyle name="Text Indent B 54" xfId="30908" xr:uid="{00000000-0005-0000-0000-0000DC7D0000}"/>
    <cellStyle name="Text Indent B 55" xfId="30909" xr:uid="{00000000-0005-0000-0000-0000DD7D0000}"/>
    <cellStyle name="Text Indent B 6" xfId="30910" xr:uid="{00000000-0005-0000-0000-0000DE7D0000}"/>
    <cellStyle name="Text Indent B 7" xfId="30911" xr:uid="{00000000-0005-0000-0000-0000DF7D0000}"/>
    <cellStyle name="Text Indent B 8" xfId="30912" xr:uid="{00000000-0005-0000-0000-0000E07D0000}"/>
    <cellStyle name="Text Indent B 9" xfId="30913" xr:uid="{00000000-0005-0000-0000-0000E17D0000}"/>
    <cellStyle name="Text Indent C" xfId="1895" xr:uid="{00000000-0005-0000-0000-0000E27D0000}"/>
    <cellStyle name="Text Indent C 10" xfId="30914" xr:uid="{00000000-0005-0000-0000-0000E37D0000}"/>
    <cellStyle name="Text Indent C 11" xfId="30915" xr:uid="{00000000-0005-0000-0000-0000E47D0000}"/>
    <cellStyle name="Text Indent C 12" xfId="30916" xr:uid="{00000000-0005-0000-0000-0000E57D0000}"/>
    <cellStyle name="Text Indent C 13" xfId="30917" xr:uid="{00000000-0005-0000-0000-0000E67D0000}"/>
    <cellStyle name="Text Indent C 14" xfId="30918" xr:uid="{00000000-0005-0000-0000-0000E77D0000}"/>
    <cellStyle name="Text Indent C 15" xfId="30919" xr:uid="{00000000-0005-0000-0000-0000E87D0000}"/>
    <cellStyle name="Text Indent C 16" xfId="30920" xr:uid="{00000000-0005-0000-0000-0000E97D0000}"/>
    <cellStyle name="Text Indent C 17" xfId="30921" xr:uid="{00000000-0005-0000-0000-0000EA7D0000}"/>
    <cellStyle name="Text Indent C 18" xfId="30922" xr:uid="{00000000-0005-0000-0000-0000EB7D0000}"/>
    <cellStyle name="Text Indent C 19" xfId="30923" xr:uid="{00000000-0005-0000-0000-0000EC7D0000}"/>
    <cellStyle name="Text Indent C 2" xfId="30924" xr:uid="{00000000-0005-0000-0000-0000ED7D0000}"/>
    <cellStyle name="Text Indent C 20" xfId="30925" xr:uid="{00000000-0005-0000-0000-0000EE7D0000}"/>
    <cellStyle name="Text Indent C 21" xfId="30926" xr:uid="{00000000-0005-0000-0000-0000EF7D0000}"/>
    <cellStyle name="Text Indent C 22" xfId="30927" xr:uid="{00000000-0005-0000-0000-0000F07D0000}"/>
    <cellStyle name="Text Indent C 23" xfId="30928" xr:uid="{00000000-0005-0000-0000-0000F17D0000}"/>
    <cellStyle name="Text Indent C 24" xfId="30929" xr:uid="{00000000-0005-0000-0000-0000F27D0000}"/>
    <cellStyle name="Text Indent C 25" xfId="30930" xr:uid="{00000000-0005-0000-0000-0000F37D0000}"/>
    <cellStyle name="Text Indent C 26" xfId="30931" xr:uid="{00000000-0005-0000-0000-0000F47D0000}"/>
    <cellStyle name="Text Indent C 27" xfId="30932" xr:uid="{00000000-0005-0000-0000-0000F57D0000}"/>
    <cellStyle name="Text Indent C 28" xfId="30933" xr:uid="{00000000-0005-0000-0000-0000F67D0000}"/>
    <cellStyle name="Text Indent C 29" xfId="30934" xr:uid="{00000000-0005-0000-0000-0000F77D0000}"/>
    <cellStyle name="Text Indent C 3" xfId="30935" xr:uid="{00000000-0005-0000-0000-0000F87D0000}"/>
    <cellStyle name="Text Indent C 30" xfId="30936" xr:uid="{00000000-0005-0000-0000-0000F97D0000}"/>
    <cellStyle name="Text Indent C 31" xfId="30937" xr:uid="{00000000-0005-0000-0000-0000FA7D0000}"/>
    <cellStyle name="Text Indent C 32" xfId="30938" xr:uid="{00000000-0005-0000-0000-0000FB7D0000}"/>
    <cellStyle name="Text Indent C 33" xfId="30939" xr:uid="{00000000-0005-0000-0000-0000FC7D0000}"/>
    <cellStyle name="Text Indent C 34" xfId="30940" xr:uid="{00000000-0005-0000-0000-0000FD7D0000}"/>
    <cellStyle name="Text Indent C 35" xfId="30941" xr:uid="{00000000-0005-0000-0000-0000FE7D0000}"/>
    <cellStyle name="Text Indent C 36" xfId="30942" xr:uid="{00000000-0005-0000-0000-0000FF7D0000}"/>
    <cellStyle name="Text Indent C 37" xfId="30943" xr:uid="{00000000-0005-0000-0000-0000007E0000}"/>
    <cellStyle name="Text Indent C 38" xfId="30944" xr:uid="{00000000-0005-0000-0000-0000017E0000}"/>
    <cellStyle name="Text Indent C 39" xfId="30945" xr:uid="{00000000-0005-0000-0000-0000027E0000}"/>
    <cellStyle name="Text Indent C 4" xfId="30946" xr:uid="{00000000-0005-0000-0000-0000037E0000}"/>
    <cellStyle name="Text Indent C 40" xfId="30947" xr:uid="{00000000-0005-0000-0000-0000047E0000}"/>
    <cellStyle name="Text Indent C 41" xfId="30948" xr:uid="{00000000-0005-0000-0000-0000057E0000}"/>
    <cellStyle name="Text Indent C 42" xfId="30949" xr:uid="{00000000-0005-0000-0000-0000067E0000}"/>
    <cellStyle name="Text Indent C 43" xfId="30950" xr:uid="{00000000-0005-0000-0000-0000077E0000}"/>
    <cellStyle name="Text Indent C 44" xfId="30951" xr:uid="{00000000-0005-0000-0000-0000087E0000}"/>
    <cellStyle name="Text Indent C 45" xfId="30952" xr:uid="{00000000-0005-0000-0000-0000097E0000}"/>
    <cellStyle name="Text Indent C 46" xfId="30953" xr:uid="{00000000-0005-0000-0000-00000A7E0000}"/>
    <cellStyle name="Text Indent C 47" xfId="30954" xr:uid="{00000000-0005-0000-0000-00000B7E0000}"/>
    <cellStyle name="Text Indent C 48" xfId="30955" xr:uid="{00000000-0005-0000-0000-00000C7E0000}"/>
    <cellStyle name="Text Indent C 49" xfId="30956" xr:uid="{00000000-0005-0000-0000-00000D7E0000}"/>
    <cellStyle name="Text Indent C 5" xfId="30957" xr:uid="{00000000-0005-0000-0000-00000E7E0000}"/>
    <cellStyle name="Text Indent C 50" xfId="30958" xr:uid="{00000000-0005-0000-0000-00000F7E0000}"/>
    <cellStyle name="Text Indent C 51" xfId="30959" xr:uid="{00000000-0005-0000-0000-0000107E0000}"/>
    <cellStyle name="Text Indent C 52" xfId="30960" xr:uid="{00000000-0005-0000-0000-0000117E0000}"/>
    <cellStyle name="Text Indent C 53" xfId="30961" xr:uid="{00000000-0005-0000-0000-0000127E0000}"/>
    <cellStyle name="Text Indent C 54" xfId="30962" xr:uid="{00000000-0005-0000-0000-0000137E0000}"/>
    <cellStyle name="Text Indent C 55" xfId="30963" xr:uid="{00000000-0005-0000-0000-0000147E0000}"/>
    <cellStyle name="Text Indent C 6" xfId="30964" xr:uid="{00000000-0005-0000-0000-0000157E0000}"/>
    <cellStyle name="Text Indent C 7" xfId="30965" xr:uid="{00000000-0005-0000-0000-0000167E0000}"/>
    <cellStyle name="Text Indent C 8" xfId="30966" xr:uid="{00000000-0005-0000-0000-0000177E0000}"/>
    <cellStyle name="Text Indent C 9" xfId="30967" xr:uid="{00000000-0005-0000-0000-0000187E0000}"/>
    <cellStyle name="Title" xfId="1896" builtinId="15" customBuiltin="1"/>
    <cellStyle name="Title 10 2" xfId="1897" xr:uid="{00000000-0005-0000-0000-00001A7E0000}"/>
    <cellStyle name="Title 11 2" xfId="1898" xr:uid="{00000000-0005-0000-0000-00001B7E0000}"/>
    <cellStyle name="Title 12 2" xfId="1899" xr:uid="{00000000-0005-0000-0000-00001C7E0000}"/>
    <cellStyle name="Title 13 2" xfId="1900" xr:uid="{00000000-0005-0000-0000-00001D7E0000}"/>
    <cellStyle name="Title 14 2" xfId="1901" xr:uid="{00000000-0005-0000-0000-00001E7E0000}"/>
    <cellStyle name="Title 15 2" xfId="1902" xr:uid="{00000000-0005-0000-0000-00001F7E0000}"/>
    <cellStyle name="Title 16 2" xfId="1903" xr:uid="{00000000-0005-0000-0000-0000207E0000}"/>
    <cellStyle name="Title 17 2" xfId="1904" xr:uid="{00000000-0005-0000-0000-0000217E0000}"/>
    <cellStyle name="Title 18 2" xfId="1905" xr:uid="{00000000-0005-0000-0000-0000227E0000}"/>
    <cellStyle name="Title 19 2" xfId="1906" xr:uid="{00000000-0005-0000-0000-0000237E0000}"/>
    <cellStyle name="Title 2" xfId="3071" xr:uid="{00000000-0005-0000-0000-0000247E0000}"/>
    <cellStyle name="Title 2 2" xfId="1907" xr:uid="{00000000-0005-0000-0000-0000257E0000}"/>
    <cellStyle name="Title 2 3" xfId="3072" xr:uid="{00000000-0005-0000-0000-0000267E0000}"/>
    <cellStyle name="Title 20 2" xfId="1908" xr:uid="{00000000-0005-0000-0000-0000277E0000}"/>
    <cellStyle name="Title 21 2" xfId="1909" xr:uid="{00000000-0005-0000-0000-0000287E0000}"/>
    <cellStyle name="Title 22 2" xfId="1910" xr:uid="{00000000-0005-0000-0000-0000297E0000}"/>
    <cellStyle name="Title 23 2" xfId="1911" xr:uid="{00000000-0005-0000-0000-00002A7E0000}"/>
    <cellStyle name="Title 24 2" xfId="1912" xr:uid="{00000000-0005-0000-0000-00002B7E0000}"/>
    <cellStyle name="Title 25 2" xfId="1913" xr:uid="{00000000-0005-0000-0000-00002C7E0000}"/>
    <cellStyle name="Title 26 2" xfId="1914" xr:uid="{00000000-0005-0000-0000-00002D7E0000}"/>
    <cellStyle name="Title 27 2" xfId="1915" xr:uid="{00000000-0005-0000-0000-00002E7E0000}"/>
    <cellStyle name="Title 28 2" xfId="1916" xr:uid="{00000000-0005-0000-0000-00002F7E0000}"/>
    <cellStyle name="Title 29 2" xfId="1917" xr:uid="{00000000-0005-0000-0000-0000307E0000}"/>
    <cellStyle name="Title 3" xfId="3073" xr:uid="{00000000-0005-0000-0000-0000317E0000}"/>
    <cellStyle name="Title 3 2" xfId="1918" xr:uid="{00000000-0005-0000-0000-0000327E0000}"/>
    <cellStyle name="Title 30 2" xfId="1919" xr:uid="{00000000-0005-0000-0000-0000337E0000}"/>
    <cellStyle name="Title 31 2" xfId="1920" xr:uid="{00000000-0005-0000-0000-0000347E0000}"/>
    <cellStyle name="Title 32 2" xfId="1921" xr:uid="{00000000-0005-0000-0000-0000357E0000}"/>
    <cellStyle name="Title 33 2" xfId="1922" xr:uid="{00000000-0005-0000-0000-0000367E0000}"/>
    <cellStyle name="Title 4" xfId="3074" xr:uid="{00000000-0005-0000-0000-0000377E0000}"/>
    <cellStyle name="Title 4 2" xfId="1923" xr:uid="{00000000-0005-0000-0000-0000387E0000}"/>
    <cellStyle name="Title 4_SUPERVALU_Workbook_Open Systems_Inventory_SCL_V2 nnn" xfId="3075" xr:uid="{00000000-0005-0000-0000-0000397E0000}"/>
    <cellStyle name="Title 5" xfId="3076" xr:uid="{00000000-0005-0000-0000-00003A7E0000}"/>
    <cellStyle name="Title 5 2" xfId="1924" xr:uid="{00000000-0005-0000-0000-00003B7E0000}"/>
    <cellStyle name="Title 6" xfId="30968" xr:uid="{00000000-0005-0000-0000-00003C7E0000}"/>
    <cellStyle name="Title 6 2" xfId="1925" xr:uid="{00000000-0005-0000-0000-00003D7E0000}"/>
    <cellStyle name="Title 7 2" xfId="1926" xr:uid="{00000000-0005-0000-0000-00003E7E0000}"/>
    <cellStyle name="Title 8 2" xfId="1927" xr:uid="{00000000-0005-0000-0000-00003F7E0000}"/>
    <cellStyle name="Title 9 2" xfId="1928" xr:uid="{00000000-0005-0000-0000-0000407E0000}"/>
    <cellStyle name="Total" xfId="1929" builtinId="25" customBuiltin="1"/>
    <cellStyle name="Total 10 2" xfId="1930" xr:uid="{00000000-0005-0000-0000-0000427E0000}"/>
    <cellStyle name="Total 10 2 2" xfId="31315" xr:uid="{00000000-0005-0000-0000-0000437E0000}"/>
    <cellStyle name="Total 10 2 3" xfId="32214" xr:uid="{00000000-0005-0000-0000-0000447E0000}"/>
    <cellStyle name="Total 11 2" xfId="1931" xr:uid="{00000000-0005-0000-0000-0000457E0000}"/>
    <cellStyle name="Total 11 2 2" xfId="31316" xr:uid="{00000000-0005-0000-0000-0000467E0000}"/>
    <cellStyle name="Total 11 2 3" xfId="32215" xr:uid="{00000000-0005-0000-0000-0000477E0000}"/>
    <cellStyle name="Total 12 2" xfId="1932" xr:uid="{00000000-0005-0000-0000-0000487E0000}"/>
    <cellStyle name="Total 12 2 2" xfId="31317" xr:uid="{00000000-0005-0000-0000-0000497E0000}"/>
    <cellStyle name="Total 12 2 3" xfId="32216" xr:uid="{00000000-0005-0000-0000-00004A7E0000}"/>
    <cellStyle name="Total 13 2" xfId="1933" xr:uid="{00000000-0005-0000-0000-00004B7E0000}"/>
    <cellStyle name="Total 13 2 2" xfId="31318" xr:uid="{00000000-0005-0000-0000-00004C7E0000}"/>
    <cellStyle name="Total 13 2 3" xfId="32217" xr:uid="{00000000-0005-0000-0000-00004D7E0000}"/>
    <cellStyle name="Total 14 2" xfId="1934" xr:uid="{00000000-0005-0000-0000-00004E7E0000}"/>
    <cellStyle name="Total 14 2 2" xfId="31319" xr:uid="{00000000-0005-0000-0000-00004F7E0000}"/>
    <cellStyle name="Total 14 2 3" xfId="32218" xr:uid="{00000000-0005-0000-0000-0000507E0000}"/>
    <cellStyle name="Total 15 2" xfId="1935" xr:uid="{00000000-0005-0000-0000-0000517E0000}"/>
    <cellStyle name="Total 15 2 2" xfId="31320" xr:uid="{00000000-0005-0000-0000-0000527E0000}"/>
    <cellStyle name="Total 15 2 3" xfId="32219" xr:uid="{00000000-0005-0000-0000-0000537E0000}"/>
    <cellStyle name="Total 16 2" xfId="1936" xr:uid="{00000000-0005-0000-0000-0000547E0000}"/>
    <cellStyle name="Total 16 2 2" xfId="31321" xr:uid="{00000000-0005-0000-0000-0000557E0000}"/>
    <cellStyle name="Total 16 2 3" xfId="32220" xr:uid="{00000000-0005-0000-0000-0000567E0000}"/>
    <cellStyle name="Total 17 2" xfId="1937" xr:uid="{00000000-0005-0000-0000-0000577E0000}"/>
    <cellStyle name="Total 17 2 2" xfId="31322" xr:uid="{00000000-0005-0000-0000-0000587E0000}"/>
    <cellStyle name="Total 17 2 3" xfId="32221" xr:uid="{00000000-0005-0000-0000-0000597E0000}"/>
    <cellStyle name="Total 18 2" xfId="1938" xr:uid="{00000000-0005-0000-0000-00005A7E0000}"/>
    <cellStyle name="Total 18 2 2" xfId="31323" xr:uid="{00000000-0005-0000-0000-00005B7E0000}"/>
    <cellStyle name="Total 18 2 3" xfId="32222" xr:uid="{00000000-0005-0000-0000-00005C7E0000}"/>
    <cellStyle name="Total 19 2" xfId="1939" xr:uid="{00000000-0005-0000-0000-00005D7E0000}"/>
    <cellStyle name="Total 19 2 2" xfId="31324" xr:uid="{00000000-0005-0000-0000-00005E7E0000}"/>
    <cellStyle name="Total 19 2 3" xfId="32223" xr:uid="{00000000-0005-0000-0000-00005F7E0000}"/>
    <cellStyle name="Total 2" xfId="3077" xr:uid="{00000000-0005-0000-0000-0000607E0000}"/>
    <cellStyle name="Total 2 2" xfId="1940" xr:uid="{00000000-0005-0000-0000-0000617E0000}"/>
    <cellStyle name="Total 2 2 2" xfId="31325" xr:uid="{00000000-0005-0000-0000-0000627E0000}"/>
    <cellStyle name="Total 2 2 3" xfId="32225" xr:uid="{00000000-0005-0000-0000-0000637E0000}"/>
    <cellStyle name="Total 2 3" xfId="3078" xr:uid="{00000000-0005-0000-0000-0000647E0000}"/>
    <cellStyle name="Total 2 4" xfId="32224" xr:uid="{00000000-0005-0000-0000-0000657E0000}"/>
    <cellStyle name="Total 2_Resource Plan" xfId="3079" xr:uid="{00000000-0005-0000-0000-0000667E0000}"/>
    <cellStyle name="Total 20 2" xfId="1941" xr:uid="{00000000-0005-0000-0000-0000677E0000}"/>
    <cellStyle name="Total 20 2 2" xfId="31326" xr:uid="{00000000-0005-0000-0000-0000687E0000}"/>
    <cellStyle name="Total 20 2 3" xfId="32226" xr:uid="{00000000-0005-0000-0000-0000697E0000}"/>
    <cellStyle name="Total 21 2" xfId="1942" xr:uid="{00000000-0005-0000-0000-00006A7E0000}"/>
    <cellStyle name="Total 21 2 2" xfId="31327" xr:uid="{00000000-0005-0000-0000-00006B7E0000}"/>
    <cellStyle name="Total 21 2 3" xfId="32227" xr:uid="{00000000-0005-0000-0000-00006C7E0000}"/>
    <cellStyle name="Total 22 2" xfId="1943" xr:uid="{00000000-0005-0000-0000-00006D7E0000}"/>
    <cellStyle name="Total 22 2 2" xfId="31328" xr:uid="{00000000-0005-0000-0000-00006E7E0000}"/>
    <cellStyle name="Total 22 2 3" xfId="32228" xr:uid="{00000000-0005-0000-0000-00006F7E0000}"/>
    <cellStyle name="Total 23 2" xfId="1944" xr:uid="{00000000-0005-0000-0000-0000707E0000}"/>
    <cellStyle name="Total 23 2 2" xfId="31329" xr:uid="{00000000-0005-0000-0000-0000717E0000}"/>
    <cellStyle name="Total 23 2 3" xfId="32229" xr:uid="{00000000-0005-0000-0000-0000727E0000}"/>
    <cellStyle name="Total 24 2" xfId="1945" xr:uid="{00000000-0005-0000-0000-0000737E0000}"/>
    <cellStyle name="Total 24 2 2" xfId="31330" xr:uid="{00000000-0005-0000-0000-0000747E0000}"/>
    <cellStyle name="Total 24 2 3" xfId="32230" xr:uid="{00000000-0005-0000-0000-0000757E0000}"/>
    <cellStyle name="Total 25 2" xfId="1946" xr:uid="{00000000-0005-0000-0000-0000767E0000}"/>
    <cellStyle name="Total 25 2 2" xfId="31331" xr:uid="{00000000-0005-0000-0000-0000777E0000}"/>
    <cellStyle name="Total 25 2 3" xfId="32231" xr:uid="{00000000-0005-0000-0000-0000787E0000}"/>
    <cellStyle name="Total 26 2" xfId="1947" xr:uid="{00000000-0005-0000-0000-0000797E0000}"/>
    <cellStyle name="Total 26 2 2" xfId="31332" xr:uid="{00000000-0005-0000-0000-00007A7E0000}"/>
    <cellStyle name="Total 26 2 3" xfId="32232" xr:uid="{00000000-0005-0000-0000-00007B7E0000}"/>
    <cellStyle name="Total 27 2" xfId="1948" xr:uid="{00000000-0005-0000-0000-00007C7E0000}"/>
    <cellStyle name="Total 27 2 2" xfId="31333" xr:uid="{00000000-0005-0000-0000-00007D7E0000}"/>
    <cellStyle name="Total 27 2 3" xfId="32233" xr:uid="{00000000-0005-0000-0000-00007E7E0000}"/>
    <cellStyle name="Total 28 2" xfId="1949" xr:uid="{00000000-0005-0000-0000-00007F7E0000}"/>
    <cellStyle name="Total 28 2 2" xfId="31334" xr:uid="{00000000-0005-0000-0000-0000807E0000}"/>
    <cellStyle name="Total 28 2 3" xfId="32234" xr:uid="{00000000-0005-0000-0000-0000817E0000}"/>
    <cellStyle name="Total 29 2" xfId="1950" xr:uid="{00000000-0005-0000-0000-0000827E0000}"/>
    <cellStyle name="Total 29 2 2" xfId="31335" xr:uid="{00000000-0005-0000-0000-0000837E0000}"/>
    <cellStyle name="Total 29 2 3" xfId="32235" xr:uid="{00000000-0005-0000-0000-0000847E0000}"/>
    <cellStyle name="Total 3" xfId="3080" xr:uid="{00000000-0005-0000-0000-0000857E0000}"/>
    <cellStyle name="Total 3 2" xfId="1951" xr:uid="{00000000-0005-0000-0000-0000867E0000}"/>
    <cellStyle name="Total 3 2 2" xfId="31336" xr:uid="{00000000-0005-0000-0000-0000877E0000}"/>
    <cellStyle name="Total 3 2 3" xfId="32236" xr:uid="{00000000-0005-0000-0000-0000887E0000}"/>
    <cellStyle name="Total 3 3" xfId="31337" xr:uid="{00000000-0005-0000-0000-0000897E0000}"/>
    <cellStyle name="Total 3_Resource Plan" xfId="3081" xr:uid="{00000000-0005-0000-0000-00008A7E0000}"/>
    <cellStyle name="Total 30 2" xfId="1952" xr:uid="{00000000-0005-0000-0000-00008B7E0000}"/>
    <cellStyle name="Total 30 2 2" xfId="31338" xr:uid="{00000000-0005-0000-0000-00008C7E0000}"/>
    <cellStyle name="Total 30 2 3" xfId="32237" xr:uid="{00000000-0005-0000-0000-00008D7E0000}"/>
    <cellStyle name="Total 31 2" xfId="1953" xr:uid="{00000000-0005-0000-0000-00008E7E0000}"/>
    <cellStyle name="Total 31 2 2" xfId="31339" xr:uid="{00000000-0005-0000-0000-00008F7E0000}"/>
    <cellStyle name="Total 31 2 3" xfId="32238" xr:uid="{00000000-0005-0000-0000-0000907E0000}"/>
    <cellStyle name="Total 32 2" xfId="1954" xr:uid="{00000000-0005-0000-0000-0000917E0000}"/>
    <cellStyle name="Total 32 2 2" xfId="31340" xr:uid="{00000000-0005-0000-0000-0000927E0000}"/>
    <cellStyle name="Total 32 2 3" xfId="32239" xr:uid="{00000000-0005-0000-0000-0000937E0000}"/>
    <cellStyle name="Total 33 2" xfId="1955" xr:uid="{00000000-0005-0000-0000-0000947E0000}"/>
    <cellStyle name="Total 33 2 2" xfId="31341" xr:uid="{00000000-0005-0000-0000-0000957E0000}"/>
    <cellStyle name="Total 33 2 3" xfId="32240" xr:uid="{00000000-0005-0000-0000-0000967E0000}"/>
    <cellStyle name="Total 4" xfId="3082" xr:uid="{00000000-0005-0000-0000-0000977E0000}"/>
    <cellStyle name="Total 4 2" xfId="1956" xr:uid="{00000000-0005-0000-0000-0000987E0000}"/>
    <cellStyle name="Total 4 2 2" xfId="31342" xr:uid="{00000000-0005-0000-0000-0000997E0000}"/>
    <cellStyle name="Total 4 2 3" xfId="32241" xr:uid="{00000000-0005-0000-0000-00009A7E0000}"/>
    <cellStyle name="Total 4 3" xfId="31343" xr:uid="{00000000-0005-0000-0000-00009B7E0000}"/>
    <cellStyle name="Total 4_Resource Plan" xfId="3083" xr:uid="{00000000-0005-0000-0000-00009C7E0000}"/>
    <cellStyle name="Total 5" xfId="3084" xr:uid="{00000000-0005-0000-0000-00009D7E0000}"/>
    <cellStyle name="Total 5 2" xfId="1957" xr:uid="{00000000-0005-0000-0000-00009E7E0000}"/>
    <cellStyle name="Total 5 2 2" xfId="31344" xr:uid="{00000000-0005-0000-0000-00009F7E0000}"/>
    <cellStyle name="Total 5 2 3" xfId="32242" xr:uid="{00000000-0005-0000-0000-0000A07E0000}"/>
    <cellStyle name="Total 5 3" xfId="31345" xr:uid="{00000000-0005-0000-0000-0000A17E0000}"/>
    <cellStyle name="Total 5_Resource Plan" xfId="3085" xr:uid="{00000000-0005-0000-0000-0000A27E0000}"/>
    <cellStyle name="Total 6" xfId="30969" xr:uid="{00000000-0005-0000-0000-0000A37E0000}"/>
    <cellStyle name="Total 6 2" xfId="1958" xr:uid="{00000000-0005-0000-0000-0000A47E0000}"/>
    <cellStyle name="Total 6 2 2" xfId="31346" xr:uid="{00000000-0005-0000-0000-0000A57E0000}"/>
    <cellStyle name="Total 6 2 3" xfId="32243" xr:uid="{00000000-0005-0000-0000-0000A67E0000}"/>
    <cellStyle name="Total 6 3" xfId="31347" xr:uid="{00000000-0005-0000-0000-0000A77E0000}"/>
    <cellStyle name="Total 7" xfId="32213" xr:uid="{00000000-0005-0000-0000-0000A87E0000}"/>
    <cellStyle name="Total 7 2" xfId="1959" xr:uid="{00000000-0005-0000-0000-0000A97E0000}"/>
    <cellStyle name="Total 7 2 2" xfId="31348" xr:uid="{00000000-0005-0000-0000-0000AA7E0000}"/>
    <cellStyle name="Total 7 2 3" xfId="32244" xr:uid="{00000000-0005-0000-0000-0000AB7E0000}"/>
    <cellStyle name="Total 8 2" xfId="1960" xr:uid="{00000000-0005-0000-0000-0000AC7E0000}"/>
    <cellStyle name="Total 8 2 2" xfId="31349" xr:uid="{00000000-0005-0000-0000-0000AD7E0000}"/>
    <cellStyle name="Total 8 2 3" xfId="32245" xr:uid="{00000000-0005-0000-0000-0000AE7E0000}"/>
    <cellStyle name="Total 9 2" xfId="1961" xr:uid="{00000000-0005-0000-0000-0000AF7E0000}"/>
    <cellStyle name="Total 9 2 2" xfId="31350" xr:uid="{00000000-0005-0000-0000-0000B07E0000}"/>
    <cellStyle name="Total 9 2 3" xfId="32246" xr:uid="{00000000-0005-0000-0000-0000B17E0000}"/>
    <cellStyle name="Währung [0]_Mappe1" xfId="1962" xr:uid="{00000000-0005-0000-0000-0000B27E0000}"/>
    <cellStyle name="Währung_Mappe1" xfId="1963" xr:uid="{00000000-0005-0000-0000-0000B37E0000}"/>
    <cellStyle name="Warning Text" xfId="1964" builtinId="11" customBuiltin="1"/>
    <cellStyle name="Warning Text 10 2" xfId="1965" xr:uid="{00000000-0005-0000-0000-0000B57E0000}"/>
    <cellStyle name="Warning Text 11 2" xfId="1966" xr:uid="{00000000-0005-0000-0000-0000B67E0000}"/>
    <cellStyle name="Warning Text 12 2" xfId="1967" xr:uid="{00000000-0005-0000-0000-0000B77E0000}"/>
    <cellStyle name="Warning Text 13 2" xfId="1968" xr:uid="{00000000-0005-0000-0000-0000B87E0000}"/>
    <cellStyle name="Warning Text 14 2" xfId="1969" xr:uid="{00000000-0005-0000-0000-0000B97E0000}"/>
    <cellStyle name="Warning Text 15 2" xfId="1970" xr:uid="{00000000-0005-0000-0000-0000BA7E0000}"/>
    <cellStyle name="Warning Text 16 2" xfId="1971" xr:uid="{00000000-0005-0000-0000-0000BB7E0000}"/>
    <cellStyle name="Warning Text 17 2" xfId="1972" xr:uid="{00000000-0005-0000-0000-0000BC7E0000}"/>
    <cellStyle name="Warning Text 18 2" xfId="1973" xr:uid="{00000000-0005-0000-0000-0000BD7E0000}"/>
    <cellStyle name="Warning Text 19 2" xfId="1974" xr:uid="{00000000-0005-0000-0000-0000BE7E0000}"/>
    <cellStyle name="Warning Text 2" xfId="3086" xr:uid="{00000000-0005-0000-0000-0000BF7E0000}"/>
    <cellStyle name="Warning Text 2 2" xfId="1975" xr:uid="{00000000-0005-0000-0000-0000C07E0000}"/>
    <cellStyle name="Warning Text 2 3" xfId="3087" xr:uid="{00000000-0005-0000-0000-0000C17E0000}"/>
    <cellStyle name="Warning Text 20 2" xfId="1976" xr:uid="{00000000-0005-0000-0000-0000C27E0000}"/>
    <cellStyle name="Warning Text 21 2" xfId="1977" xr:uid="{00000000-0005-0000-0000-0000C37E0000}"/>
    <cellStyle name="Warning Text 22 2" xfId="1978" xr:uid="{00000000-0005-0000-0000-0000C47E0000}"/>
    <cellStyle name="Warning Text 23 2" xfId="1979" xr:uid="{00000000-0005-0000-0000-0000C57E0000}"/>
    <cellStyle name="Warning Text 24 2" xfId="1980" xr:uid="{00000000-0005-0000-0000-0000C67E0000}"/>
    <cellStyle name="Warning Text 25 2" xfId="1981" xr:uid="{00000000-0005-0000-0000-0000C77E0000}"/>
    <cellStyle name="Warning Text 26 2" xfId="1982" xr:uid="{00000000-0005-0000-0000-0000C87E0000}"/>
    <cellStyle name="Warning Text 27 2" xfId="1983" xr:uid="{00000000-0005-0000-0000-0000C97E0000}"/>
    <cellStyle name="Warning Text 28 2" xfId="1984" xr:uid="{00000000-0005-0000-0000-0000CA7E0000}"/>
    <cellStyle name="Warning Text 29 2" xfId="1985" xr:uid="{00000000-0005-0000-0000-0000CB7E0000}"/>
    <cellStyle name="Warning Text 3" xfId="3088" xr:uid="{00000000-0005-0000-0000-0000CC7E0000}"/>
    <cellStyle name="Warning Text 3 2" xfId="1986" xr:uid="{00000000-0005-0000-0000-0000CD7E0000}"/>
    <cellStyle name="Warning Text 30 2" xfId="1987" xr:uid="{00000000-0005-0000-0000-0000CE7E0000}"/>
    <cellStyle name="Warning Text 31 2" xfId="1988" xr:uid="{00000000-0005-0000-0000-0000CF7E0000}"/>
    <cellStyle name="Warning Text 32 2" xfId="1989" xr:uid="{00000000-0005-0000-0000-0000D07E0000}"/>
    <cellStyle name="Warning Text 33 2" xfId="1990" xr:uid="{00000000-0005-0000-0000-0000D17E0000}"/>
    <cellStyle name="Warning Text 4" xfId="3089" xr:uid="{00000000-0005-0000-0000-0000D27E0000}"/>
    <cellStyle name="Warning Text 4 2" xfId="1991" xr:uid="{00000000-0005-0000-0000-0000D37E0000}"/>
    <cellStyle name="Warning Text 4_SUPERVALU_Workbook_Open Systems_Inventory_SCL_V2 nnn" xfId="3090" xr:uid="{00000000-0005-0000-0000-0000D47E0000}"/>
    <cellStyle name="Warning Text 5" xfId="3091" xr:uid="{00000000-0005-0000-0000-0000D57E0000}"/>
    <cellStyle name="Warning Text 5 2" xfId="1992" xr:uid="{00000000-0005-0000-0000-0000D67E0000}"/>
    <cellStyle name="Warning Text 6" xfId="30970" xr:uid="{00000000-0005-0000-0000-0000D77E0000}"/>
    <cellStyle name="Warning Text 6 2" xfId="1993" xr:uid="{00000000-0005-0000-0000-0000D87E0000}"/>
    <cellStyle name="Warning Text 7 2" xfId="1994" xr:uid="{00000000-0005-0000-0000-0000D97E0000}"/>
    <cellStyle name="Warning Text 8 2" xfId="1995" xr:uid="{00000000-0005-0000-0000-0000DA7E0000}"/>
    <cellStyle name="Warning Text 9 2" xfId="1996" xr:uid="{00000000-0005-0000-0000-0000DB7E0000}"/>
    <cellStyle name="標準_AADoc" xfId="31832" xr:uid="{00000000-0005-0000-0000-0000DC7E0000}"/>
  </cellStyles>
  <dxfs count="55">
    <dxf>
      <font>
        <condense val="0"/>
        <extend val="0"/>
        <color auto="1"/>
      </font>
      <fill>
        <patternFill>
          <bgColor indexed="10"/>
        </patternFill>
      </fill>
    </dxf>
    <dxf>
      <font>
        <condense val="0"/>
        <extend val="0"/>
        <color indexed="9"/>
      </font>
      <fill>
        <patternFill>
          <bgColor indexed="12"/>
        </patternFill>
      </fill>
    </dxf>
    <dxf>
      <font>
        <condense val="0"/>
        <extend val="0"/>
        <color auto="1"/>
      </font>
      <fill>
        <patternFill>
          <bgColor indexed="11"/>
        </patternFill>
      </fill>
    </dxf>
    <dxf>
      <font>
        <color rgb="FF9C0006"/>
      </font>
      <fill>
        <patternFill>
          <bgColor rgb="FFFFC7CE"/>
        </patternFill>
      </fill>
    </dxf>
    <dxf>
      <fill>
        <patternFill>
          <bgColor rgb="FFFF0000"/>
        </patternFill>
      </fill>
    </dxf>
    <dxf>
      <fill>
        <patternFill>
          <bgColor rgb="FFFFC000"/>
        </patternFill>
      </fill>
    </dxf>
    <dxf>
      <fill>
        <patternFill>
          <bgColor rgb="FF66FF33"/>
        </patternFill>
      </fill>
    </dxf>
    <dxf>
      <fill>
        <patternFill>
          <bgColor theme="0" tint="-0.24994659260841701"/>
        </patternFill>
      </fill>
    </dxf>
    <dxf>
      <fill>
        <patternFill>
          <bgColor rgb="FF00B0F0"/>
        </patternFill>
      </fill>
    </dxf>
    <dxf>
      <font>
        <color rgb="FF9C0006"/>
      </font>
      <fill>
        <patternFill>
          <bgColor rgb="FFFFC7CE"/>
        </patternFill>
      </fill>
    </dxf>
    <dxf>
      <fill>
        <patternFill>
          <bgColor rgb="FF00B050"/>
        </patternFill>
      </fill>
    </dxf>
    <dxf>
      <fill>
        <patternFill>
          <bgColor rgb="FF00B050"/>
        </patternFill>
      </fill>
    </dxf>
    <dxf>
      <fill>
        <patternFill>
          <bgColor rgb="FF0070C0"/>
        </patternFill>
      </fill>
    </dxf>
    <dxf>
      <fill>
        <patternFill>
          <bgColor rgb="FFFFC000"/>
        </patternFill>
      </fill>
    </dxf>
    <dxf>
      <fill>
        <patternFill>
          <bgColor rgb="FFC00000"/>
        </patternFill>
      </fill>
    </dxf>
    <dxf>
      <fill>
        <patternFill>
          <bgColor rgb="FF00B050"/>
        </patternFill>
      </fill>
    </dxf>
    <dxf>
      <fill>
        <patternFill>
          <bgColor rgb="FF00B050"/>
        </patternFill>
      </fill>
    </dxf>
    <dxf>
      <fill>
        <patternFill>
          <bgColor rgb="FF0070C0"/>
        </patternFill>
      </fill>
    </dxf>
    <dxf>
      <fill>
        <patternFill>
          <bgColor rgb="FFFFC000"/>
        </patternFill>
      </fill>
    </dxf>
    <dxf>
      <fill>
        <patternFill>
          <bgColor rgb="FFC00000"/>
        </patternFill>
      </fill>
    </dxf>
    <dxf>
      <fill>
        <patternFill>
          <bgColor rgb="FFFF0000"/>
        </patternFill>
      </fill>
    </dxf>
    <dxf>
      <fill>
        <patternFill>
          <bgColor rgb="FFFFC000"/>
        </patternFill>
      </fill>
    </dxf>
    <dxf>
      <fill>
        <patternFill>
          <bgColor rgb="FF66FF33"/>
        </patternFill>
      </fill>
    </dxf>
    <dxf>
      <fill>
        <patternFill>
          <bgColor theme="0" tint="-0.24994659260841701"/>
        </patternFill>
      </fill>
    </dxf>
    <dxf>
      <fill>
        <patternFill>
          <bgColor rgb="FF00B0F0"/>
        </patternFill>
      </fill>
    </dxf>
    <dxf>
      <font>
        <color rgb="FF9C0006"/>
      </font>
      <fill>
        <patternFill>
          <bgColor rgb="FFFFC7CE"/>
        </patternFill>
      </fill>
    </dxf>
    <dxf>
      <fill>
        <patternFill>
          <bgColor rgb="FF92D050"/>
        </patternFill>
      </fill>
    </dxf>
    <dxf>
      <fill>
        <patternFill>
          <bgColor rgb="FFFFC000"/>
        </patternFill>
      </fill>
    </dxf>
    <dxf>
      <fill>
        <patternFill>
          <bgColor theme="0" tint="-0.14996795556505021"/>
        </patternFill>
      </fill>
    </dxf>
    <dxf>
      <fill>
        <patternFill>
          <bgColor rgb="FF92D050"/>
        </patternFill>
      </fill>
    </dxf>
    <dxf>
      <fill>
        <patternFill>
          <bgColor rgb="FFFFC000"/>
        </patternFill>
      </fill>
    </dxf>
    <dxf>
      <fill>
        <patternFill>
          <bgColor theme="0" tint="-0.14996795556505021"/>
        </patternFill>
      </fill>
    </dxf>
    <dxf>
      <fill>
        <patternFill>
          <bgColor rgb="FF92D050"/>
        </patternFill>
      </fill>
    </dxf>
    <dxf>
      <fill>
        <patternFill>
          <bgColor rgb="FFFFC000"/>
        </patternFill>
      </fill>
    </dxf>
    <dxf>
      <fill>
        <patternFill>
          <bgColor theme="0" tint="-0.14996795556505021"/>
        </patternFill>
      </fill>
    </dxf>
    <dxf>
      <fill>
        <patternFill>
          <bgColor rgb="FF92D050"/>
        </patternFill>
      </fill>
    </dxf>
    <dxf>
      <fill>
        <patternFill>
          <bgColor rgb="FFFFC000"/>
        </patternFill>
      </fill>
    </dxf>
    <dxf>
      <fill>
        <patternFill>
          <bgColor theme="0" tint="-0.14996795556505021"/>
        </patternFill>
      </fill>
    </dxf>
    <dxf>
      <fill>
        <patternFill>
          <bgColor rgb="FF92D050"/>
        </patternFill>
      </fill>
    </dxf>
    <dxf>
      <fill>
        <patternFill>
          <bgColor rgb="FFFFC000"/>
        </patternFill>
      </fill>
    </dxf>
    <dxf>
      <fill>
        <patternFill>
          <bgColor theme="0" tint="-0.14996795556505021"/>
        </patternFill>
      </fill>
    </dxf>
    <dxf>
      <fill>
        <patternFill>
          <bgColor rgb="FF92D050"/>
        </patternFill>
      </fill>
    </dxf>
    <dxf>
      <fill>
        <patternFill>
          <bgColor rgb="FFFFC000"/>
        </patternFill>
      </fill>
    </dxf>
    <dxf>
      <fill>
        <patternFill>
          <bgColor theme="0" tint="-0.14996795556505021"/>
        </patternFill>
      </fill>
    </dxf>
    <dxf>
      <fill>
        <patternFill>
          <bgColor rgb="FF92D050"/>
        </patternFill>
      </fill>
    </dxf>
    <dxf>
      <fill>
        <patternFill>
          <bgColor rgb="FFFFC000"/>
        </patternFill>
      </fill>
    </dxf>
    <dxf>
      <fill>
        <patternFill>
          <bgColor theme="0" tint="-0.14996795556505021"/>
        </patternFill>
      </fill>
    </dxf>
    <dxf>
      <fill>
        <patternFill>
          <bgColor rgb="FF92D050"/>
        </patternFill>
      </fill>
    </dxf>
    <dxf>
      <fill>
        <patternFill>
          <bgColor rgb="FFFFC000"/>
        </patternFill>
      </fill>
    </dxf>
    <dxf>
      <fill>
        <patternFill>
          <bgColor theme="0" tint="-0.14996795556505021"/>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border>
        <top style="double">
          <color theme="4"/>
        </top>
      </border>
    </dxf>
    <dxf>
      <font>
        <color theme="1"/>
      </font>
      <border>
        <left style="thin">
          <color theme="4" tint="0.39997558519241921"/>
        </left>
        <right style="thin">
          <color theme="4" tint="0.39997558519241921"/>
        </right>
        <top style="thin">
          <color theme="4" tint="0.39994506668294322"/>
        </top>
        <bottom style="thin">
          <color theme="4" tint="0.39997558519241921"/>
        </bottom>
        <vertical style="thin">
          <color theme="4" tint="0.39994506668294322"/>
        </vertical>
        <horizontal style="thin">
          <color theme="4" tint="0.39994506668294322"/>
        </horizontal>
      </border>
    </dxf>
  </dxfs>
  <tableStyles count="1" defaultTableStyle="TableStyleMedium2" defaultPivotStyle="PivotStyleLight16">
    <tableStyle name="Table Style SS 2" pivot="0" count="5" xr9:uid="{00000000-0011-0000-FFFF-FFFF00000000}">
      <tableStyleElement type="wholeTable" dxfId="54"/>
      <tableStyleElement type="totalRow" dxfId="53"/>
      <tableStyleElement type="lastColumn" dxfId="52"/>
      <tableStyleElement type="firstRowStripe" dxfId="51"/>
      <tableStyleElement type="firstColumnStripe" dxfId="50"/>
    </tableStyle>
  </tableStyles>
  <colors>
    <mruColors>
      <color rgb="FF7030A0"/>
      <color rgb="FF3366FF"/>
      <color rgb="FFF5801F"/>
      <color rgb="FF30F035"/>
      <color rgb="FF3CE43C"/>
      <color rgb="FFFFC000"/>
      <color rgb="FF49984B"/>
      <color rgb="FF00823E"/>
      <color rgb="FFF68B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2.xml"/><Relationship Id="rId21" Type="http://schemas.openxmlformats.org/officeDocument/2006/relationships/worksheet" Target="worksheets/sheet21.xml"/><Relationship Id="rId42" Type="http://schemas.openxmlformats.org/officeDocument/2006/relationships/externalLink" Target="externalLinks/externalLink17.xml"/><Relationship Id="rId63" Type="http://schemas.openxmlformats.org/officeDocument/2006/relationships/externalLink" Target="externalLinks/externalLink38.xml"/><Relationship Id="rId84" Type="http://schemas.openxmlformats.org/officeDocument/2006/relationships/externalLink" Target="externalLinks/externalLink59.xml"/><Relationship Id="rId138" Type="http://schemas.openxmlformats.org/officeDocument/2006/relationships/customXml" Target="../customXml/item1.xml"/><Relationship Id="rId16" Type="http://schemas.openxmlformats.org/officeDocument/2006/relationships/worksheet" Target="worksheets/sheet16.xml"/><Relationship Id="rId107" Type="http://schemas.openxmlformats.org/officeDocument/2006/relationships/externalLink" Target="externalLinks/externalLink82.xml"/><Relationship Id="rId11" Type="http://schemas.openxmlformats.org/officeDocument/2006/relationships/worksheet" Target="worksheets/sheet11.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74" Type="http://schemas.openxmlformats.org/officeDocument/2006/relationships/externalLink" Target="externalLinks/externalLink49.xml"/><Relationship Id="rId79" Type="http://schemas.openxmlformats.org/officeDocument/2006/relationships/externalLink" Target="externalLinks/externalLink54.xml"/><Relationship Id="rId102" Type="http://schemas.openxmlformats.org/officeDocument/2006/relationships/externalLink" Target="externalLinks/externalLink77.xml"/><Relationship Id="rId123" Type="http://schemas.openxmlformats.org/officeDocument/2006/relationships/externalLink" Target="externalLinks/externalLink98.xml"/><Relationship Id="rId128" Type="http://schemas.openxmlformats.org/officeDocument/2006/relationships/externalLink" Target="externalLinks/externalLink103.xml"/><Relationship Id="rId5" Type="http://schemas.openxmlformats.org/officeDocument/2006/relationships/worksheet" Target="worksheets/sheet5.xml"/><Relationship Id="rId90" Type="http://schemas.openxmlformats.org/officeDocument/2006/relationships/externalLink" Target="externalLinks/externalLink65.xml"/><Relationship Id="rId95" Type="http://schemas.openxmlformats.org/officeDocument/2006/relationships/externalLink" Target="externalLinks/externalLink70.xml"/><Relationship Id="rId22" Type="http://schemas.openxmlformats.org/officeDocument/2006/relationships/worksheet" Target="worksheets/sheet22.xml"/><Relationship Id="rId27" Type="http://schemas.openxmlformats.org/officeDocument/2006/relationships/externalLink" Target="externalLinks/externalLink2.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64" Type="http://schemas.openxmlformats.org/officeDocument/2006/relationships/externalLink" Target="externalLinks/externalLink39.xml"/><Relationship Id="rId69" Type="http://schemas.openxmlformats.org/officeDocument/2006/relationships/externalLink" Target="externalLinks/externalLink44.xml"/><Relationship Id="rId113" Type="http://schemas.openxmlformats.org/officeDocument/2006/relationships/externalLink" Target="externalLinks/externalLink88.xml"/><Relationship Id="rId118" Type="http://schemas.openxmlformats.org/officeDocument/2006/relationships/externalLink" Target="externalLinks/externalLink93.xml"/><Relationship Id="rId134" Type="http://schemas.openxmlformats.org/officeDocument/2006/relationships/theme" Target="theme/theme1.xml"/><Relationship Id="rId139" Type="http://schemas.openxmlformats.org/officeDocument/2006/relationships/customXml" Target="../customXml/item2.xml"/><Relationship Id="rId80" Type="http://schemas.openxmlformats.org/officeDocument/2006/relationships/externalLink" Target="externalLinks/externalLink55.xml"/><Relationship Id="rId85" Type="http://schemas.openxmlformats.org/officeDocument/2006/relationships/externalLink" Target="externalLinks/externalLink6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59" Type="http://schemas.openxmlformats.org/officeDocument/2006/relationships/externalLink" Target="externalLinks/externalLink34.xml"/><Relationship Id="rId103" Type="http://schemas.openxmlformats.org/officeDocument/2006/relationships/externalLink" Target="externalLinks/externalLink78.xml"/><Relationship Id="rId108" Type="http://schemas.openxmlformats.org/officeDocument/2006/relationships/externalLink" Target="externalLinks/externalLink83.xml"/><Relationship Id="rId124" Type="http://schemas.openxmlformats.org/officeDocument/2006/relationships/externalLink" Target="externalLinks/externalLink99.xml"/><Relationship Id="rId129" Type="http://schemas.openxmlformats.org/officeDocument/2006/relationships/externalLink" Target="externalLinks/externalLink104.xml"/><Relationship Id="rId54" Type="http://schemas.openxmlformats.org/officeDocument/2006/relationships/externalLink" Target="externalLinks/externalLink29.xml"/><Relationship Id="rId70" Type="http://schemas.openxmlformats.org/officeDocument/2006/relationships/externalLink" Target="externalLinks/externalLink45.xml"/><Relationship Id="rId75" Type="http://schemas.openxmlformats.org/officeDocument/2006/relationships/externalLink" Target="externalLinks/externalLink50.xml"/><Relationship Id="rId91" Type="http://schemas.openxmlformats.org/officeDocument/2006/relationships/externalLink" Target="externalLinks/externalLink66.xml"/><Relationship Id="rId96" Type="http://schemas.openxmlformats.org/officeDocument/2006/relationships/externalLink" Target="externalLinks/externalLink71.xml"/><Relationship Id="rId14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externalLink" Target="externalLinks/externalLink3.xml"/><Relationship Id="rId49" Type="http://schemas.openxmlformats.org/officeDocument/2006/relationships/externalLink" Target="externalLinks/externalLink24.xml"/><Relationship Id="rId114" Type="http://schemas.openxmlformats.org/officeDocument/2006/relationships/externalLink" Target="externalLinks/externalLink89.xml"/><Relationship Id="rId119" Type="http://schemas.openxmlformats.org/officeDocument/2006/relationships/externalLink" Target="externalLinks/externalLink94.xml"/><Relationship Id="rId44" Type="http://schemas.openxmlformats.org/officeDocument/2006/relationships/externalLink" Target="externalLinks/externalLink19.xml"/><Relationship Id="rId60" Type="http://schemas.openxmlformats.org/officeDocument/2006/relationships/externalLink" Target="externalLinks/externalLink35.xml"/><Relationship Id="rId65" Type="http://schemas.openxmlformats.org/officeDocument/2006/relationships/externalLink" Target="externalLinks/externalLink40.xml"/><Relationship Id="rId81" Type="http://schemas.openxmlformats.org/officeDocument/2006/relationships/externalLink" Target="externalLinks/externalLink56.xml"/><Relationship Id="rId86" Type="http://schemas.openxmlformats.org/officeDocument/2006/relationships/externalLink" Target="externalLinks/externalLink61.xml"/><Relationship Id="rId130" Type="http://schemas.openxmlformats.org/officeDocument/2006/relationships/externalLink" Target="externalLinks/externalLink105.xml"/><Relationship Id="rId135"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109" Type="http://schemas.openxmlformats.org/officeDocument/2006/relationships/externalLink" Target="externalLinks/externalLink8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 Id="rId76" Type="http://schemas.openxmlformats.org/officeDocument/2006/relationships/externalLink" Target="externalLinks/externalLink51.xml"/><Relationship Id="rId97" Type="http://schemas.openxmlformats.org/officeDocument/2006/relationships/externalLink" Target="externalLinks/externalLink72.xml"/><Relationship Id="rId104" Type="http://schemas.openxmlformats.org/officeDocument/2006/relationships/externalLink" Target="externalLinks/externalLink79.xml"/><Relationship Id="rId120" Type="http://schemas.openxmlformats.org/officeDocument/2006/relationships/externalLink" Target="externalLinks/externalLink95.xml"/><Relationship Id="rId125" Type="http://schemas.openxmlformats.org/officeDocument/2006/relationships/externalLink" Target="externalLinks/externalLink100.xml"/><Relationship Id="rId7" Type="http://schemas.openxmlformats.org/officeDocument/2006/relationships/worksheet" Target="worksheets/sheet7.xml"/><Relationship Id="rId71" Type="http://schemas.openxmlformats.org/officeDocument/2006/relationships/externalLink" Target="externalLinks/externalLink46.xml"/><Relationship Id="rId92" Type="http://schemas.openxmlformats.org/officeDocument/2006/relationships/externalLink" Target="externalLinks/externalLink67.xml"/><Relationship Id="rId2" Type="http://schemas.openxmlformats.org/officeDocument/2006/relationships/worksheet" Target="worksheets/sheet2.xml"/><Relationship Id="rId29" Type="http://schemas.openxmlformats.org/officeDocument/2006/relationships/externalLink" Target="externalLinks/externalLink4.xml"/><Relationship Id="rId24" Type="http://schemas.openxmlformats.org/officeDocument/2006/relationships/worksheet" Target="worksheets/sheet24.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66" Type="http://schemas.openxmlformats.org/officeDocument/2006/relationships/externalLink" Target="externalLinks/externalLink41.xml"/><Relationship Id="rId87" Type="http://schemas.openxmlformats.org/officeDocument/2006/relationships/externalLink" Target="externalLinks/externalLink62.xml"/><Relationship Id="rId110" Type="http://schemas.openxmlformats.org/officeDocument/2006/relationships/externalLink" Target="externalLinks/externalLink85.xml"/><Relationship Id="rId115" Type="http://schemas.openxmlformats.org/officeDocument/2006/relationships/externalLink" Target="externalLinks/externalLink90.xml"/><Relationship Id="rId131" Type="http://schemas.openxmlformats.org/officeDocument/2006/relationships/externalLink" Target="externalLinks/externalLink106.xml"/><Relationship Id="rId136" Type="http://schemas.openxmlformats.org/officeDocument/2006/relationships/sharedStrings" Target="sharedStrings.xml"/><Relationship Id="rId61" Type="http://schemas.openxmlformats.org/officeDocument/2006/relationships/externalLink" Target="externalLinks/externalLink36.xml"/><Relationship Id="rId82" Type="http://schemas.openxmlformats.org/officeDocument/2006/relationships/externalLink" Target="externalLinks/externalLink57.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56" Type="http://schemas.openxmlformats.org/officeDocument/2006/relationships/externalLink" Target="externalLinks/externalLink31.xml"/><Relationship Id="rId77" Type="http://schemas.openxmlformats.org/officeDocument/2006/relationships/externalLink" Target="externalLinks/externalLink52.xml"/><Relationship Id="rId100" Type="http://schemas.openxmlformats.org/officeDocument/2006/relationships/externalLink" Target="externalLinks/externalLink75.xml"/><Relationship Id="rId105" Type="http://schemas.openxmlformats.org/officeDocument/2006/relationships/externalLink" Target="externalLinks/externalLink80.xml"/><Relationship Id="rId126" Type="http://schemas.openxmlformats.org/officeDocument/2006/relationships/externalLink" Target="externalLinks/externalLink101.xml"/><Relationship Id="rId8" Type="http://schemas.openxmlformats.org/officeDocument/2006/relationships/worksheet" Target="worksheets/sheet8.xml"/><Relationship Id="rId51" Type="http://schemas.openxmlformats.org/officeDocument/2006/relationships/externalLink" Target="externalLinks/externalLink26.xml"/><Relationship Id="rId72" Type="http://schemas.openxmlformats.org/officeDocument/2006/relationships/externalLink" Target="externalLinks/externalLink47.xml"/><Relationship Id="rId93" Type="http://schemas.openxmlformats.org/officeDocument/2006/relationships/externalLink" Target="externalLinks/externalLink68.xml"/><Relationship Id="rId98" Type="http://schemas.openxmlformats.org/officeDocument/2006/relationships/externalLink" Target="externalLinks/externalLink73.xml"/><Relationship Id="rId121" Type="http://schemas.openxmlformats.org/officeDocument/2006/relationships/externalLink" Target="externalLinks/externalLink96.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21.xml"/><Relationship Id="rId67" Type="http://schemas.openxmlformats.org/officeDocument/2006/relationships/externalLink" Target="externalLinks/externalLink42.xml"/><Relationship Id="rId116" Type="http://schemas.openxmlformats.org/officeDocument/2006/relationships/externalLink" Target="externalLinks/externalLink91.xml"/><Relationship Id="rId13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6.xml"/><Relationship Id="rId62" Type="http://schemas.openxmlformats.org/officeDocument/2006/relationships/externalLink" Target="externalLinks/externalLink37.xml"/><Relationship Id="rId83" Type="http://schemas.openxmlformats.org/officeDocument/2006/relationships/externalLink" Target="externalLinks/externalLink58.xml"/><Relationship Id="rId88" Type="http://schemas.openxmlformats.org/officeDocument/2006/relationships/externalLink" Target="externalLinks/externalLink63.xml"/><Relationship Id="rId111" Type="http://schemas.openxmlformats.org/officeDocument/2006/relationships/externalLink" Target="externalLinks/externalLink86.xml"/><Relationship Id="rId132" Type="http://schemas.openxmlformats.org/officeDocument/2006/relationships/externalLink" Target="externalLinks/externalLink107.xml"/><Relationship Id="rId15" Type="http://schemas.openxmlformats.org/officeDocument/2006/relationships/worksheet" Target="worksheets/sheet15.xml"/><Relationship Id="rId36" Type="http://schemas.openxmlformats.org/officeDocument/2006/relationships/externalLink" Target="externalLinks/externalLink11.xml"/><Relationship Id="rId57" Type="http://schemas.openxmlformats.org/officeDocument/2006/relationships/externalLink" Target="externalLinks/externalLink32.xml"/><Relationship Id="rId106" Type="http://schemas.openxmlformats.org/officeDocument/2006/relationships/externalLink" Target="externalLinks/externalLink81.xml"/><Relationship Id="rId127" Type="http://schemas.openxmlformats.org/officeDocument/2006/relationships/externalLink" Target="externalLinks/externalLink102.xml"/><Relationship Id="rId10" Type="http://schemas.openxmlformats.org/officeDocument/2006/relationships/worksheet" Target="worksheets/sheet10.xml"/><Relationship Id="rId31" Type="http://schemas.openxmlformats.org/officeDocument/2006/relationships/externalLink" Target="externalLinks/externalLink6.xml"/><Relationship Id="rId52" Type="http://schemas.openxmlformats.org/officeDocument/2006/relationships/externalLink" Target="externalLinks/externalLink27.xml"/><Relationship Id="rId73" Type="http://schemas.openxmlformats.org/officeDocument/2006/relationships/externalLink" Target="externalLinks/externalLink48.xml"/><Relationship Id="rId78" Type="http://schemas.openxmlformats.org/officeDocument/2006/relationships/externalLink" Target="externalLinks/externalLink53.xml"/><Relationship Id="rId94" Type="http://schemas.openxmlformats.org/officeDocument/2006/relationships/externalLink" Target="externalLinks/externalLink69.xml"/><Relationship Id="rId99" Type="http://schemas.openxmlformats.org/officeDocument/2006/relationships/externalLink" Target="externalLinks/externalLink74.xml"/><Relationship Id="rId101" Type="http://schemas.openxmlformats.org/officeDocument/2006/relationships/externalLink" Target="externalLinks/externalLink76.xml"/><Relationship Id="rId122" Type="http://schemas.openxmlformats.org/officeDocument/2006/relationships/externalLink" Target="externalLinks/externalLink97.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xml"/><Relationship Id="rId47" Type="http://schemas.openxmlformats.org/officeDocument/2006/relationships/externalLink" Target="externalLinks/externalLink22.xml"/><Relationship Id="rId68" Type="http://schemas.openxmlformats.org/officeDocument/2006/relationships/externalLink" Target="externalLinks/externalLink43.xml"/><Relationship Id="rId89" Type="http://schemas.openxmlformats.org/officeDocument/2006/relationships/externalLink" Target="externalLinks/externalLink64.xml"/><Relationship Id="rId112" Type="http://schemas.openxmlformats.org/officeDocument/2006/relationships/externalLink" Target="externalLinks/externalLink87.xml"/><Relationship Id="rId133" Type="http://schemas.openxmlformats.org/officeDocument/2006/relationships/externalLink" Target="externalLinks/externalLink10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Milestone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2"/>
          <c:order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outerShdw blurRad="50800" dist="50800" dir="5400000" sx="11000" sy="11000" algn="ctr" rotWithShape="0">
                        <a:srgbClr val="000000">
                          <a:alpha val="43137"/>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'Tracker Sheet'!$A$4:$A$9</c:f>
              <c:strCache>
                <c:ptCount val="6"/>
                <c:pt idx="0">
                  <c:v>Migration Kickoff Tasks</c:v>
                </c:pt>
                <c:pt idx="1">
                  <c:v>Application Shutdown</c:v>
                </c:pt>
                <c:pt idx="2">
                  <c:v>Server Shutdown</c:v>
                </c:pt>
                <c:pt idx="3">
                  <c:v>VM Cutover</c:v>
                </c:pt>
                <c:pt idx="4">
                  <c:v>Application Startup</c:v>
                </c:pt>
                <c:pt idx="5">
                  <c:v>Application Testing  / Migration completion</c:v>
                </c:pt>
              </c:strCache>
            </c:strRef>
          </c:cat>
          <c:val>
            <c:numRef>
              <c:f>'Tracker Sheet'!$D$4:$D$9</c:f>
              <c:numCache>
                <c:formatCode>0.00%</c:formatCode>
                <c:ptCount val="6"/>
                <c:pt idx="0">
                  <c:v>0.58730158730158721</c:v>
                </c:pt>
                <c:pt idx="1">
                  <c:v>0.74999999999999989</c:v>
                </c:pt>
                <c:pt idx="2">
                  <c:v>0.66666666666666663</c:v>
                </c:pt>
                <c:pt idx="3">
                  <c:v>0.70833333333333337</c:v>
                </c:pt>
                <c:pt idx="4">
                  <c:v>0.66666666666666663</c:v>
                </c:pt>
                <c:pt idx="5">
                  <c:v>0.33333333333333331</c:v>
                </c:pt>
              </c:numCache>
            </c:numRef>
          </c:val>
          <c:extLst>
            <c:ext xmlns:c16="http://schemas.microsoft.com/office/drawing/2014/chart" uri="{C3380CC4-5D6E-409C-BE32-E72D297353CC}">
              <c16:uniqueId val="{00000002-93EC-4C63-844B-FBFA0D429A99}"/>
            </c:ext>
          </c:extLst>
        </c:ser>
        <c:dLbls>
          <c:showLegendKey val="0"/>
          <c:showVal val="1"/>
          <c:showCatName val="0"/>
          <c:showSerName val="0"/>
          <c:showPercent val="0"/>
          <c:showBubbleSize val="0"/>
        </c:dLbls>
        <c:gapWidth val="150"/>
        <c:shape val="box"/>
        <c:axId val="741202400"/>
        <c:axId val="741188672"/>
        <c:axId val="0"/>
        <c:extLst>
          <c:ext xmlns:c15="http://schemas.microsoft.com/office/drawing/2012/chart" uri="{02D57815-91ED-43cb-92C2-25804820EDAC}">
            <c15:filteredBarSeries>
              <c15: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'Tracker Sheet'!$A$4:$A$9</c15:sqref>
                        </c15:formulaRef>
                      </c:ext>
                    </c:extLst>
                    <c:strCache>
                      <c:ptCount val="6"/>
                      <c:pt idx="0">
                        <c:v>Migration Kickoff Tasks</c:v>
                      </c:pt>
                      <c:pt idx="1">
                        <c:v>Application Shutdown</c:v>
                      </c:pt>
                      <c:pt idx="2">
                        <c:v>Server Shutdown</c:v>
                      </c:pt>
                      <c:pt idx="3">
                        <c:v>VM Cutover</c:v>
                      </c:pt>
                      <c:pt idx="4">
                        <c:v>Application Startup</c:v>
                      </c:pt>
                      <c:pt idx="5">
                        <c:v>Application Testing  / Migration completion</c:v>
                      </c:pt>
                    </c:strCache>
                  </c:strRef>
                </c:cat>
                <c:val>
                  <c:numRef>
                    <c:extLst>
                      <c:ext uri="{02D57815-91ED-43cb-92C2-25804820EDAC}">
                        <c15:formulaRef>
                          <c15:sqref>'Tracker Sheet'!$B$4:$B$9</c15:sqref>
                        </c15:formulaRef>
                      </c:ext>
                    </c:extLst>
                    <c:numCache>
                      <c:formatCode>General</c:formatCode>
                      <c:ptCount val="6"/>
                    </c:numCache>
                  </c:numRef>
                </c:val>
                <c:extLst>
                  <c:ext xmlns:c16="http://schemas.microsoft.com/office/drawing/2014/chart" uri="{C3380CC4-5D6E-409C-BE32-E72D297353CC}">
                    <c16:uniqueId val="{00000000-93EC-4C63-844B-FBFA0D429A99}"/>
                  </c:ext>
                </c:extLst>
              </c15:ser>
            </c15:filteredBarSeries>
            <c15:filteredBarSeries>
              <c15:ser>
                <c:idx val="1"/>
                <c:order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'Tracker Sheet'!$A$4:$A$9</c15:sqref>
                        </c15:formulaRef>
                      </c:ext>
                    </c:extLst>
                    <c:strCache>
                      <c:ptCount val="6"/>
                      <c:pt idx="0">
                        <c:v>Migration Kickoff Tasks</c:v>
                      </c:pt>
                      <c:pt idx="1">
                        <c:v>Application Shutdown</c:v>
                      </c:pt>
                      <c:pt idx="2">
                        <c:v>Server Shutdown</c:v>
                      </c:pt>
                      <c:pt idx="3">
                        <c:v>VM Cutover</c:v>
                      </c:pt>
                      <c:pt idx="4">
                        <c:v>Application Startup</c:v>
                      </c:pt>
                      <c:pt idx="5">
                        <c:v>Application Testing  / Migration completion</c:v>
                      </c:pt>
                    </c:strCache>
                  </c:strRef>
                </c:cat>
                <c:val>
                  <c:numRef>
                    <c:extLst xmlns:c15="http://schemas.microsoft.com/office/drawing/2012/chart">
                      <c:ext xmlns:c15="http://schemas.microsoft.com/office/drawing/2012/chart" uri="{02D57815-91ED-43cb-92C2-25804820EDAC}">
                        <c15:formulaRef>
                          <c15:sqref>'Tracker Sheet'!$C$4:$C$9</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1-93EC-4C63-844B-FBFA0D429A99}"/>
                  </c:ext>
                </c:extLst>
              </c15:ser>
            </c15:filteredBarSeries>
          </c:ext>
        </c:extLst>
      </c:bar3DChart>
      <c:catAx>
        <c:axId val="741202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1188672"/>
        <c:crosses val="autoZero"/>
        <c:auto val="1"/>
        <c:lblAlgn val="ctr"/>
        <c:lblOffset val="100"/>
        <c:noMultiLvlLbl val="0"/>
      </c:catAx>
      <c:valAx>
        <c:axId val="741188672"/>
        <c:scaling>
          <c:orientation val="minMax"/>
        </c:scaling>
        <c:delete val="1"/>
        <c:axPos val="l"/>
        <c:numFmt formatCode="0.00%" sourceLinked="1"/>
        <c:majorTickMark val="none"/>
        <c:minorTickMark val="none"/>
        <c:tickLblPos val="nextTo"/>
        <c:crossAx val="74120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Issue</a:t>
            </a:r>
            <a:r>
              <a:rPr lang="en-US" baseline="0"/>
              <a:t> Logs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2"/>
          <c:order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3EE-4AEA-8AC6-1E05C554F204}"/>
              </c:ext>
            </c:extLst>
          </c:dPt>
          <c:dPt>
            <c:idx val="1"/>
            <c:invertIfNegative val="0"/>
            <c:bubble3D val="0"/>
            <c:spPr>
              <a:solidFill>
                <a:srgbClr val="30F035"/>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3EE-4AEA-8AC6-1E05C554F204}"/>
              </c:ext>
            </c:extLst>
          </c:dPt>
          <c:dLbls>
            <c:dLbl>
              <c:idx val="0"/>
              <c:layout>
                <c:manualLayout>
                  <c:x val="2.777777777777757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E-4AEA-8AC6-1E05C554F204}"/>
                </c:ext>
              </c:extLst>
            </c:dLbl>
            <c:dLbl>
              <c:idx val="1"/>
              <c:layout>
                <c:manualLayout>
                  <c:x val="4.1666740809941039E-2"/>
                  <c:y val="-1.06084739407574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E-4AEA-8AC6-1E05C554F2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'Tracker Sheet'!$A$12:$A$13</c:f>
              <c:strCache>
                <c:ptCount val="2"/>
                <c:pt idx="0">
                  <c:v>Number of Open Issues</c:v>
                </c:pt>
                <c:pt idx="1">
                  <c:v>Number of Closed Issues</c:v>
                </c:pt>
              </c:strCache>
            </c:strRef>
          </c:cat>
          <c:val>
            <c:numRef>
              <c:f>'Tracker Sheet'!$D$12:$D$13</c:f>
              <c:numCache>
                <c:formatCode>General</c:formatCode>
                <c:ptCount val="2"/>
                <c:pt idx="0">
                  <c:v>0</c:v>
                </c:pt>
                <c:pt idx="1">
                  <c:v>0</c:v>
                </c:pt>
              </c:numCache>
            </c:numRef>
          </c:val>
          <c:extLst>
            <c:ext xmlns:c16="http://schemas.microsoft.com/office/drawing/2014/chart" uri="{C3380CC4-5D6E-409C-BE32-E72D297353CC}">
              <c16:uniqueId val="{00000004-F3EE-4AEA-8AC6-1E05C554F204}"/>
            </c:ext>
          </c:extLst>
        </c:ser>
        <c:dLbls>
          <c:showLegendKey val="0"/>
          <c:showVal val="1"/>
          <c:showCatName val="0"/>
          <c:showSerName val="0"/>
          <c:showPercent val="0"/>
          <c:showBubbleSize val="0"/>
        </c:dLbls>
        <c:gapWidth val="150"/>
        <c:shape val="box"/>
        <c:axId val="642503760"/>
        <c:axId val="642504592"/>
        <c:axId val="0"/>
        <c:extLst>
          <c:ext xmlns:c15="http://schemas.microsoft.com/office/drawing/2012/chart" uri="{02D57815-91ED-43cb-92C2-25804820EDAC}">
            <c15:filteredBarSeries>
              <c15: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'Tracker Sheet'!$A$12:$A$13</c15:sqref>
                        </c15:formulaRef>
                      </c:ext>
                    </c:extLst>
                    <c:strCache>
                      <c:ptCount val="2"/>
                      <c:pt idx="0">
                        <c:v>Number of Open Issues</c:v>
                      </c:pt>
                      <c:pt idx="1">
                        <c:v>Number of Closed Issues</c:v>
                      </c:pt>
                    </c:strCache>
                  </c:strRef>
                </c:cat>
                <c:val>
                  <c:numRef>
                    <c:extLst>
                      <c:ext uri="{02D57815-91ED-43cb-92C2-25804820EDAC}">
                        <c15:formulaRef>
                          <c15:sqref>'Tracker Sheet'!$B$12:$B$13</c15:sqref>
                        </c15:formulaRef>
                      </c:ext>
                    </c:extLst>
                    <c:numCache>
                      <c:formatCode>General</c:formatCode>
                      <c:ptCount val="2"/>
                    </c:numCache>
                  </c:numRef>
                </c:val>
                <c:extLst>
                  <c:ext xmlns:c16="http://schemas.microsoft.com/office/drawing/2014/chart" uri="{C3380CC4-5D6E-409C-BE32-E72D297353CC}">
                    <c16:uniqueId val="{00000005-F3EE-4AEA-8AC6-1E05C554F204}"/>
                  </c:ext>
                </c:extLst>
              </c15:ser>
            </c15:filteredBarSeries>
            <c15:filteredBarSeries>
              <c15:ser>
                <c:idx val="1"/>
                <c:order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'Tracker Sheet'!$A$12:$A$13</c15:sqref>
                        </c15:formulaRef>
                      </c:ext>
                    </c:extLst>
                    <c:strCache>
                      <c:ptCount val="2"/>
                      <c:pt idx="0">
                        <c:v>Number of Open Issues</c:v>
                      </c:pt>
                      <c:pt idx="1">
                        <c:v>Number of Closed Issues</c:v>
                      </c:pt>
                    </c:strCache>
                  </c:strRef>
                </c:cat>
                <c:val>
                  <c:numRef>
                    <c:extLst xmlns:c15="http://schemas.microsoft.com/office/drawing/2012/chart">
                      <c:ext xmlns:c15="http://schemas.microsoft.com/office/drawing/2012/chart" uri="{02D57815-91ED-43cb-92C2-25804820EDAC}">
                        <c15:formulaRef>
                          <c15:sqref>'Tracker Sheet'!$C$12:$C$13</c15:sqref>
                        </c15:formulaRef>
                      </c:ext>
                    </c:extLst>
                    <c:numCache>
                      <c:formatCode>General</c:formatCode>
                      <c:ptCount val="2"/>
                    </c:numCache>
                  </c:numRef>
                </c:val>
                <c:extLst xmlns:c15="http://schemas.microsoft.com/office/drawing/2012/chart">
                  <c:ext xmlns:c16="http://schemas.microsoft.com/office/drawing/2014/chart" uri="{C3380CC4-5D6E-409C-BE32-E72D297353CC}">
                    <c16:uniqueId val="{00000006-F3EE-4AEA-8AC6-1E05C554F204}"/>
                  </c:ext>
                </c:extLst>
              </c15:ser>
            </c15:filteredBarSeries>
          </c:ext>
        </c:extLst>
      </c:bar3DChart>
      <c:catAx>
        <c:axId val="64250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2504592"/>
        <c:crosses val="autoZero"/>
        <c:auto val="1"/>
        <c:lblAlgn val="ctr"/>
        <c:lblOffset val="100"/>
        <c:noMultiLvlLbl val="0"/>
      </c:catAx>
      <c:valAx>
        <c:axId val="642504592"/>
        <c:scaling>
          <c:orientation val="minMax"/>
        </c:scaling>
        <c:delete val="1"/>
        <c:axPos val="b"/>
        <c:numFmt formatCode="General" sourceLinked="1"/>
        <c:majorTickMark val="none"/>
        <c:minorTickMark val="none"/>
        <c:tickLblPos val="nextTo"/>
        <c:crossAx val="642503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a:t>
            </a:r>
            <a:r>
              <a:rPr lang="en-US" baseline="0"/>
              <a:t> Completion Progress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bg1"/>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1A2-4A0F-9998-960A12A18AF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1A2-4A0F-9998-960A12A18AF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1A2-4A0F-9998-960A12A18A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'Email Status Template Wave 00A'!$AI$42:$AI$44</c:f>
              <c:strCache>
                <c:ptCount val="3"/>
                <c:pt idx="0">
                  <c:v>Pending (By VM %)</c:v>
                </c:pt>
                <c:pt idx="1">
                  <c:v>In-Progress (By VM %)</c:v>
                </c:pt>
                <c:pt idx="2">
                  <c:v>Complete (By VM %)</c:v>
                </c:pt>
              </c:strCache>
            </c:strRef>
          </c:cat>
          <c:val>
            <c:numRef>
              <c:f>'Email Status Template Wave 00A'!$AJ$42:$AJ$44</c:f>
              <c:numCache>
                <c:formatCode>0%</c:formatCode>
                <c:ptCount val="3"/>
                <c:pt idx="0">
                  <c:v>0.1076388888888889</c:v>
                </c:pt>
                <c:pt idx="1">
                  <c:v>0.28472222222222221</c:v>
                </c:pt>
                <c:pt idx="2">
                  <c:v>0.60763888888888895</c:v>
                </c:pt>
              </c:numCache>
            </c:numRef>
          </c:val>
          <c:extLst>
            <c:ext xmlns:c16="http://schemas.microsoft.com/office/drawing/2014/chart" uri="{C3380CC4-5D6E-409C-BE32-E72D297353CC}">
              <c16:uniqueId val="{00000006-91A2-4A0F-9998-960A12A18AF4}"/>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4.5307833514798626E-2"/>
          <c:y val="0.83740899235421662"/>
          <c:w val="0.90404010119977474"/>
          <c:h val="0.140851877211000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'Status Summary'!$D$61</c:f>
              <c:strCache>
                <c:ptCount val="1"/>
                <c:pt idx="0">
                  <c:v>Completed</c:v>
                </c:pt>
              </c:strCache>
            </c:strRef>
          </c:tx>
          <c:invertIfNegative val="0"/>
          <c:cat>
            <c:strRef>
              <c:f>'Status Summary'!$C$62:$C$64</c:f>
              <c:strCache>
                <c:ptCount val="3"/>
                <c:pt idx="0">
                  <c:v>P&amp;S</c:v>
                </c:pt>
                <c:pt idx="1">
                  <c:v>V2V</c:v>
                </c:pt>
                <c:pt idx="2">
                  <c:v>Refresh</c:v>
                </c:pt>
              </c:strCache>
            </c:strRef>
          </c:cat>
          <c:val>
            <c:numRef>
              <c:f>'Status Summary'!$D$62:$D$64</c:f>
              <c:numCache>
                <c:formatCode>General</c:formatCode>
                <c:ptCount val="3"/>
                <c:pt idx="0">
                  <c:v>0</c:v>
                </c:pt>
                <c:pt idx="1">
                  <c:v>0</c:v>
                </c:pt>
                <c:pt idx="2">
                  <c:v>0</c:v>
                </c:pt>
              </c:numCache>
            </c:numRef>
          </c:val>
          <c:extLst>
            <c:ext xmlns:c16="http://schemas.microsoft.com/office/drawing/2014/chart" uri="{C3380CC4-5D6E-409C-BE32-E72D297353CC}">
              <c16:uniqueId val="{00000000-8761-3148-BE88-1AF53E84F585}"/>
            </c:ext>
          </c:extLst>
        </c:ser>
        <c:ser>
          <c:idx val="1"/>
          <c:order val="1"/>
          <c:tx>
            <c:strRef>
              <c:f>'Status Summary'!$E$61</c:f>
              <c:strCache>
                <c:ptCount val="1"/>
                <c:pt idx="0">
                  <c:v>In-Progress</c:v>
                </c:pt>
              </c:strCache>
            </c:strRef>
          </c:tx>
          <c:invertIfNegative val="0"/>
          <c:cat>
            <c:strRef>
              <c:f>'Status Summary'!$C$62:$C$64</c:f>
              <c:strCache>
                <c:ptCount val="3"/>
                <c:pt idx="0">
                  <c:v>P&amp;S</c:v>
                </c:pt>
                <c:pt idx="1">
                  <c:v>V2V</c:v>
                </c:pt>
                <c:pt idx="2">
                  <c:v>Refresh</c:v>
                </c:pt>
              </c:strCache>
            </c:strRef>
          </c:cat>
          <c:val>
            <c:numRef>
              <c:f>'Status Summary'!$E$62:$E$64</c:f>
              <c:numCache>
                <c:formatCode>General</c:formatCode>
                <c:ptCount val="3"/>
                <c:pt idx="0">
                  <c:v>0</c:v>
                </c:pt>
                <c:pt idx="1">
                  <c:v>0</c:v>
                </c:pt>
                <c:pt idx="2">
                  <c:v>0</c:v>
                </c:pt>
              </c:numCache>
            </c:numRef>
          </c:val>
          <c:extLst>
            <c:ext xmlns:c16="http://schemas.microsoft.com/office/drawing/2014/chart" uri="{C3380CC4-5D6E-409C-BE32-E72D297353CC}">
              <c16:uniqueId val="{00000001-8761-3148-BE88-1AF53E84F585}"/>
            </c:ext>
          </c:extLst>
        </c:ser>
        <c:ser>
          <c:idx val="2"/>
          <c:order val="2"/>
          <c:tx>
            <c:strRef>
              <c:f>'Status Summary'!$F$61</c:f>
              <c:strCache>
                <c:ptCount val="1"/>
                <c:pt idx="0">
                  <c:v>Not Started</c:v>
                </c:pt>
              </c:strCache>
            </c:strRef>
          </c:tx>
          <c:invertIfNegative val="0"/>
          <c:cat>
            <c:strRef>
              <c:f>'Status Summary'!$C$62:$C$64</c:f>
              <c:strCache>
                <c:ptCount val="3"/>
                <c:pt idx="0">
                  <c:v>P&amp;S</c:v>
                </c:pt>
                <c:pt idx="1">
                  <c:v>V2V</c:v>
                </c:pt>
                <c:pt idx="2">
                  <c:v>Refresh</c:v>
                </c:pt>
              </c:strCache>
            </c:strRef>
          </c:cat>
          <c:val>
            <c:numRef>
              <c:f>'Status Summary'!$F$62:$F$64</c:f>
              <c:numCache>
                <c:formatCode>General</c:formatCode>
                <c:ptCount val="3"/>
                <c:pt idx="0">
                  <c:v>0</c:v>
                </c:pt>
                <c:pt idx="1">
                  <c:v>0</c:v>
                </c:pt>
                <c:pt idx="2">
                  <c:v>0</c:v>
                </c:pt>
              </c:numCache>
            </c:numRef>
          </c:val>
          <c:extLst>
            <c:ext xmlns:c16="http://schemas.microsoft.com/office/drawing/2014/chart" uri="{C3380CC4-5D6E-409C-BE32-E72D297353CC}">
              <c16:uniqueId val="{00000002-8761-3148-BE88-1AF53E84F585}"/>
            </c:ext>
          </c:extLst>
        </c:ser>
        <c:ser>
          <c:idx val="3"/>
          <c:order val="3"/>
          <c:tx>
            <c:strRef>
              <c:f>'Status Summary'!$G$61</c:f>
              <c:strCache>
                <c:ptCount val="1"/>
                <c:pt idx="0">
                  <c:v>L1</c:v>
                </c:pt>
              </c:strCache>
            </c:strRef>
          </c:tx>
          <c:invertIfNegative val="0"/>
          <c:cat>
            <c:strRef>
              <c:f>'Status Summary'!$C$62:$C$64</c:f>
              <c:strCache>
                <c:ptCount val="3"/>
                <c:pt idx="0">
                  <c:v>P&amp;S</c:v>
                </c:pt>
                <c:pt idx="1">
                  <c:v>V2V</c:v>
                </c:pt>
                <c:pt idx="2">
                  <c:v>Refresh</c:v>
                </c:pt>
              </c:strCache>
            </c:strRef>
          </c:cat>
          <c:val>
            <c:numRef>
              <c:f>'Status Summary'!$G$62:$G$64</c:f>
              <c:numCache>
                <c:formatCode>General</c:formatCode>
                <c:ptCount val="3"/>
                <c:pt idx="0">
                  <c:v>0</c:v>
                </c:pt>
                <c:pt idx="1">
                  <c:v>0</c:v>
                </c:pt>
                <c:pt idx="2">
                  <c:v>0</c:v>
                </c:pt>
              </c:numCache>
            </c:numRef>
          </c:val>
          <c:extLst>
            <c:ext xmlns:c16="http://schemas.microsoft.com/office/drawing/2014/chart" uri="{C3380CC4-5D6E-409C-BE32-E72D297353CC}">
              <c16:uniqueId val="{00000003-8761-3148-BE88-1AF53E84F585}"/>
            </c:ext>
          </c:extLst>
        </c:ser>
        <c:ser>
          <c:idx val="4"/>
          <c:order val="4"/>
          <c:tx>
            <c:strRef>
              <c:f>'Status Summary'!$H$61</c:f>
              <c:strCache>
                <c:ptCount val="1"/>
                <c:pt idx="0">
                  <c:v>L2</c:v>
                </c:pt>
              </c:strCache>
            </c:strRef>
          </c:tx>
          <c:invertIfNegative val="0"/>
          <c:cat>
            <c:strRef>
              <c:f>'Status Summary'!$C$62:$C$64</c:f>
              <c:strCache>
                <c:ptCount val="3"/>
                <c:pt idx="0">
                  <c:v>P&amp;S</c:v>
                </c:pt>
                <c:pt idx="1">
                  <c:v>V2V</c:v>
                </c:pt>
                <c:pt idx="2">
                  <c:v>Refresh</c:v>
                </c:pt>
              </c:strCache>
            </c:strRef>
          </c:cat>
          <c:val>
            <c:numRef>
              <c:f>'Status Summary'!$H$62:$H$64</c:f>
              <c:numCache>
                <c:formatCode>General</c:formatCode>
                <c:ptCount val="3"/>
                <c:pt idx="0">
                  <c:v>0</c:v>
                </c:pt>
                <c:pt idx="1">
                  <c:v>0</c:v>
                </c:pt>
                <c:pt idx="2">
                  <c:v>0</c:v>
                </c:pt>
              </c:numCache>
            </c:numRef>
          </c:val>
          <c:extLst>
            <c:ext xmlns:c16="http://schemas.microsoft.com/office/drawing/2014/chart" uri="{C3380CC4-5D6E-409C-BE32-E72D297353CC}">
              <c16:uniqueId val="{00000004-8761-3148-BE88-1AF53E84F585}"/>
            </c:ext>
          </c:extLst>
        </c:ser>
        <c:ser>
          <c:idx val="5"/>
          <c:order val="5"/>
          <c:tx>
            <c:strRef>
              <c:f>'Status Summary'!$I$61</c:f>
              <c:strCache>
                <c:ptCount val="1"/>
                <c:pt idx="0">
                  <c:v>L3</c:v>
                </c:pt>
              </c:strCache>
            </c:strRef>
          </c:tx>
          <c:invertIfNegative val="0"/>
          <c:cat>
            <c:strRef>
              <c:f>'Status Summary'!$C$62:$C$64</c:f>
              <c:strCache>
                <c:ptCount val="3"/>
                <c:pt idx="0">
                  <c:v>P&amp;S</c:v>
                </c:pt>
                <c:pt idx="1">
                  <c:v>V2V</c:v>
                </c:pt>
                <c:pt idx="2">
                  <c:v>Refresh</c:v>
                </c:pt>
              </c:strCache>
            </c:strRef>
          </c:cat>
          <c:val>
            <c:numRef>
              <c:f>'Status Summary'!$I$62:$I$64</c:f>
              <c:numCache>
                <c:formatCode>General</c:formatCode>
                <c:ptCount val="3"/>
                <c:pt idx="0">
                  <c:v>0</c:v>
                </c:pt>
                <c:pt idx="1">
                  <c:v>0</c:v>
                </c:pt>
                <c:pt idx="2">
                  <c:v>0</c:v>
                </c:pt>
              </c:numCache>
            </c:numRef>
          </c:val>
          <c:extLst>
            <c:ext xmlns:c16="http://schemas.microsoft.com/office/drawing/2014/chart" uri="{C3380CC4-5D6E-409C-BE32-E72D297353CC}">
              <c16:uniqueId val="{00000005-8761-3148-BE88-1AF53E84F585}"/>
            </c:ext>
          </c:extLst>
        </c:ser>
        <c:dLbls>
          <c:showLegendKey val="0"/>
          <c:showVal val="0"/>
          <c:showCatName val="0"/>
          <c:showSerName val="0"/>
          <c:showPercent val="0"/>
          <c:showBubbleSize val="0"/>
        </c:dLbls>
        <c:gapWidth val="150"/>
        <c:axId val="387897240"/>
        <c:axId val="387897632"/>
      </c:barChart>
      <c:catAx>
        <c:axId val="387897240"/>
        <c:scaling>
          <c:orientation val="minMax"/>
        </c:scaling>
        <c:delete val="0"/>
        <c:axPos val="b"/>
        <c:numFmt formatCode="General" sourceLinked="0"/>
        <c:majorTickMark val="none"/>
        <c:minorTickMark val="none"/>
        <c:tickLblPos val="nextTo"/>
        <c:crossAx val="387897632"/>
        <c:crosses val="autoZero"/>
        <c:auto val="1"/>
        <c:lblAlgn val="ctr"/>
        <c:lblOffset val="100"/>
        <c:noMultiLvlLbl val="0"/>
      </c:catAx>
      <c:valAx>
        <c:axId val="387897632"/>
        <c:scaling>
          <c:orientation val="minMax"/>
        </c:scaling>
        <c:delete val="0"/>
        <c:axPos val="l"/>
        <c:majorGridlines/>
        <c:title>
          <c:tx>
            <c:rich>
              <a:bodyPr/>
              <a:lstStyle/>
              <a:p>
                <a:pPr>
                  <a:defRPr/>
                </a:pPr>
                <a:r>
                  <a:rPr lang="en-US"/>
                  <a:t>Server Count</a:t>
                </a:r>
              </a:p>
            </c:rich>
          </c:tx>
          <c:overlay val="0"/>
        </c:title>
        <c:numFmt formatCode="General" sourceLinked="1"/>
        <c:majorTickMark val="none"/>
        <c:minorTickMark val="none"/>
        <c:tickLblPos val="nextTo"/>
        <c:crossAx val="387897240"/>
        <c:crosses val="autoZero"/>
        <c:crossBetween val="between"/>
      </c:valAx>
      <c:dTable>
        <c:showHorzBorder val="1"/>
        <c:showVertBorder val="1"/>
        <c:showOutline val="1"/>
        <c:showKeys val="1"/>
        <c:txPr>
          <a:bodyPr/>
          <a:lstStyle/>
          <a:p>
            <a:pPr rtl="0">
              <a:defRPr sz="800" baseline="0"/>
            </a:pPr>
            <a:endParaRPr lang="en-US"/>
          </a:p>
        </c:txPr>
      </c:dTable>
    </c:plotArea>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'Status Summary'!$D$47</c:f>
              <c:strCache>
                <c:ptCount val="1"/>
                <c:pt idx="0">
                  <c:v>Completed</c:v>
                </c:pt>
              </c:strCache>
            </c:strRef>
          </c:tx>
          <c:invertIfNegative val="0"/>
          <c:cat>
            <c:strRef>
              <c:f>'Status Summary'!$C$48:$C$49</c:f>
              <c:strCache>
                <c:ptCount val="2"/>
                <c:pt idx="0">
                  <c:v>Springfield</c:v>
                </c:pt>
                <c:pt idx="1">
                  <c:v>Location 2</c:v>
                </c:pt>
              </c:strCache>
            </c:strRef>
          </c:cat>
          <c:val>
            <c:numRef>
              <c:f>'Status Summary'!$D$48:$D$49</c:f>
              <c:numCache>
                <c:formatCode>General</c:formatCode>
                <c:ptCount val="2"/>
                <c:pt idx="0">
                  <c:v>0</c:v>
                </c:pt>
                <c:pt idx="1">
                  <c:v>0</c:v>
                </c:pt>
              </c:numCache>
            </c:numRef>
          </c:val>
          <c:extLst>
            <c:ext xmlns:c16="http://schemas.microsoft.com/office/drawing/2014/chart" uri="{C3380CC4-5D6E-409C-BE32-E72D297353CC}">
              <c16:uniqueId val="{00000000-0DAF-5A43-9529-C3623C56F08A}"/>
            </c:ext>
          </c:extLst>
        </c:ser>
        <c:ser>
          <c:idx val="1"/>
          <c:order val="1"/>
          <c:tx>
            <c:strRef>
              <c:f>'Status Summary'!$E$47</c:f>
              <c:strCache>
                <c:ptCount val="1"/>
                <c:pt idx="0">
                  <c:v>In-Progress</c:v>
                </c:pt>
              </c:strCache>
            </c:strRef>
          </c:tx>
          <c:invertIfNegative val="0"/>
          <c:cat>
            <c:strRef>
              <c:f>'Status Summary'!$C$48:$C$49</c:f>
              <c:strCache>
                <c:ptCount val="2"/>
                <c:pt idx="0">
                  <c:v>Springfield</c:v>
                </c:pt>
                <c:pt idx="1">
                  <c:v>Location 2</c:v>
                </c:pt>
              </c:strCache>
            </c:strRef>
          </c:cat>
          <c:val>
            <c:numRef>
              <c:f>'Status Summary'!$E$48:$E$49</c:f>
              <c:numCache>
                <c:formatCode>General</c:formatCode>
                <c:ptCount val="2"/>
                <c:pt idx="0">
                  <c:v>0</c:v>
                </c:pt>
                <c:pt idx="1">
                  <c:v>0</c:v>
                </c:pt>
              </c:numCache>
            </c:numRef>
          </c:val>
          <c:extLst>
            <c:ext xmlns:c16="http://schemas.microsoft.com/office/drawing/2014/chart" uri="{C3380CC4-5D6E-409C-BE32-E72D297353CC}">
              <c16:uniqueId val="{00000001-0DAF-5A43-9529-C3623C56F08A}"/>
            </c:ext>
          </c:extLst>
        </c:ser>
        <c:ser>
          <c:idx val="2"/>
          <c:order val="2"/>
          <c:tx>
            <c:strRef>
              <c:f>'Status Summary'!$F$47</c:f>
              <c:strCache>
                <c:ptCount val="1"/>
                <c:pt idx="0">
                  <c:v>Not Started</c:v>
                </c:pt>
              </c:strCache>
            </c:strRef>
          </c:tx>
          <c:invertIfNegative val="0"/>
          <c:cat>
            <c:strRef>
              <c:f>'Status Summary'!$C$48:$C$49</c:f>
              <c:strCache>
                <c:ptCount val="2"/>
                <c:pt idx="0">
                  <c:v>Springfield</c:v>
                </c:pt>
                <c:pt idx="1">
                  <c:v>Location 2</c:v>
                </c:pt>
              </c:strCache>
            </c:strRef>
          </c:cat>
          <c:val>
            <c:numRef>
              <c:f>'Status Summary'!$F$48:$F$49</c:f>
              <c:numCache>
                <c:formatCode>General</c:formatCode>
                <c:ptCount val="2"/>
                <c:pt idx="0">
                  <c:v>0</c:v>
                </c:pt>
                <c:pt idx="1">
                  <c:v>0</c:v>
                </c:pt>
              </c:numCache>
            </c:numRef>
          </c:val>
          <c:extLst>
            <c:ext xmlns:c16="http://schemas.microsoft.com/office/drawing/2014/chart" uri="{C3380CC4-5D6E-409C-BE32-E72D297353CC}">
              <c16:uniqueId val="{00000002-0DAF-5A43-9529-C3623C56F08A}"/>
            </c:ext>
          </c:extLst>
        </c:ser>
        <c:ser>
          <c:idx val="3"/>
          <c:order val="3"/>
          <c:tx>
            <c:strRef>
              <c:f>'Status Summary'!$G$47</c:f>
              <c:strCache>
                <c:ptCount val="1"/>
                <c:pt idx="0">
                  <c:v>L1</c:v>
                </c:pt>
              </c:strCache>
            </c:strRef>
          </c:tx>
          <c:invertIfNegative val="0"/>
          <c:cat>
            <c:strRef>
              <c:f>'Status Summary'!$C$48:$C$49</c:f>
              <c:strCache>
                <c:ptCount val="2"/>
                <c:pt idx="0">
                  <c:v>Springfield</c:v>
                </c:pt>
                <c:pt idx="1">
                  <c:v>Location 2</c:v>
                </c:pt>
              </c:strCache>
            </c:strRef>
          </c:cat>
          <c:val>
            <c:numRef>
              <c:f>'Status Summary'!$G$48:$G$49</c:f>
              <c:numCache>
                <c:formatCode>General</c:formatCode>
                <c:ptCount val="2"/>
                <c:pt idx="0">
                  <c:v>0</c:v>
                </c:pt>
                <c:pt idx="1">
                  <c:v>0</c:v>
                </c:pt>
              </c:numCache>
            </c:numRef>
          </c:val>
          <c:extLst>
            <c:ext xmlns:c16="http://schemas.microsoft.com/office/drawing/2014/chart" uri="{C3380CC4-5D6E-409C-BE32-E72D297353CC}">
              <c16:uniqueId val="{00000003-0DAF-5A43-9529-C3623C56F08A}"/>
            </c:ext>
          </c:extLst>
        </c:ser>
        <c:ser>
          <c:idx val="4"/>
          <c:order val="4"/>
          <c:tx>
            <c:strRef>
              <c:f>'Status Summary'!$H$47</c:f>
              <c:strCache>
                <c:ptCount val="1"/>
                <c:pt idx="0">
                  <c:v>L2</c:v>
                </c:pt>
              </c:strCache>
            </c:strRef>
          </c:tx>
          <c:invertIfNegative val="0"/>
          <c:cat>
            <c:strRef>
              <c:f>'Status Summary'!$C$48:$C$49</c:f>
              <c:strCache>
                <c:ptCount val="2"/>
                <c:pt idx="0">
                  <c:v>Springfield</c:v>
                </c:pt>
                <c:pt idx="1">
                  <c:v>Location 2</c:v>
                </c:pt>
              </c:strCache>
            </c:strRef>
          </c:cat>
          <c:val>
            <c:numRef>
              <c:f>'Status Summary'!$H$48:$H$49</c:f>
              <c:numCache>
                <c:formatCode>General</c:formatCode>
                <c:ptCount val="2"/>
                <c:pt idx="0">
                  <c:v>0</c:v>
                </c:pt>
                <c:pt idx="1">
                  <c:v>0</c:v>
                </c:pt>
              </c:numCache>
            </c:numRef>
          </c:val>
          <c:extLst>
            <c:ext xmlns:c16="http://schemas.microsoft.com/office/drawing/2014/chart" uri="{C3380CC4-5D6E-409C-BE32-E72D297353CC}">
              <c16:uniqueId val="{00000004-0DAF-5A43-9529-C3623C56F08A}"/>
            </c:ext>
          </c:extLst>
        </c:ser>
        <c:ser>
          <c:idx val="5"/>
          <c:order val="5"/>
          <c:tx>
            <c:strRef>
              <c:f>'Status Summary'!$I$47</c:f>
              <c:strCache>
                <c:ptCount val="1"/>
                <c:pt idx="0">
                  <c:v>L3</c:v>
                </c:pt>
              </c:strCache>
            </c:strRef>
          </c:tx>
          <c:invertIfNegative val="0"/>
          <c:cat>
            <c:strRef>
              <c:f>'Status Summary'!$C$48:$C$49</c:f>
              <c:strCache>
                <c:ptCount val="2"/>
                <c:pt idx="0">
                  <c:v>Springfield</c:v>
                </c:pt>
                <c:pt idx="1">
                  <c:v>Location 2</c:v>
                </c:pt>
              </c:strCache>
            </c:strRef>
          </c:cat>
          <c:val>
            <c:numRef>
              <c:f>'Status Summary'!$I$48:$I$49</c:f>
              <c:numCache>
                <c:formatCode>General</c:formatCode>
                <c:ptCount val="2"/>
                <c:pt idx="0">
                  <c:v>0</c:v>
                </c:pt>
                <c:pt idx="1">
                  <c:v>0</c:v>
                </c:pt>
              </c:numCache>
            </c:numRef>
          </c:val>
          <c:extLst>
            <c:ext xmlns:c16="http://schemas.microsoft.com/office/drawing/2014/chart" uri="{C3380CC4-5D6E-409C-BE32-E72D297353CC}">
              <c16:uniqueId val="{00000005-0DAF-5A43-9529-C3623C56F08A}"/>
            </c:ext>
          </c:extLst>
        </c:ser>
        <c:dLbls>
          <c:showLegendKey val="0"/>
          <c:showVal val="0"/>
          <c:showCatName val="0"/>
          <c:showSerName val="0"/>
          <c:showPercent val="0"/>
          <c:showBubbleSize val="0"/>
        </c:dLbls>
        <c:gapWidth val="150"/>
        <c:axId val="446304616"/>
        <c:axId val="446300304"/>
      </c:barChart>
      <c:catAx>
        <c:axId val="446304616"/>
        <c:scaling>
          <c:orientation val="minMax"/>
        </c:scaling>
        <c:delete val="0"/>
        <c:axPos val="b"/>
        <c:numFmt formatCode="General" sourceLinked="0"/>
        <c:majorTickMark val="none"/>
        <c:minorTickMark val="none"/>
        <c:tickLblPos val="nextTo"/>
        <c:crossAx val="446300304"/>
        <c:crosses val="autoZero"/>
        <c:auto val="1"/>
        <c:lblAlgn val="ctr"/>
        <c:lblOffset val="100"/>
        <c:noMultiLvlLbl val="0"/>
      </c:catAx>
      <c:valAx>
        <c:axId val="446300304"/>
        <c:scaling>
          <c:orientation val="minMax"/>
        </c:scaling>
        <c:delete val="0"/>
        <c:axPos val="l"/>
        <c:majorGridlines/>
        <c:title>
          <c:tx>
            <c:rich>
              <a:bodyPr/>
              <a:lstStyle/>
              <a:p>
                <a:pPr>
                  <a:defRPr/>
                </a:pPr>
                <a:r>
                  <a:rPr lang="en-US"/>
                  <a:t>Server</a:t>
                </a:r>
                <a:r>
                  <a:rPr lang="en-US" baseline="0"/>
                  <a:t> Count</a:t>
                </a:r>
                <a:endParaRPr lang="en-US"/>
              </a:p>
            </c:rich>
          </c:tx>
          <c:overlay val="0"/>
        </c:title>
        <c:numFmt formatCode="General" sourceLinked="1"/>
        <c:majorTickMark val="none"/>
        <c:minorTickMark val="none"/>
        <c:tickLblPos val="nextTo"/>
        <c:crossAx val="446304616"/>
        <c:crosses val="autoZero"/>
        <c:crossBetween val="between"/>
      </c:valAx>
      <c:dTable>
        <c:showHorzBorder val="1"/>
        <c:showVertBorder val="1"/>
        <c:showOutline val="1"/>
        <c:showKeys val="1"/>
        <c:txPr>
          <a:bodyPr/>
          <a:lstStyle/>
          <a:p>
            <a:pPr rtl="0">
              <a:defRPr sz="800" baseline="0"/>
            </a:pPr>
            <a:endParaRPr lang="en-US"/>
          </a:p>
        </c:txPr>
      </c:dTable>
    </c:plotArea>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'Status Summary'!$D$53</c:f>
              <c:strCache>
                <c:ptCount val="1"/>
                <c:pt idx="0">
                  <c:v>Completed</c:v>
                </c:pt>
              </c:strCache>
            </c:strRef>
          </c:tx>
          <c:invertIfNegative val="0"/>
          <c:cat>
            <c:strRef>
              <c:f>'Status Summary'!$C$54:$C$56</c:f>
              <c:strCache>
                <c:ptCount val="3"/>
                <c:pt idx="0">
                  <c:v>Intel</c:v>
                </c:pt>
                <c:pt idx="1">
                  <c:v>HP-UX</c:v>
                </c:pt>
                <c:pt idx="2">
                  <c:v>Linux</c:v>
                </c:pt>
              </c:strCache>
            </c:strRef>
          </c:cat>
          <c:val>
            <c:numRef>
              <c:f>'Status Summary'!$D$54:$D$56</c:f>
              <c:numCache>
                <c:formatCode>General</c:formatCode>
                <c:ptCount val="3"/>
                <c:pt idx="0">
                  <c:v>0</c:v>
                </c:pt>
                <c:pt idx="1">
                  <c:v>0</c:v>
                </c:pt>
                <c:pt idx="2">
                  <c:v>0</c:v>
                </c:pt>
              </c:numCache>
            </c:numRef>
          </c:val>
          <c:extLst>
            <c:ext xmlns:c16="http://schemas.microsoft.com/office/drawing/2014/chart" uri="{C3380CC4-5D6E-409C-BE32-E72D297353CC}">
              <c16:uniqueId val="{00000000-7FCA-EE4D-A7E0-C57FE84D825F}"/>
            </c:ext>
          </c:extLst>
        </c:ser>
        <c:ser>
          <c:idx val="1"/>
          <c:order val="1"/>
          <c:tx>
            <c:strRef>
              <c:f>'Status Summary'!$E$53</c:f>
              <c:strCache>
                <c:ptCount val="1"/>
                <c:pt idx="0">
                  <c:v>In-Progress</c:v>
                </c:pt>
              </c:strCache>
            </c:strRef>
          </c:tx>
          <c:invertIfNegative val="0"/>
          <c:cat>
            <c:strRef>
              <c:f>'Status Summary'!$C$54:$C$56</c:f>
              <c:strCache>
                <c:ptCount val="3"/>
                <c:pt idx="0">
                  <c:v>Intel</c:v>
                </c:pt>
                <c:pt idx="1">
                  <c:v>HP-UX</c:v>
                </c:pt>
                <c:pt idx="2">
                  <c:v>Linux</c:v>
                </c:pt>
              </c:strCache>
            </c:strRef>
          </c:cat>
          <c:val>
            <c:numRef>
              <c:f>'Status Summary'!$E$54:$E$56</c:f>
              <c:numCache>
                <c:formatCode>General</c:formatCode>
                <c:ptCount val="3"/>
                <c:pt idx="0">
                  <c:v>0</c:v>
                </c:pt>
                <c:pt idx="1">
                  <c:v>0</c:v>
                </c:pt>
                <c:pt idx="2">
                  <c:v>0</c:v>
                </c:pt>
              </c:numCache>
            </c:numRef>
          </c:val>
          <c:extLst>
            <c:ext xmlns:c16="http://schemas.microsoft.com/office/drawing/2014/chart" uri="{C3380CC4-5D6E-409C-BE32-E72D297353CC}">
              <c16:uniqueId val="{00000001-7FCA-EE4D-A7E0-C57FE84D825F}"/>
            </c:ext>
          </c:extLst>
        </c:ser>
        <c:ser>
          <c:idx val="2"/>
          <c:order val="2"/>
          <c:tx>
            <c:strRef>
              <c:f>'Status Summary'!$F$53</c:f>
              <c:strCache>
                <c:ptCount val="1"/>
                <c:pt idx="0">
                  <c:v>Not Started</c:v>
                </c:pt>
              </c:strCache>
            </c:strRef>
          </c:tx>
          <c:invertIfNegative val="0"/>
          <c:cat>
            <c:strRef>
              <c:f>'Status Summary'!$C$54:$C$56</c:f>
              <c:strCache>
                <c:ptCount val="3"/>
                <c:pt idx="0">
                  <c:v>Intel</c:v>
                </c:pt>
                <c:pt idx="1">
                  <c:v>HP-UX</c:v>
                </c:pt>
                <c:pt idx="2">
                  <c:v>Linux</c:v>
                </c:pt>
              </c:strCache>
            </c:strRef>
          </c:cat>
          <c:val>
            <c:numRef>
              <c:f>'Status Summary'!$F$54:$F$56</c:f>
              <c:numCache>
                <c:formatCode>General</c:formatCode>
                <c:ptCount val="3"/>
                <c:pt idx="0">
                  <c:v>0</c:v>
                </c:pt>
                <c:pt idx="1">
                  <c:v>0</c:v>
                </c:pt>
                <c:pt idx="2">
                  <c:v>0</c:v>
                </c:pt>
              </c:numCache>
            </c:numRef>
          </c:val>
          <c:extLst>
            <c:ext xmlns:c16="http://schemas.microsoft.com/office/drawing/2014/chart" uri="{C3380CC4-5D6E-409C-BE32-E72D297353CC}">
              <c16:uniqueId val="{00000002-7FCA-EE4D-A7E0-C57FE84D825F}"/>
            </c:ext>
          </c:extLst>
        </c:ser>
        <c:ser>
          <c:idx val="3"/>
          <c:order val="3"/>
          <c:tx>
            <c:strRef>
              <c:f>'Status Summary'!$G$53</c:f>
              <c:strCache>
                <c:ptCount val="1"/>
                <c:pt idx="0">
                  <c:v>L1</c:v>
                </c:pt>
              </c:strCache>
            </c:strRef>
          </c:tx>
          <c:invertIfNegative val="0"/>
          <c:cat>
            <c:strRef>
              <c:f>'Status Summary'!$C$54:$C$56</c:f>
              <c:strCache>
                <c:ptCount val="3"/>
                <c:pt idx="0">
                  <c:v>Intel</c:v>
                </c:pt>
                <c:pt idx="1">
                  <c:v>HP-UX</c:v>
                </c:pt>
                <c:pt idx="2">
                  <c:v>Linux</c:v>
                </c:pt>
              </c:strCache>
            </c:strRef>
          </c:cat>
          <c:val>
            <c:numRef>
              <c:f>'Status Summary'!$G$54:$G$56</c:f>
              <c:numCache>
                <c:formatCode>General</c:formatCode>
                <c:ptCount val="3"/>
                <c:pt idx="0">
                  <c:v>0</c:v>
                </c:pt>
                <c:pt idx="1">
                  <c:v>0</c:v>
                </c:pt>
                <c:pt idx="2">
                  <c:v>0</c:v>
                </c:pt>
              </c:numCache>
            </c:numRef>
          </c:val>
          <c:extLst>
            <c:ext xmlns:c16="http://schemas.microsoft.com/office/drawing/2014/chart" uri="{C3380CC4-5D6E-409C-BE32-E72D297353CC}">
              <c16:uniqueId val="{00000003-7FCA-EE4D-A7E0-C57FE84D825F}"/>
            </c:ext>
          </c:extLst>
        </c:ser>
        <c:ser>
          <c:idx val="4"/>
          <c:order val="4"/>
          <c:tx>
            <c:strRef>
              <c:f>'Status Summary'!$H$53</c:f>
              <c:strCache>
                <c:ptCount val="1"/>
                <c:pt idx="0">
                  <c:v>L2</c:v>
                </c:pt>
              </c:strCache>
            </c:strRef>
          </c:tx>
          <c:invertIfNegative val="0"/>
          <c:cat>
            <c:strRef>
              <c:f>'Status Summary'!$C$54:$C$56</c:f>
              <c:strCache>
                <c:ptCount val="3"/>
                <c:pt idx="0">
                  <c:v>Intel</c:v>
                </c:pt>
                <c:pt idx="1">
                  <c:v>HP-UX</c:v>
                </c:pt>
                <c:pt idx="2">
                  <c:v>Linux</c:v>
                </c:pt>
              </c:strCache>
            </c:strRef>
          </c:cat>
          <c:val>
            <c:numRef>
              <c:f>'Status Summary'!$H$54:$H$56</c:f>
              <c:numCache>
                <c:formatCode>General</c:formatCode>
                <c:ptCount val="3"/>
                <c:pt idx="0">
                  <c:v>0</c:v>
                </c:pt>
                <c:pt idx="1">
                  <c:v>0</c:v>
                </c:pt>
                <c:pt idx="2">
                  <c:v>0</c:v>
                </c:pt>
              </c:numCache>
            </c:numRef>
          </c:val>
          <c:extLst>
            <c:ext xmlns:c16="http://schemas.microsoft.com/office/drawing/2014/chart" uri="{C3380CC4-5D6E-409C-BE32-E72D297353CC}">
              <c16:uniqueId val="{00000004-7FCA-EE4D-A7E0-C57FE84D825F}"/>
            </c:ext>
          </c:extLst>
        </c:ser>
        <c:ser>
          <c:idx val="5"/>
          <c:order val="5"/>
          <c:tx>
            <c:strRef>
              <c:f>'Status Summary'!$I$53</c:f>
              <c:strCache>
                <c:ptCount val="1"/>
                <c:pt idx="0">
                  <c:v>L3</c:v>
                </c:pt>
              </c:strCache>
            </c:strRef>
          </c:tx>
          <c:invertIfNegative val="0"/>
          <c:cat>
            <c:strRef>
              <c:f>'Status Summary'!$C$54:$C$56</c:f>
              <c:strCache>
                <c:ptCount val="3"/>
                <c:pt idx="0">
                  <c:v>Intel</c:v>
                </c:pt>
                <c:pt idx="1">
                  <c:v>HP-UX</c:v>
                </c:pt>
                <c:pt idx="2">
                  <c:v>Linux</c:v>
                </c:pt>
              </c:strCache>
            </c:strRef>
          </c:cat>
          <c:val>
            <c:numRef>
              <c:f>'Status Summary'!$I$54:$I$56</c:f>
              <c:numCache>
                <c:formatCode>General</c:formatCode>
                <c:ptCount val="3"/>
                <c:pt idx="0">
                  <c:v>0</c:v>
                </c:pt>
                <c:pt idx="1">
                  <c:v>0</c:v>
                </c:pt>
                <c:pt idx="2">
                  <c:v>0</c:v>
                </c:pt>
              </c:numCache>
            </c:numRef>
          </c:val>
          <c:extLst>
            <c:ext xmlns:c16="http://schemas.microsoft.com/office/drawing/2014/chart" uri="{C3380CC4-5D6E-409C-BE32-E72D297353CC}">
              <c16:uniqueId val="{00000005-7FCA-EE4D-A7E0-C57FE84D825F}"/>
            </c:ext>
          </c:extLst>
        </c:ser>
        <c:dLbls>
          <c:showLegendKey val="0"/>
          <c:showVal val="0"/>
          <c:showCatName val="0"/>
          <c:showSerName val="0"/>
          <c:showPercent val="0"/>
          <c:showBubbleSize val="0"/>
        </c:dLbls>
        <c:gapWidth val="150"/>
        <c:axId val="446300696"/>
        <c:axId val="446305400"/>
      </c:barChart>
      <c:catAx>
        <c:axId val="446300696"/>
        <c:scaling>
          <c:orientation val="minMax"/>
        </c:scaling>
        <c:delete val="0"/>
        <c:axPos val="b"/>
        <c:numFmt formatCode="General" sourceLinked="0"/>
        <c:majorTickMark val="none"/>
        <c:minorTickMark val="none"/>
        <c:tickLblPos val="nextTo"/>
        <c:crossAx val="446305400"/>
        <c:crosses val="autoZero"/>
        <c:auto val="1"/>
        <c:lblAlgn val="ctr"/>
        <c:lblOffset val="100"/>
        <c:noMultiLvlLbl val="0"/>
      </c:catAx>
      <c:valAx>
        <c:axId val="446305400"/>
        <c:scaling>
          <c:orientation val="minMax"/>
        </c:scaling>
        <c:delete val="0"/>
        <c:axPos val="l"/>
        <c:majorGridlines/>
        <c:title>
          <c:tx>
            <c:rich>
              <a:bodyPr/>
              <a:lstStyle/>
              <a:p>
                <a:pPr>
                  <a:defRPr/>
                </a:pPr>
                <a:r>
                  <a:rPr lang="en-US"/>
                  <a:t>Server Count</a:t>
                </a:r>
              </a:p>
            </c:rich>
          </c:tx>
          <c:overlay val="0"/>
        </c:title>
        <c:numFmt formatCode="General" sourceLinked="1"/>
        <c:majorTickMark val="none"/>
        <c:minorTickMark val="none"/>
        <c:tickLblPos val="nextTo"/>
        <c:crossAx val="446300696"/>
        <c:crosses val="autoZero"/>
        <c:crossBetween val="between"/>
      </c:valAx>
      <c:dTable>
        <c:showHorzBorder val="1"/>
        <c:showVertBorder val="1"/>
        <c:showOutline val="1"/>
        <c:showKeys val="1"/>
        <c:txPr>
          <a:bodyPr/>
          <a:lstStyle/>
          <a:p>
            <a:pPr rtl="0">
              <a:defRPr sz="800" baseline="0"/>
            </a:pPr>
            <a:endParaRPr lang="en-US"/>
          </a:p>
        </c:txPr>
      </c:dTable>
    </c:plotArea>
    <c:plotVisOnly val="1"/>
    <c:dispBlanksAs val="gap"/>
    <c:showDLblsOverMax val="0"/>
  </c:chart>
  <c:printSettings>
    <c:headerFooter/>
    <c:pageMargins b="0.75000000000000089" l="0.70000000000000062" r="0.70000000000000062" t="0.75000000000000089"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Contacts!A1"/><Relationship Id="rId13" Type="http://schemas.openxmlformats.org/officeDocument/2006/relationships/hyperlink" Target="#'Rollback Plan'!A1"/><Relationship Id="rId18" Type="http://schemas.openxmlformats.org/officeDocument/2006/relationships/hyperlink" Target="#Glossary!A1"/><Relationship Id="rId3" Type="http://schemas.openxmlformats.org/officeDocument/2006/relationships/hyperlink" Target="#'T-Minus Tasks'!A1"/><Relationship Id="rId7" Type="http://schemas.openxmlformats.org/officeDocument/2006/relationships/hyperlink" Target="#'Issues - Action Item Tracking'!A1"/><Relationship Id="rId12" Type="http://schemas.openxmlformats.org/officeDocument/2006/relationships/hyperlink" Target="#'Server From-To List'!A1"/><Relationship Id="rId17" Type="http://schemas.openxmlformats.org/officeDocument/2006/relationships/hyperlink" Target="#'Hypercare Checklist'!A1"/><Relationship Id="rId2" Type="http://schemas.openxmlformats.org/officeDocument/2006/relationships/hyperlink" Target="#'Hour by Hour'!A1"/><Relationship Id="rId16" Type="http://schemas.openxmlformats.org/officeDocument/2006/relationships/hyperlink" Target="#'Status Update Template'!A1"/><Relationship Id="rId1" Type="http://schemas.openxmlformats.org/officeDocument/2006/relationships/hyperlink" Target="#'Resource Plan'!A1"/><Relationship Id="rId6" Type="http://schemas.openxmlformats.org/officeDocument/2006/relationships/hyperlink" Target="#'Change Control_Ticket Req'!A1"/><Relationship Id="rId11" Type="http://schemas.openxmlformats.org/officeDocument/2006/relationships/hyperlink" Target="#Database!A1"/><Relationship Id="rId5" Type="http://schemas.openxmlformats.org/officeDocument/2006/relationships/hyperlink" Target="#Application!A1"/><Relationship Id="rId15" Type="http://schemas.openxmlformats.org/officeDocument/2006/relationships/hyperlink" Target="#'Tracker Sheet(Wave 00A)'!A1"/><Relationship Id="rId10" Type="http://schemas.openxmlformats.org/officeDocument/2006/relationships/hyperlink" Target="#Relationship!A1"/><Relationship Id="rId19" Type="http://schemas.openxmlformats.org/officeDocument/2006/relationships/hyperlink" Target="#'Tracker Sheet(Wave 00B)'!A1"/><Relationship Id="rId4" Type="http://schemas.openxmlformats.org/officeDocument/2006/relationships/hyperlink" Target="#Server!A1"/><Relationship Id="rId9" Type="http://schemas.openxmlformats.org/officeDocument/2006/relationships/hyperlink" Target="#'Move Event Summary'!A1"/><Relationship Id="rId14" Type="http://schemas.openxmlformats.org/officeDocument/2006/relationships/hyperlink" Target="#Risks!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5.png"/><Relationship Id="rId4" Type="http://schemas.openxmlformats.org/officeDocument/2006/relationships/image" Target="../media/image4.jpeg"/></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695325</xdr:colOff>
      <xdr:row>1</xdr:row>
      <xdr:rowOff>57151</xdr:rowOff>
    </xdr:from>
    <xdr:to>
      <xdr:col>7</xdr:col>
      <xdr:colOff>247650</xdr:colOff>
      <xdr:row>1</xdr:row>
      <xdr:rowOff>1504950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727325" y="196851"/>
          <a:ext cx="4200525" cy="14477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800" b="1">
              <a:solidFill>
                <a:schemeClr val="accent1"/>
              </a:solidFill>
              <a:latin typeface="Arial" pitchFamily="34" charset="0"/>
              <a:cs typeface="Arial" pitchFamily="34" charset="0"/>
            </a:rPr>
            <a:t>Migration Planning Runbook</a:t>
          </a:r>
        </a:p>
        <a:p>
          <a:pPr algn="ctr"/>
          <a:r>
            <a:rPr lang="en-US" sz="1800" b="1">
              <a:solidFill>
                <a:schemeClr val="accent1"/>
              </a:solidFill>
              <a:latin typeface="Arial" pitchFamily="34" charset="0"/>
              <a:cs typeface="Arial" pitchFamily="34" charset="0"/>
            </a:rPr>
            <a:t>Move group:</a:t>
          </a:r>
        </a:p>
        <a:p>
          <a:pPr algn="ctr"/>
          <a:r>
            <a:rPr lang="en-US" sz="1800" b="1">
              <a:solidFill>
                <a:schemeClr val="accent1"/>
              </a:solidFill>
            </a:rPr>
            <a:t>Event Date: </a:t>
          </a:r>
        </a:p>
        <a:p>
          <a:pPr algn="ctr"/>
          <a:r>
            <a:rPr lang="en-US" sz="1800" b="1">
              <a:solidFill>
                <a:schemeClr val="accent1"/>
              </a:solidFill>
              <a:latin typeface="Arial" pitchFamily="34" charset="0"/>
              <a:cs typeface="Arial" pitchFamily="34" charset="0"/>
            </a:rPr>
            <a:t>Table of Contents</a:t>
          </a:r>
          <a:r>
            <a:rPr lang="en-US" sz="1800" b="1" baseline="0">
              <a:solidFill>
                <a:schemeClr val="accent1"/>
              </a:solidFill>
              <a:latin typeface="Arial" pitchFamily="34" charset="0"/>
              <a:cs typeface="Arial" pitchFamily="34" charset="0"/>
            </a:rPr>
            <a:t> </a:t>
          </a:r>
          <a:endParaRPr lang="en-US" sz="1800" b="1">
            <a:solidFill>
              <a:schemeClr val="accent1"/>
            </a:solidFill>
            <a:latin typeface="Arial" pitchFamily="34" charset="0"/>
            <a:cs typeface="Arial" pitchFamily="34" charset="0"/>
          </a:endParaRPr>
        </a:p>
      </xdr:txBody>
    </xdr:sp>
    <xdr:clientData/>
  </xdr:twoCellAnchor>
  <xdr:twoCellAnchor>
    <xdr:from>
      <xdr:col>6</xdr:col>
      <xdr:colOff>1046024</xdr:colOff>
      <xdr:row>7</xdr:row>
      <xdr:rowOff>193904</xdr:rowOff>
    </xdr:from>
    <xdr:to>
      <xdr:col>7</xdr:col>
      <xdr:colOff>1689370</xdr:colOff>
      <xdr:row>9</xdr:row>
      <xdr:rowOff>73617</xdr:rowOff>
    </xdr:to>
    <xdr:sp macro="" textlink="">
      <xdr:nvSpPr>
        <xdr:cNvPr id="4" name="TextBox 3">
          <a:hlinkClick xmlns:r="http://schemas.openxmlformats.org/officeDocument/2006/relationships" r:id="rId1"/>
          <a:extLst>
            <a:ext uri="{FF2B5EF4-FFF2-40B4-BE49-F238E27FC236}">
              <a16:creationId xmlns:a16="http://schemas.microsoft.com/office/drawing/2014/main" id="{00000000-0008-0000-0000-000004000000}"/>
            </a:ext>
          </a:extLst>
        </xdr:cNvPr>
        <xdr:cNvSpPr txBox="1"/>
      </xdr:nvSpPr>
      <xdr:spPr>
        <a:xfrm>
          <a:off x="5618024" y="2313217"/>
          <a:ext cx="2191159" cy="276588"/>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t>Resource Plan</a:t>
          </a:r>
        </a:p>
        <a:p>
          <a:endParaRPr lang="en-US" sz="1400"/>
        </a:p>
      </xdr:txBody>
    </xdr:sp>
    <xdr:clientData/>
  </xdr:twoCellAnchor>
  <xdr:twoCellAnchor>
    <xdr:from>
      <xdr:col>3</xdr:col>
      <xdr:colOff>1142982</xdr:colOff>
      <xdr:row>4</xdr:row>
      <xdr:rowOff>7938</xdr:rowOff>
    </xdr:from>
    <xdr:to>
      <xdr:col>6</xdr:col>
      <xdr:colOff>631352</xdr:colOff>
      <xdr:row>5</xdr:row>
      <xdr:rowOff>81552</xdr:rowOff>
    </xdr:to>
    <xdr:sp macro="" textlink="">
      <xdr:nvSpPr>
        <xdr:cNvPr id="7" name="TextBox 6">
          <a:hlinkClick xmlns:r="http://schemas.openxmlformats.org/officeDocument/2006/relationships" r:id="rId2"/>
          <a:extLst>
            <a:ext uri="{FF2B5EF4-FFF2-40B4-BE49-F238E27FC236}">
              <a16:creationId xmlns:a16="http://schemas.microsoft.com/office/drawing/2014/main" id="{00000000-0008-0000-0000-000007000000}"/>
            </a:ext>
          </a:extLst>
        </xdr:cNvPr>
        <xdr:cNvSpPr txBox="1"/>
      </xdr:nvSpPr>
      <xdr:spPr>
        <a:xfrm>
          <a:off x="3008295" y="1531938"/>
          <a:ext cx="2195057" cy="272052"/>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t>Hour-By-Hour     </a:t>
          </a:r>
        </a:p>
        <a:p>
          <a:endParaRPr lang="en-US" sz="1400"/>
        </a:p>
        <a:p>
          <a:endParaRPr lang="en-US" sz="1400"/>
        </a:p>
      </xdr:txBody>
    </xdr:sp>
    <xdr:clientData/>
  </xdr:twoCellAnchor>
  <xdr:twoCellAnchor>
    <xdr:from>
      <xdr:col>0</xdr:col>
      <xdr:colOff>443356</xdr:colOff>
      <xdr:row>5</xdr:row>
      <xdr:rowOff>174625</xdr:rowOff>
    </xdr:from>
    <xdr:to>
      <xdr:col>3</xdr:col>
      <xdr:colOff>776004</xdr:colOff>
      <xdr:row>7</xdr:row>
      <xdr:rowOff>49802</xdr:rowOff>
    </xdr:to>
    <xdr:sp macro="" textlink="">
      <xdr:nvSpPr>
        <xdr:cNvPr id="8" name="TextBox 7">
          <a:hlinkClick xmlns:r="http://schemas.openxmlformats.org/officeDocument/2006/relationships" r:id="rId3"/>
          <a:extLst>
            <a:ext uri="{FF2B5EF4-FFF2-40B4-BE49-F238E27FC236}">
              <a16:creationId xmlns:a16="http://schemas.microsoft.com/office/drawing/2014/main" id="{00000000-0008-0000-0000-000008000000}"/>
            </a:ext>
          </a:extLst>
        </xdr:cNvPr>
        <xdr:cNvSpPr txBox="1"/>
      </xdr:nvSpPr>
      <xdr:spPr>
        <a:xfrm>
          <a:off x="443356" y="1897063"/>
          <a:ext cx="2197961" cy="272052"/>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t>T-Minus</a:t>
          </a:r>
          <a:r>
            <a:rPr lang="en-US" sz="1400" baseline="0"/>
            <a:t> Plan </a:t>
          </a:r>
          <a:endParaRPr lang="en-US" sz="1400"/>
        </a:p>
      </xdr:txBody>
    </xdr:sp>
    <xdr:clientData/>
  </xdr:twoCellAnchor>
  <xdr:twoCellAnchor>
    <xdr:from>
      <xdr:col>0</xdr:col>
      <xdr:colOff>425204</xdr:colOff>
      <xdr:row>9</xdr:row>
      <xdr:rowOff>163286</xdr:rowOff>
    </xdr:from>
    <xdr:to>
      <xdr:col>3</xdr:col>
      <xdr:colOff>765791</xdr:colOff>
      <xdr:row>11</xdr:row>
      <xdr:rowOff>38464</xdr:rowOff>
    </xdr:to>
    <xdr:sp macro="" textlink="">
      <xdr:nvSpPr>
        <xdr:cNvPr id="10" name="TextBox 9">
          <a:hlinkClick xmlns:r="http://schemas.openxmlformats.org/officeDocument/2006/relationships" r:id="rId4"/>
          <a:extLst>
            <a:ext uri="{FF2B5EF4-FFF2-40B4-BE49-F238E27FC236}">
              <a16:creationId xmlns:a16="http://schemas.microsoft.com/office/drawing/2014/main" id="{00000000-0008-0000-0000-00000A000000}"/>
            </a:ext>
          </a:extLst>
        </xdr:cNvPr>
        <xdr:cNvSpPr txBox="1"/>
      </xdr:nvSpPr>
      <xdr:spPr>
        <a:xfrm>
          <a:off x="425204" y="2679474"/>
          <a:ext cx="2205900" cy="272053"/>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solidFill>
                <a:schemeClr val="tx1"/>
              </a:solidFill>
            </a:rPr>
            <a:t>Server</a:t>
          </a:r>
          <a:r>
            <a:rPr lang="en-US" sz="1400" baseline="0">
              <a:solidFill>
                <a:schemeClr val="tx1"/>
              </a:solidFill>
            </a:rPr>
            <a:t> Details</a:t>
          </a:r>
          <a:endParaRPr lang="en-US" sz="1400">
            <a:solidFill>
              <a:schemeClr val="tx1"/>
            </a:solidFill>
          </a:endParaRPr>
        </a:p>
        <a:p>
          <a:endParaRPr lang="en-US" sz="1400"/>
        </a:p>
      </xdr:txBody>
    </xdr:sp>
    <xdr:clientData/>
  </xdr:twoCellAnchor>
  <xdr:twoCellAnchor>
    <xdr:from>
      <xdr:col>0</xdr:col>
      <xdr:colOff>439772</xdr:colOff>
      <xdr:row>7</xdr:row>
      <xdr:rowOff>179981</xdr:rowOff>
    </xdr:from>
    <xdr:to>
      <xdr:col>3</xdr:col>
      <xdr:colOff>780359</xdr:colOff>
      <xdr:row>9</xdr:row>
      <xdr:rowOff>55158</xdr:rowOff>
    </xdr:to>
    <xdr:sp macro="" textlink="">
      <xdr:nvSpPr>
        <xdr:cNvPr id="11" name="TextBox 10">
          <a:hlinkClick xmlns:r="http://schemas.openxmlformats.org/officeDocument/2006/relationships" r:id="rId5"/>
          <a:extLst>
            <a:ext uri="{FF2B5EF4-FFF2-40B4-BE49-F238E27FC236}">
              <a16:creationId xmlns:a16="http://schemas.microsoft.com/office/drawing/2014/main" id="{00000000-0008-0000-0000-00000B000000}"/>
            </a:ext>
          </a:extLst>
        </xdr:cNvPr>
        <xdr:cNvSpPr txBox="1"/>
      </xdr:nvSpPr>
      <xdr:spPr>
        <a:xfrm>
          <a:off x="439772" y="2299294"/>
          <a:ext cx="2205900" cy="272052"/>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indent="0"/>
          <a:r>
            <a:rPr lang="en-US" sz="1400">
              <a:solidFill>
                <a:schemeClr val="dk1"/>
              </a:solidFill>
              <a:latin typeface="+mn-lt"/>
              <a:ea typeface="+mn-ea"/>
              <a:cs typeface="+mn-cs"/>
            </a:rPr>
            <a:t>Application Details</a:t>
          </a:r>
        </a:p>
      </xdr:txBody>
    </xdr:sp>
    <xdr:clientData/>
  </xdr:twoCellAnchor>
  <xdr:twoCellAnchor>
    <xdr:from>
      <xdr:col>3</xdr:col>
      <xdr:colOff>1148261</xdr:colOff>
      <xdr:row>11</xdr:row>
      <xdr:rowOff>161192</xdr:rowOff>
    </xdr:from>
    <xdr:to>
      <xdr:col>6</xdr:col>
      <xdr:colOff>642937</xdr:colOff>
      <xdr:row>13</xdr:row>
      <xdr:rowOff>36369</xdr:rowOff>
    </xdr:to>
    <xdr:sp macro="" textlink="">
      <xdr:nvSpPr>
        <xdr:cNvPr id="15" name="TextBox 14">
          <a:hlinkClick xmlns:r="http://schemas.openxmlformats.org/officeDocument/2006/relationships" r:id="rId6"/>
          <a:extLst>
            <a:ext uri="{FF2B5EF4-FFF2-40B4-BE49-F238E27FC236}">
              <a16:creationId xmlns:a16="http://schemas.microsoft.com/office/drawing/2014/main" id="{00000000-0008-0000-0000-00000F000000}"/>
            </a:ext>
          </a:extLst>
        </xdr:cNvPr>
        <xdr:cNvSpPr txBox="1"/>
      </xdr:nvSpPr>
      <xdr:spPr>
        <a:xfrm>
          <a:off x="3013574" y="3074255"/>
          <a:ext cx="2201363" cy="272052"/>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t>Change Control</a:t>
          </a:r>
          <a:r>
            <a:rPr lang="en-US" sz="1400" baseline="0"/>
            <a:t> Details</a:t>
          </a:r>
          <a:endParaRPr lang="en-US" sz="1400"/>
        </a:p>
        <a:p>
          <a:endParaRPr lang="en-US" sz="1400"/>
        </a:p>
      </xdr:txBody>
    </xdr:sp>
    <xdr:clientData/>
  </xdr:twoCellAnchor>
  <xdr:twoCellAnchor>
    <xdr:from>
      <xdr:col>3</xdr:col>
      <xdr:colOff>1150142</xdr:colOff>
      <xdr:row>7</xdr:row>
      <xdr:rowOff>192941</xdr:rowOff>
    </xdr:from>
    <xdr:to>
      <xdr:col>6</xdr:col>
      <xdr:colOff>644818</xdr:colOff>
      <xdr:row>9</xdr:row>
      <xdr:rowOff>68119</xdr:rowOff>
    </xdr:to>
    <xdr:sp macro="" textlink="">
      <xdr:nvSpPr>
        <xdr:cNvPr id="16" name="TextBox 15">
          <a:hlinkClick xmlns:r="http://schemas.openxmlformats.org/officeDocument/2006/relationships" r:id="rId7"/>
          <a:extLst>
            <a:ext uri="{FF2B5EF4-FFF2-40B4-BE49-F238E27FC236}">
              <a16:creationId xmlns:a16="http://schemas.microsoft.com/office/drawing/2014/main" id="{00000000-0008-0000-0000-000010000000}"/>
            </a:ext>
          </a:extLst>
        </xdr:cNvPr>
        <xdr:cNvSpPr txBox="1"/>
      </xdr:nvSpPr>
      <xdr:spPr>
        <a:xfrm>
          <a:off x="3015455" y="2312254"/>
          <a:ext cx="2201363" cy="272053"/>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t>Issues - Action Item</a:t>
          </a:r>
        </a:p>
        <a:p>
          <a:endParaRPr lang="en-US" sz="1400"/>
        </a:p>
      </xdr:txBody>
    </xdr:sp>
    <xdr:clientData/>
  </xdr:twoCellAnchor>
  <xdr:twoCellAnchor>
    <xdr:from>
      <xdr:col>3</xdr:col>
      <xdr:colOff>1150752</xdr:colOff>
      <xdr:row>5</xdr:row>
      <xdr:rowOff>192942</xdr:rowOff>
    </xdr:from>
    <xdr:to>
      <xdr:col>6</xdr:col>
      <xdr:colOff>645428</xdr:colOff>
      <xdr:row>7</xdr:row>
      <xdr:rowOff>68119</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00000000-0008-0000-0000-000011000000}"/>
            </a:ext>
          </a:extLst>
        </xdr:cNvPr>
        <xdr:cNvSpPr txBox="1"/>
      </xdr:nvSpPr>
      <xdr:spPr>
        <a:xfrm>
          <a:off x="3016065" y="1915380"/>
          <a:ext cx="2201363" cy="272052"/>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t>Contacts</a:t>
          </a:r>
        </a:p>
        <a:p>
          <a:endParaRPr lang="en-US" sz="1400"/>
        </a:p>
      </xdr:txBody>
    </xdr:sp>
    <xdr:clientData/>
  </xdr:twoCellAnchor>
  <xdr:twoCellAnchor>
    <xdr:from>
      <xdr:col>0</xdr:col>
      <xdr:colOff>421114</xdr:colOff>
      <xdr:row>3</xdr:row>
      <xdr:rowOff>190500</xdr:rowOff>
    </xdr:from>
    <xdr:to>
      <xdr:col>3</xdr:col>
      <xdr:colOff>765103</xdr:colOff>
      <xdr:row>5</xdr:row>
      <xdr:rowOff>65677</xdr:rowOff>
    </xdr:to>
    <xdr:sp macro="" textlink="">
      <xdr:nvSpPr>
        <xdr:cNvPr id="18" name="TextBox 17">
          <a:hlinkClick xmlns:r="http://schemas.openxmlformats.org/officeDocument/2006/relationships" r:id="rId9"/>
          <a:extLst>
            <a:ext uri="{FF2B5EF4-FFF2-40B4-BE49-F238E27FC236}">
              <a16:creationId xmlns:a16="http://schemas.microsoft.com/office/drawing/2014/main" id="{00000000-0008-0000-0000-000012000000}"/>
            </a:ext>
          </a:extLst>
        </xdr:cNvPr>
        <xdr:cNvSpPr txBox="1"/>
      </xdr:nvSpPr>
      <xdr:spPr>
        <a:xfrm>
          <a:off x="421114" y="1986643"/>
          <a:ext cx="2194560" cy="274320"/>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t>Move Event Summary</a:t>
          </a:r>
        </a:p>
        <a:p>
          <a:endParaRPr lang="en-US" sz="1100"/>
        </a:p>
      </xdr:txBody>
    </xdr:sp>
    <xdr:clientData/>
  </xdr:twoCellAnchor>
  <xdr:twoCellAnchor>
    <xdr:from>
      <xdr:col>0</xdr:col>
      <xdr:colOff>435414</xdr:colOff>
      <xdr:row>11</xdr:row>
      <xdr:rowOff>169183</xdr:rowOff>
    </xdr:from>
    <xdr:to>
      <xdr:col>3</xdr:col>
      <xdr:colOff>776001</xdr:colOff>
      <xdr:row>13</xdr:row>
      <xdr:rowOff>44360</xdr:rowOff>
    </xdr:to>
    <xdr:sp macro="" textlink="">
      <xdr:nvSpPr>
        <xdr:cNvPr id="19" name="TextBox 18">
          <a:hlinkClick xmlns:r="http://schemas.openxmlformats.org/officeDocument/2006/relationships" r:id="rId10"/>
          <a:extLst>
            <a:ext uri="{FF2B5EF4-FFF2-40B4-BE49-F238E27FC236}">
              <a16:creationId xmlns:a16="http://schemas.microsoft.com/office/drawing/2014/main" id="{00000000-0008-0000-0000-000013000000}"/>
            </a:ext>
          </a:extLst>
        </xdr:cNvPr>
        <xdr:cNvSpPr txBox="1"/>
      </xdr:nvSpPr>
      <xdr:spPr>
        <a:xfrm>
          <a:off x="435414" y="3082246"/>
          <a:ext cx="2205900" cy="272052"/>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b="0" baseline="0">
              <a:solidFill>
                <a:schemeClr val="tx1"/>
              </a:solidFill>
            </a:rPr>
            <a:t>Relationship Details</a:t>
          </a:r>
          <a:endParaRPr lang="en-US" sz="1400" b="0">
            <a:solidFill>
              <a:schemeClr val="tx1"/>
            </a:solidFill>
          </a:endParaRPr>
        </a:p>
        <a:p>
          <a:endParaRPr lang="en-US" sz="1400"/>
        </a:p>
      </xdr:txBody>
    </xdr:sp>
    <xdr:clientData/>
  </xdr:twoCellAnchor>
  <xdr:twoCellAnchor>
    <xdr:from>
      <xdr:col>0</xdr:col>
      <xdr:colOff>449023</xdr:colOff>
      <xdr:row>13</xdr:row>
      <xdr:rowOff>168957</xdr:rowOff>
    </xdr:from>
    <xdr:to>
      <xdr:col>3</xdr:col>
      <xdr:colOff>789610</xdr:colOff>
      <xdr:row>15</xdr:row>
      <xdr:rowOff>80420</xdr:rowOff>
    </xdr:to>
    <xdr:sp macro="" textlink="">
      <xdr:nvSpPr>
        <xdr:cNvPr id="20" name="TextBox 19">
          <a:hlinkClick xmlns:r="http://schemas.openxmlformats.org/officeDocument/2006/relationships" r:id="rId11"/>
          <a:extLst>
            <a:ext uri="{FF2B5EF4-FFF2-40B4-BE49-F238E27FC236}">
              <a16:creationId xmlns:a16="http://schemas.microsoft.com/office/drawing/2014/main" id="{00000000-0008-0000-0000-000014000000}"/>
            </a:ext>
          </a:extLst>
        </xdr:cNvPr>
        <xdr:cNvSpPr txBox="1"/>
      </xdr:nvSpPr>
      <xdr:spPr>
        <a:xfrm>
          <a:off x="449023" y="3478895"/>
          <a:ext cx="2205900" cy="276588"/>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t>Database Details</a:t>
          </a:r>
        </a:p>
      </xdr:txBody>
    </xdr:sp>
    <xdr:clientData/>
  </xdr:twoCellAnchor>
  <xdr:twoCellAnchor>
    <xdr:from>
      <xdr:col>0</xdr:col>
      <xdr:colOff>450148</xdr:colOff>
      <xdr:row>16</xdr:row>
      <xdr:rowOff>2269</xdr:rowOff>
    </xdr:from>
    <xdr:to>
      <xdr:col>3</xdr:col>
      <xdr:colOff>790735</xdr:colOff>
      <xdr:row>17</xdr:row>
      <xdr:rowOff>91758</xdr:rowOff>
    </xdr:to>
    <xdr:sp macro="" textlink="">
      <xdr:nvSpPr>
        <xdr:cNvPr id="21" name="TextBox 20">
          <a:hlinkClick xmlns:r="http://schemas.openxmlformats.org/officeDocument/2006/relationships" r:id="rId12"/>
          <a:extLst>
            <a:ext uri="{FF2B5EF4-FFF2-40B4-BE49-F238E27FC236}">
              <a16:creationId xmlns:a16="http://schemas.microsoft.com/office/drawing/2014/main" id="{00000000-0008-0000-0000-000015000000}"/>
            </a:ext>
          </a:extLst>
        </xdr:cNvPr>
        <xdr:cNvSpPr txBox="1"/>
      </xdr:nvSpPr>
      <xdr:spPr>
        <a:xfrm>
          <a:off x="450148" y="3859894"/>
          <a:ext cx="2205900" cy="272052"/>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t>Server</a:t>
          </a:r>
          <a:r>
            <a:rPr lang="en-US" sz="1400" baseline="0"/>
            <a:t> From-To List</a:t>
          </a:r>
          <a:endParaRPr lang="en-US" sz="1400"/>
        </a:p>
        <a:p>
          <a:endParaRPr lang="en-US" sz="1400"/>
        </a:p>
      </xdr:txBody>
    </xdr:sp>
    <xdr:clientData/>
  </xdr:twoCellAnchor>
  <xdr:oneCellAnchor>
    <xdr:from>
      <xdr:col>3</xdr:col>
      <xdr:colOff>1161132</xdr:colOff>
      <xdr:row>13</xdr:row>
      <xdr:rowOff>162155</xdr:rowOff>
    </xdr:from>
    <xdr:ext cx="2077367" cy="266469"/>
    <xdr:sp macro="" textlink="">
      <xdr:nvSpPr>
        <xdr:cNvPr id="27" name="TextBox 26">
          <a:hlinkClick xmlns:r="http://schemas.openxmlformats.org/officeDocument/2006/relationships" r:id="rId13"/>
          <a:extLst>
            <a:ext uri="{FF2B5EF4-FFF2-40B4-BE49-F238E27FC236}">
              <a16:creationId xmlns:a16="http://schemas.microsoft.com/office/drawing/2014/main" id="{00000000-0008-0000-0000-00001B000000}"/>
            </a:ext>
          </a:extLst>
        </xdr:cNvPr>
        <xdr:cNvSpPr txBox="1"/>
      </xdr:nvSpPr>
      <xdr:spPr>
        <a:xfrm>
          <a:off x="2947070" y="3519718"/>
          <a:ext cx="2077367" cy="266469"/>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horzOverflow="clip" wrap="square" spcCol="1188720" rtlCol="0" anchor="t">
          <a:noAutofit/>
        </a:bodyPr>
        <a:lstStyle/>
        <a:p>
          <a:r>
            <a:rPr lang="en-US" sz="1400" baseline="0"/>
            <a:t>Rollback Plan</a:t>
          </a:r>
          <a:endParaRPr lang="en-US" sz="1400"/>
        </a:p>
      </xdr:txBody>
    </xdr:sp>
    <xdr:clientData/>
  </xdr:oneCellAnchor>
  <xdr:twoCellAnchor>
    <xdr:from>
      <xdr:col>3</xdr:col>
      <xdr:colOff>1143181</xdr:colOff>
      <xdr:row>9</xdr:row>
      <xdr:rowOff>179877</xdr:rowOff>
    </xdr:from>
    <xdr:to>
      <xdr:col>6</xdr:col>
      <xdr:colOff>637857</xdr:colOff>
      <xdr:row>11</xdr:row>
      <xdr:rowOff>55054</xdr:rowOff>
    </xdr:to>
    <xdr:sp macro="" textlink="">
      <xdr:nvSpPr>
        <xdr:cNvPr id="22" name="TextBox 21">
          <a:hlinkClick xmlns:r="http://schemas.openxmlformats.org/officeDocument/2006/relationships" r:id="rId14"/>
          <a:extLst>
            <a:ext uri="{FF2B5EF4-FFF2-40B4-BE49-F238E27FC236}">
              <a16:creationId xmlns:a16="http://schemas.microsoft.com/office/drawing/2014/main" id="{00000000-0008-0000-0000-000016000000}"/>
            </a:ext>
          </a:extLst>
        </xdr:cNvPr>
        <xdr:cNvSpPr txBox="1"/>
      </xdr:nvSpPr>
      <xdr:spPr>
        <a:xfrm>
          <a:off x="3008494" y="2696065"/>
          <a:ext cx="2201363" cy="272052"/>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t>Risks</a:t>
          </a:r>
        </a:p>
      </xdr:txBody>
    </xdr:sp>
    <xdr:clientData/>
  </xdr:twoCellAnchor>
  <xdr:twoCellAnchor>
    <xdr:from>
      <xdr:col>3</xdr:col>
      <xdr:colOff>1150938</xdr:colOff>
      <xdr:row>15</xdr:row>
      <xdr:rowOff>174626</xdr:rowOff>
    </xdr:from>
    <xdr:to>
      <xdr:col>6</xdr:col>
      <xdr:colOff>635410</xdr:colOff>
      <xdr:row>17</xdr:row>
      <xdr:rowOff>86089</xdr:rowOff>
    </xdr:to>
    <xdr:sp macro="" textlink="">
      <xdr:nvSpPr>
        <xdr:cNvPr id="23" name="TextBox 22">
          <a:hlinkClick xmlns:r="http://schemas.openxmlformats.org/officeDocument/2006/relationships" r:id="rId15"/>
          <a:extLst>
            <a:ext uri="{FF2B5EF4-FFF2-40B4-BE49-F238E27FC236}">
              <a16:creationId xmlns:a16="http://schemas.microsoft.com/office/drawing/2014/main" id="{00000000-0008-0000-0000-000017000000}"/>
            </a:ext>
          </a:extLst>
        </xdr:cNvPr>
        <xdr:cNvSpPr txBox="1"/>
      </xdr:nvSpPr>
      <xdr:spPr>
        <a:xfrm>
          <a:off x="3016251" y="3849689"/>
          <a:ext cx="2191159" cy="276588"/>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t>Tracker Sheet Wave 00A</a:t>
          </a:r>
        </a:p>
      </xdr:txBody>
    </xdr:sp>
    <xdr:clientData/>
  </xdr:twoCellAnchor>
  <xdr:twoCellAnchor>
    <xdr:from>
      <xdr:col>6</xdr:col>
      <xdr:colOff>1025525</xdr:colOff>
      <xdr:row>4</xdr:row>
      <xdr:rowOff>9525</xdr:rowOff>
    </xdr:from>
    <xdr:to>
      <xdr:col>7</xdr:col>
      <xdr:colOff>1668871</xdr:colOff>
      <xdr:row>5</xdr:row>
      <xdr:rowOff>87675</xdr:rowOff>
    </xdr:to>
    <xdr:sp macro="" textlink="">
      <xdr:nvSpPr>
        <xdr:cNvPr id="24" name="TextBox 23">
          <a:hlinkClick xmlns:r="http://schemas.openxmlformats.org/officeDocument/2006/relationships" r:id="rId16"/>
          <a:extLst>
            <a:ext uri="{FF2B5EF4-FFF2-40B4-BE49-F238E27FC236}">
              <a16:creationId xmlns:a16="http://schemas.microsoft.com/office/drawing/2014/main" id="{00000000-0008-0000-0000-000018000000}"/>
            </a:ext>
          </a:extLst>
        </xdr:cNvPr>
        <xdr:cNvSpPr txBox="1"/>
      </xdr:nvSpPr>
      <xdr:spPr>
        <a:xfrm>
          <a:off x="5597525" y="1533525"/>
          <a:ext cx="2191159" cy="276588"/>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t>Status</a:t>
          </a:r>
          <a:r>
            <a:rPr lang="en-US" sz="1400" baseline="0"/>
            <a:t> Update Template</a:t>
          </a:r>
          <a:endParaRPr lang="en-US" sz="1400"/>
        </a:p>
      </xdr:txBody>
    </xdr:sp>
    <xdr:clientData/>
  </xdr:twoCellAnchor>
  <xdr:twoCellAnchor>
    <xdr:from>
      <xdr:col>6</xdr:col>
      <xdr:colOff>1035051</xdr:colOff>
      <xdr:row>5</xdr:row>
      <xdr:rowOff>193675</xdr:rowOff>
    </xdr:from>
    <xdr:to>
      <xdr:col>7</xdr:col>
      <xdr:colOff>1678397</xdr:colOff>
      <xdr:row>7</xdr:row>
      <xdr:rowOff>73388</xdr:rowOff>
    </xdr:to>
    <xdr:sp macro="" textlink="">
      <xdr:nvSpPr>
        <xdr:cNvPr id="25" name="TextBox 24">
          <a:hlinkClick xmlns:r="http://schemas.openxmlformats.org/officeDocument/2006/relationships" r:id="rId17"/>
          <a:extLst>
            <a:ext uri="{FF2B5EF4-FFF2-40B4-BE49-F238E27FC236}">
              <a16:creationId xmlns:a16="http://schemas.microsoft.com/office/drawing/2014/main" id="{00000000-0008-0000-0000-000019000000}"/>
            </a:ext>
          </a:extLst>
        </xdr:cNvPr>
        <xdr:cNvSpPr txBox="1"/>
      </xdr:nvSpPr>
      <xdr:spPr>
        <a:xfrm>
          <a:off x="5607051" y="1916113"/>
          <a:ext cx="2191159" cy="276588"/>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t>Hypercare</a:t>
          </a:r>
          <a:r>
            <a:rPr lang="en-US" sz="1400" baseline="0"/>
            <a:t> Checklist</a:t>
          </a:r>
          <a:endParaRPr lang="en-US" sz="1400"/>
        </a:p>
      </xdr:txBody>
    </xdr:sp>
    <xdr:clientData/>
  </xdr:twoCellAnchor>
  <xdr:twoCellAnchor>
    <xdr:from>
      <xdr:col>6</xdr:col>
      <xdr:colOff>1039404</xdr:colOff>
      <xdr:row>9</xdr:row>
      <xdr:rowOff>197077</xdr:rowOff>
    </xdr:from>
    <xdr:to>
      <xdr:col>7</xdr:col>
      <xdr:colOff>1682750</xdr:colOff>
      <xdr:row>11</xdr:row>
      <xdr:rowOff>76790</xdr:rowOff>
    </xdr:to>
    <xdr:sp macro="" textlink="">
      <xdr:nvSpPr>
        <xdr:cNvPr id="26" name="TextBox 25">
          <a:hlinkClick xmlns:r="http://schemas.openxmlformats.org/officeDocument/2006/relationships" r:id="rId18"/>
          <a:extLst>
            <a:ext uri="{FF2B5EF4-FFF2-40B4-BE49-F238E27FC236}">
              <a16:creationId xmlns:a16="http://schemas.microsoft.com/office/drawing/2014/main" id="{00000000-0008-0000-0000-00001A000000}"/>
            </a:ext>
          </a:extLst>
        </xdr:cNvPr>
        <xdr:cNvSpPr txBox="1"/>
      </xdr:nvSpPr>
      <xdr:spPr>
        <a:xfrm>
          <a:off x="5611404" y="2713265"/>
          <a:ext cx="2191159" cy="276588"/>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t>Glossary</a:t>
          </a:r>
        </a:p>
      </xdr:txBody>
    </xdr:sp>
    <xdr:clientData/>
  </xdr:twoCellAnchor>
  <xdr:twoCellAnchor>
    <xdr:from>
      <xdr:col>3</xdr:col>
      <xdr:colOff>1166813</xdr:colOff>
      <xdr:row>18</xdr:row>
      <xdr:rowOff>35719</xdr:rowOff>
    </xdr:from>
    <xdr:to>
      <xdr:col>6</xdr:col>
      <xdr:colOff>651285</xdr:colOff>
      <xdr:row>19</xdr:row>
      <xdr:rowOff>137682</xdr:rowOff>
    </xdr:to>
    <xdr:sp macro="" textlink="">
      <xdr:nvSpPr>
        <xdr:cNvPr id="28" name="TextBox 27">
          <a:hlinkClick xmlns:r="http://schemas.openxmlformats.org/officeDocument/2006/relationships" r:id="rId19"/>
          <a:extLst>
            <a:ext uri="{FF2B5EF4-FFF2-40B4-BE49-F238E27FC236}">
              <a16:creationId xmlns:a16="http://schemas.microsoft.com/office/drawing/2014/main" id="{00000000-0008-0000-0000-00001C000000}"/>
            </a:ext>
          </a:extLst>
        </xdr:cNvPr>
        <xdr:cNvSpPr txBox="1"/>
      </xdr:nvSpPr>
      <xdr:spPr>
        <a:xfrm>
          <a:off x="2952751" y="4345782"/>
          <a:ext cx="2068128" cy="292463"/>
        </a:xfrm>
        <a:prstGeom prst="rect">
          <a:avLst/>
        </a:prstGeom>
        <a:solidFill>
          <a:schemeClr val="accent5">
            <a:lumMod val="75000"/>
            <a:alpha val="50000"/>
          </a:schemeClr>
        </a:solidFill>
        <a:ln w="12700" cmpd="sng">
          <a:solidFill>
            <a:schemeClr val="lt1">
              <a:shade val="50000"/>
            </a:schemeClr>
          </a:solidFill>
        </a:ln>
        <a:effectLst>
          <a:outerShdw blurRad="635000" dir="4080000" algn="tl" rotWithShape="0">
            <a:prstClr val="black">
              <a:alpha val="40000"/>
            </a:prstClr>
          </a:outerShdw>
        </a:effectLst>
        <a:scene3d>
          <a:camera prst="orthographicFront"/>
          <a:lightRig rig="threePt" dir="t"/>
        </a:scene3d>
        <a:sp3d extrusionH="76200" contourW="12700">
          <a:bevelT/>
          <a:bevelB/>
          <a:extrusionClr>
            <a:schemeClr val="tx2"/>
          </a:extrusionClr>
          <a:contourClr>
            <a:schemeClr val="tx2"/>
          </a:contourClr>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400"/>
            <a:t>Tracker Sheet Wave 00B</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28</xdr:row>
      <xdr:rowOff>9525</xdr:rowOff>
    </xdr:from>
    <xdr:to>
      <xdr:col>2</xdr:col>
      <xdr:colOff>381001</xdr:colOff>
      <xdr:row>48</xdr:row>
      <xdr:rowOff>114300</xdr:rowOff>
    </xdr:to>
    <xdr:graphicFrame macro="">
      <xdr:nvGraphicFramePr>
        <xdr:cNvPr id="6" name="Chart 5">
          <a:extLst>
            <a:ext uri="{FF2B5EF4-FFF2-40B4-BE49-F238E27FC236}">
              <a16:creationId xmlns:a16="http://schemas.microsoft.com/office/drawing/2014/main" id="{00000000-0008-0000-0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542926</xdr:colOff>
      <xdr:row>28</xdr:row>
      <xdr:rowOff>0</xdr:rowOff>
    </xdr:from>
    <xdr:to>
      <xdr:col>6</xdr:col>
      <xdr:colOff>57151</xdr:colOff>
      <xdr:row>48</xdr:row>
      <xdr:rowOff>95250</xdr:rowOff>
    </xdr:to>
    <xdr:graphicFrame macro="">
      <xdr:nvGraphicFramePr>
        <xdr:cNvPr id="7" name="Chart 6">
          <a:extLst>
            <a:ext uri="{FF2B5EF4-FFF2-40B4-BE49-F238E27FC236}">
              <a16:creationId xmlns:a16="http://schemas.microsoft.com/office/drawing/2014/main" id="{00000000-0008-0000-0600-000007000000}"/>
            </a:ext>
            <a:ext uri="{147F2762-F138-4A5C-976F-8EAC2B608ADB}">
              <a16:predDERef xmlns:a16="http://schemas.microsoft.com/office/drawing/2014/main" pred="{CCA3B79E-2659-4EE0-9244-D8AA65CAA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342900</xdr:colOff>
      <xdr:row>28</xdr:row>
      <xdr:rowOff>9525</xdr:rowOff>
    </xdr:from>
    <xdr:to>
      <xdr:col>12</xdr:col>
      <xdr:colOff>238125</xdr:colOff>
      <xdr:row>48</xdr:row>
      <xdr:rowOff>104775</xdr:rowOff>
    </xdr:to>
    <xdr:graphicFrame macro="">
      <xdr:nvGraphicFramePr>
        <xdr:cNvPr id="8" name="Chart 7">
          <a:extLst>
            <a:ext uri="{FF2B5EF4-FFF2-40B4-BE49-F238E27FC236}">
              <a16:creationId xmlns:a16="http://schemas.microsoft.com/office/drawing/2014/main" id="{00000000-0008-0000-0600-000008000000}"/>
            </a:ext>
            <a:ext uri="{147F2762-F138-4A5C-976F-8EAC2B608ADB}">
              <a16:predDERef xmlns:a16="http://schemas.microsoft.com/office/drawing/2014/main" pred="{689E395B-9C97-4731-9C3A-4E33F3B78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1873250</xdr:colOff>
          <xdr:row>8</xdr:row>
          <xdr:rowOff>308429</xdr:rowOff>
        </xdr:from>
        <xdr:to>
          <xdr:col>7</xdr:col>
          <xdr:colOff>2794000</xdr:colOff>
          <xdr:row>10</xdr:row>
          <xdr:rowOff>143329</xdr:rowOff>
        </xdr:to>
        <xdr:sp macro="" textlink="">
          <xdr:nvSpPr>
            <xdr:cNvPr id="5127" name="Object 7" hidden="1">
              <a:extLst>
                <a:ext uri="{63B3BB69-23CF-44E3-9099-C40C66FF867C}">
                  <a14:compatExt spid="_x0000_s5127"/>
                </a:ext>
                <a:ext uri="{FF2B5EF4-FFF2-40B4-BE49-F238E27FC236}">
                  <a16:creationId xmlns:a16="http://schemas.microsoft.com/office/drawing/2014/main" id="{00000000-0008-0000-0500-000007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1193800</xdr:colOff>
          <xdr:row>10</xdr:row>
          <xdr:rowOff>127000</xdr:rowOff>
        </xdr:from>
        <xdr:to>
          <xdr:col>7</xdr:col>
          <xdr:colOff>2876550</xdr:colOff>
          <xdr:row>11</xdr:row>
          <xdr:rowOff>533400</xdr:rowOff>
        </xdr:to>
        <xdr:sp macro="" textlink="">
          <xdr:nvSpPr>
            <xdr:cNvPr id="5128" name="Object 8" hidden="1">
              <a:extLst>
                <a:ext uri="{63B3BB69-23CF-44E3-9099-C40C66FF867C}">
                  <a14:compatExt spid="_x0000_s5128"/>
                </a:ext>
                <a:ext uri="{FF2B5EF4-FFF2-40B4-BE49-F238E27FC236}">
                  <a16:creationId xmlns:a16="http://schemas.microsoft.com/office/drawing/2014/main" id="{00000000-0008-0000-0500-000008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1308100</xdr:colOff>
          <xdr:row>7</xdr:row>
          <xdr:rowOff>50800</xdr:rowOff>
        </xdr:from>
        <xdr:to>
          <xdr:col>7</xdr:col>
          <xdr:colOff>2527300</xdr:colOff>
          <xdr:row>8</xdr:row>
          <xdr:rowOff>38100</xdr:rowOff>
        </xdr:to>
        <xdr:sp macro="" textlink="">
          <xdr:nvSpPr>
            <xdr:cNvPr id="5130" name="Object 10" hidden="1">
              <a:extLst>
                <a:ext uri="{63B3BB69-23CF-44E3-9099-C40C66FF867C}">
                  <a14:compatExt spid="_x0000_s5130"/>
                </a:ext>
                <a:ext uri="{FF2B5EF4-FFF2-40B4-BE49-F238E27FC236}">
                  <a16:creationId xmlns:a16="http://schemas.microsoft.com/office/drawing/2014/main" id="{00000000-0008-0000-0500-00000A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1</xdr:col>
      <xdr:colOff>142875</xdr:colOff>
      <xdr:row>116</xdr:row>
      <xdr:rowOff>152399</xdr:rowOff>
    </xdr:from>
    <xdr:to>
      <xdr:col>9</xdr:col>
      <xdr:colOff>600074</xdr:colOff>
      <xdr:row>138</xdr:row>
      <xdr:rowOff>111124</xdr:rowOff>
    </xdr:to>
    <xdr:graphicFrame macro="">
      <xdr:nvGraphicFramePr>
        <xdr:cNvPr id="4" name="Chart 3">
          <a:extLst>
            <a:ext uri="{FF2B5EF4-FFF2-40B4-BE49-F238E27FC236}">
              <a16:creationId xmlns:a16="http://schemas.microsoft.com/office/drawing/2014/main" id="{00000000-0008-0000-1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142875</xdr:colOff>
      <xdr:row>68</xdr:row>
      <xdr:rowOff>147637</xdr:rowOff>
    </xdr:from>
    <xdr:to>
      <xdr:col>9</xdr:col>
      <xdr:colOff>609598</xdr:colOff>
      <xdr:row>90</xdr:row>
      <xdr:rowOff>69850</xdr:rowOff>
    </xdr:to>
    <xdr:graphicFrame macro="">
      <xdr:nvGraphicFramePr>
        <xdr:cNvPr id="6" name="Chart 5">
          <a:extLst>
            <a:ext uri="{FF2B5EF4-FFF2-40B4-BE49-F238E27FC236}">
              <a16:creationId xmlns:a16="http://schemas.microsoft.com/office/drawing/2014/main" id="{00000000-0008-0000-1E00-000006000000}"/>
            </a:ext>
            <a:ext uri="{147F2762-F138-4A5C-976F-8EAC2B608ADB}">
              <a16:predDERef xmlns:a16="http://schemas.microsoft.com/office/drawing/2014/main" pred="{00000000-0008-0000-1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123825</xdr:colOff>
      <xdr:row>92</xdr:row>
      <xdr:rowOff>128587</xdr:rowOff>
    </xdr:from>
    <xdr:to>
      <xdr:col>9</xdr:col>
      <xdr:colOff>638174</xdr:colOff>
      <xdr:row>114</xdr:row>
      <xdr:rowOff>28575</xdr:rowOff>
    </xdr:to>
    <xdr:graphicFrame macro="">
      <xdr:nvGraphicFramePr>
        <xdr:cNvPr id="7" name="Chart 6">
          <a:extLst>
            <a:ext uri="{FF2B5EF4-FFF2-40B4-BE49-F238E27FC236}">
              <a16:creationId xmlns:a16="http://schemas.microsoft.com/office/drawing/2014/main" id="{00000000-0008-0000-1E00-000007000000}"/>
            </a:ext>
            <a:ext uri="{147F2762-F138-4A5C-976F-8EAC2B608ADB}">
              <a16:predDERef xmlns:a16="http://schemas.microsoft.com/office/drawing/2014/main" pred="{00000000-0008-0000-1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50800</xdr:colOff>
      <xdr:row>1</xdr:row>
      <xdr:rowOff>127000</xdr:rowOff>
    </xdr:from>
    <xdr:to>
      <xdr:col>2</xdr:col>
      <xdr:colOff>907526</xdr:colOff>
      <xdr:row>3</xdr:row>
      <xdr:rowOff>151148</xdr:rowOff>
    </xdr:to>
    <xdr:pic>
      <xdr:nvPicPr>
        <xdr:cNvPr id="8" name="image1.jpg">
          <a:extLst>
            <a:ext uri="{FF2B5EF4-FFF2-40B4-BE49-F238E27FC236}">
              <a16:creationId xmlns:a16="http://schemas.microsoft.com/office/drawing/2014/main" id="{00000000-0008-0000-1E00-000008000000}"/>
            </a:ext>
          </a:extLst>
        </xdr:cNvPr>
        <xdr:cNvPicPr/>
      </xdr:nvPicPr>
      <xdr:blipFill>
        <a:blip xmlns:r="http://schemas.openxmlformats.org/officeDocument/2006/relationships" r:embed="rId4"/>
        <a:stretch>
          <a:fillRect/>
        </a:stretch>
      </xdr:blipFill>
      <xdr:spPr>
        <a:xfrm>
          <a:off x="50800" y="292100"/>
          <a:ext cx="2097419" cy="506748"/>
        </a:xfrm>
        <a:prstGeom prst="rect">
          <a:avLst/>
        </a:prstGeom>
        <a:ln w="12700">
          <a:miter lim="400000"/>
        </a:ln>
      </xdr:spPr>
    </xdr:pic>
    <xdr:clientData/>
  </xdr:twoCellAnchor>
  <xdr:twoCellAnchor editAs="oneCell">
    <xdr:from>
      <xdr:col>8</xdr:col>
      <xdr:colOff>277239</xdr:colOff>
      <xdr:row>2</xdr:row>
      <xdr:rowOff>51627</xdr:rowOff>
    </xdr:from>
    <xdr:to>
      <xdr:col>11</xdr:col>
      <xdr:colOff>177150</xdr:colOff>
      <xdr:row>3</xdr:row>
      <xdr:rowOff>84983</xdr:rowOff>
    </xdr:to>
    <xdr:pic>
      <xdr:nvPicPr>
        <xdr:cNvPr id="10" name="Picture 9">
          <a:extLst>
            <a:ext uri="{FF2B5EF4-FFF2-40B4-BE49-F238E27FC236}">
              <a16:creationId xmlns:a16="http://schemas.microsoft.com/office/drawing/2014/main" id="{00000000-0008-0000-1E00-00000A000000}"/>
            </a:ext>
          </a:extLst>
        </xdr:cNvPr>
        <xdr:cNvPicPr>
          <a:picLocks noChangeAspect="1"/>
        </xdr:cNvPicPr>
      </xdr:nvPicPr>
      <xdr:blipFill>
        <a:blip xmlns:r="http://schemas.openxmlformats.org/officeDocument/2006/relationships" r:embed="rId5" cstate="screen">
          <a:extLst>
            <a:ext uri="{28A0092B-C50C-407E-A947-70E740481C1C}">
              <a14:useLocalDpi xmlns:a14="http://schemas.microsoft.com/office/drawing/2010/main"/>
            </a:ext>
          </a:extLst>
        </a:blip>
        <a:stretch>
          <a:fillRect/>
        </a:stretch>
      </xdr:blipFill>
      <xdr:spPr>
        <a:xfrm>
          <a:off x="6607701" y="383781"/>
          <a:ext cx="2478988" cy="3557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peroom02.emc.com/My%20Documents/Accounts/BNP/DMX%20Migration/BNP%20DMX%20SRDF%20Config%20Guide%20v1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polaris.emc.com/My%20Documents/Accounts/BNP/DMX%20Migration/BNP%20DMX%20SRDF%20Config%20Guide%20v1b.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ell.sharepoint.com/temp/dwb501/DWB%205.0.1a%20MASTE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p.acs-inc.com/Documents%20and%20Settings/maj/Desktop/ora_pwd_121520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www.workspace.it-solutions.atos.net/Documents%20and%20Settings/bibell/My%20Documents/SAFG/Nashville/STARS/Stars%20Source%20Data%20Import%2020120227-2-030112.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p.acs-inc.com/Documents%20and%20Settings/burkej1/Local%20Settings/Temporary%20Internet%20Files/OLK2B/PDG_V1_GilletteData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www.workspace.it-solutions.atos.net/Documents%20and%20Settings/CRT001/Local%20Settings/Temp/wz3692/RESM%20Cleco%20Mainframe%20Renewal%2020121012%20v3.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atos365.sharepoint.com/Users/kumars95/AppData/Local/Microsoft/Windows/Temporary%20Internet%20Files/Content.Outlook/3I9ZZ6F8/Core%20Banking%20Application%20Groups.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Users\hennip\Documents\My%20Projects\NGC%20-%20VITA\00%20-%20DMAS\01%20DMAS%20-%20Discovery%20and%20Analysis\DMAS%20-%20Application%20Data%20Collection%20Workbook%20-%2020120806%20v6%20pjh.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corperoom02.corp.emc.com/Documents%20and%20Settings/TAFFEH/Local%20Settings/Temporary%20Internet%20Files/Content.Outlook/R6PTFZ3Y/EMCIT_Runbook_Template_100330_v4a_ht.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p.acs-inc.com/Documents%20and%20Settings/mannij8/Local%20Settings/Temporary%20Internet%20Files/Content.Outlook/N8R03TEA/AppServer.xls" TargetMode="External"/></Relationships>
</file>

<file path=xl/externalLinks/_rels/externalLink12.xml.rels><?xml version="1.0" encoding="UTF-8" standalone="yes"?>
<Relationships xmlns="http://schemas.openxmlformats.org/package/2006/relationships"><Relationship Id="rId2" Type="http://schemas.microsoft.com/office/2019/04/relationships/externalLinkLongPath" Target="https://atos365.sharepoint.com/Users/grayaj/Syncplicity%20Folders/Intelligent%20Data%20Mobility%202/Migration%20Guides/Final%20Version/Dobiminer/F:/emc/Project/2006/Apr/Medical%20Arts/Medical%20Arts%20Press%20-%20EMC_DWB_As_Deployed_040506.xls?A211FD1C" TargetMode="External"/><Relationship Id="rId1" Type="http://schemas.openxmlformats.org/officeDocument/2006/relationships/externalLinkPath" Target="file:///\\A211FD1C\Medical%20Arts%20Press%20-%20EMC_DWB_As_Deployed_04050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sp.acs-inc.com/Documents%20and%20Settings/poolet/My%20Documents/EMC/PS%20Customers/MA%20ITD/SAN%20Re-Design/102307%20Switch%20Reports_ReportCLARiiO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atos365.sharepoint.com/Documents%20and%20Settings/eze3/Local%20Settings/Temporary%20Internet%20Files/OLK23B/CDC_UP_Risk_Management_Log_Template_v1%20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atos365.sharepoint.com/ims/ims/Documents%20and%20Settings/bakerm2/Desktop/Projects/Fairview%20Health/Discovery%20Deliverables/Master%20WB/FHS_Workbook_Server_master_20090107_mab_v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sp.acs-inc.com/Users/20467512/AppData/Local/Microsoft/Windows/Temporary%20Internet%20Files/Content.Outlook/JVOR7P6S/Wave%20Planning%20Schedule%20v4%20(3).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corperoom02.corp.emc.com/Documents%20and%20Settings/Fienng/My%20Documents/2005/Projects/GM%20606/Action%20Items%20List/PMO_Issues_Risks_v1_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www.workspace.it-solutions.atos.net/Documents%20and%20Settings/CRT001/Local%20Settings/Temporary%20Internet%20Files/Content.Outlook/PVO4RC8M/CLECO%20ATF%20BID%20Calculation%20Sheet.xlsx" TargetMode="External"/></Relationships>
</file>

<file path=xl/externalLinks/_rels/externalLink19.xml.rels><?xml version="1.0" encoding="UTF-8" standalone="yes"?>
<Relationships xmlns="http://schemas.openxmlformats.org/package/2006/relationships"><Relationship Id="rId2" Type="http://schemas.microsoft.com/office/2019/04/relationships/externalLinkLongPath" Target="https://atos365.sharepoint.com/Documents%20and%20Settings/pjhenningson/Local%20Settings/Temporary%20Internet%20Files/OLK2D6/DOCUME~1/KARIM_~1/LOCALS~1/Temp/In%20progress/Workstreams/Infrastructure/Telecom%20Rationalization/Benchmark%20Data/AXA%20Colonia%20WAN%20NW%20IP.xls?E4A01DF2" TargetMode="External"/><Relationship Id="rId1" Type="http://schemas.openxmlformats.org/officeDocument/2006/relationships/externalLinkPath" Target="file:///\\E4A01DF2\AXA%20Colonia%20WAN%20NW%20I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atos365.sharepoint.com/Users/alphan.arslan/Downloads/Risk%20and%20Issue%20RegistryTemplate.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sp.acs-inc.com/Documents%20and%20Settings/mcfeeb/Local%20Settings/Temporary%20Internet%20Files/OLKBC/Bin%20Files/DMX%204349%20Vol%20Map%2020081003_B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polaris.emc.com/DOCUME~1/swensw/LOCALS~1/Temp/ESN%20Config%202A.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monsanto365.sharepoint.com/Users/A465275/Desktop/Monsanto/Atlas%20Copco%20Migration%20Runbook%20-%20Wave04-Final%20v4.7.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epm2010.it-solutions.myatos.net/Users/a560858/Documents/4%20CSM/Schedule/Copy%20of%20Votes%2020151002%20-%20Cloud%20Service%20Opertaion%20Shift%20Pattern%20two%20Options.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atos365.sharepoint.com/Users/grayaj/Syncplicity%20Folders/Intelligent%20Data%20Mobility%202/Migration%20Guides/Final%20Version/Dobiminer/nas/Data/accounts/PPG/newdmx/PPG_dat-V1.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atos365.sharepoint.com/Users/kumars95/Desktop/ARB%20DCM/4_Planning/DTM%20Ingestion%20Sheet/work/Fairview/Phase%202/Workbooks/Server-inf/FHS_Workbook_Server_20090204_final_lmr.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polaris.emc.com/Documents%20and%20Settings/pjhenningson/Local%20Settings/Temporary%20Internet%20Files/OLK2D6/DOCUME~1/grahap/LOCALS~1/Temp/Offsite%20Tape%20Storage%20Costs(051605v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www.workspace.it-solutions.atos.net/Documents%20and%20Settings/Administrator/Application%20Data/Microsoft/Excel/Comprehensive%20Migration%20Data%20Gathering%20110802%20v3.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atos365.sharepoint.com/Users/tarsnj/OneDrive%20-%20Dell%20Technologies/Vanguard-Execution/Execution/PMO%20Docs/Risks%20and%20Issues/DEPM2%20Project%20Workbook%20Vanguard%20030118v1.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www.workspace.it-solutions.atos.net/Users/mcj005/AppData/Local/Microsoft/Windows/Temporary%20Internet%20Files/Content.Outlook/YX92RP0H/CLECO%20solution%20units%20032913%20v6.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atos365.sharepoint.com/Users/A158751/Downloads/Pittsburgh%20DC%20consolidation%20-%20Xerox_National_Grid%20-%20Runbook%202020.10.21%20(1).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atos365.sharepoint.com/Users/finlaj1/Documents/EMC/Customers/Riyadh%20Bank/Deliverables/EMC_Blueprint_DiscoveryWorkbook%20(271114).xlsb"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sharing.atos.net/Users/a568070/AppData/Local/Microsoft/Windows/Temporary%20Internet%20Files/Content.Outlook/SITB1OQX/Huntsman%20Draft%20Gold%20List%20v1%2027.xlsx" TargetMode="External"/></Relationships>
</file>

<file path=xl/externalLinks/_rels/externalLink34.xml.rels><?xml version="1.0" encoding="UTF-8" standalone="yes"?>
<Relationships xmlns="http://schemas.openxmlformats.org/package/2006/relationships"><Relationship Id="rId2" Type="http://schemas.microsoft.com/office/2019/04/relationships/externalLinkLongPath" Target="https://atos365.sharepoint.com/Users/kumars95/Desktop/ARB%20DCM/4_Planning/DTM%20Ingestion%20Sheet/Users/0494973/AppData/Local/Microsoft/Windows/Temporary%20Internet%20Files/Content.Outlook/QU6R2MUX/ARB_Physical_Inventory_Workbook_02_08_2017_v4.xlsx?2112D18B" TargetMode="External"/><Relationship Id="rId1" Type="http://schemas.openxmlformats.org/officeDocument/2006/relationships/externalLinkPath" Target="file:///\\2112D18B\ARB_Physical_Inventory_Workbook_02_08_2017_v4.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polaris.emc.com/Documents%20and%20Settings/pjhenningson/Local%20Settings/Temporary%20Internet%20Files/OLK2D6/DOCUME~1/MARIA_~1/LOCALS~1/Temp/Transition%20-%20Due%20Diligence%20Analysis%20v0.2%20(Service%20Processe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teamsites.wachovia.net/DOCUME~1/JOKEA/LOCALS~1/Temp/ABC-Konsolidator-Consultant-Main.xls" TargetMode="External"/></Relationships>
</file>

<file path=xl/externalLinks/_rels/externalLink37.xml.rels><?xml version="1.0" encoding="UTF-8" standalone="yes"?>
<Relationships xmlns="http://schemas.openxmlformats.org/package/2006/relationships"><Relationship Id="rId2" Type="http://schemas.microsoft.com/office/2019/04/relationships/externalLinkLongPath" Target="https://atos365.sharepoint.com/Users/guptam8/Desktop/Riyadh/Bundle%205/Documents%20and%20Settings/hennip/My%20Documents/My%20Projects/HSBC/Milestone%2011%20-%20Detailed%20Migration%20Planning/From%20To%20List/Consolidated/HSBC_Server_From_To_List_v86.xls?D7580439" TargetMode="External"/><Relationship Id="rId1" Type="http://schemas.openxmlformats.org/officeDocument/2006/relationships/externalLinkPath" Target="file:///\\D7580439\HSBC_Server_From_To_List_v8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sp.acs-inc.com/Documents%20and%20Settings/paule/My%20Documents/Backup%20of%20Account%20Info/Harvard/UIS/2005/DMX/BINs%20for%205-28-05/Symm0958-HOST-Migration-V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Dashboard\16%20july\Riyadh\Dashboard\PermanaZainal.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sharing.atos.net/Users/a568070/AppData/Local/Microsoft/Windows/Temporary%20Internet%20Files/Content.Outlook/SITB1OQX/Huntsman%20Draft%20Gold%20List%20v1%2037a.xlsx" TargetMode="External"/></Relationships>
</file>

<file path=xl/externalLinks/_rels/externalLink41.xml.rels><?xml version="1.0" encoding="UTF-8" standalone="yes"?>
<Relationships xmlns="http://schemas.openxmlformats.org/package/2006/relationships"><Relationship Id="rId2" Type="http://schemas.microsoft.com/office/2019/04/relationships/externalLinkLongPath" Target="https://polaris.emc.com/Documents%20and%20Settings/pjhenningson/Local%20Settings/Temporary%20Internet%20Files/OLK2D6/DOCUME~1/KARIM_~1/LOCALS~1/Temp/In%20progress/60%20DaysProgram/Business%20Case/Europe/AXA%20France/Local%20transf.%20BC%20AXA%20France%20V4.xls?69319E12" TargetMode="External"/><Relationship Id="rId1" Type="http://schemas.openxmlformats.org/officeDocument/2006/relationships/externalLinkPath" Target="file:///\\69319E12\Local%20transf.%20BC%20AXA%20France%20V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6460pc\clariion\DOCUME~1\KYLE_C~1\LOCALS~1\Temp\PKZO43.tmp\Test%20SCRF.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VBOXSVR\Documents%20and%20Settings\singej\My%20Documents\State%20of%20Michigan\Sample%20Deliverals\ADP-ODE%20Service_Centert_Maturity_Assessment%20110729.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atos365.sharepoint.com/Users/Khanr1/Syncplicity%20Folders/NBAD-EMC-UPLOAD/Deliverables/Stage%201/WP5/Work/MI.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sp.acs-inc.com/Documents%20and%20Settings/mcfeeb/My%20Documents/Accounts/Citizens/Citizens%20Switch%20Configuration_BM_2008021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atos365.sharepoint.com/Users/hussea/Syncplicity%20Folders/RBDR/DREX1808-August%203rd-6th%20Drill/RBDR_DREX1809_Runbook_V4.0A_20180806.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polaris.emc.com/BUSINESS%20SYSTEMS%20PROJECTS/01_Projects/Data%20Centre%20Migration/03%20Planning/Wave%203/DOCUME~1/swensw/LOCALS~1/Temp/ESN%20Config%202A.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polaris.emc.com/BUSINESS%20SYSTEMS%20PROJECTS/01_Projects/Data%20Centre%20Migration/03%20Planning/Wave%203/My%20Documents/Accounts/BNP/DMX%20Migration/BNP%20DMX%20SRDF%20Config%20Guide%20v1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sp.acs-inc.com/Data/Projects%20-%20Active/MA%20ITD%20Q303/Gillette.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sp.acs-inc.com/Documents%20and%20Settings/paule/My%20Documents/Backup%20of%20Account%20Info/Fairchild/FA-Port-Cross-Ref.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sp.acs-inc.com/Documents%20and%20Settings/schwab1/My%20Documents/EMC/Templates/ESN-New%20Engagements/ESN%20Templates/WB%204.1.1/ESN%20Design%20WB%204.1.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atos365.sharepoint.com/Users/pashaa6/AppData/Local/Microsoft/Windows/INetCache/Content.Outlook/MKF4PJ6F/Application_dtm_assist_export.xlsm"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atos365.sharepoint.com/Users/pashaa6/AppData/Local/Microsoft/Windows/INetCache/Content.Outlook/MKF4PJ6F/Database_dtm_assist_export.xlsm"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atos365.sharepoint.com/Users/pashaa6/AppData/Local/Microsoft/Windows/INetCache/Content.Outlook/MKF4PJ6F/Host_dtm_assist_export.xlsm"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dell.sharepoint.com/Users/deba/AppData/Local/Temp/Temp1_dtm-export%20(45).zip/Application_dtm_assist_export.xlsm"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dell.sharepoint.com/Users/ritesh_kumar22/Desktop/Copy%20of%20Application_dtm_assist_export.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polaris.emc.com/Documents%20and%20Settings/swensw/Desktop/D&amp;I_Workbook_R1AE_KC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sp.acs-inc.com/Documents%20and%20Settings/mcfeeb/My%20Documents/Accounts/TJX/ERP%20SAN%20Connectivity%20V1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sp.acs-inc.com/Documents%20and%20Settings/kiroud/Local%20Settings/Temporary%20Internet%20Files/OLK23/LM%20KC%20Zoning.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sp.acs-inc.com/Projects/FM%20Global/Starwood%20ESN%20Braintree_Worksheet-Update_122304.xls" TargetMode="External"/></Relationships>
</file>

<file path=xl/externalLinks/_rels/externalLink61.xml.rels><?xml version="1.0" encoding="UTF-8" standalone="yes"?>
<Relationships xmlns="http://schemas.openxmlformats.org/package/2006/relationships"><Relationship Id="rId2" Type="http://schemas.microsoft.com/office/2019/04/relationships/externalLinkLongPath" Target="https://sp.acs-inc.com/Documents%20and%20Settings/radzij/Local%20Settings/Temporary%20Internet%20Files/OLK10/work/Documents%20and%20Settings/radzij/Desktop/EDS/Documents%20and%20Settings/mfarone/My%20Documents/CTS/Projects%202002/PHCS/PHCS%20SIGready/PHCS%20WB%20r1.xls?4B56F038" TargetMode="External"/><Relationship Id="rId1" Type="http://schemas.openxmlformats.org/officeDocument/2006/relationships/externalLinkPath" Target="file:///\\4B56F038\PHCS%20WB%20r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atos365.sharepoint.com/Users/grayaj/Syncplicity%20Folders/Intelligent%20Data%20Mobility%202/Migration%20Guides/Final%20Version/Dobiminer/D:/EMC/Customers/Motorola/Motorola%20DMX3%20Migration%20PDG%20v4h.xls" TargetMode="External"/></Relationships>
</file>

<file path=xl/externalLinks/_rels/externalLink63.xml.rels><?xml version="1.0" encoding="UTF-8" standalone="yes"?>
<Relationships xmlns="http://schemas.openxmlformats.org/package/2006/relationships"><Relationship Id="rId2" Type="http://schemas.microsoft.com/office/2019/04/relationships/externalLinkLongPath" Target="https://atos365.sharepoint.com/Users/grayaj/Syncplicity%20Folders/Intelligent%20Data%20Mobility%202/Migration%20Guides/Final%20Version/Dobiminer/D:/Documents%20and%20Settings/camacf/Local%20Settings/Temporary%20Internet%20Files/Content.Outlook/R1FZUBM1/SCC_HostTypeForm_Ver1a.xlsm?83A0B3B5" TargetMode="External"/><Relationship Id="rId1" Type="http://schemas.openxmlformats.org/officeDocument/2006/relationships/externalLinkPath" Target="file:///\\83A0B3B5\SCC_HostTypeForm_Ver1a.xlsm"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harepoint.pfizer.com/sites/Horizon/Transformation%20Document%20Library/Migration%20Events/Escalation%20Matrix_v9%204%201.xlsx" TargetMode="External"/></Relationships>
</file>

<file path=xl/externalLinks/_rels/externalLink65.xml.rels><?xml version="1.0" encoding="UTF-8" standalone="yes"?>
<Relationships xmlns="http://schemas.openxmlformats.org/package/2006/relationships"><Relationship Id="rId2" Type="http://schemas.microsoft.com/office/2019/04/relationships/externalLinkLongPath" Target="https://polaris.emc.com/Documents%20and%20Settings/pjhenningson/Local%20Settings/Temporary%20Internet%20Files/OLK2D6/DOCUME~1/KARIM_~1/LOCALS~1/Temp/In%20progress/Workstreams/Infrastructure/Telecom%20Rationalization/Benchmark%20Data/AXA%20Colonia%20WAN%20NW%20IP.xls?53AF2259" TargetMode="External"/><Relationship Id="rId1" Type="http://schemas.openxmlformats.org/officeDocument/2006/relationships/externalLinkPath" Target="file:///\\53AF2259\AXA%20Colonia%20WAN%20NW%20IP.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www.workspace.it-solutions.atos.net/Documents%20and%20Settings/rokim/Local%20Settings/Temporary%20Internet%20Files/Content.Outlook/RPQ03A5L/GIU%20Migration%20Dashboard%20-%201NYPlaza%20-%2005%20Nov%201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s://ciosts.accenture.com/DOCUME~1/bandzk/LOCALS~1/Temp/Storage%20Financial%20Model%20v1.3.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atos365.sharepoint.com/Users/yacoubn/AppData/Local/Microsoft/Windows/Temporary%20Internet%20Files/Content.Outlook/FY6BVLV8/Copy%20of%20Software-inventory-tracking%20v1%200.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atos365.sharepoint.com/Users/raos24/Desktop/test/Dell%20EMC%20RP4VM%20Runbook%20v1.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s://polaris.emc.com/My%20Documents/Accounts/Bloomberg/_SitePlanWkbk_CLARiiON_SAN_QuickStart.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bakerm2\Desktop\Projects\Fairview%20Health\MAD\Documents%20that%20change%20MAD\Orphaned%20Database%20Changes\Done\FHS_Validation_Orphaned-Databases_v2_20090414.sjohns24.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www.workspace.it-solutions.atos.net/Documents%20and%20Settings/rokim/Local%20Settings/Temporary%20Internet%20Files/Content.Outlook/RPQ03A5L/Inventory/AIG_Datacenter_Inventory_Data_12-1-05%20Houston-Final.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polaris.emc.com/Documents%20and%20Settings/crichard/Local%20Settings/Temporary%20Internet%20Files/OLK1A1/Week6%2012-20%20FROMTO.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E:\Dell%20Technologies\Thompson,%20Thomas%20-%20ARB%20BCDR\04%20-%20DR%20DRILL\06%20-%20PHASE%202%20EX\05%20-%20Mainframe%20KSA%20Prod%20(07-Dec-2018)\02%20-%20PLANNING\ARB%20Live%20DR%2005%20Mainframe%20KSA%20Prod%20(15-Feb-2019)%20RUNBOOK%20V2.5%2020Jan2018.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ttps://sp.acs-inc.com/DOCUME~1/twohij2/LOCALS~1/Temp/LM_ContechCableInformation09_27_06_Rel2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https://sp.acs-inc.com/Documents%20and%20Settings/kiroud/Local%20Settings/Temporary%20Internet%20Files/OLK75D/Working.Combined.Inventory.Sheet.Main.Copy.051205.1521.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sp.acs-inc.com/Documents%20and%20Settings/mannij8/Local%20Settings/Temporary%20Internet%20Files/Content.Outlook/N8R03TEA/Detail%20Planning%20Workbook%20BC%20Oracle%20Grid%20Prod%20v012.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D:\Dashboard\16%20july\RB_Dashboard_v1.2.xlsm"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s://monsanto365.sharepoint.com/Users/A416140/Documents/Monsanto/PM%20Docs/Monsanto%20Action%20Log%20051717.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harepoint.pfizer.com/Documents%20and%20Settings/dal511/My%20Documents/2014_Q3_Analysis/Network%20Analysis%203Q2014.xlsx"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s://www.workspace.it-solutions.atos.net/Documents%20and%20Settings/bibell/My%20Documents/AIG/Master%20App_Server%20Tracking/Consolidated%20Applications-Servers%20Data%20Collection%20BM%20111116.xlsx"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atos365.sharepoint.com/Users/bachar/Desktop/Temp/ARB_DR_Project_Workbook_V0.2_2019_09_01.xlsm"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atos365.sharepoint.com/Users/diabo/Desktop/Projects/Alrajhi/ARB%20DCM%20Risk%20Log%20v1.7%20(12-Nov-19)%20.xlsx"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polaris.emc.com/communities/EPM2ProjectR/NMHC/Shared%20Documents/3.%20Discovery%20and%20Analysis/676/App%20Workshops/Mary%20Beth%20Jezuit/NMHC_DCW_676_MaryBeth_Jezuit_20180731_v4_revised03_sm.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VBOXSVR\Users\rehact\Documents\Opps\BM\Microsoft\ITaaS\ESB%20Maturity%20Assessment_v13.xlsx"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F:\Documents%20and%20Settings\breshm\Local%20Settings\Temporary%20Internet%20Files\OLKA4\SAN1_From_To_List%20v1a.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s://monsanto365.sharepoint.com/Users/A465275/Desktop/Monsanto/Monsanto%20Migration%20Workbook%20Wave_POC%20032417.xlsx"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s://www.workspace.it-solutions.atos.net/Documents%20and%20Settings/bibell/My%20Documents/SAFG/Nashville/STARS/Stars%20Source%20Data%20Import-AGLA%20Nashville-022712-test.xlsm"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D:\Users\finlaj1\AppData\Local\Microsoft\Windows\Temporary%20Internet%20Files\Content.Outlook\GLF2L50S\Documents%20and%20Settings\crichard\Local%20Settings\Temporary%20Internet%20Files\OLK1A1\Week6%2012-20%20FROMTO.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polaris.emc.com/communities/EPM2ProjectR/NMHC/Shared%20Documents/4.%20Planning/CDH/Bravo/CDH%20ME-Bravo%20FROM-TO_20180822_v3.1%20temp-LB.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s://atos365.sharepoint.com/Users/pashaa6/Documents/ARB/02%20-%20DCM/7%20-%20Execution/ARB%20DCM%20-%20Workshop%20Tracking.xlsx"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https://atos365.sharepoint.com/Users/alphan.arslan/Google%20Drive/DCM/RBDCM/bundle#2/drex_latest/RBDR_DREX1809_Runbook_V3.5A_20180802_lookup.xlsx"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6460pc\clariion\Dell\SAN%20DWB%20V10e_2.24_FM.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sp.acs-inc.com/DOCUME~1/twohij2/LOCALS~1/Temp/Liberty%20Mutual%20Migration%20Configuration%20Guide-12-13-0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atos365.sharepoint.com/Users/kumars95/Desktop/ARB%20DCM/4_Planning/DTM%20Ingestion%20Sheet/Documents%20and%20Settings/ruybal/Desktop/FHS_FROM_To_Report_11122009_v4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sharing.atos.net/Users/a422981/Documents/Combined%20VC%20with%20VC%20Summary%20Tab.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https://www.workspace.it-solutions.atos.net/Documents%20and%20Settings/rokim/Local%20Settings/Temporary%20Internet%20Files/Content.Outlook/RPQ03A5L/GIU%20Migration%20Dashboard%20-%20Jamaica%20v2.xlsx"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https://www.workspace.it-solutions.atos.net/Documents%20and%20Settings/rokim/Local%20Settings/Temporary%20Internet%20Files/Content.Outlook/RPQ03A5L/GIU%20Migration%20Dashboard%20-%20Aruba.xlsx"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https://www.workspace.it-solutions.atos.net/Documents%20and%20Settings/rokim/Local%20Settings/Temporary%20Internet%20Files/Content.Outlook/RPQ03A5L/GIU%20Migration%20Dashboard%20-%20Colombia.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www.workspace.it-solutions.atos.net/Documents%20and%20Settings/rokim/Local%20Settings/Temporary%20Internet%20Files/Content.Outlook/RPQ03A5L/Migration%20Factory%20Dashboard%20-%208%20Nov%2011%20v03.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https://sp.acs-inc.com/Documents%20and%20Settings/mcfeeb/Local%20Settings/Temporary%20Internet%20Files/OLKBC/Heats/TJX%20-%20SANsummary%2020080915.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projectserver.noridian.com/ProjectServer8141/ATOS%20Implementation/Project%20Documents/Project%20Management/Migration/PM%20Working%20Documents/Application%20Forensics%20Questionnaire_Noridian_83.xlsm"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https://sharing.atos.net/Users/a568070/AppData/Local/Microsoft/Windows/Temporary%20Internet%20Files/Content.Outlook/SITB1OQX/Huntsman%20Draft%20Gold%20List%20v1.44a.xlsx"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https://polaris.emc.com/Documents%20and%20Settings/breshm/Local%20Settings/Temporary%20Internet%20Files/OLKA4/SAN1_From_To_List%20v1a.xls" TargetMode="External"/></Relationships>
</file>

<file path=xl/externalLinks/_rels/externalLink105.xml.rels><?xml version="1.0" encoding="UTF-8" standalone="yes"?>
<Relationships xmlns="http://schemas.openxmlformats.org/package/2006/relationships"><Relationship Id="rId2" Type="http://schemas.microsoft.com/office/2019/04/relationships/externalLinkLongPath" Target="https://dell-my.sharepoint.com/personal/erick_walker_emc_com/Documents/Atos%20Arlington%20DC%20Consolidation/0.%20Clients/Ethos%20Energy/5.%20Migration%20execution%20(500%20series)/501.%20Runbook/Intel%20Servers%20Missing%20Wave%20(JPS)%20(11508)(v1.1).xls?960561E0" TargetMode="External"/><Relationship Id="rId1" Type="http://schemas.openxmlformats.org/officeDocument/2006/relationships/externalLinkPath" Target="file:///\\960561E0\Intel%20Servers%20Missing%20Wave%20(JPS)%20(11508)(v1.1).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https://sp.acs-inc.com/Documents%20and%20Settings/mcfeeb/My%20Documents/Accounts/Citizens/Citizens%20Dependency%20Groups%2020080211.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https://sp.acs-inc.com/Documents%20and%20Settings/N0137922/Local%20Settings/Temporary%20Internet%20Files/OLK56F/Liberty%20Mutual%20Migration%20Configuration%20Guide-EP-9-3-06v3.3.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https://sp.acs-inc.com/Documents%20and%20Settings/poolet/Local%20Settings/Temp/3-28-07%20switch%20reports_ReportCLARi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eloper Instructions"/>
      <sheetName val="Instructions"/>
      <sheetName val="Cover"/>
      <sheetName val="Contents"/>
      <sheetName val="Revisions"/>
      <sheetName val="Design Approval"/>
      <sheetName val="Design Tools"/>
      <sheetName val="System Config"/>
      <sheetName val="User Accounts"/>
      <sheetName val="Replica Rotation"/>
      <sheetName val="Replica Schedule"/>
      <sheetName val="Storage Pools"/>
      <sheetName val="Infoset and Activity Info"/>
      <sheetName val="Server Client Worksheet"/>
      <sheetName val="File System Info"/>
      <sheetName val="Exchange Info"/>
      <sheetName val="SQL Server Info"/>
      <sheetName val="Oracle Info"/>
      <sheetName val="CLARiiON Layout"/>
      <sheetName val="Symmetrix Layout"/>
      <sheetName val="HP StorageWorks Layout"/>
      <sheetName val="Host Matrix"/>
      <sheetName val="Switch Information"/>
      <sheetName val="MDS Card Info"/>
      <sheetName val="IPS Blade Info"/>
      <sheetName val="Port Layout-NJ"/>
      <sheetName val="Port Layout-PA"/>
      <sheetName val="VSAN Port Info"/>
      <sheetName val="Dynamic Partitions"/>
      <sheetName val="MP-1620 Info"/>
      <sheetName val="Zoning Info - NJ"/>
      <sheetName val="Storage Planning Worksheet"/>
      <sheetName val="MP-1620 iSCSI"/>
      <sheetName val="MDS IPS iSCSI"/>
      <sheetName val="iSCSI Information"/>
      <sheetName val="Storage Group Planning"/>
      <sheetName val="SnapShot Clone Planning"/>
      <sheetName val="Snapshot Planning"/>
      <sheetName val="Snapshot Session Planning"/>
      <sheetName val="MirrorView Configuration"/>
      <sheetName val="MVA Configuration"/>
      <sheetName val="IVR Table 1"/>
      <sheetName val="IVR Table"/>
      <sheetName val="Zoning Info - PA"/>
      <sheetName val="Completion (Sign-off)"/>
      <sheetName val="Contact Info"/>
      <sheetName val="Issues"/>
    </sheetNames>
    <sheetDataSet>
      <sheetData sheetId="0"/>
      <sheetData sheetId="1" refreshError="1"/>
      <sheetData sheetId="2"/>
      <sheetData sheetId="3" refreshError="1"/>
      <sheetData sheetId="4"/>
      <sheetData sheetId="5"/>
      <sheetData sheetId="6" refreshError="1"/>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sheetData sheetId="27" refreshError="1"/>
      <sheetData sheetId="28" refreshError="1"/>
      <sheetData sheetId="29"/>
      <sheetData sheetId="30"/>
      <sheetData sheetId="31" refreshError="1"/>
      <sheetData sheetId="32"/>
      <sheetData sheetId="33" refreshError="1"/>
      <sheetData sheetId="34"/>
      <sheetData sheetId="35"/>
      <sheetData sheetId="36" refreshError="1"/>
      <sheetData sheetId="37"/>
      <sheetData sheetId="38"/>
      <sheetData sheetId="39"/>
      <sheetData sheetId="40"/>
      <sheetData sheetId="41" refreshError="1"/>
      <sheetData sheetId="42" refreshError="1"/>
      <sheetData sheetId="43" refreshError="1"/>
      <sheetData sheetId="44"/>
      <sheetData sheetId="45"/>
      <sheetData sheetId="4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eloper Instructions"/>
      <sheetName val="Instructions"/>
      <sheetName val="Cover"/>
      <sheetName val="Contents"/>
      <sheetName val="Revisions"/>
      <sheetName val="Design Approval"/>
      <sheetName val="Design Tools"/>
      <sheetName val="System Config"/>
      <sheetName val="User Accounts"/>
      <sheetName val="Replica Rotation"/>
      <sheetName val="Replica Schedule"/>
      <sheetName val="Storage Pools"/>
      <sheetName val="Infoset and Activity Info"/>
      <sheetName val="Server Client Worksheet"/>
      <sheetName val="File System Info"/>
      <sheetName val="Exchange Info"/>
      <sheetName val="SQL Server Info"/>
      <sheetName val="Oracle Info"/>
      <sheetName val="CLARiiON Layout"/>
      <sheetName val="Symmetrix Layout"/>
      <sheetName val="HP StorageWorks Layout"/>
      <sheetName val="Host Matrix"/>
      <sheetName val="Switch Information"/>
      <sheetName val="MDS Card Info"/>
      <sheetName val="IPS Blade Info"/>
      <sheetName val="Port Layout-NJ"/>
      <sheetName val="Port Layout-PA"/>
      <sheetName val="VSAN Port Info"/>
      <sheetName val="Dynamic Partitions"/>
      <sheetName val="MP-1620 Info"/>
      <sheetName val="Zoning Info - NJ"/>
      <sheetName val="Storage Planning Worksheet"/>
      <sheetName val="MP-1620 iSCSI"/>
      <sheetName val="MDS IPS iSCSI"/>
      <sheetName val="iSCSI Information"/>
      <sheetName val="Storage Group Planning"/>
      <sheetName val="SnapShot Clone Planning"/>
      <sheetName val="Snapshot Planning"/>
      <sheetName val="Snapshot Session Planning"/>
      <sheetName val="MirrorView Configuration"/>
      <sheetName val="MVA Configuration"/>
      <sheetName val="IVR Table 1"/>
      <sheetName val="IVR Table"/>
      <sheetName val="Zoning Info - PA"/>
      <sheetName val="Completion (Sign-off)"/>
      <sheetName val="Contact Info"/>
      <sheetName val="Issues"/>
    </sheetNames>
    <sheetDataSet>
      <sheetData sheetId="0"/>
      <sheetData sheetId="1" refreshError="1"/>
      <sheetData sheetId="2"/>
      <sheetData sheetId="3" refreshError="1"/>
      <sheetData sheetId="4"/>
      <sheetData sheetId="5"/>
      <sheetData sheetId="6" refreshError="1"/>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sheetData sheetId="27" refreshError="1"/>
      <sheetData sheetId="28" refreshError="1"/>
      <sheetData sheetId="29"/>
      <sheetData sheetId="30"/>
      <sheetData sheetId="31" refreshError="1"/>
      <sheetData sheetId="32"/>
      <sheetData sheetId="33" refreshError="1"/>
      <sheetData sheetId="34"/>
      <sheetData sheetId="35"/>
      <sheetData sheetId="36" refreshError="1"/>
      <sheetData sheetId="37"/>
      <sheetData sheetId="38"/>
      <sheetData sheetId="39"/>
      <sheetData sheetId="40"/>
      <sheetData sheetId="41" refreshError="1"/>
      <sheetData sheetId="42" refreshError="1"/>
      <sheetData sheetId="43" refreshError="1"/>
      <sheetData sheetId="44"/>
      <sheetData sheetId="45"/>
      <sheetData sheetId="4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all Notes"/>
      <sheetName val="Revision"/>
      <sheetName val="Checklist"/>
      <sheetName val="Contact"/>
      <sheetName val="Host Collection"/>
      <sheetName val="WWNs"/>
      <sheetName val="FA Connections"/>
      <sheetName val="SCB1"/>
      <sheetName val="SCQ1"/>
      <sheetName val="DS-16B2"/>
      <sheetName val="DS-16B"/>
      <sheetName val="ED-1032"/>
      <sheetName val="DS-16M"/>
      <sheetName val="DS-32M"/>
      <sheetName val="ED-64M"/>
      <sheetName val="Zone (Fabric A)"/>
      <sheetName val="Zone (Fabric B)"/>
      <sheetName val="Volume Logix"/>
      <sheetName val="Connectrix Info."/>
      <sheetName val="SNMP-email"/>
      <sheetName val="Symm Info."/>
      <sheetName val="SYMMxxx VM"/>
      <sheetName val="CMS users"/>
      <sheetName val="Software Revisions"/>
      <sheetName val="FA LUN Allocation"/>
      <sheetName val="Fan-in Ratio"/>
      <sheetName val="Issues"/>
      <sheetName val="port assignments (16)"/>
      <sheetName val="port assignments (32)"/>
      <sheetName val="port assignments (64)"/>
      <sheetName val="Validates"/>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Password"/>
      <sheetName val="GDW Schema"/>
      <sheetName val="Informatica repo"/>
      <sheetName val="Grid DB info"/>
      <sheetName val="GC Info"/>
      <sheetName val="Zettapoint"/>
      <sheetName val="NRT Schema Pwd and BI_Grid_Info"/>
      <sheetName val="FTP Pwd"/>
      <sheetName val="NGOE-KM Pwd"/>
      <sheetName val="10gDB Control"/>
      <sheetName val="Decomm"/>
      <sheetName val="WC DBs"/>
      <sheetName val="ECM"/>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nsistency Groups"/>
      <sheetName val="Waves"/>
      <sheetName val="Applications"/>
      <sheetName val="Servers"/>
      <sheetName val="ServersApps"/>
      <sheetName val="Data Validation"/>
      <sheetName val="Application Query "/>
      <sheetName val="Server Query"/>
      <sheetName val="Wave Query"/>
      <sheetName val="CG Query"/>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itle-Contacts"/>
      <sheetName val="Hardware Info"/>
      <sheetName val="GilletteHosts"/>
      <sheetName val="ED1032 (0361-0360)"/>
      <sheetName val="ED1032 (0516)"/>
      <sheetName val="64M (1420-1407)"/>
      <sheetName val="64M (1668-1665)"/>
      <sheetName val="140M (1194-1193)"/>
      <sheetName val="140M ZONING"/>
      <sheetName val="LUN Masking"/>
      <sheetName val="Panel Routes"/>
      <sheetName val="Symm Direct"/>
      <sheetName val="Allocation Summary"/>
      <sheetName val="Allocation0638"/>
      <sheetName val="Symm0638"/>
      <sheetName val="Allocation0462"/>
      <sheetName val="Symm0462"/>
      <sheetName val="Stor. Port Allocation"/>
      <sheetName val="Symm0355"/>
      <sheetName val="Symm0533"/>
      <sheetName val="Symm0623"/>
      <sheetName val="Symm2595"/>
      <sheetName val="Checksums"/>
      <sheetName val="Alias-WWN"/>
      <sheetName val="ESNMgrZoningReport"/>
      <sheetName val="Scratch"/>
      <sheetName val="(Ignore)Host"/>
      <sheetName val="Sty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eal Spec. Sheet"/>
      <sheetName val="Financials"/>
      <sheetName val="Financial analysis"/>
      <sheetName val="SUMMARY"/>
      <sheetName val="Investments"/>
      <sheetName val="Ramp up Pricing"/>
      <sheetName val="Pricing Sheet"/>
      <sheetName val="Transition Detail"/>
      <sheetName val="Transition"/>
      <sheetName val="Pricing"/>
      <sheetName val="Pricing Detail"/>
      <sheetName val="Solution Configuration"/>
      <sheetName val="Invsts"/>
      <sheetName val="CostSheet"/>
      <sheetName val="KPI"/>
      <sheetName val="KPIWork"/>
      <sheetName val="Governance"/>
      <sheetName val="Server HW"/>
      <sheetName val="Server SW"/>
      <sheetName val="SAP Basis"/>
      <sheetName val="Wintel"/>
      <sheetName val="WinServers"/>
      <sheetName val="Unix"/>
      <sheetName val="UnixServers"/>
      <sheetName val="Appl Dev &amp; Maint"/>
      <sheetName val="Mainframe"/>
      <sheetName val="Network"/>
      <sheetName val="NetLAN"/>
      <sheetName val="NetWAN"/>
      <sheetName val="SAN"/>
      <sheetName val="Helpdesk"/>
      <sheetName val="DBA"/>
      <sheetName val="Messaging"/>
      <sheetName val="DR"/>
      <sheetName val="SAP Functional"/>
      <sheetName val="Programming"/>
      <sheetName val="C&amp;SI Other"/>
      <sheetName val="TapeBuildup"/>
      <sheetName val="Change Record"/>
      <sheetName val="Power"/>
      <sheetName val="SAP Basis work sheet"/>
      <sheetName val="CONTROLS"/>
      <sheetName val="Changes"/>
      <sheetName val="MOQuick"/>
      <sheetName val="MOQInNet"/>
      <sheetName val="Help Desk Build-Up"/>
      <sheetName val="Messaging Build-Up"/>
      <sheetName val="Software"/>
      <sheetName val="PSLC Softwa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e Banking Services"/>
      <sheetName val="Application Ip Info"/>
    </sheetNames>
    <sheetDataSet>
      <sheetData sheetId="0"/>
      <sheetData sheetId="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s"/>
      <sheetName val="Relationships to Applications"/>
      <sheetName val="Relationships to Servers"/>
      <sheetName val="Relationships to Databases"/>
      <sheetName val="Batch Processing"/>
      <sheetName val="Server List"/>
      <sheetName val="DCW Setup"/>
      <sheetName val="Firewall Notes"/>
      <sheetName val="irp_applications(1)"/>
      <sheetName val="WWNs"/>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Change Log"/>
      <sheetName val="Action Items"/>
      <sheetName val="HL Dashboard"/>
      <sheetName val="Contacts (orig)"/>
      <sheetName val="HL Resource Dashboard"/>
      <sheetName val="Contacts"/>
      <sheetName val="Incident Management"/>
      <sheetName val="data"/>
      <sheetName val="Resource Plan"/>
      <sheetName val="Application Overview"/>
      <sheetName val="DB Overview"/>
      <sheetName val="Application Dependency"/>
      <sheetName val="Backup Overview"/>
      <sheetName val="Server HW From To List"/>
      <sheetName val="Server IP From To List"/>
      <sheetName val="Network Connectivity From To"/>
      <sheetName val="Server Runbook"/>
      <sheetName val="App Vendor Overview"/>
      <sheetName val="Storage-From-To-List"/>
      <sheetName val="Server-From-To-List"/>
      <sheetName val="Server IP Network Connectivity"/>
      <sheetName val="Server Analog Line From To"/>
      <sheetName val="Database Template"/>
      <sheetName val="Storage Template"/>
      <sheetName val="Server Template"/>
      <sheetName val="HBH Contigency-Rollback"/>
      <sheetName val="Pre-Migration Tasks"/>
      <sheetName val="HBH Template"/>
      <sheetName val="V2V.Prod"/>
      <sheetName val="P2V.Prod"/>
      <sheetName val="Forklift.Prod"/>
      <sheetName val="Retire.T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st"/>
      <sheetName val="AppServer"/>
    </sheetNames>
    <sheetDataSet>
      <sheetData sheetId="0"/>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Config"/>
      <sheetName val="SP Info"/>
      <sheetName val="Raid Groups"/>
      <sheetName val="MetaLUNs"/>
      <sheetName val="Storage Groups"/>
      <sheetName val="RaidGroup Layout"/>
      <sheetName val="Drive Modules"/>
      <sheetName val="Host Ports"/>
      <sheetName val="NDU Software"/>
      <sheetName val="SnapView"/>
      <sheetName val="SnapSessions"/>
      <sheetName val="SnapClones"/>
      <sheetName val="SAN Copy"/>
      <sheetName val="Mirror Info"/>
      <sheetName val="MVA Groups"/>
      <sheetName val="CRU Info"/>
      <sheetName val="Dependencies"/>
      <sheetName val="New Active Zones"/>
      <sheetName val="Host Data Source"/>
      <sheetName val="Array WWN-Port Fan-in"/>
      <sheetName val="ZS MITDCNX09"/>
      <sheetName val="ZS MITDCNX10"/>
      <sheetName val="ZS MITDCNX11"/>
      <sheetName val="ZS MITDCNX12"/>
      <sheetName val="MITDCNX05 &quot;A&quot; bottom"/>
      <sheetName val="CNX07 ISLed to CNX05"/>
      <sheetName val="MITDCNX06 &quot;B&quot; bottom"/>
      <sheetName val="CNX08 ISLed to CNX06"/>
      <sheetName val="MITDCNX09 &quot;A&quot; middle"/>
      <sheetName val="MITDCNX10 &quot;B&quot; middle"/>
      <sheetName val="MITDCNX11 &quot;A&quot; top"/>
      <sheetName val="MITDCNX12 &quot;B&quot; top"/>
      <sheetName val="blank"/>
      <sheetName val="Variables"/>
      <sheetName val="Host Template"/>
      <sheetName val="Cisco Template"/>
      <sheetName val="McData Template"/>
      <sheetName val="Brocade 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isk_Tracking_Log"/>
      <sheetName val="DropDown_Elements"/>
    </sheetNames>
    <sheetDataSet>
      <sheetData sheetId="0"/>
      <sheetData sheetId="1"/>
      <sheetData sheetId="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Server"/>
      <sheetName val="Server_Dependency"/>
      <sheetName val="Action Items"/>
      <sheetName val="Notes"/>
      <sheetName val="Values"/>
      <sheetName val="Glossary"/>
    </sheetNames>
    <sheetDataSet>
      <sheetData sheetId="0"/>
      <sheetData sheetId="1"/>
      <sheetData sheetId="2"/>
      <sheetData sheetId="3"/>
      <sheetData sheetId="4"/>
      <sheetData sheetId="5" refreshError="1"/>
      <sheetData sheetId="6"/>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uary"/>
      <sheetName val="February"/>
      <sheetName val="March"/>
      <sheetName val="April"/>
      <sheetName val="May"/>
      <sheetName val="June"/>
      <sheetName val="July"/>
      <sheetName val="August"/>
      <sheetName val="September"/>
      <sheetName val="October"/>
      <sheetName val="November"/>
      <sheetName val="December"/>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Project Info"/>
      <sheetName val="Issue Log"/>
      <sheetName val="Risk Register"/>
    </sheetNames>
    <sheetDataSet>
      <sheetData sheetId="0"/>
      <sheetData sheetId="1" refreshError="1"/>
      <sheetData sheetId="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Detailed overview"/>
      <sheetName val="One Time Cost"/>
      <sheetName val="Operating Cost"/>
      <sheetName val="Overall assumptions"/>
      <sheetName val="Assumption Catalogue &lt;internal&gt;"/>
      <sheetName val="WU"/>
      <sheetName val="ChangeLog"/>
      <sheetName val="Consta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_A4"/>
      <sheetName val="ID_A5"/>
      <sheetName val="ID_A6"/>
      <sheetName val="ID_A7"/>
      <sheetName val="ID_A8"/>
      <sheetName val="ID_C3"/>
      <sheetName val="ID_C5"/>
      <sheetName val="ID_I5"/>
      <sheetName val="ID_I6"/>
      <sheetName val="ID_S1"/>
      <sheetName val="ID_S2"/>
      <sheetName val="ID_S3"/>
      <sheetName val="ID_S6"/>
      <sheetName val="ID_S8"/>
      <sheetName val="ID_T1"/>
      <sheetName val="ID_T2"/>
      <sheetName val="ID_T3"/>
      <sheetName val="ID_T6"/>
      <sheetName val="ID_V1"/>
      <sheetName val="ID_V2"/>
      <sheetName val="ID_Z3"/>
      <sheetName val="ID_Z4"/>
      <sheetName val="ID_Z5"/>
      <sheetName val="ID_Z6"/>
      <sheetName val="ID_Z7"/>
      <sheetName val="Introduction"/>
      <sheetName val="Contents"/>
      <sheetName val="Excel Tips"/>
      <sheetName val="ISO Currency Codes"/>
      <sheetName val="ISO Country Codes"/>
      <sheetName val="Fixed Columns"/>
      <sheetName val="vbPrint"/>
      <sheetName val="vbAccess"/>
      <sheetName val="vbSiteSelect"/>
      <sheetName val="DlgSiteList"/>
      <sheetName val="dlgCountry"/>
      <sheetName val="ctry"/>
      <sheetName val="Personnel Allocation"/>
      <sheetName val="Help Desk &amp; Op Support"/>
      <sheetName val="Project Management"/>
      <sheetName val="Asset Costs"/>
      <sheetName val="Asset Costs 2"/>
      <sheetName val="General Information"/>
      <sheetName val="Distributed Environment"/>
      <sheetName val="SNA Environment"/>
      <sheetName val="Voice Environment"/>
      <sheetName val="Voice Environment 2"/>
      <sheetName val="Network Equipment"/>
      <sheetName val="Domestic Circuits"/>
      <sheetName val="S1_GERMANY"/>
      <sheetName val="S1_DETESYSTEM"/>
      <sheetName val="Domestic X.25"/>
      <sheetName val="Domestic FR"/>
      <sheetName val="Domestic Switched"/>
      <sheetName val="Access Connections"/>
      <sheetName val="International Circuits"/>
      <sheetName val="International X.25"/>
      <sheetName val="dlgTelcar"/>
      <sheetName val="International FR"/>
      <sheetName val="Int. Switched Circuits"/>
      <sheetName val="Service Provider info"/>
      <sheetName val="Service Level Agreements"/>
      <sheetName val="Packet Switched Services"/>
      <sheetName val="Physical Media Connectivity"/>
      <sheetName val="Study Information"/>
      <sheetName val="csv_version"/>
      <sheetName val="vbValidate1"/>
      <sheetName val="vbValidate2"/>
      <sheetName val="Validate Circuits"/>
      <sheetName val="Validate Consistency"/>
      <sheetName val="Util_FillSheets"/>
      <sheetName val="IP_Settings"/>
      <sheetName val="csv_stdyunit"/>
      <sheetName val="csv_period"/>
      <sheetName val="csv_params"/>
      <sheetName val="vbCSVCircuits"/>
      <sheetName val="vbUtils"/>
      <sheetName val="vbCSV"/>
      <sheetName val="vbNavigateDAO"/>
      <sheetName val="vbNavigate"/>
      <sheetName val="vbButtons"/>
      <sheetName val="dlgLoadData"/>
      <sheetName val="vbDlg"/>
      <sheetName val="telcar"/>
      <sheetName val="VBAGlobals"/>
      <sheetName val="Lg"/>
      <sheetName val="vb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and Issue Analysis"/>
      <sheetName val="Sheet1"/>
      <sheetName val="Risk and Probabilities matrix "/>
      <sheetName val="Dependencies"/>
      <sheetName val="Decisions"/>
      <sheetName val="Change Requests"/>
      <sheetName val="Action Items"/>
      <sheetName val="Action Plans"/>
      <sheetName val="Chg Info"/>
      <sheetName val="Promo"/>
      <sheetName val="RiskValid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X 4349 Vol Map 20081003_BA"/>
      <sheetName val="Data Source"/>
    </sheetNames>
    <sheetDataSet>
      <sheetData sheetId="0"/>
      <sheetData sheetId="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hange Log"/>
      <sheetName val="Data Collection"/>
      <sheetName val="Host Info"/>
      <sheetName val="Hardware Info"/>
      <sheetName val="Array Ports"/>
      <sheetName val="Switch Maps"/>
      <sheetName val="Switch Zoning"/>
      <sheetName val="Tape Drives"/>
      <sheetName val="Device Masking"/>
      <sheetName val="Celerra Map"/>
      <sheetName val="SymmMap 1740"/>
      <sheetName val="VCMDB 1740"/>
      <sheetName val="SymmMap 0845"/>
      <sheetName val="VCMDB 0845"/>
      <sheetName val="Data"/>
      <sheetName val="Validate Circuits"/>
      <sheetName val="Introduction"/>
      <sheetName val="ISO Currency 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Table of Contents"/>
      <sheetName val="Scope"/>
      <sheetName val="Change Log"/>
      <sheetName val="App Owner Responsibility"/>
      <sheetName val="VBlock IPs DMZ"/>
      <sheetName val="VBlock IPs TRU"/>
      <sheetName val="AIR Log"/>
      <sheetName val="Communication Plan"/>
      <sheetName val="Migration FAQ"/>
      <sheetName val="Contacts"/>
      <sheetName val="CMO FMO Metadata"/>
      <sheetName val="Wave Summary"/>
      <sheetName val="Task Schedule"/>
      <sheetName val="Gold List 20170303-96"/>
      <sheetName val="Wintel {T Minus(-) Schedule}"/>
      <sheetName val="CutoverStatus"/>
      <sheetName val="FlashReport"/>
      <sheetName val="Migration Issues"/>
      <sheetName val="Resource Plan"/>
      <sheetName val="Change Tickets Tracker"/>
      <sheetName val="Patch Schedule"/>
      <sheetName val="Linux"/>
      <sheetName val="DNS "/>
      <sheetName val="DMZ|FWR|Public IP"/>
      <sheetName val="DB Instance"/>
      <sheetName val="Monitoring Notifications"/>
      <sheetName val="Transition to Steady State"/>
      <sheetName val="All Cleco Contacts"/>
      <sheetName val="Storage Survey"/>
      <sheetName val="Add'l Server Data"/>
      <sheetName val="Flash Report"/>
      <sheetName val="Flash Report Executive Summary"/>
      <sheetName val="Back-Out Plan"/>
      <sheetName val="~Coverage Schedule"/>
      <sheetName val="SQL DBs"/>
      <sheetName val="Backout Plan"/>
      <sheetName val="Hypercare Roster"/>
      <sheetName val="UAT"/>
      <sheetName val="Atlas Copco Migration Runbook -"/>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sheetData sheetId="12" refreshError="1"/>
      <sheetData sheetId="13" refreshError="1"/>
      <sheetData sheetId="14"/>
      <sheetData sheetId="15" refreshError="1"/>
      <sheetData sheetId="16"/>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ift Option (2)"/>
      <sheetName val="Service Roles &amp; Contact"/>
      <sheetName val="dropdownlist"/>
      <sheetName val="Sheet3"/>
      <sheetName val="Backup"/>
      <sheetName val="Sheet1"/>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Contacts"/>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Server"/>
      <sheetName val="Server_Dependency"/>
      <sheetName val="Action Items"/>
      <sheetName val="Values"/>
      <sheetName val="Notes"/>
      <sheetName val="Glossary"/>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Calculations"/>
      <sheetName val="Cost of 1 Year Offsite"/>
      <sheetName val="Source Table"/>
      <sheetName val="Value Table"/>
      <sheetName val="Data"/>
      <sheetName val="Hardware Info"/>
    </sheetNames>
    <sheetDataSet>
      <sheetData sheetId="0" refreshError="1"/>
      <sheetData sheetId="1"/>
      <sheetData sheetId="2" refreshError="1"/>
      <sheetData sheetId="3"/>
      <sheetData sheetId="4" refreshError="1"/>
      <sheetData sheetId="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amp;Explanations"/>
      <sheetName val="DC Servers"/>
      <sheetName val="SAN Frames"/>
      <sheetName val="NAS Devices"/>
      <sheetName val="Network Hardware"/>
      <sheetName val="VM Hosts"/>
      <sheetName val="VM Clusters"/>
      <sheetName val="Consistency Grps"/>
      <sheetName val="Databases"/>
      <sheetName val="DB Instances"/>
      <sheetName val="KVM"/>
      <sheetName val="Racks"/>
      <sheetName val="Voice Telcom Equip"/>
      <sheetName val="Rack_UPS"/>
      <sheetName val="DC CRAC-CRAH"/>
      <sheetName val="Chillers"/>
      <sheetName val="Generators"/>
      <sheetName val="Bldg UPS"/>
      <sheetName val="Hostnames"/>
      <sheetName val="IP_Addr"/>
      <sheetName val="Server_AKA"/>
      <sheetName val="App Instances"/>
      <sheetName val="Volumes"/>
      <sheetName val="SAN LUNs"/>
      <sheetName val="NAS_Shares"/>
      <sheetName val="User Loc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amp; Status"/>
      <sheetName val="Risks"/>
      <sheetName val="Issues"/>
      <sheetName val="Actions"/>
      <sheetName val="Decisions"/>
      <sheetName val="Changes"/>
      <sheetName val="Assumptions"/>
      <sheetName val="Stakeholders"/>
      <sheetName val="WBS"/>
      <sheetName val="Email Text"/>
      <sheetName val="Lessons Learned"/>
      <sheetName val="Data"/>
      <sheetName val="Defs"/>
      <sheetName val="Tool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Log"/>
      <sheetName val="ATF allication"/>
      <sheetName val="Tower cost summary"/>
      <sheetName val="change control"/>
      <sheetName val="post orals_resources"/>
      <sheetName val="post orals_network"/>
      <sheetName val="Tower breakdown"/>
      <sheetName val="cost compare"/>
      <sheetName val="new unix breakdown"/>
      <sheetName val="T&amp;T breakdown"/>
      <sheetName val="DC transformation"/>
      <sheetName val="unit drivers"/>
      <sheetName val="devices_servers"/>
      <sheetName val="device price impact"/>
      <sheetName val="monitoring unit price"/>
      <sheetName val="Locations"/>
      <sheetName val="SAN"/>
      <sheetName val="voice"/>
      <sheetName val="tickets"/>
      <sheetName val="mainframe"/>
      <sheetName val="benchmarking"/>
      <sheetName val="T&amp;T"/>
      <sheetName val="OSIs"/>
      <sheetName val="AMO"/>
      <sheetName val="Wintel"/>
      <sheetName val="Unix"/>
      <sheetName val="Service Desk"/>
      <sheetName val="service desk 2"/>
      <sheetName val="service desk 3"/>
      <sheetName val="AD"/>
      <sheetName val="Exchange"/>
      <sheetName val="SharePoint"/>
      <sheetName val="Notes"/>
      <sheetName val="BCO"/>
      <sheetName val="MCS"/>
      <sheetName val="backup"/>
      <sheetName val="ATF"/>
      <sheetName val="revised mainframe"/>
      <sheetName val="T&amp;T ICS"/>
      <sheetName val="T&amp;T deskside_smarthands"/>
      <sheetName val="T&amp;T service desk"/>
      <sheetName val="T&amp;T network device"/>
      <sheetName val="T&amp;T voice"/>
      <sheetName val="T&amp;T MCS"/>
      <sheetName val="T&amp;T ATF"/>
      <sheetName val="T&amp;T labor"/>
      <sheetName val="T&amp;T AD"/>
      <sheetName val="T&amp;T Exchange"/>
      <sheetName val="T&amp;T lotus"/>
      <sheetName val="T&amp;T Sharepoint"/>
      <sheetName val="new mainfra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utoolsforExcel"/>
      <sheetName val="Migration Summary"/>
      <sheetName val="Change Tickets"/>
      <sheetName val="Migration Approach"/>
      <sheetName val="Resource Plan"/>
      <sheetName val="Pre-Migration Checklist"/>
      <sheetName val="Migration Group 1"/>
      <sheetName val="Migration Group 2"/>
      <sheetName val="Migration Group 3"/>
      <sheetName val="Post-Migration"/>
      <sheetName val="Tracker Sheet"/>
      <sheetName val="Remedation Tracker"/>
      <sheetName val="FROM-TO"/>
      <sheetName val="VM Info"/>
      <sheetName val="VM Disk Info"/>
      <sheetName val="CMO vNetwork"/>
      <sheetName val="CMO vSnapshot"/>
      <sheetName val="CMO vPartition"/>
      <sheetName val="CMO VM Cluster Info"/>
      <sheetName val="FMO VM Cluster Info"/>
      <sheetName val="CMO DR Datastores"/>
      <sheetName val="CMO TO FMO Datastore Mapping"/>
      <sheetName val="In Scope DR VMs"/>
      <sheetName val="RP4VM IP's(Pitts and IRV)"/>
      <sheetName val="RP4VM IP's - B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iscovery"/>
      <sheetName val="DB Viewer"/>
      <sheetName val="HardwareOS"/>
      <sheetName val="Change Viewer"/>
      <sheetName val="Network Addresses"/>
      <sheetName val="Software Viewer"/>
      <sheetName val="Properties Viewer"/>
      <sheetName val="Complexity"/>
      <sheetName val="Databases"/>
      <sheetName val="Dependencies"/>
      <sheetName val="Addresses"/>
      <sheetName val="NetworkElements"/>
      <sheetName val="Changes"/>
      <sheetName val="Software"/>
      <sheetName val="Properties"/>
      <sheetName val="Sheet2"/>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 App"/>
      <sheetName val="Overview"/>
      <sheetName val="Finance"/>
      <sheetName val="NJ Wave Plan"/>
      <sheetName val="CAB NJ Wave Plan"/>
      <sheetName val="SG Wave Plan"/>
      <sheetName val="Servers"/>
      <sheetName val="Applications"/>
      <sheetName val="CMO datasheet"/>
      <sheetName val="Huntsman Data"/>
      <sheetName val="IPs"/>
      <sheetName val="Storage"/>
      <sheetName val="Schedule Dates"/>
      <sheetName val="Not in 716b DDM Scan"/>
      <sheetName val="DDM sorted 0716b"/>
      <sheetName val="Apps by Server"/>
      <sheetName val="VLANs"/>
      <sheetName val="Lookups"/>
      <sheetName val="Management IP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one #"/>
      <sheetName val="Server Dependency"/>
      <sheetName val="Backup Device"/>
      <sheetName val="Network Device"/>
      <sheetName val="Other Devices"/>
      <sheetName val="SAN Switch"/>
      <sheetName val="Storage"/>
      <sheetName val="Sheet6"/>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Client-Customer Interface"/>
      <sheetName val="Internal IT Control Processes"/>
      <sheetName val="Planning Processes"/>
      <sheetName val="Managing IT Operations"/>
      <sheetName val="Suppliers  - Procurement"/>
      <sheetName val="Security"/>
      <sheetName val="Appendix A"/>
      <sheetName val="Appendix B"/>
      <sheetName val="SP&amp;I Schedule"/>
      <sheetName val="Port Layout-PA"/>
      <sheetName val="Host Matrix"/>
      <sheetName val="Value Tabl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ummary"/>
      <sheetName val="(c1) TCO"/>
      <sheetName val="(c2) NPV, IRR, MCD, and ROI"/>
      <sheetName val="(c3) Cash flow"/>
      <sheetName val="(c4) Payback"/>
      <sheetName val="(s1) Scenario 1"/>
      <sheetName val="(s2) Scenario 2"/>
      <sheetName val="(s3) Scenario 3"/>
      <sheetName val="(s4) Scenario 4"/>
      <sheetName val="(s5) Scenario 5"/>
      <sheetName val="(s6) Scenario 6"/>
      <sheetName val="(2) Corporate income tax"/>
      <sheetName val="(3) Chart data"/>
      <sheetName val="(4) Additional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Change Log"/>
      <sheetName val="Move Schedule"/>
      <sheetName val="Servers Removed from From To"/>
      <sheetName val="Server From To List"/>
      <sheetName val="Server HW From To List"/>
      <sheetName val="Server IP From To List"/>
      <sheetName val="Network Connectivity From To"/>
      <sheetName val="Server Analog Line From To"/>
      <sheetName val="IPmap"/>
      <sheetName val="Work1"/>
      <sheetName val="MQR Resonate"/>
      <sheetName val="Client-Customer Interfa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Q-Roll-up"/>
      <sheetName val="apollo8-INQ"/>
      <sheetName val="Willie-INQ"/>
      <sheetName val="toolkit-INQ"/>
      <sheetName val="sive-INQ"/>
      <sheetName val="lms03-INQ"/>
      <sheetName val="lms01-INQ"/>
      <sheetName val="hrtst2-INQ"/>
      <sheetName val="hrtst1-INQ"/>
      <sheetName val="hrtrn2-INQ"/>
      <sheetName val="hrprd9-INQ"/>
      <sheetName val="hrprd7-INQ"/>
      <sheetName val="hrprd6-INQ"/>
      <sheetName val="hrprd4-INQ"/>
      <sheetName val="hrprd3-INQ"/>
      <sheetName val="hrprd2-INQ"/>
      <sheetName val="hrdev1-INQ"/>
      <sheetName val="dwwebdv1-INQ"/>
      <sheetName val="dwdev1-INQ"/>
      <sheetName val="dwbriop1-INQ"/>
      <sheetName val="DMX1473 San2add xxxx-VOLMAP"/>
      <sheetName val="Symm0958-VOLMAP-2-VCM"/>
      <sheetName val="DMX2OLDSYMM LUN Compare"/>
      <sheetName val="Data 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ashboard"/>
    </sheetNames>
    <sheetDataSet>
      <sheetData sheetId="0"/>
      <sheetData sheetId="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 App"/>
      <sheetName val="Overview"/>
      <sheetName val="Finance"/>
      <sheetName val="Status"/>
      <sheetName val="Revised Wave Plan"/>
      <sheetName val="NJ Wave Plan"/>
      <sheetName val="CAB NJ Wave Plan"/>
      <sheetName val="SG Wave Plan"/>
      <sheetName val="BE Wave Plan"/>
      <sheetName val="Servers"/>
      <sheetName val="Applications"/>
      <sheetName val="CMO datasheet"/>
      <sheetName val="Huntsman Data"/>
      <sheetName val="IPs"/>
      <sheetName val="Storage"/>
      <sheetName val="Schedule Dates"/>
      <sheetName val="Not in 716b DDM Scan"/>
      <sheetName val="DDM sorted 0716b"/>
      <sheetName val="Apps by Server"/>
      <sheetName val="VLANs"/>
      <sheetName val="Lookups"/>
      <sheetName val="Management IP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s Summary"/>
      <sheetName val="Template 2.1"/>
      <sheetName val="Template 2.2"/>
      <sheetName val="SD5a"/>
      <sheetName val="SD5b"/>
      <sheetName val="SD5c"/>
      <sheetName val="SD6"/>
      <sheetName val="SD7"/>
      <sheetName val="SD8"/>
      <sheetName val="SD9"/>
      <sheetName val="SD10 and 11"/>
      <sheetName val="SD12"/>
      <sheetName val="SD13"/>
      <sheetName val="SD 1 to 4 and 14 to 15"/>
      <sheetName val="ER4 vs ER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Site &amp;Contact Info"/>
      <sheetName val="HW&amp;SW Info"/>
      <sheetName val="SysConfig (1)"/>
      <sheetName val="Diagram"/>
      <sheetName val="Enterprise Backup"/>
      <sheetName val="CSP Custom only"/>
      <sheetName val="Sheet1"/>
      <sheetName val="File Syste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Baseline Entry"/>
      <sheetName val="Current Entry"/>
      <sheetName val="Master View"/>
      <sheetName val="Summary Data"/>
      <sheetName val="Targets"/>
      <sheetName val="Graphs 1"/>
      <sheetName val="Detail Graphs"/>
      <sheetName val="Heat Maps 1"/>
      <sheetName val="Heat Maps 2"/>
      <sheetName val="Data1"/>
      <sheetName val="Data2"/>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
      <sheetName val="Legends"/>
      <sheetName val="List"/>
    </sheetNames>
    <sheetDataSet>
      <sheetData sheetId="0"/>
      <sheetData sheetId="1"/>
      <sheetData sheetId="2"/>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New Switch Inventory"/>
      <sheetName val="ED48k Port Assignments"/>
      <sheetName val="New ODC Zoning"/>
      <sheetName val="New 20 Cab Zoning"/>
      <sheetName val="ED48000B Blade Info"/>
      <sheetName val="Existing Switch Inventory"/>
      <sheetName val="PB-48k-48 ASICs"/>
      <sheetName val="PB-48K-48 Port Index"/>
      <sheetName val="PB-48k-48 Area IDs"/>
      <sheetName val="PB-48000B-32 Port Numbering"/>
      <sheetName val="EPOC NDC Ports"/>
      <sheetName val="EPOC NDC Zoning"/>
      <sheetName val="EPOC ODC Ports"/>
      <sheetName val="EPOC ODC Zoning"/>
      <sheetName val="EPOC ODC Zoning Anomalies"/>
      <sheetName val="MED1 Ports"/>
      <sheetName val="Med1 Zoning"/>
      <sheetName val="Med20 Ports"/>
      <sheetName val="Med20 Zoning Anomalies"/>
      <sheetName val="Med20 Zoning"/>
      <sheetName val="ODC20Med UFO's"/>
      <sheetName val="ODC Dependency Groups"/>
      <sheetName val="20 Cabot Dep Groups"/>
      <sheetName val="DataSource_Host_Sorted"/>
      <sheetName val="DataSource_hosts_working"/>
      <sheetName val="DMX_CX_DataSour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
      <sheetName val="DR Exercise Ground Roles"/>
      <sheetName val="TOC"/>
      <sheetName val="DocVersion"/>
      <sheetName val="Resource Plan"/>
      <sheetName val="lookup"/>
      <sheetName val="Pre-Failover Activities"/>
      <sheetName val="UserGuide"/>
      <sheetName val="Failover HBH"/>
      <sheetName val="FailOver DashBoard"/>
      <sheetName val="Pre-Failback Activities"/>
      <sheetName val="Failback HBH "/>
      <sheetName val="Failback DashBoard"/>
      <sheetName val="Risks"/>
      <sheetName val="IssiuesLog"/>
      <sheetName val="Troubleshot"/>
      <sheetName val="Pre-Failover Activities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hange Log"/>
      <sheetName val="Data Collection"/>
      <sheetName val="Host Info"/>
      <sheetName val="Hardware Info"/>
      <sheetName val="Array Ports"/>
      <sheetName val="Switch Maps"/>
      <sheetName val="Switch Zoning"/>
      <sheetName val="Tape Drives"/>
      <sheetName val="Device Masking"/>
      <sheetName val="Celerra Map"/>
      <sheetName val="SymmMap 1740"/>
      <sheetName val="VCMDB 1740"/>
      <sheetName val="SymmMap 0845"/>
      <sheetName val="VCMDB 0845"/>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eloper Instructions"/>
      <sheetName val="Instructions"/>
      <sheetName val="Cover"/>
      <sheetName val="Contents"/>
      <sheetName val="Revisions"/>
      <sheetName val="Design Approval"/>
      <sheetName val="Design Tools"/>
      <sheetName val="System Config"/>
      <sheetName val="User Accounts"/>
      <sheetName val="Replica Rotation"/>
      <sheetName val="Replica Schedule"/>
      <sheetName val="Storage Pools"/>
      <sheetName val="Infoset and Activity Info"/>
      <sheetName val="Server Client Worksheet"/>
      <sheetName val="File System Info"/>
      <sheetName val="Exchange Info"/>
      <sheetName val="SQL Server Info"/>
      <sheetName val="Oracle Info"/>
      <sheetName val="CLARiiON Layout"/>
      <sheetName val="Symmetrix Layout"/>
      <sheetName val="HP StorageWorks Layout"/>
      <sheetName val="Host Matrix"/>
      <sheetName val="Switch Information"/>
      <sheetName val="MDS Card Info"/>
      <sheetName val="IPS Blade Info"/>
      <sheetName val="Port Layout-NJ"/>
      <sheetName val="Port Layout-PA"/>
      <sheetName val="VSAN Port Info"/>
      <sheetName val="Dynamic Partitions"/>
      <sheetName val="MP-1620 Info"/>
      <sheetName val="Zoning Info - NJ"/>
      <sheetName val="Storage Planning Worksheet"/>
      <sheetName val="MP-1620 iSCSI"/>
      <sheetName val="MDS IPS iSCSI"/>
      <sheetName val="iSCSI Information"/>
      <sheetName val="Storage Group Planning"/>
      <sheetName val="SnapShot Clone Planning"/>
      <sheetName val="Snapshot Planning"/>
      <sheetName val="Snapshot Session Planning"/>
      <sheetName val="MirrorView Configuration"/>
      <sheetName val="MVA Configuration"/>
      <sheetName val="IVR Table 1"/>
      <sheetName val="IVR Table"/>
      <sheetName val="Zoning Info - PA"/>
      <sheetName val="Completion (Sign-off)"/>
      <sheetName val="Contact Info"/>
      <sheetName val="Issues"/>
    </sheetNames>
    <sheetDataSet>
      <sheetData sheetId="0"/>
      <sheetData sheetId="1" refreshError="1"/>
      <sheetData sheetId="2"/>
      <sheetData sheetId="3" refreshError="1"/>
      <sheetData sheetId="4"/>
      <sheetData sheetId="5"/>
      <sheetData sheetId="6" refreshError="1"/>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sheetData sheetId="27" refreshError="1"/>
      <sheetData sheetId="28" refreshError="1"/>
      <sheetData sheetId="29"/>
      <sheetData sheetId="30"/>
      <sheetData sheetId="31" refreshError="1"/>
      <sheetData sheetId="32"/>
      <sheetData sheetId="33" refreshError="1"/>
      <sheetData sheetId="34"/>
      <sheetData sheetId="35"/>
      <sheetData sheetId="36" refreshError="1"/>
      <sheetData sheetId="37"/>
      <sheetData sheetId="38"/>
      <sheetData sheetId="39"/>
      <sheetData sheetId="40"/>
      <sheetData sheetId="41" refreshError="1"/>
      <sheetData sheetId="42" refreshError="1"/>
      <sheetData sheetId="43" refreshError="1"/>
      <sheetData sheetId="44"/>
      <sheetData sheetId="45"/>
      <sheetData sheetId="46"/>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lletteHosts"/>
      <sheetName val="Hardware Info"/>
      <sheetName val="ED1032 (0361-0360)"/>
      <sheetName val="ED1032 (0516)"/>
      <sheetName val="64M (1420-1407)"/>
      <sheetName val="64M (1668-1665)"/>
      <sheetName val="140M (1194-1193)"/>
      <sheetName val="Allocation0638"/>
      <sheetName val="Allocation0462"/>
      <sheetName val="Sheet1"/>
      <sheetName val="Sheet2"/>
      <sheetName val="Sheet3"/>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WNs"/>
      <sheetName val="Final FA Port Assign"/>
      <sheetName val="Orig-"/>
      <sheetName val="Zoning"/>
    </sheetNames>
    <sheetDataSet>
      <sheetData sheetId="0"/>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amp;Key"/>
      <sheetName val="Contents"/>
      <sheetName val="Contact Data"/>
      <sheetName val="Hosts - Storage Planning"/>
      <sheetName val="Storage Data"/>
      <sheetName val="CNX Data"/>
      <sheetName val="Port Assignments"/>
      <sheetName val="Zoning"/>
      <sheetName val="LUN Masking"/>
      <sheetName val="Host Matrix Summary"/>
      <sheetName val="Switch Port Summary"/>
      <sheetName val="12000B port summary"/>
      <sheetName val="Basis"/>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hidden"/>
      <sheetName val=""/>
    </sheetNames>
    <sheetDataSet>
      <sheetData sheetId="0" refreshError="1"/>
      <sheetData sheetId="1" refreshError="1"/>
      <sheetData sheetId="2"/>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idden"/>
    </sheetNames>
    <sheetDataSet>
      <sheetData sheetId="0"/>
      <sheetData sheetId="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idden"/>
    </sheetNames>
    <sheetDataSet>
      <sheetData sheetId="0"/>
      <sheetData sheetId="1">
        <row r="2">
          <cell r="H2" t="str">
            <v>True</v>
          </cell>
          <cell r="W2" t="str">
            <v>True</v>
          </cell>
          <cell r="AG2" t="str">
            <v>True</v>
          </cell>
          <cell r="AH2" t="str">
            <v>True</v>
          </cell>
          <cell r="AK2" t="str">
            <v>A</v>
          </cell>
          <cell r="AU2" t="str">
            <v>Development</v>
          </cell>
          <cell r="BG2" t="str">
            <v>Internal</v>
          </cell>
          <cell r="BP2" t="str">
            <v>Internal</v>
          </cell>
          <cell r="CH2" t="str">
            <v>Internal</v>
          </cell>
          <cell r="CQ2" t="str">
            <v>Internal</v>
          </cell>
          <cell r="CZ2" t="str">
            <v>Internal</v>
          </cell>
          <cell r="DI2" t="str">
            <v>Internal</v>
          </cell>
          <cell r="DR2" t="str">
            <v>Internal</v>
          </cell>
          <cell r="EA2" t="str">
            <v>Internal</v>
          </cell>
          <cell r="EF2" t="str">
            <v>True</v>
          </cell>
          <cell r="FC2" t="str">
            <v>AIX</v>
          </cell>
          <cell r="FD2" t="str">
            <v>AIX</v>
          </cell>
          <cell r="FE2" t="str">
            <v>Conforms to new DC Standards</v>
          </cell>
          <cell r="FL2" t="str">
            <v>Physical Server</v>
          </cell>
          <cell r="FS2" t="str">
            <v>True</v>
          </cell>
          <cell r="FT2" t="str">
            <v>True</v>
          </cell>
          <cell r="FZ2" t="str">
            <v>True</v>
          </cell>
          <cell r="GA2" t="str">
            <v>Being Configured</v>
          </cell>
          <cell r="GU2" t="str">
            <v>True</v>
          </cell>
          <cell r="GV2" t="str">
            <v>Under Warranty</v>
          </cell>
        </row>
        <row r="3">
          <cell r="H3" t="str">
            <v>False</v>
          </cell>
          <cell r="W3" t="str">
            <v>False</v>
          </cell>
          <cell r="AG3" t="str">
            <v>False</v>
          </cell>
          <cell r="AH3" t="str">
            <v>False</v>
          </cell>
          <cell r="AK3" t="str">
            <v>CNAME</v>
          </cell>
          <cell r="AU3" t="str">
            <v>Inactive</v>
          </cell>
          <cell r="BG3" t="str">
            <v>External</v>
          </cell>
          <cell r="BP3" t="str">
            <v>External</v>
          </cell>
          <cell r="CH3" t="str">
            <v>External</v>
          </cell>
          <cell r="CQ3" t="str">
            <v>External</v>
          </cell>
          <cell r="CZ3" t="str">
            <v>External</v>
          </cell>
          <cell r="DI3" t="str">
            <v>External</v>
          </cell>
          <cell r="DR3" t="str">
            <v>External</v>
          </cell>
          <cell r="EA3" t="str">
            <v>External</v>
          </cell>
          <cell r="EF3" t="str">
            <v>False</v>
          </cell>
          <cell r="FC3" t="str">
            <v>ESXi</v>
          </cell>
          <cell r="FD3" t="str">
            <v>ESXi</v>
          </cell>
          <cell r="FE3" t="str">
            <v>Conforms to New DC with Minimal Upgrade</v>
          </cell>
          <cell r="FL3" t="str">
            <v>Virtual Server</v>
          </cell>
          <cell r="FS3" t="str">
            <v>False</v>
          </cell>
          <cell r="FT3" t="str">
            <v>False</v>
          </cell>
          <cell r="FZ3" t="str">
            <v>False</v>
          </cell>
          <cell r="GA3" t="str">
            <v>Deployed</v>
          </cell>
          <cell r="GU3" t="str">
            <v>False</v>
          </cell>
          <cell r="GV3" t="str">
            <v>Not Under Warranty</v>
          </cell>
        </row>
        <row r="4">
          <cell r="AK4" t="str">
            <v>MX</v>
          </cell>
          <cell r="AU4" t="str">
            <v>Lab</v>
          </cell>
          <cell r="BG4" t="str">
            <v>Backup</v>
          </cell>
          <cell r="BP4" t="str">
            <v>Backup</v>
          </cell>
          <cell r="CH4" t="str">
            <v>Backup</v>
          </cell>
          <cell r="CQ4" t="str">
            <v>Backup</v>
          </cell>
          <cell r="CZ4" t="str">
            <v>Backup</v>
          </cell>
          <cell r="DI4" t="str">
            <v>Backup</v>
          </cell>
          <cell r="DR4" t="str">
            <v>Backup</v>
          </cell>
          <cell r="EA4" t="str">
            <v>Backup</v>
          </cell>
          <cell r="FC4" t="str">
            <v>HP-UX</v>
          </cell>
          <cell r="FD4" t="str">
            <v>HP-UX</v>
          </cell>
          <cell r="FE4" t="str">
            <v>Does Not Conform to New DC Architect</v>
          </cell>
          <cell r="GA4" t="str">
            <v>In Inventory</v>
          </cell>
          <cell r="GV4" t="str">
            <v>3rd Party Extended</v>
          </cell>
        </row>
        <row r="5">
          <cell r="AK5" t="str">
            <v>NS</v>
          </cell>
          <cell r="AU5" t="str">
            <v>Pre-Production</v>
          </cell>
          <cell r="BG5" t="str">
            <v>BMC/DRAC</v>
          </cell>
          <cell r="BP5" t="str">
            <v>BMC/DRAC</v>
          </cell>
          <cell r="CH5" t="str">
            <v>BMC/DRAC</v>
          </cell>
          <cell r="CQ5" t="str">
            <v>BMC/DRAC</v>
          </cell>
          <cell r="CZ5" t="str">
            <v>BMC/DRAC</v>
          </cell>
          <cell r="DI5" t="str">
            <v>BMC/DRAC</v>
          </cell>
          <cell r="DR5" t="str">
            <v>BMC/DRAC</v>
          </cell>
          <cell r="EA5" t="str">
            <v>BMC/DRAC</v>
          </cell>
          <cell r="FC5" t="str">
            <v>Linux</v>
          </cell>
          <cell r="FD5" t="str">
            <v>Linux</v>
          </cell>
          <cell r="FE5" t="str">
            <v>Not Enough Detail to Determine Status</v>
          </cell>
          <cell r="GA5" t="str">
            <v>Lost</v>
          </cell>
        </row>
        <row r="6">
          <cell r="AK6" t="str">
            <v>PTR</v>
          </cell>
          <cell r="AU6" t="str">
            <v>Production</v>
          </cell>
          <cell r="BG6" t="str">
            <v>Cluster IP</v>
          </cell>
          <cell r="BP6" t="str">
            <v>Cluster IP</v>
          </cell>
          <cell r="CH6" t="str">
            <v>Cluster IP</v>
          </cell>
          <cell r="CQ6" t="str">
            <v>Cluster IP</v>
          </cell>
          <cell r="CZ6" t="str">
            <v>Cluster IP</v>
          </cell>
          <cell r="DI6" t="str">
            <v>Cluster IP</v>
          </cell>
          <cell r="DR6" t="str">
            <v>Cluster IP</v>
          </cell>
          <cell r="EA6" t="str">
            <v>Cluster IP</v>
          </cell>
          <cell r="FC6" t="str">
            <v>RHEL</v>
          </cell>
          <cell r="FD6" t="str">
            <v>RHEL</v>
          </cell>
          <cell r="FE6" t="str">
            <v>Obsolete Platform</v>
          </cell>
          <cell r="GA6" t="str">
            <v>Ordered</v>
          </cell>
        </row>
        <row r="7">
          <cell r="AK7" t="str">
            <v>SOA</v>
          </cell>
          <cell r="AU7" t="str">
            <v>QA</v>
          </cell>
          <cell r="BG7" t="str">
            <v>DB</v>
          </cell>
          <cell r="BP7" t="str">
            <v>DB</v>
          </cell>
          <cell r="CH7" t="str">
            <v>DB</v>
          </cell>
          <cell r="CQ7" t="str">
            <v>DB</v>
          </cell>
          <cell r="CZ7" t="str">
            <v>DB</v>
          </cell>
          <cell r="DI7" t="str">
            <v>DB</v>
          </cell>
          <cell r="DR7" t="str">
            <v>DB</v>
          </cell>
          <cell r="EA7" t="str">
            <v>DB</v>
          </cell>
          <cell r="FC7" t="str">
            <v>Solaris</v>
          </cell>
          <cell r="FD7" t="str">
            <v>Solaris</v>
          </cell>
          <cell r="FE7" t="str">
            <v>Unassigned</v>
          </cell>
          <cell r="GA7" t="str">
            <v>Reserved</v>
          </cell>
        </row>
        <row r="8">
          <cell r="AK8" t="str">
            <v>SRV</v>
          </cell>
          <cell r="AU8" t="str">
            <v>Staging</v>
          </cell>
          <cell r="BG8" t="str">
            <v>DMZ</v>
          </cell>
          <cell r="BP8" t="str">
            <v>DMZ</v>
          </cell>
          <cell r="CH8" t="str">
            <v>DMZ</v>
          </cell>
          <cell r="CQ8" t="str">
            <v>DMZ</v>
          </cell>
          <cell r="CZ8" t="str">
            <v>DMZ</v>
          </cell>
          <cell r="DI8" t="str">
            <v>DMZ</v>
          </cell>
          <cell r="DR8" t="str">
            <v>DMZ</v>
          </cell>
          <cell r="EA8" t="str">
            <v>DMZ</v>
          </cell>
          <cell r="FC8" t="str">
            <v>Unknown</v>
          </cell>
          <cell r="FD8" t="str">
            <v>Unknown</v>
          </cell>
          <cell r="GA8" t="str">
            <v>poweredOn</v>
          </cell>
        </row>
        <row r="9">
          <cell r="AU9" t="str">
            <v>Test</v>
          </cell>
          <cell r="BG9" t="str">
            <v>Heartbeat</v>
          </cell>
          <cell r="BP9" t="str">
            <v>Heartbeat</v>
          </cell>
          <cell r="CH9" t="str">
            <v>Heartbeat</v>
          </cell>
          <cell r="CQ9" t="str">
            <v>Heartbeat</v>
          </cell>
          <cell r="CZ9" t="str">
            <v>Heartbeat</v>
          </cell>
          <cell r="DI9" t="str">
            <v>Heartbeat</v>
          </cell>
          <cell r="DR9" t="str">
            <v>Heartbeat</v>
          </cell>
          <cell r="EA9" t="str">
            <v>Heartbeat</v>
          </cell>
          <cell r="FC9" t="str">
            <v>Windows</v>
          </cell>
          <cell r="FD9" t="str">
            <v>Windows</v>
          </cell>
          <cell r="GA9" t="str">
            <v>NA</v>
          </cell>
        </row>
        <row r="10">
          <cell r="AU10" t="str">
            <v>Training</v>
          </cell>
          <cell r="BG10" t="str">
            <v>Load-Balance IP</v>
          </cell>
          <cell r="BP10" t="str">
            <v>Load-Balance IP</v>
          </cell>
          <cell r="CH10" t="str">
            <v>Load-Balance IP</v>
          </cell>
          <cell r="CQ10" t="str">
            <v>Load-Balance IP</v>
          </cell>
          <cell r="CZ10" t="str">
            <v>Load-Balance IP</v>
          </cell>
          <cell r="DI10" t="str">
            <v>Load-Balance IP</v>
          </cell>
          <cell r="DR10" t="str">
            <v>Load-Balance IP</v>
          </cell>
          <cell r="EA10" t="str">
            <v>Load-Balance IP</v>
          </cell>
          <cell r="FC10" t="str">
            <v>other</v>
          </cell>
          <cell r="FD10" t="str">
            <v>other</v>
          </cell>
        </row>
        <row r="11">
          <cell r="AU11" t="str">
            <v>UAT</v>
          </cell>
          <cell r="BG11" t="str">
            <v>Management</v>
          </cell>
          <cell r="BP11" t="str">
            <v>Management</v>
          </cell>
          <cell r="CH11" t="str">
            <v>Management</v>
          </cell>
          <cell r="CQ11" t="str">
            <v>Management</v>
          </cell>
          <cell r="CZ11" t="str">
            <v>Management</v>
          </cell>
          <cell r="DI11" t="str">
            <v>Management</v>
          </cell>
          <cell r="DR11" t="str">
            <v>Management</v>
          </cell>
          <cell r="EA11" t="str">
            <v>Management</v>
          </cell>
          <cell r="FC11" t="str">
            <v>CentOS</v>
          </cell>
          <cell r="FD11" t="str">
            <v>CentOS</v>
          </cell>
        </row>
        <row r="12">
          <cell r="AU12" t="str">
            <v>Non Prod</v>
          </cell>
          <cell r="BG12" t="str">
            <v>Other</v>
          </cell>
          <cell r="BP12" t="str">
            <v>Other</v>
          </cell>
          <cell r="CH12" t="str">
            <v>Other</v>
          </cell>
          <cell r="CQ12" t="str">
            <v>Other</v>
          </cell>
          <cell r="CZ12" t="str">
            <v>Other</v>
          </cell>
          <cell r="DI12" t="str">
            <v>Other</v>
          </cell>
          <cell r="DR12" t="str">
            <v>Other</v>
          </cell>
          <cell r="EA12" t="str">
            <v>Other</v>
          </cell>
          <cell r="FC12" t="str">
            <v>FreeBSD</v>
          </cell>
          <cell r="FD12" t="str">
            <v>FreeBSD</v>
          </cell>
        </row>
        <row r="13">
          <cell r="AU13" t="str">
            <v>TBC</v>
          </cell>
          <cell r="BG13" t="str">
            <v>Production</v>
          </cell>
          <cell r="BP13" t="str">
            <v>Production</v>
          </cell>
          <cell r="CH13" t="str">
            <v>Production</v>
          </cell>
          <cell r="CQ13" t="str">
            <v>Production</v>
          </cell>
          <cell r="CZ13" t="str">
            <v>Production</v>
          </cell>
          <cell r="DI13" t="str">
            <v>Production</v>
          </cell>
          <cell r="DR13" t="str">
            <v>Production</v>
          </cell>
          <cell r="EA13" t="str">
            <v>Production</v>
          </cell>
          <cell r="FC13" t="str">
            <v>VMware</v>
          </cell>
          <cell r="FD13" t="str">
            <v>VMware</v>
          </cell>
        </row>
        <row r="14">
          <cell r="AU14" t="str">
            <v>Non Production</v>
          </cell>
          <cell r="BG14" t="str">
            <v>Public</v>
          </cell>
          <cell r="BP14" t="str">
            <v>Public</v>
          </cell>
          <cell r="CH14" t="str">
            <v>Public</v>
          </cell>
          <cell r="CQ14" t="str">
            <v>Public</v>
          </cell>
          <cell r="CZ14" t="str">
            <v>Public</v>
          </cell>
          <cell r="DI14" t="str">
            <v>Public</v>
          </cell>
          <cell r="DR14" t="str">
            <v>Public</v>
          </cell>
          <cell r="EA14" t="str">
            <v>Public</v>
          </cell>
          <cell r="FC14" t="str">
            <v>TBC</v>
          </cell>
          <cell r="FD14" t="str">
            <v>TBC</v>
          </cell>
        </row>
        <row r="15">
          <cell r="BG15" t="str">
            <v>WebServer</v>
          </cell>
          <cell r="BP15" t="str">
            <v>WebServer</v>
          </cell>
          <cell r="CH15" t="str">
            <v>WebServer</v>
          </cell>
          <cell r="CQ15" t="str">
            <v>WebServer</v>
          </cell>
          <cell r="CZ15" t="str">
            <v>WebServer</v>
          </cell>
          <cell r="DI15" t="str">
            <v>WebServer</v>
          </cell>
          <cell r="DR15" t="str">
            <v>WebServer</v>
          </cell>
          <cell r="EA15" t="str">
            <v>WebServer</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idden"/>
    </sheetNames>
    <sheetDataSet>
      <sheetData sheetId="0"/>
      <sheetData sheetId="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idden"/>
    </sheetNames>
    <sheetDataSet>
      <sheetData sheetId="0"/>
      <sheetData sheetId="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A"/>
      <sheetName val="CoverB"/>
      <sheetName val="Contacts"/>
      <sheetName val="Title - Hardware Info"/>
      <sheetName val="Host"/>
      <sheetName val="Storage Ports"/>
      <sheetName val="Cx Ports"/>
      <sheetName val="Zoning"/>
      <sheetName val="Symm0958"/>
      <sheetName val="Symm LUN Mask"/>
      <sheetName val="Symm Direct"/>
      <sheetName val="CLARiiON LDC"/>
      <sheetName val="Checksums"/>
      <sheetName val="Alias-WWN"/>
      <sheetName val="Scratch"/>
      <sheetName val="Style"/>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 Port Details"/>
      <sheetName val="HBA Totals"/>
      <sheetName val="Sheet1"/>
      <sheetName val="ED-48000B &amp; Sym DMX3"/>
      <sheetName val="WWN Mapping"/>
    </sheetNames>
    <sheetDataSet>
      <sheetData sheetId="0"/>
      <sheetData sheetId="1"/>
      <sheetData sheetId="2"/>
      <sheetData sheetId="3"/>
      <sheetData sheetId="4"/>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 Fabric A Zones"/>
      <sheetName val="KC Fabric B Zones"/>
      <sheetName val="KC BackupSan Zones"/>
      <sheetName val="KC Data Source"/>
    </sheetNames>
    <sheetDataSet>
      <sheetData sheetId="0" refreshError="1"/>
      <sheetData sheetId="1" refreshError="1"/>
      <sheetData sheetId="2" refreshError="1"/>
      <sheetData sheetId="3"/>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 Contact Data"/>
      <sheetName val="2 - Host Matrix"/>
      <sheetName val="3 - Symm Data"/>
      <sheetName val="4 - CNX Data"/>
      <sheetName val="5 - ED64M Port Layout (1)"/>
      <sheetName val="6 - ED64M Port Assigments (1)"/>
      <sheetName val="7 - ED64M Zoning (1)"/>
      <sheetName val="Clarrrion_Zoning"/>
      <sheetName val="8 - LUN Masking"/>
      <sheetName val="Fiber_Patch_Panel"/>
      <sheetName val="Basis"/>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Contact Data"/>
      <sheetName val="Host Matrix"/>
      <sheetName val="Symm Data"/>
      <sheetName val="ED64M Port Layout"/>
      <sheetName val="Port Assigments"/>
      <sheetName val="Zoning"/>
      <sheetName val="LUN Masking"/>
      <sheetName val="CNX Data"/>
      <sheetName val="Basis"/>
      <sheetName val="Visual ESN"/>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ratch"/>
    </sheetNames>
    <sheetDataSet>
      <sheetData sheetId="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 Instructions"/>
      <sheetName val="PFE L3 Engineering Escalations"/>
      <sheetName val="Network (Di Data) Escalations"/>
    </sheetNames>
    <sheetDataSet>
      <sheetData sheetId="0"/>
      <sheetData sheetId="1"/>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_A4"/>
      <sheetName val="ID_A5"/>
      <sheetName val="ID_A6"/>
      <sheetName val="ID_A7"/>
      <sheetName val="ID_A8"/>
      <sheetName val="ID_C3"/>
      <sheetName val="ID_C5"/>
      <sheetName val="ID_I5"/>
      <sheetName val="ID_I6"/>
      <sheetName val="ID_S1"/>
      <sheetName val="ID_S2"/>
      <sheetName val="ID_S3"/>
      <sheetName val="ID_S6"/>
      <sheetName val="ID_S8"/>
      <sheetName val="ID_T1"/>
      <sheetName val="ID_T2"/>
      <sheetName val="ID_T3"/>
      <sheetName val="ID_T6"/>
      <sheetName val="ID_V1"/>
      <sheetName val="ID_V2"/>
      <sheetName val="ID_Z3"/>
      <sheetName val="ID_Z4"/>
      <sheetName val="ID_Z5"/>
      <sheetName val="ID_Z6"/>
      <sheetName val="ID_Z7"/>
      <sheetName val="Introduction"/>
      <sheetName val="Contents"/>
      <sheetName val="Excel Tips"/>
      <sheetName val="ISO Currency Codes"/>
      <sheetName val="ISO Country Codes"/>
      <sheetName val="Fixed Columns"/>
      <sheetName val="vbPrint"/>
      <sheetName val="vbAccess"/>
      <sheetName val="vbSiteSelect"/>
      <sheetName val="DlgSiteList"/>
      <sheetName val="dlgCountry"/>
      <sheetName val="ctry"/>
      <sheetName val="Personnel Allocation"/>
      <sheetName val="Help Desk &amp; Op Support"/>
      <sheetName val="Project Management"/>
      <sheetName val="Asset Costs"/>
      <sheetName val="Asset Costs 2"/>
      <sheetName val="General Information"/>
      <sheetName val="Distributed Environment"/>
      <sheetName val="SNA Environment"/>
      <sheetName val="Voice Environment"/>
      <sheetName val="Voice Environment 2"/>
      <sheetName val="Network Equipment"/>
      <sheetName val="Domestic Circuits"/>
      <sheetName val="S1_GERMANY"/>
      <sheetName val="S1_DETESYSTEM"/>
      <sheetName val="Domestic X.25"/>
      <sheetName val="Domestic FR"/>
      <sheetName val="Domestic Switched"/>
      <sheetName val="Access Connections"/>
      <sheetName val="International Circuits"/>
      <sheetName val="International X.25"/>
      <sheetName val="dlgTelcar"/>
      <sheetName val="International FR"/>
      <sheetName val="Int. Switched Circuits"/>
      <sheetName val="Service Provider info"/>
      <sheetName val="Service Level Agreements"/>
      <sheetName val="Packet Switched Services"/>
      <sheetName val="Physical Media Connectivity"/>
      <sheetName val="Study Information"/>
      <sheetName val="csv_version"/>
      <sheetName val="vbValidate1"/>
      <sheetName val="vbValidate2"/>
      <sheetName val="Validate Circuits"/>
      <sheetName val="Validate Consistency"/>
      <sheetName val="Util_FillSheets"/>
      <sheetName val="IP_Settings"/>
      <sheetName val="csv_stdyunit"/>
      <sheetName val="csv_period"/>
      <sheetName val="csv_params"/>
      <sheetName val="vbCSVCircuits"/>
      <sheetName val="vbUtils"/>
      <sheetName val="vbCSV"/>
      <sheetName val="vbNavigateDAO"/>
      <sheetName val="vbNavigate"/>
      <sheetName val="vbButtons"/>
      <sheetName val="dlgLoadData"/>
      <sheetName val="vbDlg"/>
      <sheetName val="telcar"/>
      <sheetName val="VBAGlobals"/>
      <sheetName val="Lg"/>
      <sheetName val="vbID"/>
      <sheetName val="Loc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sheetData sheetId="69"/>
      <sheetData sheetId="70" refreshError="1"/>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sheetData sheetId="82" refreshError="1"/>
      <sheetData sheetId="83"/>
      <sheetData sheetId="84" refreshError="1"/>
      <sheetData sheetId="85"/>
      <sheetData sheetId="86" refreshError="1"/>
      <sheetData sheetId="8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e"/>
      <sheetName val="Servers"/>
      <sheetName val="Applications &amp; Databases"/>
      <sheetName val="Reference data"/>
    </sheetNames>
    <sheetDataSet>
      <sheetData sheetId="0" refreshError="1"/>
      <sheetData sheetId="1" refreshError="1"/>
      <sheetData sheetId="2" refreshError="1"/>
      <sheetData sheetId="3"/>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General Inputs"/>
      <sheetName val="Storage Current Environ"/>
      <sheetName val="Storage Mgmt Current Environ"/>
      <sheetName val="Bus Continuance in Current Envi"/>
      <sheetName val="Facilities &amp; Other Current Envi"/>
      <sheetName val="Storage Proposal Financials"/>
      <sheetName val="Proposal Impact on Current Envi"/>
      <sheetName val="Summary Current Environment"/>
      <sheetName val="Summary Proposal"/>
      <sheetName val="Summary To Be Environment"/>
      <sheetName val="Comparison"/>
      <sheetName val="Summary Report"/>
      <sheetName val="KPI Tracking"/>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ample"/>
      <sheetName val="App Licenses"/>
      <sheetName val="Suppliers"/>
      <sheetName val="Version Control"/>
      <sheetName val="copy"/>
    </sheetNames>
    <sheetDataSet>
      <sheetData sheetId="0" refreshError="1"/>
      <sheetData sheetId="1"/>
      <sheetData sheetId="2" refreshError="1"/>
      <sheetData sheetId="3" refreshError="1"/>
      <sheetData sheetId="4"/>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Legal"/>
      <sheetName val="Contents"/>
      <sheetName val="Summary"/>
      <sheetName val="Inventory"/>
      <sheetName val="Pre-migration"/>
      <sheetName val="FROM-TO"/>
      <sheetName val="Migration"/>
      <sheetName val="Post-migration"/>
      <sheetName val="Backout Plan"/>
      <sheetName val="Problem Escalation"/>
      <sheetName val="Sheet1"/>
      <sheetName val="Issue Management "/>
      <sheetName val="Contac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esign Layout"/>
      <sheetName val="Host Information"/>
      <sheetName val="Storage Planning Worksheet"/>
      <sheetName val="Switch Information"/>
      <sheetName val="Port Layout"/>
      <sheetName val="VSAN Information"/>
      <sheetName val="Zoning Information"/>
      <sheetName val="Storage Group Planning"/>
      <sheetName val="SnapShot Clone Planning"/>
      <sheetName val="Snapshot Planning"/>
      <sheetName val="Snapshot Session Planning"/>
      <sheetName val="MirrorView Configuration"/>
      <sheetName val="MVA Configur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D_Orphaned db's"/>
      <sheetName val="MAD Application List"/>
    </sheetNames>
    <sheetDataSet>
      <sheetData sheetId="0" refreshError="1"/>
      <sheetData sheetId="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refreshError="1"/>
      <sheetData sheetId="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MM104 0312"/>
      <sheetName val="Week 5 Production Matrix"/>
      <sheetName val="NY Hosts - W5"/>
      <sheetName val="NJ Hosts - W5"/>
      <sheetName val="Summary Sheet"/>
      <sheetName val="ALL - HOSTS"/>
      <sheetName val="SRDF Mapping"/>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
      <sheetName val="TOC"/>
      <sheetName val="CC"/>
      <sheetName val="Roles"/>
      <sheetName val="Profile"/>
      <sheetName val="Apps"/>
      <sheetName val="Execrise Guideline Rules"/>
      <sheetName val="Execrises Thresholds"/>
      <sheetName val="Inventory"/>
      <sheetName val="Architecture"/>
      <sheetName val="Storage"/>
      <sheetName val="Checklist"/>
      <sheetName val="Risks"/>
      <sheetName val="PreTasks"/>
      <sheetName val="Firewall"/>
      <sheetName val="Contacts"/>
      <sheetName val="FAILOVER"/>
      <sheetName val="FAILBACK"/>
      <sheetName val="ROLLBACK"/>
      <sheetName val="Ref-"/>
      <sheetName val="Exercise- ISSUES"/>
      <sheetName val="Airport Branchs"/>
      <sheetName val="Tahweel Branchs"/>
      <sheetName val="INVENTORY - ALL Branch's (L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 Assignments"/>
      <sheetName val="SwitchInfo"/>
      <sheetName val="New Alias Lookup"/>
      <sheetName val="lmdbfull"/>
      <sheetName val="Events"/>
      <sheetName val="StorEvents"/>
      <sheetName val="Update Notes"/>
    </sheetNames>
    <sheetDataSet>
      <sheetData sheetId="0"/>
      <sheetData sheetId="1"/>
      <sheetData sheetId="2"/>
      <sheetData sheetId="3"/>
      <sheetData sheetId="4"/>
      <sheetData sheetId="5"/>
      <sheetData sheetId="6"/>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heetName val="Active Equipment"/>
      <sheetName val="New Equip."/>
      <sheetName val="Wave 0"/>
      <sheetName val="Print Equip."/>
      <sheetName val="Data Ranges"/>
      <sheetName val="OLD Boxed"/>
    </sheetNames>
    <sheetDataSet>
      <sheetData sheetId="0"/>
      <sheetData sheetId="1"/>
      <sheetData sheetId="2"/>
      <sheetData sheetId="3"/>
      <sheetData sheetId="4"/>
      <sheetData sheetId="5"/>
      <sheetData sheetId="6"/>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BE"/>
      <sheetName val="Potential Scope 7-28"/>
      <sheetName val="Potential Scope 7-20"/>
      <sheetName val="Bundle Report 7-28"/>
      <sheetName val="Bundle Report 0720"/>
      <sheetName val="ORA Grid Data"/>
      <sheetName val="ORA Grid DB Servers"/>
      <sheetName val="SQL Grid Data"/>
      <sheetName val="SQL Grid DB Servers"/>
      <sheetName val="Archive - Prod-Grid"/>
      <sheetName val="Archive - DBA List"/>
      <sheetName val="Work Space"/>
      <sheetName val="Worksheet"/>
      <sheetName val="KO-Data"/>
      <sheetName val="KO-Pivot"/>
      <sheetName val="KO-AppSvrOwn"/>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Dashboard"/>
      <sheetName val="Summary Dashboard_2"/>
      <sheetName val="Bundle Overview"/>
      <sheetName val="Bundle 21"/>
      <sheetName val="Bundle Data"/>
      <sheetName val="Data-MAD"/>
      <sheetName val="DATAPivot"/>
    </sheetNames>
    <sheetDataSet>
      <sheetData sheetId="0" refreshError="1"/>
      <sheetData sheetId="1" refreshError="1"/>
      <sheetData sheetId="2"/>
      <sheetData sheetId="3" refreshError="1"/>
      <sheetData sheetId="4" refreshError="1"/>
      <sheetData sheetId="5" refreshError="1"/>
      <sheetData sheetId="6"/>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
      <sheetName val="Definitions"/>
      <sheetName val="Success Criteria"/>
    </sheetNames>
    <sheetDataSet>
      <sheetData sheetId="0"/>
      <sheetData sheetId="1"/>
      <sheetData sheetId="2"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3 Network Analysis"/>
      <sheetName val="General Analysis"/>
      <sheetName val="Issue List"/>
      <sheetName val="Unique Servers"/>
      <sheetName val="Lists"/>
      <sheetName val="PT"/>
    </sheetNames>
    <sheetDataSet>
      <sheetData sheetId="0"/>
      <sheetData sheetId="1"/>
      <sheetData sheetId="2"/>
      <sheetData sheetId="3"/>
      <sheetData sheetId="4"/>
      <sheetData sheetId="5"/>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Apps_Servers_Dbs_SAN_NAS_VM"/>
      <sheetName val="Constants"/>
    </sheetNames>
    <sheetDataSet>
      <sheetData sheetId="0"/>
      <sheetData sheetId="1"/>
      <sheetData sheetId="2"/>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amp; Status"/>
      <sheetName val="Risks"/>
      <sheetName val="Actions"/>
      <sheetName val="Stakeholders"/>
      <sheetName val="Changes"/>
      <sheetName val="Assumptions"/>
      <sheetName val="WBS"/>
      <sheetName val="Requirements"/>
      <sheetName val="Email Text"/>
      <sheetName val="Comms"/>
      <sheetName val="Lessons Learned"/>
      <sheetName val="Data"/>
      <sheetName val="Defs"/>
      <sheetName val="To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Log"/>
      <sheetName val="Instructions"/>
      <sheetName val="DropDown_Elements"/>
    </sheetNames>
    <sheetDataSet>
      <sheetData sheetId="0" refreshError="1"/>
      <sheetData sheetId="1" refreshError="1"/>
      <sheetData sheetId="2"/>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Application Details"/>
      <sheetName val="Server Details"/>
      <sheetName val="Database Details"/>
      <sheetName val="App Instances"/>
      <sheetName val="Storage"/>
      <sheetName val="Field Validation"/>
    </sheetNames>
    <sheetDataSet>
      <sheetData sheetId="0"/>
      <sheetData sheetId="1"/>
      <sheetData sheetId="2"/>
      <sheetData sheetId="3"/>
      <sheetData sheetId="4"/>
      <sheetData sheetId="5"/>
      <sheetData sheetId="6"/>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ssessment Questionnaire"/>
      <sheetName val="Baseline Entry"/>
      <sheetName val="Master View"/>
      <sheetName val="Summary Data"/>
      <sheetName val="Results Summary Graphs"/>
      <sheetName val="Graphs 1"/>
      <sheetName val="Heat Map"/>
      <sheetName val="Consol Heat Map"/>
      <sheetName val="Heat to ML3 Targets"/>
      <sheetName val="DataSource2"/>
      <sheetName val="Data1"/>
      <sheetName val="Targets"/>
      <sheetName val="Heat to Targets "/>
      <sheetName val="Heat Maps 1"/>
      <sheetName val="Save"/>
      <sheetName val="Heat Maps 2"/>
      <sheetName val="Sample Maturity Growth"/>
      <sheetName val="Prioritization of Initiatives"/>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isions"/>
      <sheetName val="Host - Disk Stats"/>
      <sheetName val="Host - GAP Info"/>
      <sheetName val="Scratch"/>
    </sheetNames>
    <sheetDataSet>
      <sheetData sheetId="0"/>
      <sheetData sheetId="1"/>
      <sheetData sheetId="2"/>
      <sheetData sheetId="3"/>
      <sheetData sheetId="4"/>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Table of Contents"/>
      <sheetName val="Change Tickets"/>
      <sheetName val="AIR Log"/>
      <sheetName val="CMO FMO Metadata"/>
      <sheetName val="Wave Readiness"/>
      <sheetName val="Storage Swing Gear JDC"/>
      <sheetName val="Storage Swing Gear Irving"/>
      <sheetName val="Wave Prep T-1 Wk"/>
      <sheetName val="Wintel VMs"/>
      <sheetName val="Wintel Physical"/>
      <sheetName val="Linux VMs"/>
      <sheetName val="Database"/>
      <sheetName val="Agent Install Instructions"/>
      <sheetName val="Back-Out Plan"/>
      <sheetName val="Contacts "/>
      <sheetName val="Monitoring Notifications"/>
      <sheetName val="Communication Plan"/>
      <sheetName val="FMO VLANs"/>
      <sheetName val="Storage Task Temp"/>
      <sheetName val="OOS File Systems"/>
      <sheetName val="Flash Report Scorecard"/>
      <sheetName val="Flash Report"/>
      <sheetName val="Handoff Timings"/>
      <sheetName val="Coverage Schedule"/>
      <sheetName val="L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nsistency Groups"/>
      <sheetName val="Waves"/>
      <sheetName val="Applications"/>
      <sheetName val="Servers"/>
      <sheetName val="AGLA RAW 022312"/>
      <sheetName val="ServersApps"/>
      <sheetName val="Data Validation"/>
      <sheetName val="Application Query "/>
      <sheetName val="Application Select List"/>
      <sheetName val="Server Query"/>
      <sheetName val="Wave Query"/>
      <sheetName val="CG Query"/>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sheetData sheetId="9"/>
      <sheetData sheetId="10"/>
      <sheetData sheetId="11"/>
      <sheetData sheetId="12"/>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MM104 0312"/>
      <sheetName val="Week 5 Production Matrix"/>
      <sheetName val="NY Hosts - W5"/>
      <sheetName val="NJ Hosts - W5"/>
      <sheetName val="Summary Sheet"/>
      <sheetName val="ALL - HOSTS"/>
      <sheetName val="SRDF Mapping"/>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Document Revision Log"/>
      <sheetName val="Data Element Change Log"/>
      <sheetName val="Move Server List"/>
      <sheetName val="Values"/>
      <sheetName val="Fairview Sheet"/>
      <sheetName val="ISSUES List"/>
      <sheetName val="Retain-Decom Server List"/>
      <sheetName val="V2V_Moderization Server List"/>
      <sheetName val="Asset - Server-0814"/>
      <sheetName val="Sheet4"/>
      <sheetName val="Server IP Network Connectivity"/>
      <sheetName val="Server Analog Line From To"/>
      <sheetName val="Storage From To"/>
      <sheetName val="Glossary"/>
      <sheetName val="PIVOT TABL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B-DR Workshops Tracking"/>
      <sheetName val="Completed DR Exercises"/>
      <sheetName val="Hide"/>
    </sheetNames>
    <sheetDataSet>
      <sheetData sheetId="0"/>
      <sheetData sheetId="1"/>
      <sheetData sheetId="2"/>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s>
    <sheetDataSet>
      <sheetData sheetId="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Updates"/>
      <sheetName val="Install Notes"/>
      <sheetName val="ScrfInsert"/>
      <sheetName val="Names"/>
      <sheetName val="Revision"/>
      <sheetName val="Contact"/>
      <sheetName val="Host Collection"/>
      <sheetName val="Storage Serial #"/>
      <sheetName val="HBA Serial #"/>
      <sheetName val="Host Agent Software "/>
      <sheetName val="Array Agent Software "/>
      <sheetName val="Dell | EMC Stats"/>
      <sheetName val="LUN Layout"/>
      <sheetName val="MetaLUNs"/>
      <sheetName val="Vol Access Ctrl Array (1)"/>
      <sheetName val="Vol Access Ctrl Array (mirror)"/>
      <sheetName val="Host LUNs "/>
      <sheetName val="CLUSTER (1)"/>
      <sheetName val="Topology"/>
      <sheetName val="SP Port Connections"/>
      <sheetName val="FABRIC A port assignments "/>
      <sheetName val="FABRIC B port assignments  "/>
      <sheetName val="Zoning Fab A"/>
      <sheetName val="Zoning Fab B"/>
      <sheetName val="SP Port Allocation"/>
      <sheetName val="Support"/>
      <sheetName val="Issues"/>
      <sheetName val="Management"/>
      <sheetName val="Mirrorview"/>
      <sheetName val="Tape Library Config"/>
      <sheetName val="PV160T"/>
      <sheetName val="Tape Library Graphics"/>
      <sheetName val="Signoff"/>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Objective"/>
      <sheetName val="Contents"/>
      <sheetName val="Contact Sheet"/>
      <sheetName val="Revisions &amp; Notes"/>
      <sheetName val="Connectrix Hardware"/>
      <sheetName val="EMC ED48000B Port Numbering"/>
      <sheetName val="EMC ED48000B Blade Info"/>
      <sheetName val="Portsmouth SAN Performance"/>
      <sheetName val="Hosts on Core Switches"/>
      <sheetName val="Portsmouth IP and FC Topology "/>
      <sheetName val="Kansas City IP and FC Topology"/>
      <sheetName val="Backup Topology"/>
      <sheetName val="Replication Topology Visio"/>
      <sheetName val="McData 2640 Layout"/>
      <sheetName val="Brocade7500 Port Assignments"/>
      <sheetName val="PM Fabric A Zones"/>
      <sheetName val="PM Fabric B Zones"/>
      <sheetName val="Portsmouth Host Alias"/>
      <sheetName val="PM Backup Zones"/>
      <sheetName val="PM SAN Alias List"/>
      <sheetName val="Portsmouth ED48K Port Layout"/>
      <sheetName val="Portsmouth Data Source"/>
      <sheetName val="7500 Router Ports"/>
      <sheetName val="Kansas City ED48K Port Layout"/>
      <sheetName val="KC Data Source"/>
      <sheetName val="Kansas City DS4100 Port Layout"/>
      <sheetName val="KC Fabric A Zones"/>
      <sheetName val="KC Fabric B Zones"/>
      <sheetName val="KC Backup Zones"/>
      <sheetName val="KC SAN Alias List"/>
      <sheetName val="KC Host Alias"/>
      <sheetName val="Pre Migration Fabric Members"/>
      <sheetName val="Portsmouth Migration Mapping"/>
      <sheetName val="KC Migration Mapping"/>
      <sheetName val="KC Missing Zones"/>
      <sheetName val="Kansas City 7500 Port Assign't"/>
      <sheetName val="Kansas City 7500 Zoning"/>
      <sheetName val="Need Follow Up"/>
      <sheetName val="Tally"/>
      <sheetName val="WWN Source Info"/>
      <sheetName val="Host WWN Zoning Check"/>
      <sheetName val="PM EVENT LIST"/>
      <sheetName val="KC EVENT LIST"/>
      <sheetName val="Storage Alias Zone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Document Revision Log"/>
      <sheetName val="Data Element Change Log"/>
      <sheetName val="FHS-From-To-List"/>
      <sheetName val="Values"/>
      <sheetName val="Fairview Sheet"/>
      <sheetName val="ISSUES List"/>
      <sheetName val="Server IP Network Connectivity"/>
      <sheetName val="Server Analog Line From To"/>
      <sheetName val="Glossary"/>
      <sheetName val="PIVOT TABL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Virtuals All server except Prod"/>
      <sheetName val="All VCenters"/>
      <sheetName val="TWPPAPPW99.TXUER.NET"/>
      <sheetName val="TWPRVCRW01.TXUER.NET"/>
      <sheetName val="TMPRAPPW99.TXUER.NET"/>
      <sheetName val="TMPRVCRW01.TXUER.NET"/>
      <sheetName val="smprvcrw04.tceh.net"/>
      <sheetName val="sdprvcrw03.tceh.net"/>
      <sheetName val="smnpvcrw01.tceh.net"/>
      <sheetName val="sdnpvcrw01.tceh.net"/>
      <sheetName val="SMPRVCRW03.tceh.net"/>
      <sheetName val="SDPRVCRW02.tceh.n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e"/>
      <sheetName val="Servers"/>
      <sheetName val="Applications &amp; Databases"/>
      <sheetName val="Reference data"/>
    </sheetNames>
    <sheetDataSet>
      <sheetData sheetId="0" refreshError="1"/>
      <sheetData sheetId="1" refreshError="1"/>
      <sheetData sheetId="2" refreshError="1"/>
      <sheetData sheetId="3"/>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e"/>
      <sheetName val="Servers"/>
      <sheetName val="Applications &amp; Databases"/>
      <sheetName val="Reference data"/>
    </sheetNames>
    <sheetDataSet>
      <sheetData sheetId="0" refreshError="1"/>
      <sheetData sheetId="1" refreshError="1"/>
      <sheetData sheetId="2" refreshError="1"/>
      <sheetData sheetId="3"/>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e"/>
      <sheetName val="Servers"/>
      <sheetName val="Applications &amp; Databases"/>
      <sheetName val="Reference data"/>
    </sheetNames>
    <sheetDataSet>
      <sheetData sheetId="0" refreshError="1"/>
      <sheetData sheetId="1" refreshError="1"/>
      <sheetData sheetId="2" refreshError="1"/>
      <sheetData sheetId="3"/>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tion Factory Startup"/>
      <sheetName val="Migration Factory Wave Status"/>
      <sheetName val="Metadata"/>
    </sheetNames>
    <sheetDataSet>
      <sheetData sheetId="0"/>
      <sheetData sheetId="1"/>
      <sheetData sheetId="2"/>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s"/>
      <sheetName val="Hosts"/>
      <sheetName val="INQ (Symmetrix)"/>
      <sheetName val="DR Devices"/>
      <sheetName val="Vols Map"/>
      <sheetName val="WWPN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Wave Sizing_LEX_OLD"/>
      <sheetName val="Wave Sizing_DUB_OLD"/>
      <sheetName val="Consolidated Wave Plan"/>
      <sheetName val="Server Image"/>
      <sheetName val="Discovery Dashboard"/>
      <sheetName val="Server Image Dropdowns"/>
      <sheetName val="Waves"/>
      <sheetName val="Wave for Databases Estimate"/>
      <sheetName val="Network - IPs, VIPs, Aliases"/>
      <sheetName val="NAS File Systems"/>
      <sheetName val="P2P P2V"/>
      <sheetName val="PHYSICAL SERVERS"/>
      <sheetName val="Applications"/>
      <sheetName val="Networks"/>
      <sheetName val="Multiple IPs"/>
      <sheetName val="CLUSTER IP"/>
      <sheetName val="VIPs"/>
      <sheetName val="Servers to Stay in Fargo NHS"/>
      <sheetName val="DR Estimate December"/>
      <sheetName val="Storage Estimate"/>
      <sheetName val="P2V Tentative"/>
      <sheetName val="Hardware Connect"/>
      <sheetName val="Equipment"/>
      <sheetName val="Storage"/>
      <sheetName val="SQL Databases"/>
      <sheetName val="Oracle Databases"/>
      <sheetName val="Clusters"/>
      <sheetName val="Web Servers and Sites"/>
      <sheetName val="Middleware"/>
      <sheetName val="Databases"/>
      <sheetName val="AIX"/>
      <sheetName val="FMO Capacity  Estimate"/>
      <sheetName val="Network-LB"/>
      <sheetName val="Firewall"/>
      <sheetName val="Apps-02062018"/>
      <sheetName val="Labor Sizing"/>
      <sheetName val="Server Naming Patter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 App"/>
      <sheetName val="Overview"/>
      <sheetName val="Status"/>
      <sheetName val="Revised Wave Plan"/>
      <sheetName val="NJ Wave Plan"/>
      <sheetName val="CAB NJ Wave Plan"/>
      <sheetName val="SG Wave Plan"/>
      <sheetName val="BE Wave Plan"/>
      <sheetName val="Servers"/>
      <sheetName val="Applications"/>
      <sheetName val="CMO datasheet"/>
      <sheetName val="Huntsman Data"/>
      <sheetName val="IPs"/>
      <sheetName val="Storage"/>
      <sheetName val="Schedule Dates"/>
      <sheetName val="Not in 716b DDM Scan"/>
      <sheetName val="DDM sorted 0716b"/>
      <sheetName val="Apps by Server"/>
      <sheetName val="VLANs"/>
      <sheetName val="Lookups"/>
      <sheetName val="Management IP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isions"/>
      <sheetName val="Host - Disk Stats"/>
      <sheetName val="Host - GAP Info"/>
      <sheetName val="Scratch"/>
    </sheetNames>
    <sheetDataSet>
      <sheetData sheetId="0"/>
      <sheetData sheetId="1"/>
      <sheetData sheetId="2"/>
      <sheetData sheetId="3"/>
      <sheetData sheetId="4"/>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 Wave"/>
      <sheetName val="DEL"/>
      <sheetName val="Mad 13.2"/>
      <sheetName val="Worksheet"/>
      <sheetName val="ESG Intel (Wave Load)"/>
      <sheetName val="FT"/>
      <sheetName val="Host - Disk Stats"/>
    </sheetNames>
    <sheetDataSet>
      <sheetData sheetId="0"/>
      <sheetData sheetId="1"/>
      <sheetData sheetId="2"/>
      <sheetData sheetId="3"/>
      <sheetData sheetId="4"/>
      <sheetData sheetId="5"/>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DC Dependency Groups"/>
      <sheetName val="20 Cabot Dependency Groups"/>
      <sheetName val="DataSource"/>
    </sheetNames>
    <sheetDataSet>
      <sheetData sheetId="0"/>
      <sheetData sheetId="1"/>
      <sheetData sheetId="2"/>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Objective"/>
      <sheetName val="Contents"/>
      <sheetName val="Contact Sheet"/>
      <sheetName val="Revisions &amp; Notes"/>
      <sheetName val="Connectrix Hardware"/>
      <sheetName val="EMC ED48000B Port Numbering"/>
      <sheetName val="EMC ED48000B Blade Info"/>
      <sheetName val="Portsmouth SAN Performance"/>
      <sheetName val="Hosts on Core Switches"/>
      <sheetName val="Portsmouth IP and FC Topology "/>
      <sheetName val="Kansas City IP and FC Topology"/>
      <sheetName val="Backup Topology"/>
      <sheetName val="Replication Topology Visio"/>
      <sheetName val="McData 2640 Layout"/>
      <sheetName val="Brocade7500 Port Assignments"/>
      <sheetName val="PM Fabric A Zones"/>
      <sheetName val="PM Fabric B Zones"/>
      <sheetName val="Portsmouth Host Alias"/>
      <sheetName val="PM Backup Zones"/>
      <sheetName val="PM SAN Alias List"/>
      <sheetName val="Portsmouth ED48K Port Layout"/>
      <sheetName val="Portsmouth Data Source"/>
      <sheetName val="Kansas City ED48K Port Layout"/>
      <sheetName val="Kansas City DS4100 Port Layout"/>
      <sheetName val="KC Fabric A Zones"/>
      <sheetName val="KC Fabric B Zones"/>
      <sheetName val="KC Backup Zones"/>
      <sheetName val="KC SAN Alias List"/>
      <sheetName val="KC Host Alias"/>
      <sheetName val="KC Data Source"/>
      <sheetName val="Pre Migration Fabric Members"/>
      <sheetName val="Portsmouth Migration Mapping"/>
      <sheetName val="KC Migration Mapping"/>
      <sheetName val="KC Missing Zones"/>
      <sheetName val="Kansas City 7500 Port Assign't"/>
      <sheetName val="Kansas City 7500 Zoning"/>
      <sheetName val="Need Follow Up"/>
      <sheetName val="Tally"/>
      <sheetName val="WWN Source Info"/>
      <sheetName val="Host WWN Zoning Check"/>
      <sheetName val="PM EVENT LIST"/>
      <sheetName val="KC EVENT LIST"/>
      <sheetName val="Storage Alias Zone Che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Config"/>
      <sheetName val="SP Info"/>
      <sheetName val="Raid Groups"/>
      <sheetName val="MetaLUNs"/>
      <sheetName val="Storage Groups"/>
      <sheetName val="RaidGroup Layout"/>
      <sheetName val="Drive Modules"/>
      <sheetName val="Host Ports"/>
      <sheetName val="NDU Software"/>
      <sheetName val="SnapView"/>
      <sheetName val="SnapSessions"/>
      <sheetName val="SnapClones"/>
      <sheetName val="SAN Copy"/>
      <sheetName val="Mirror Info"/>
      <sheetName val="MVA Groups"/>
      <sheetName val="CRU Info"/>
      <sheetName val="Dependencies"/>
      <sheetName val="Dependencies by host"/>
      <sheetName val="Active Zones"/>
      <sheetName val="Host Data Source"/>
      <sheetName val="Array WWN-Port Fan-in"/>
      <sheetName val="Array Tally"/>
      <sheetName val="ZS MITDCNX05"/>
      <sheetName val="ZS MITDCNX06"/>
      <sheetName val="MITDCNX05 &quot;A&quot; bottom"/>
      <sheetName val="CNX07 ISLed to CNX05"/>
      <sheetName val="MITDCNX06 &quot;B&quot; bottom"/>
      <sheetName val="CNX08 ISLed to CNX06"/>
      <sheetName val="MITDCNX09 &quot;A&quot; middle"/>
      <sheetName val="MITDCNX10 &quot;B&quot; middle"/>
      <sheetName val=" MITD-CNX14 ISL to CNX10"/>
      <sheetName val="MITDCNX11 &quot;A&quot; top"/>
      <sheetName val="MITDCNX12 &quot;B&quot; top"/>
      <sheetName val=" MITD-CNX16 ISL to CNX12"/>
      <sheetName val="blank"/>
      <sheetName val="Variables"/>
      <sheetName val="Host Template"/>
      <sheetName val="Cisco Template"/>
      <sheetName val="McData Template"/>
      <sheetName val="Brocade 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3.xml"/><Relationship Id="rId7" Type="http://schemas.openxmlformats.org/officeDocument/2006/relationships/package" Target="../embeddings/Microsoft_Word_Document1.docx"/><Relationship Id="rId2" Type="http://schemas.openxmlformats.org/officeDocument/2006/relationships/printerSettings" Target="../printerSettings/printerSettings6.bin"/><Relationship Id="rId1" Type="http://schemas.openxmlformats.org/officeDocument/2006/relationships/hyperlink" Target="https://dev.azure.com/sc-ado/TTOQPR/_workitems/edit/9901833" TargetMode="External"/><Relationship Id="rId6" Type="http://schemas.openxmlformats.org/officeDocument/2006/relationships/image" Target="../media/image1.emf"/><Relationship Id="rId5" Type="http://schemas.openxmlformats.org/officeDocument/2006/relationships/package" Target="../embeddings/Microsoft_Word_Document.docx"/><Relationship Id="rId10" Type="http://schemas.openxmlformats.org/officeDocument/2006/relationships/image" Target="../media/image3.emf"/><Relationship Id="rId4" Type="http://schemas.openxmlformats.org/officeDocument/2006/relationships/vmlDrawing" Target="../drawings/vmlDrawing1.vml"/><Relationship Id="rId9" Type="http://schemas.openxmlformats.org/officeDocument/2006/relationships/package" Target="../embeddings/Microsoft_Word_Document2.docx"/></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mailto:corey.perkins@atos.net" TargetMode="External"/><Relationship Id="rId7" Type="http://schemas.openxmlformats.org/officeDocument/2006/relationships/printerSettings" Target="../printerSettings/printerSettings10.bin"/><Relationship Id="rId2" Type="http://schemas.openxmlformats.org/officeDocument/2006/relationships/hyperlink" Target="mailto:Sunil.2.singh@atos.net" TargetMode="External"/><Relationship Id="rId1" Type="http://schemas.openxmlformats.org/officeDocument/2006/relationships/hyperlink" Target="mailto:Sunil.2.singh@atos.net" TargetMode="External"/><Relationship Id="rId6" Type="http://schemas.openxmlformats.org/officeDocument/2006/relationships/hyperlink" Target="mailto:ganapati.hegde@atos.net" TargetMode="External"/><Relationship Id="rId5" Type="http://schemas.openxmlformats.org/officeDocument/2006/relationships/hyperlink" Target="mailto:willie.mccaster@atos.net" TargetMode="External"/><Relationship Id="rId4" Type="http://schemas.openxmlformats.org/officeDocument/2006/relationships/hyperlink" Target="mailto:prashant.mahajan@atos.net"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C1B59-A871-C148-B470-7C33799C54A7}">
  <sheetPr codeName="Sheet4">
    <tabColor theme="8" tint="-0.249977111117893"/>
  </sheetPr>
  <dimension ref="A1:XFC24"/>
  <sheetViews>
    <sheetView showGridLines="0" topLeftCell="A4" zoomScale="80" zoomScaleNormal="80" workbookViewId="0">
      <selection activeCell="H18" sqref="H18"/>
    </sheetView>
  </sheetViews>
  <sheetFormatPr defaultColWidth="0" defaultRowHeight="15" customHeight="1" zeroHeight="1"/>
  <cols>
    <col min="1" max="1" width="8.453125" style="85" customWidth="1"/>
    <col min="2" max="2" width="14.453125" style="85" customWidth="1"/>
    <col min="3" max="3" width="3.81640625" style="85" customWidth="1"/>
    <col min="4" max="4" width="21.453125" style="85" customWidth="1"/>
    <col min="5" max="5" width="13.453125" style="85" customWidth="1"/>
    <col min="6" max="6" width="3.81640625" style="85" customWidth="1"/>
    <col min="7" max="7" width="22.1796875" style="85" customWidth="1"/>
    <col min="8" max="8" width="49.453125" style="85" customWidth="1"/>
    <col min="9" max="9" width="0.1796875" style="85" hidden="1" customWidth="1"/>
    <col min="10" max="10" width="3.453125" style="85" hidden="1" customWidth="1"/>
    <col min="11" max="11" width="0.54296875" style="85" hidden="1" customWidth="1"/>
    <col min="12" max="12" width="0.1796875" style="85" hidden="1" customWidth="1"/>
    <col min="13" max="13" width="0.453125" style="85" hidden="1" customWidth="1"/>
    <col min="14" max="23" width="0.1796875" style="85" hidden="1" customWidth="1"/>
    <col min="24" max="823" width="10.81640625" style="85" hidden="1" customWidth="1"/>
    <col min="824" max="16383" width="10.81640625" style="85" hidden="1"/>
    <col min="16384" max="16384" width="1.81640625" style="85" hidden="1" customWidth="1"/>
  </cols>
  <sheetData>
    <row r="1" spans="1:8" s="81" customFormat="1" ht="10.5">
      <c r="A1" s="331"/>
      <c r="B1" s="331"/>
      <c r="C1" s="331"/>
      <c r="D1" s="331"/>
      <c r="E1" s="331"/>
      <c r="F1" s="331"/>
      <c r="G1" s="331"/>
      <c r="H1" s="331"/>
    </row>
    <row r="2" spans="1:8" s="82" customFormat="1" ht="83.15" customHeight="1">
      <c r="A2" s="332"/>
      <c r="B2" s="332"/>
      <c r="C2" s="333"/>
      <c r="D2" s="333"/>
      <c r="E2" s="333"/>
      <c r="F2" s="333"/>
      <c r="G2" s="333"/>
      <c r="H2" s="333"/>
    </row>
    <row r="3" spans="1:8" s="81" customFormat="1" ht="10.5">
      <c r="A3" s="334"/>
      <c r="B3" s="334"/>
      <c r="C3" s="334"/>
      <c r="D3" s="334"/>
      <c r="E3" s="334"/>
      <c r="F3" s="334"/>
      <c r="G3" s="334"/>
      <c r="H3" s="334"/>
    </row>
    <row r="4" spans="1:8" ht="15.5">
      <c r="A4" s="83"/>
      <c r="B4" s="83"/>
      <c r="C4" s="83"/>
      <c r="D4" s="83"/>
      <c r="E4" s="84"/>
      <c r="F4" s="9"/>
      <c r="G4" s="9"/>
      <c r="H4" s="83"/>
    </row>
    <row r="5" spans="1:8" ht="15.5">
      <c r="A5" s="83"/>
      <c r="B5" s="83"/>
      <c r="C5" s="10"/>
      <c r="D5" s="10"/>
      <c r="E5" s="84"/>
      <c r="F5" s="9"/>
      <c r="G5" s="9"/>
      <c r="H5" s="83"/>
    </row>
    <row r="6" spans="1:8" ht="15.5">
      <c r="A6" s="83"/>
      <c r="B6" s="83"/>
      <c r="C6" s="10"/>
      <c r="D6" s="10"/>
      <c r="E6" s="84"/>
      <c r="F6" s="9"/>
      <c r="G6" s="9"/>
      <c r="H6" s="83"/>
    </row>
    <row r="7" spans="1:8" ht="15.5">
      <c r="A7" s="83"/>
      <c r="B7" s="83"/>
      <c r="C7" s="10"/>
      <c r="D7" s="10"/>
      <c r="E7" s="84"/>
      <c r="F7" s="9"/>
      <c r="G7" s="9"/>
      <c r="H7" s="83"/>
    </row>
    <row r="8" spans="1:8" ht="15.5">
      <c r="A8" s="83"/>
      <c r="B8" s="83"/>
      <c r="C8" s="10"/>
      <c r="D8" s="10"/>
      <c r="E8" s="84"/>
      <c r="F8" s="9"/>
      <c r="G8" s="9"/>
      <c r="H8" s="83"/>
    </row>
    <row r="9" spans="1:8" ht="15.5">
      <c r="A9" s="83"/>
      <c r="B9" s="83"/>
      <c r="C9" s="9"/>
      <c r="D9" s="9"/>
      <c r="E9" s="84"/>
      <c r="F9" s="9"/>
      <c r="G9" s="9"/>
      <c r="H9" s="83"/>
    </row>
    <row r="10" spans="1:8" ht="15.5">
      <c r="A10" s="83"/>
      <c r="B10" s="83"/>
      <c r="C10" s="9"/>
      <c r="D10" s="9"/>
      <c r="E10" s="84"/>
      <c r="F10" s="83"/>
      <c r="G10" s="83"/>
      <c r="H10" s="83"/>
    </row>
    <row r="11" spans="1:8" ht="15.5">
      <c r="A11" s="83"/>
      <c r="B11" s="83"/>
      <c r="C11" s="9"/>
      <c r="D11" s="9"/>
      <c r="E11" s="83"/>
      <c r="F11" s="83"/>
      <c r="G11" s="83"/>
      <c r="H11" s="83"/>
    </row>
    <row r="12" spans="1:8" ht="15.5">
      <c r="A12" s="83"/>
      <c r="B12" s="83"/>
      <c r="C12" s="9"/>
      <c r="D12" s="9"/>
      <c r="E12" s="83"/>
      <c r="F12" s="83"/>
      <c r="G12" s="83"/>
      <c r="H12" s="83"/>
    </row>
    <row r="13" spans="1:8" ht="15.5">
      <c r="A13" s="83"/>
      <c r="B13" s="83"/>
      <c r="C13" s="83"/>
      <c r="D13" s="83"/>
      <c r="E13" s="84"/>
      <c r="F13" s="86"/>
      <c r="G13" s="86"/>
      <c r="H13" s="83"/>
    </row>
    <row r="14" spans="1:8" ht="14.5">
      <c r="A14" s="83"/>
      <c r="B14" s="83"/>
      <c r="C14" s="83"/>
      <c r="D14" s="83"/>
      <c r="E14" s="83"/>
      <c r="F14" s="83"/>
      <c r="G14" s="83"/>
      <c r="H14" s="83"/>
    </row>
    <row r="15" spans="1:8" ht="14.5">
      <c r="A15" s="83"/>
      <c r="B15" s="83"/>
      <c r="C15" s="83"/>
      <c r="D15" s="83"/>
      <c r="E15" s="83"/>
      <c r="F15" s="83"/>
      <c r="G15" s="83"/>
      <c r="H15" s="83"/>
    </row>
    <row r="16" spans="1:8" ht="14.5">
      <c r="A16" s="83"/>
      <c r="B16" s="83"/>
      <c r="C16" s="83"/>
      <c r="D16" s="83"/>
      <c r="E16" s="83"/>
      <c r="F16" s="83"/>
      <c r="G16" s="83"/>
      <c r="H16" s="83"/>
    </row>
    <row r="17" spans="1:15" ht="14.5">
      <c r="A17" s="83"/>
      <c r="B17" s="83"/>
      <c r="C17" s="83"/>
      <c r="D17" s="83"/>
      <c r="E17" s="83"/>
      <c r="F17" s="83"/>
      <c r="G17" s="83"/>
      <c r="H17" s="83"/>
    </row>
    <row r="18" spans="1:15" ht="14.5">
      <c r="A18" s="83"/>
      <c r="B18" s="83"/>
      <c r="C18" s="83"/>
      <c r="D18" s="83"/>
      <c r="E18" s="83"/>
      <c r="F18" s="83"/>
      <c r="G18" s="83"/>
      <c r="H18" s="83"/>
    </row>
    <row r="19" spans="1:15" ht="14.5">
      <c r="A19" s="83"/>
      <c r="B19" s="83"/>
      <c r="C19" s="83"/>
      <c r="D19" s="83"/>
      <c r="E19" s="87"/>
      <c r="F19" s="83"/>
      <c r="G19" s="83"/>
      <c r="H19" s="83"/>
    </row>
    <row r="20" spans="1:15" ht="14.5">
      <c r="A20" s="83"/>
      <c r="B20" s="83"/>
      <c r="C20" s="83"/>
      <c r="D20" s="83"/>
      <c r="E20" s="83"/>
      <c r="F20" s="83"/>
      <c r="G20" s="83"/>
      <c r="H20" s="83"/>
    </row>
    <row r="21" spans="1:15" ht="14.5">
      <c r="A21" s="83"/>
      <c r="B21" s="83"/>
      <c r="C21" s="83"/>
      <c r="D21" s="83"/>
      <c r="E21" s="83"/>
      <c r="F21" s="83"/>
      <c r="G21" s="83"/>
      <c r="H21" s="83"/>
    </row>
    <row r="22" spans="1:15" ht="14.5">
      <c r="A22" s="83"/>
      <c r="B22" s="83"/>
      <c r="C22" s="83"/>
      <c r="D22" s="83"/>
      <c r="E22" s="83"/>
      <c r="F22" s="83"/>
      <c r="G22" s="83"/>
      <c r="H22" s="143"/>
      <c r="I22" s="144"/>
      <c r="J22" s="144"/>
      <c r="K22" s="145"/>
      <c r="L22" s="143"/>
      <c r="M22"/>
      <c r="N22"/>
      <c r="O22"/>
    </row>
    <row r="23" spans="1:15" ht="14.5" hidden="1">
      <c r="A23" s="83"/>
      <c r="B23" s="83"/>
      <c r="C23" s="83"/>
      <c r="D23" s="83"/>
      <c r="E23" s="83"/>
      <c r="F23" s="83"/>
      <c r="G23" s="83"/>
      <c r="H23" s="83"/>
    </row>
    <row r="24" spans="1:15" ht="14.5" hidden="1">
      <c r="A24" s="83"/>
      <c r="B24" s="83"/>
      <c r="C24" s="83"/>
      <c r="D24" s="83"/>
      <c r="E24" s="83"/>
      <c r="F24" s="83"/>
      <c r="G24" s="83"/>
      <c r="H24" s="83"/>
    </row>
  </sheetData>
  <mergeCells count="3">
    <mergeCell ref="A1:H1"/>
    <mergeCell ref="A2:H2"/>
    <mergeCell ref="A3:H3"/>
  </mergeCells>
  <hyperlinks>
    <hyperlink ref="F10:G10" location="'Contingency &amp; Backout'!A1" display="'Contingency &amp; Backout'!A1" xr:uid="{381F14BE-47AA-5640-8C35-77B8A640773B}"/>
  </hyperlinks>
  <pageMargins left="0.7" right="0.7" top="0.75" bottom="0.75" header="0.3" footer="0.3"/>
  <pageSetup orientation="portrait" r:id="rId1"/>
  <headerFooter>
    <oddHeader>&amp;L&amp;"Arial"&amp;9&amp;K0078D7INTERNAL&amp;1#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AFFE5-D49E-420C-9D2B-FED5F75F30B8}">
  <sheetPr codeName="Sheet10">
    <tabColor theme="8" tint="-0.249977111117893"/>
  </sheetPr>
  <dimension ref="A1:AQ51"/>
  <sheetViews>
    <sheetView zoomScale="90" zoomScaleNormal="90" workbookViewId="0">
      <pane xSplit="3" ySplit="3" topLeftCell="D25" activePane="bottomRight" state="frozen"/>
      <selection pane="topRight" activeCell="D1" sqref="D1"/>
      <selection pane="bottomLeft" activeCell="A4" sqref="A4"/>
      <selection pane="bottomRight" activeCell="L14" sqref="L14"/>
    </sheetView>
  </sheetViews>
  <sheetFormatPr defaultRowHeight="12.5"/>
  <cols>
    <col min="1" max="1" width="7.453125" style="80" customWidth="1"/>
    <col min="2" max="2" width="10.81640625" customWidth="1"/>
    <col min="3" max="3" width="61.54296875" customWidth="1"/>
    <col min="4" max="4" width="11.81640625" style="80" customWidth="1"/>
    <col min="5" max="5" width="10.1796875" style="80" customWidth="1"/>
    <col min="6" max="6" width="18.453125" customWidth="1"/>
    <col min="7" max="7" width="20.81640625" customWidth="1"/>
    <col min="8" max="8" width="12.453125" customWidth="1"/>
    <col min="9" max="9" width="21.54296875" customWidth="1"/>
    <col min="10" max="10" width="8.81640625" customWidth="1"/>
    <col min="11" max="11" width="25.54296875" customWidth="1"/>
    <col min="12" max="12" width="20" customWidth="1"/>
    <col min="13" max="13" width="19.54296875" bestFit="1" customWidth="1"/>
    <col min="14" max="14" width="10.54296875" customWidth="1"/>
    <col min="15" max="15" width="71.1796875" customWidth="1"/>
  </cols>
  <sheetData>
    <row r="1" spans="1:39" ht="10.5" customHeight="1">
      <c r="A1" s="335" t="s">
        <v>0</v>
      </c>
      <c r="B1" s="336"/>
      <c r="C1" s="336"/>
      <c r="D1" s="336"/>
      <c r="E1" s="336"/>
      <c r="F1" s="336"/>
      <c r="G1" s="336"/>
      <c r="H1" s="336"/>
      <c r="I1" s="336"/>
      <c r="J1" s="336"/>
      <c r="K1" s="336"/>
      <c r="L1" s="336"/>
      <c r="M1" s="336"/>
      <c r="N1" s="336"/>
      <c r="O1" s="337"/>
    </row>
    <row r="2" spans="1:39" ht="12" customHeight="1">
      <c r="A2" s="338"/>
      <c r="B2" s="339"/>
      <c r="C2" s="339"/>
      <c r="D2" s="339"/>
      <c r="E2" s="339"/>
      <c r="F2" s="339"/>
      <c r="G2" s="339"/>
      <c r="H2" s="339"/>
      <c r="I2" s="339"/>
      <c r="J2" s="339"/>
      <c r="K2" s="339"/>
      <c r="L2" s="339"/>
      <c r="M2" s="339"/>
      <c r="N2" s="339"/>
      <c r="O2" s="340"/>
    </row>
    <row r="3" spans="1:39" s="88" customFormat="1" ht="26">
      <c r="A3" s="146" t="s">
        <v>1</v>
      </c>
      <c r="B3" s="147" t="s">
        <v>2</v>
      </c>
      <c r="C3" s="146" t="s">
        <v>3</v>
      </c>
      <c r="D3" s="146" t="s">
        <v>4</v>
      </c>
      <c r="E3" s="146" t="s">
        <v>5</v>
      </c>
      <c r="F3" s="146" t="s">
        <v>6</v>
      </c>
      <c r="G3" s="146" t="s">
        <v>7</v>
      </c>
      <c r="H3" s="146" t="s">
        <v>8</v>
      </c>
      <c r="I3" s="146" t="s">
        <v>9</v>
      </c>
      <c r="J3" s="148" t="s">
        <v>10</v>
      </c>
      <c r="K3" s="146" t="s">
        <v>11</v>
      </c>
      <c r="L3" s="146" t="s">
        <v>12</v>
      </c>
      <c r="M3" s="146" t="s">
        <v>13</v>
      </c>
      <c r="N3" s="148" t="s">
        <v>14</v>
      </c>
      <c r="O3" s="146" t="s">
        <v>15</v>
      </c>
      <c r="P3"/>
      <c r="Q3"/>
      <c r="R3"/>
      <c r="S3"/>
      <c r="T3"/>
      <c r="U3"/>
      <c r="V3"/>
      <c r="W3"/>
      <c r="X3"/>
      <c r="Y3"/>
      <c r="Z3"/>
      <c r="AA3"/>
      <c r="AB3"/>
      <c r="AC3"/>
      <c r="AD3"/>
      <c r="AE3"/>
      <c r="AF3"/>
      <c r="AG3"/>
      <c r="AH3"/>
      <c r="AI3"/>
      <c r="AJ3"/>
      <c r="AK3"/>
      <c r="AL3"/>
      <c r="AM3"/>
    </row>
    <row r="4" spans="1:39" s="103" customFormat="1" ht="13">
      <c r="A4" s="149">
        <v>0</v>
      </c>
      <c r="B4" s="150"/>
      <c r="C4" s="151" t="s">
        <v>16</v>
      </c>
      <c r="D4" s="151"/>
      <c r="E4" s="151"/>
      <c r="F4" s="151"/>
      <c r="G4" s="151"/>
      <c r="H4" s="151"/>
      <c r="I4" s="151"/>
      <c r="J4" s="151"/>
      <c r="K4" s="152"/>
      <c r="L4" s="151"/>
      <c r="M4" s="151"/>
      <c r="N4" s="151"/>
      <c r="O4" s="151"/>
      <c r="P4" s="71"/>
      <c r="Q4" s="71"/>
      <c r="R4" s="71"/>
      <c r="S4" s="71"/>
      <c r="T4" s="71"/>
      <c r="U4" s="71"/>
      <c r="V4" s="71"/>
      <c r="W4" s="71"/>
      <c r="X4" s="71"/>
      <c r="Y4" s="71"/>
      <c r="Z4" s="71"/>
      <c r="AA4" s="71"/>
      <c r="AB4" s="71"/>
      <c r="AC4" s="71"/>
      <c r="AD4" s="71"/>
      <c r="AE4" s="71"/>
      <c r="AF4" s="71"/>
      <c r="AG4" s="71"/>
      <c r="AH4" s="71"/>
      <c r="AI4" s="71"/>
      <c r="AJ4" s="71"/>
      <c r="AK4" s="71"/>
      <c r="AL4" s="71"/>
      <c r="AM4" s="71"/>
    </row>
    <row r="5" spans="1:39" s="103" customFormat="1" ht="13">
      <c r="A5" s="153">
        <v>0.1</v>
      </c>
      <c r="B5" s="153" t="s">
        <v>17</v>
      </c>
      <c r="C5" s="154" t="s">
        <v>18</v>
      </c>
      <c r="D5" s="153" t="s">
        <v>19</v>
      </c>
      <c r="E5" s="153" t="s">
        <v>19</v>
      </c>
      <c r="F5" s="153" t="s">
        <v>20</v>
      </c>
      <c r="G5" s="153" t="s">
        <v>21</v>
      </c>
      <c r="H5" s="153" t="s">
        <v>22</v>
      </c>
      <c r="I5" s="155">
        <v>0.3125</v>
      </c>
      <c r="J5" s="156">
        <v>5</v>
      </c>
      <c r="K5" s="157">
        <f>I5+(J5/1440)</f>
        <v>0.31597222222222221</v>
      </c>
      <c r="L5" s="155"/>
      <c r="M5" s="158"/>
      <c r="N5" s="155"/>
      <c r="O5" s="159"/>
      <c r="P5" s="71"/>
      <c r="Q5" s="71"/>
      <c r="R5" s="71"/>
      <c r="S5" s="71"/>
      <c r="T5" s="71"/>
      <c r="U5" s="71"/>
      <c r="V5" s="71"/>
      <c r="W5" s="71"/>
      <c r="X5" s="71"/>
      <c r="Y5" s="71"/>
      <c r="Z5" s="71"/>
      <c r="AA5" s="71"/>
      <c r="AB5" s="71"/>
      <c r="AC5" s="71"/>
      <c r="AD5" s="71"/>
      <c r="AE5" s="71"/>
      <c r="AF5" s="71"/>
      <c r="AG5" s="71"/>
      <c r="AH5" s="71"/>
      <c r="AI5" s="71"/>
      <c r="AJ5" s="71"/>
      <c r="AK5" s="71"/>
      <c r="AL5" s="71"/>
      <c r="AM5" s="71"/>
    </row>
    <row r="6" spans="1:39" s="103" customFormat="1" ht="13">
      <c r="A6" s="153">
        <v>0.2</v>
      </c>
      <c r="B6" s="153" t="s">
        <v>17</v>
      </c>
      <c r="C6" s="154" t="s">
        <v>23</v>
      </c>
      <c r="D6" s="153" t="s">
        <v>19</v>
      </c>
      <c r="E6" s="153" t="s">
        <v>19</v>
      </c>
      <c r="F6" s="153" t="s">
        <v>20</v>
      </c>
      <c r="G6" s="153" t="s">
        <v>21</v>
      </c>
      <c r="H6" s="153" t="s">
        <v>22</v>
      </c>
      <c r="I6" s="155">
        <f>K5</f>
        <v>0.31597222222222221</v>
      </c>
      <c r="J6" s="156">
        <v>5</v>
      </c>
      <c r="K6" s="157">
        <f t="shared" ref="K6:K41" si="0">I6+(J6/1440)</f>
        <v>0.31944444444444442</v>
      </c>
      <c r="L6" s="155"/>
      <c r="M6" s="158"/>
      <c r="N6" s="155"/>
      <c r="O6" s="159"/>
      <c r="P6" s="71"/>
      <c r="Q6" s="71"/>
      <c r="R6" s="71"/>
      <c r="S6" s="71"/>
      <c r="T6" s="71"/>
      <c r="U6" s="71"/>
      <c r="V6" s="71"/>
      <c r="W6" s="71"/>
      <c r="X6" s="71"/>
      <c r="Y6" s="71"/>
      <c r="Z6" s="71"/>
      <c r="AA6" s="71"/>
      <c r="AB6" s="71"/>
      <c r="AC6" s="71"/>
      <c r="AD6" s="71"/>
      <c r="AE6" s="71"/>
      <c r="AF6" s="71"/>
      <c r="AG6" s="71"/>
      <c r="AH6" s="71"/>
      <c r="AI6" s="71"/>
      <c r="AJ6" s="71"/>
      <c r="AK6" s="71"/>
      <c r="AL6" s="71"/>
      <c r="AM6" s="71"/>
    </row>
    <row r="7" spans="1:39" s="103" customFormat="1" ht="13">
      <c r="A7" s="153">
        <v>0.3</v>
      </c>
      <c r="B7" s="153" t="s">
        <v>17</v>
      </c>
      <c r="C7" s="154" t="s">
        <v>24</v>
      </c>
      <c r="D7" s="153" t="s">
        <v>19</v>
      </c>
      <c r="E7" s="153" t="s">
        <v>19</v>
      </c>
      <c r="F7" s="153" t="s">
        <v>20</v>
      </c>
      <c r="G7" s="153" t="s">
        <v>21</v>
      </c>
      <c r="H7" s="153" t="s">
        <v>22</v>
      </c>
      <c r="I7" s="155">
        <f t="shared" ref="I7:I41" si="1">K6</f>
        <v>0.31944444444444442</v>
      </c>
      <c r="J7" s="156">
        <v>10</v>
      </c>
      <c r="K7" s="157">
        <f t="shared" si="0"/>
        <v>0.32638888888888884</v>
      </c>
      <c r="L7" s="155"/>
      <c r="M7" s="158"/>
      <c r="N7" s="155"/>
      <c r="O7" s="160"/>
      <c r="P7" s="71"/>
      <c r="Q7" s="71"/>
      <c r="R7" s="71"/>
      <c r="S7" s="71"/>
      <c r="T7" s="71"/>
      <c r="U7" s="71"/>
      <c r="V7" s="71"/>
      <c r="W7" s="71"/>
      <c r="X7" s="71"/>
      <c r="Y7" s="71"/>
      <c r="Z7" s="71"/>
      <c r="AA7" s="71"/>
      <c r="AB7" s="71"/>
      <c r="AC7" s="71"/>
      <c r="AD7" s="71"/>
      <c r="AE7" s="71"/>
      <c r="AF7" s="71"/>
      <c r="AG7" s="71"/>
      <c r="AH7" s="71"/>
      <c r="AI7" s="71"/>
      <c r="AJ7" s="71"/>
      <c r="AK7" s="71"/>
      <c r="AL7" s="71"/>
      <c r="AM7" s="71"/>
    </row>
    <row r="8" spans="1:39" s="103" customFormat="1" ht="13">
      <c r="A8" s="153">
        <v>0.4</v>
      </c>
      <c r="B8" s="153" t="s">
        <v>17</v>
      </c>
      <c r="C8" s="154" t="s">
        <v>25</v>
      </c>
      <c r="D8" s="153" t="s">
        <v>19</v>
      </c>
      <c r="E8" s="153" t="s">
        <v>19</v>
      </c>
      <c r="F8" s="156" t="s">
        <v>26</v>
      </c>
      <c r="G8" s="153" t="s">
        <v>27</v>
      </c>
      <c r="H8" s="153" t="s">
        <v>22</v>
      </c>
      <c r="I8" s="155">
        <f t="shared" si="1"/>
        <v>0.32638888888888884</v>
      </c>
      <c r="J8" s="156">
        <v>10</v>
      </c>
      <c r="K8" s="157">
        <f t="shared" si="0"/>
        <v>0.33333333333333326</v>
      </c>
      <c r="L8" s="155"/>
      <c r="M8" s="158"/>
      <c r="N8" s="155"/>
      <c r="O8" s="160"/>
      <c r="P8" s="71"/>
      <c r="Q8" s="71"/>
      <c r="R8" s="71"/>
      <c r="S8" s="71"/>
      <c r="T8" s="71"/>
      <c r="U8" s="71"/>
      <c r="V8" s="71"/>
      <c r="W8" s="71"/>
      <c r="X8" s="71"/>
      <c r="Y8" s="71"/>
      <c r="Z8" s="71"/>
      <c r="AA8" s="71"/>
      <c r="AB8" s="71"/>
      <c r="AC8" s="71"/>
      <c r="AD8" s="71"/>
      <c r="AE8" s="71"/>
      <c r="AF8" s="71"/>
      <c r="AG8" s="71"/>
      <c r="AH8" s="71"/>
      <c r="AI8" s="71"/>
      <c r="AJ8" s="71"/>
      <c r="AK8" s="71"/>
      <c r="AL8" s="71"/>
      <c r="AM8" s="71"/>
    </row>
    <row r="9" spans="1:39" s="103" customFormat="1" ht="13">
      <c r="A9" s="153">
        <v>0.5</v>
      </c>
      <c r="B9" s="153" t="s">
        <v>17</v>
      </c>
      <c r="C9" s="154" t="s">
        <v>28</v>
      </c>
      <c r="D9" s="153" t="s">
        <v>19</v>
      </c>
      <c r="E9" s="153" t="s">
        <v>19</v>
      </c>
      <c r="F9" s="153" t="s">
        <v>20</v>
      </c>
      <c r="G9" s="153" t="s">
        <v>21</v>
      </c>
      <c r="H9" s="153" t="s">
        <v>22</v>
      </c>
      <c r="I9" s="155">
        <f t="shared" si="1"/>
        <v>0.33333333333333326</v>
      </c>
      <c r="J9" s="156">
        <v>5</v>
      </c>
      <c r="K9" s="157">
        <f t="shared" si="0"/>
        <v>0.33680555555555547</v>
      </c>
      <c r="L9" s="155"/>
      <c r="M9" s="155"/>
      <c r="N9" s="155"/>
      <c r="O9" s="159"/>
      <c r="P9" s="71"/>
      <c r="Q9" s="71"/>
      <c r="R9" s="71"/>
      <c r="S9" s="71"/>
      <c r="T9" s="71"/>
      <c r="U9" s="71"/>
      <c r="V9" s="71"/>
      <c r="W9" s="71"/>
      <c r="X9" s="71"/>
      <c r="Y9" s="71"/>
      <c r="Z9" s="71"/>
      <c r="AA9" s="71"/>
      <c r="AB9" s="71"/>
      <c r="AC9" s="71"/>
      <c r="AD9" s="71"/>
      <c r="AE9" s="71"/>
      <c r="AF9" s="71"/>
      <c r="AG9" s="71"/>
      <c r="AH9" s="71"/>
      <c r="AI9" s="71"/>
      <c r="AJ9" s="71"/>
      <c r="AK9" s="71"/>
      <c r="AL9" s="71"/>
      <c r="AM9" s="71"/>
    </row>
    <row r="10" spans="1:39" s="103" customFormat="1" ht="13">
      <c r="A10" s="153">
        <v>0.6</v>
      </c>
      <c r="B10" s="153" t="s">
        <v>17</v>
      </c>
      <c r="C10" s="154" t="s">
        <v>29</v>
      </c>
      <c r="D10" s="153" t="s">
        <v>19</v>
      </c>
      <c r="E10" s="153" t="s">
        <v>19</v>
      </c>
      <c r="F10" s="153" t="s">
        <v>30</v>
      </c>
      <c r="G10" s="153" t="s">
        <v>27</v>
      </c>
      <c r="H10" s="153" t="s">
        <v>22</v>
      </c>
      <c r="I10" s="155">
        <f t="shared" si="1"/>
        <v>0.33680555555555547</v>
      </c>
      <c r="J10" s="156">
        <v>10</v>
      </c>
      <c r="K10" s="157">
        <f t="shared" si="0"/>
        <v>0.34374999999999989</v>
      </c>
      <c r="L10" s="155"/>
      <c r="M10" s="155"/>
      <c r="N10" s="155"/>
      <c r="O10" s="159"/>
      <c r="P10" s="71"/>
      <c r="Q10" s="71"/>
      <c r="R10" s="71"/>
      <c r="S10" s="71"/>
      <c r="T10" s="71"/>
      <c r="U10" s="71"/>
      <c r="V10" s="71"/>
      <c r="W10" s="71"/>
      <c r="X10" s="71"/>
      <c r="Y10" s="71"/>
      <c r="Z10" s="71"/>
      <c r="AA10" s="71"/>
      <c r="AB10" s="71"/>
      <c r="AC10" s="71"/>
      <c r="AD10" s="71"/>
      <c r="AE10" s="71"/>
      <c r="AF10" s="71"/>
      <c r="AG10" s="71"/>
      <c r="AH10" s="71"/>
      <c r="AI10" s="71"/>
      <c r="AJ10" s="71"/>
      <c r="AK10" s="71"/>
      <c r="AL10" s="71"/>
      <c r="AM10" s="71"/>
    </row>
    <row r="11" spans="1:39" s="71" customFormat="1" ht="13">
      <c r="A11" s="153">
        <v>0.7</v>
      </c>
      <c r="B11" s="153" t="s">
        <v>17</v>
      </c>
      <c r="C11" s="154" t="s">
        <v>31</v>
      </c>
      <c r="D11" s="153" t="s">
        <v>32</v>
      </c>
      <c r="E11" s="153" t="s">
        <v>32</v>
      </c>
      <c r="F11" s="156" t="s">
        <v>26</v>
      </c>
      <c r="G11" s="153" t="s">
        <v>27</v>
      </c>
      <c r="H11" s="153" t="s">
        <v>22</v>
      </c>
      <c r="I11" s="155">
        <f t="shared" si="1"/>
        <v>0.34374999999999989</v>
      </c>
      <c r="J11" s="156">
        <v>15</v>
      </c>
      <c r="K11" s="157">
        <f t="shared" si="0"/>
        <v>0.35416666666666657</v>
      </c>
      <c r="L11" s="155"/>
      <c r="M11" s="155"/>
      <c r="O11" s="160"/>
    </row>
    <row r="12" spans="1:39" ht="13">
      <c r="A12" s="161">
        <v>1</v>
      </c>
      <c r="B12" s="162"/>
      <c r="C12" s="151" t="s">
        <v>33</v>
      </c>
      <c r="D12" s="163"/>
      <c r="E12" s="163"/>
      <c r="F12" s="164"/>
      <c r="G12" s="164"/>
      <c r="H12" s="164"/>
      <c r="I12" s="165">
        <f t="shared" si="1"/>
        <v>0.35416666666666657</v>
      </c>
      <c r="J12" s="166">
        <v>0</v>
      </c>
      <c r="K12" s="167">
        <f t="shared" si="0"/>
        <v>0.35416666666666657</v>
      </c>
      <c r="L12" s="164"/>
      <c r="M12" s="164"/>
      <c r="N12" s="164"/>
      <c r="O12" s="164"/>
    </row>
    <row r="13" spans="1:39" ht="13">
      <c r="A13" s="168">
        <v>1.1000000000000001</v>
      </c>
      <c r="B13" s="168" t="s">
        <v>17</v>
      </c>
      <c r="C13" s="169" t="s">
        <v>34</v>
      </c>
      <c r="D13" s="168" t="s">
        <v>32</v>
      </c>
      <c r="E13" s="168" t="s">
        <v>32</v>
      </c>
      <c r="F13" s="170" t="s">
        <v>35</v>
      </c>
      <c r="G13" s="153" t="s">
        <v>36</v>
      </c>
      <c r="H13" s="153" t="s">
        <v>22</v>
      </c>
      <c r="I13" s="155">
        <f t="shared" si="1"/>
        <v>0.35416666666666657</v>
      </c>
      <c r="J13" s="156">
        <v>30</v>
      </c>
      <c r="K13" s="157">
        <f t="shared" si="0"/>
        <v>0.37499999999999989</v>
      </c>
      <c r="L13" s="171"/>
      <c r="M13" s="171"/>
      <c r="N13" s="171"/>
      <c r="O13" s="171"/>
    </row>
    <row r="14" spans="1:39" ht="13">
      <c r="A14" s="168">
        <v>1.2</v>
      </c>
      <c r="B14" s="168" t="s">
        <v>17</v>
      </c>
      <c r="C14" s="169" t="s">
        <v>37</v>
      </c>
      <c r="D14" s="168" t="s">
        <v>32</v>
      </c>
      <c r="E14" s="168" t="s">
        <v>32</v>
      </c>
      <c r="F14" s="170" t="s">
        <v>38</v>
      </c>
      <c r="G14" s="153" t="s">
        <v>27</v>
      </c>
      <c r="H14" s="153" t="s">
        <v>22</v>
      </c>
      <c r="I14" s="155">
        <f t="shared" si="1"/>
        <v>0.37499999999999989</v>
      </c>
      <c r="J14" s="156">
        <v>30</v>
      </c>
      <c r="K14" s="157">
        <f t="shared" si="0"/>
        <v>0.3958333333333332</v>
      </c>
      <c r="L14" s="171"/>
      <c r="M14" s="171"/>
      <c r="N14" s="171"/>
      <c r="O14" s="171"/>
    </row>
    <row r="15" spans="1:39" ht="26">
      <c r="A15" s="168">
        <v>1.3</v>
      </c>
      <c r="B15" s="168" t="s">
        <v>17</v>
      </c>
      <c r="C15" s="169" t="s">
        <v>39</v>
      </c>
      <c r="D15" s="168" t="s">
        <v>32</v>
      </c>
      <c r="E15" s="168" t="s">
        <v>32</v>
      </c>
      <c r="F15" s="170" t="s">
        <v>35</v>
      </c>
      <c r="G15" s="153" t="s">
        <v>36</v>
      </c>
      <c r="H15" s="153" t="s">
        <v>22</v>
      </c>
      <c r="I15" s="155">
        <f t="shared" si="1"/>
        <v>0.3958333333333332</v>
      </c>
      <c r="J15" s="156">
        <v>15</v>
      </c>
      <c r="K15" s="157">
        <f t="shared" si="0"/>
        <v>0.40624999999999989</v>
      </c>
      <c r="L15" s="171"/>
      <c r="M15" s="171"/>
      <c r="N15" s="171"/>
      <c r="O15" s="171"/>
    </row>
    <row r="16" spans="1:39" ht="26">
      <c r="A16" s="168">
        <v>1.4</v>
      </c>
      <c r="B16" s="168" t="s">
        <v>17</v>
      </c>
      <c r="C16" s="169" t="s">
        <v>40</v>
      </c>
      <c r="D16" s="168" t="s">
        <v>32</v>
      </c>
      <c r="E16" s="168" t="s">
        <v>32</v>
      </c>
      <c r="F16" s="170" t="s">
        <v>20</v>
      </c>
      <c r="G16" s="153" t="s">
        <v>21</v>
      </c>
      <c r="H16" s="153" t="s">
        <v>22</v>
      </c>
      <c r="I16" s="155">
        <f t="shared" si="1"/>
        <v>0.40624999999999989</v>
      </c>
      <c r="J16" s="156">
        <v>15</v>
      </c>
      <c r="K16" s="157">
        <f t="shared" si="0"/>
        <v>0.41666666666666657</v>
      </c>
      <c r="L16" s="171"/>
      <c r="M16" s="171"/>
      <c r="N16" s="171"/>
      <c r="O16" s="171"/>
    </row>
    <row r="17" spans="1:15" ht="13">
      <c r="A17" s="161">
        <v>2</v>
      </c>
      <c r="B17" s="172"/>
      <c r="C17" s="173" t="s">
        <v>41</v>
      </c>
      <c r="D17" s="174"/>
      <c r="E17" s="174"/>
      <c r="F17" s="166"/>
      <c r="G17" s="175"/>
      <c r="H17" s="175"/>
      <c r="I17" s="165">
        <f t="shared" si="1"/>
        <v>0.41666666666666657</v>
      </c>
      <c r="J17" s="166">
        <v>0</v>
      </c>
      <c r="K17" s="167">
        <f t="shared" si="0"/>
        <v>0.41666666666666657</v>
      </c>
      <c r="L17" s="175"/>
      <c r="M17" s="175"/>
      <c r="N17" s="175"/>
      <c r="O17" s="175"/>
    </row>
    <row r="18" spans="1:15" ht="13">
      <c r="A18" s="168">
        <v>2.1</v>
      </c>
      <c r="B18" s="168" t="s">
        <v>17</v>
      </c>
      <c r="C18" s="169" t="s">
        <v>42</v>
      </c>
      <c r="D18" s="168" t="s">
        <v>32</v>
      </c>
      <c r="E18" s="168" t="s">
        <v>32</v>
      </c>
      <c r="F18" s="156" t="s">
        <v>43</v>
      </c>
      <c r="G18" s="153" t="s">
        <v>44</v>
      </c>
      <c r="H18" s="153" t="s">
        <v>22</v>
      </c>
      <c r="I18" s="155">
        <f t="shared" si="1"/>
        <v>0.41666666666666657</v>
      </c>
      <c r="J18" s="156">
        <v>30</v>
      </c>
      <c r="K18" s="157">
        <f t="shared" si="0"/>
        <v>0.43749999999999989</v>
      </c>
      <c r="L18" s="171"/>
      <c r="M18" s="171"/>
      <c r="N18" s="171"/>
      <c r="O18" s="171"/>
    </row>
    <row r="19" spans="1:15" ht="13">
      <c r="A19" s="168">
        <v>2.2000000000000002</v>
      </c>
      <c r="B19" s="168" t="s">
        <v>17</v>
      </c>
      <c r="C19" s="169" t="s">
        <v>45</v>
      </c>
      <c r="D19" s="168" t="s">
        <v>32</v>
      </c>
      <c r="E19" s="168" t="s">
        <v>32</v>
      </c>
      <c r="F19" s="156" t="s">
        <v>43</v>
      </c>
      <c r="G19" s="153" t="s">
        <v>44</v>
      </c>
      <c r="H19" s="153" t="s">
        <v>22</v>
      </c>
      <c r="I19" s="155">
        <f t="shared" si="1"/>
        <v>0.43749999999999989</v>
      </c>
      <c r="J19" s="156">
        <v>10</v>
      </c>
      <c r="K19" s="157">
        <f t="shared" si="0"/>
        <v>0.44444444444444431</v>
      </c>
      <c r="L19" s="171"/>
      <c r="M19" s="171"/>
      <c r="N19" s="171"/>
      <c r="O19" s="171"/>
    </row>
    <row r="20" spans="1:15" ht="26">
      <c r="A20" s="168">
        <v>2.2999999999999998</v>
      </c>
      <c r="B20" s="168" t="s">
        <v>17</v>
      </c>
      <c r="C20" s="169" t="s">
        <v>46</v>
      </c>
      <c r="D20" s="168" t="s">
        <v>32</v>
      </c>
      <c r="E20" s="168" t="s">
        <v>32</v>
      </c>
      <c r="F20" s="156" t="s">
        <v>43</v>
      </c>
      <c r="G20" s="153" t="s">
        <v>44</v>
      </c>
      <c r="H20" s="153" t="s">
        <v>22</v>
      </c>
      <c r="I20" s="155">
        <f t="shared" si="1"/>
        <v>0.44444444444444431</v>
      </c>
      <c r="J20" s="156">
        <v>20</v>
      </c>
      <c r="K20" s="157">
        <f t="shared" si="0"/>
        <v>0.4583333333333332</v>
      </c>
      <c r="L20" s="171"/>
      <c r="M20" s="171"/>
      <c r="N20" s="171"/>
      <c r="O20" s="171"/>
    </row>
    <row r="21" spans="1:15" ht="13">
      <c r="A21" s="161">
        <v>3</v>
      </c>
      <c r="B21" s="176"/>
      <c r="C21" s="151" t="s">
        <v>47</v>
      </c>
      <c r="D21" s="174"/>
      <c r="E21" s="174"/>
      <c r="F21" s="166"/>
      <c r="G21" s="177"/>
      <c r="H21" s="175"/>
      <c r="I21" s="165">
        <f t="shared" si="1"/>
        <v>0.4583333333333332</v>
      </c>
      <c r="J21" s="166">
        <v>0</v>
      </c>
      <c r="K21" s="167">
        <f t="shared" si="0"/>
        <v>0.4583333333333332</v>
      </c>
      <c r="L21" s="175"/>
      <c r="M21" s="175"/>
      <c r="N21" s="175"/>
      <c r="O21" s="175"/>
    </row>
    <row r="22" spans="1:15" ht="13">
      <c r="A22" s="168">
        <v>3.2</v>
      </c>
      <c r="B22" s="168" t="s">
        <v>17</v>
      </c>
      <c r="C22" s="169" t="s">
        <v>48</v>
      </c>
      <c r="D22" s="168" t="s">
        <v>32</v>
      </c>
      <c r="E22" s="168" t="s">
        <v>32</v>
      </c>
      <c r="F22" s="156" t="s">
        <v>43</v>
      </c>
      <c r="G22" s="153" t="s">
        <v>44</v>
      </c>
      <c r="H22" s="153" t="s">
        <v>22</v>
      </c>
      <c r="I22" s="155">
        <f t="shared" si="1"/>
        <v>0.4583333333333332</v>
      </c>
      <c r="J22" s="156">
        <v>30</v>
      </c>
      <c r="K22" s="157">
        <f t="shared" si="0"/>
        <v>0.47916666666666652</v>
      </c>
      <c r="L22" s="171"/>
      <c r="M22" s="171"/>
      <c r="N22" s="171"/>
      <c r="O22" s="171"/>
    </row>
    <row r="23" spans="1:15" ht="13">
      <c r="A23" s="168">
        <v>3.3</v>
      </c>
      <c r="B23" s="168" t="s">
        <v>49</v>
      </c>
      <c r="C23" s="169" t="s">
        <v>50</v>
      </c>
      <c r="D23" s="168" t="s">
        <v>32</v>
      </c>
      <c r="E23" s="168" t="s">
        <v>32</v>
      </c>
      <c r="F23" s="156" t="s">
        <v>43</v>
      </c>
      <c r="G23" s="153" t="s">
        <v>44</v>
      </c>
      <c r="H23" s="153" t="s">
        <v>22</v>
      </c>
      <c r="I23" s="155">
        <f t="shared" si="1"/>
        <v>0.47916666666666652</v>
      </c>
      <c r="J23" s="156">
        <v>15</v>
      </c>
      <c r="K23" s="157">
        <f t="shared" si="0"/>
        <v>0.4895833333333332</v>
      </c>
      <c r="L23" s="171"/>
      <c r="M23" s="171"/>
      <c r="N23" s="171"/>
      <c r="O23" s="171"/>
    </row>
    <row r="24" spans="1:15" ht="13">
      <c r="A24" s="168">
        <v>3.4</v>
      </c>
      <c r="B24" s="168" t="s">
        <v>49</v>
      </c>
      <c r="C24" s="169" t="s">
        <v>51</v>
      </c>
      <c r="D24" s="168" t="s">
        <v>32</v>
      </c>
      <c r="E24" s="168" t="s">
        <v>32</v>
      </c>
      <c r="F24" s="156" t="s">
        <v>43</v>
      </c>
      <c r="G24" s="153" t="s">
        <v>52</v>
      </c>
      <c r="H24" s="153" t="s">
        <v>22</v>
      </c>
      <c r="I24" s="155">
        <f t="shared" si="1"/>
        <v>0.4895833333333332</v>
      </c>
      <c r="J24" s="156">
        <v>0</v>
      </c>
      <c r="K24" s="157">
        <f t="shared" si="0"/>
        <v>0.4895833333333332</v>
      </c>
      <c r="L24" s="171"/>
      <c r="M24" s="171"/>
      <c r="N24" s="171"/>
      <c r="O24" s="171"/>
    </row>
    <row r="25" spans="1:15" ht="13">
      <c r="A25" s="168">
        <v>3.5</v>
      </c>
      <c r="B25" s="168" t="s">
        <v>49</v>
      </c>
      <c r="C25" s="169" t="s">
        <v>53</v>
      </c>
      <c r="D25" s="168" t="s">
        <v>32</v>
      </c>
      <c r="E25" s="168" t="s">
        <v>32</v>
      </c>
      <c r="F25" s="156" t="s">
        <v>43</v>
      </c>
      <c r="G25" s="153" t="s">
        <v>44</v>
      </c>
      <c r="H25" s="153" t="s">
        <v>22</v>
      </c>
      <c r="I25" s="155">
        <f t="shared" si="1"/>
        <v>0.4895833333333332</v>
      </c>
      <c r="J25" s="156">
        <v>0</v>
      </c>
      <c r="K25" s="157">
        <f t="shared" si="0"/>
        <v>0.4895833333333332</v>
      </c>
      <c r="L25" s="171"/>
      <c r="M25" s="171"/>
      <c r="N25" s="171"/>
      <c r="O25" s="171"/>
    </row>
    <row r="26" spans="1:15" ht="13">
      <c r="A26" s="168">
        <v>3.6</v>
      </c>
      <c r="B26" s="168" t="s">
        <v>49</v>
      </c>
      <c r="C26" s="169" t="s">
        <v>54</v>
      </c>
      <c r="D26" s="168" t="s">
        <v>32</v>
      </c>
      <c r="E26" s="168" t="s">
        <v>32</v>
      </c>
      <c r="F26" s="156" t="s">
        <v>43</v>
      </c>
      <c r="G26" s="153" t="s">
        <v>44</v>
      </c>
      <c r="H26" s="153" t="s">
        <v>22</v>
      </c>
      <c r="I26" s="155">
        <f t="shared" si="1"/>
        <v>0.4895833333333332</v>
      </c>
      <c r="J26" s="156">
        <v>30</v>
      </c>
      <c r="K26" s="157">
        <f t="shared" si="0"/>
        <v>0.51041666666666652</v>
      </c>
      <c r="L26" s="171"/>
      <c r="M26" s="171"/>
      <c r="N26" s="171"/>
      <c r="O26" s="171"/>
    </row>
    <row r="27" spans="1:15" ht="13">
      <c r="A27" s="168">
        <v>3.7</v>
      </c>
      <c r="B27" s="168" t="s">
        <v>49</v>
      </c>
      <c r="C27" s="169" t="s">
        <v>55</v>
      </c>
      <c r="D27" s="168" t="s">
        <v>32</v>
      </c>
      <c r="E27" s="168" t="s">
        <v>32</v>
      </c>
      <c r="F27" s="156" t="s">
        <v>43</v>
      </c>
      <c r="G27" s="153" t="s">
        <v>44</v>
      </c>
      <c r="H27" s="153" t="s">
        <v>22</v>
      </c>
      <c r="I27" s="155">
        <f t="shared" si="1"/>
        <v>0.51041666666666652</v>
      </c>
      <c r="J27" s="156">
        <v>15</v>
      </c>
      <c r="K27" s="157">
        <f t="shared" si="0"/>
        <v>0.52083333333333315</v>
      </c>
      <c r="L27" s="171"/>
      <c r="M27" s="171"/>
      <c r="N27" s="171"/>
      <c r="O27" s="171"/>
    </row>
    <row r="28" spans="1:15" ht="13">
      <c r="A28" s="168">
        <v>3.8</v>
      </c>
      <c r="B28" s="168" t="s">
        <v>49</v>
      </c>
      <c r="C28" s="169" t="s">
        <v>56</v>
      </c>
      <c r="D28" s="168" t="s">
        <v>32</v>
      </c>
      <c r="E28" s="168" t="s">
        <v>32</v>
      </c>
      <c r="F28" s="156" t="s">
        <v>43</v>
      </c>
      <c r="G28" s="153" t="s">
        <v>21</v>
      </c>
      <c r="H28" s="153" t="s">
        <v>22</v>
      </c>
      <c r="I28" s="155">
        <f t="shared" si="1"/>
        <v>0.52083333333333315</v>
      </c>
      <c r="J28" s="156">
        <v>15</v>
      </c>
      <c r="K28" s="157">
        <f t="shared" si="0"/>
        <v>0.53124999999999978</v>
      </c>
      <c r="L28" s="171"/>
      <c r="M28" s="171"/>
      <c r="N28" s="171"/>
      <c r="O28" s="171"/>
    </row>
    <row r="29" spans="1:15" ht="13">
      <c r="A29" s="168">
        <v>3.9</v>
      </c>
      <c r="B29" s="168" t="s">
        <v>49</v>
      </c>
      <c r="C29" s="169" t="s">
        <v>57</v>
      </c>
      <c r="D29" s="168" t="s">
        <v>32</v>
      </c>
      <c r="E29" s="168" t="s">
        <v>32</v>
      </c>
      <c r="F29" s="156" t="s">
        <v>43</v>
      </c>
      <c r="G29" s="153" t="s">
        <v>21</v>
      </c>
      <c r="H29" s="153" t="s">
        <v>22</v>
      </c>
      <c r="I29" s="155">
        <f t="shared" si="1"/>
        <v>0.53124999999999978</v>
      </c>
      <c r="J29" s="156">
        <v>10</v>
      </c>
      <c r="K29" s="157">
        <f t="shared" si="0"/>
        <v>0.5381944444444442</v>
      </c>
      <c r="L29" s="171"/>
      <c r="M29" s="171"/>
      <c r="N29" s="171"/>
      <c r="O29" s="171"/>
    </row>
    <row r="30" spans="1:15" ht="13">
      <c r="A30" s="161">
        <v>4</v>
      </c>
      <c r="B30" s="176"/>
      <c r="C30" s="151" t="s">
        <v>58</v>
      </c>
      <c r="D30" s="174"/>
      <c r="E30" s="174"/>
      <c r="F30" s="166"/>
      <c r="G30" s="177"/>
      <c r="H30" s="175"/>
      <c r="I30" s="165">
        <f t="shared" si="1"/>
        <v>0.5381944444444442</v>
      </c>
      <c r="J30" s="166">
        <v>0</v>
      </c>
      <c r="K30" s="167">
        <f t="shared" si="0"/>
        <v>0.5381944444444442</v>
      </c>
      <c r="L30" s="175"/>
      <c r="M30" s="175"/>
      <c r="N30" s="175"/>
      <c r="O30" s="175"/>
    </row>
    <row r="31" spans="1:15" ht="13">
      <c r="A31" s="168">
        <v>4.0999999999999996</v>
      </c>
      <c r="B31" s="168" t="s">
        <v>49</v>
      </c>
      <c r="C31" s="169" t="s">
        <v>59</v>
      </c>
      <c r="D31" s="168" t="s">
        <v>32</v>
      </c>
      <c r="E31" s="168" t="s">
        <v>32</v>
      </c>
      <c r="F31" s="170" t="s">
        <v>38</v>
      </c>
      <c r="G31" s="153" t="s">
        <v>60</v>
      </c>
      <c r="H31" s="153" t="s">
        <v>22</v>
      </c>
      <c r="I31" s="155">
        <f t="shared" si="1"/>
        <v>0.5381944444444442</v>
      </c>
      <c r="J31" s="156">
        <v>30</v>
      </c>
      <c r="K31" s="157">
        <f t="shared" si="0"/>
        <v>0.55902777777777757</v>
      </c>
      <c r="L31" s="171"/>
      <c r="M31" s="171"/>
      <c r="N31" s="171"/>
      <c r="O31" s="171"/>
    </row>
    <row r="32" spans="1:15" ht="26">
      <c r="A32" s="168">
        <v>4.2</v>
      </c>
      <c r="B32" s="168" t="s">
        <v>49</v>
      </c>
      <c r="C32" s="169" t="s">
        <v>61</v>
      </c>
      <c r="D32" s="168" t="s">
        <v>32</v>
      </c>
      <c r="E32" s="168" t="s">
        <v>32</v>
      </c>
      <c r="F32" s="170" t="s">
        <v>35</v>
      </c>
      <c r="G32" s="153" t="s">
        <v>36</v>
      </c>
      <c r="H32" s="153" t="s">
        <v>22</v>
      </c>
      <c r="I32" s="155">
        <f t="shared" si="1"/>
        <v>0.55902777777777757</v>
      </c>
      <c r="J32" s="156">
        <v>15</v>
      </c>
      <c r="K32" s="157">
        <f t="shared" si="0"/>
        <v>0.5694444444444442</v>
      </c>
      <c r="L32" s="171"/>
      <c r="M32" s="171"/>
      <c r="N32" s="171"/>
      <c r="O32" s="171" t="s">
        <v>62</v>
      </c>
    </row>
    <row r="33" spans="1:15" ht="13">
      <c r="A33" s="168">
        <v>4.3</v>
      </c>
      <c r="B33" s="168" t="s">
        <v>49</v>
      </c>
      <c r="C33" s="169" t="s">
        <v>63</v>
      </c>
      <c r="D33" s="168" t="s">
        <v>32</v>
      </c>
      <c r="E33" s="168" t="s">
        <v>32</v>
      </c>
      <c r="F33" s="170" t="s">
        <v>35</v>
      </c>
      <c r="G33" s="153" t="s">
        <v>36</v>
      </c>
      <c r="H33" s="153" t="s">
        <v>22</v>
      </c>
      <c r="I33" s="155">
        <f t="shared" si="1"/>
        <v>0.5694444444444442</v>
      </c>
      <c r="J33" s="156">
        <v>30</v>
      </c>
      <c r="K33" s="157">
        <f t="shared" si="0"/>
        <v>0.59027777777777757</v>
      </c>
      <c r="L33" s="171"/>
      <c r="M33" s="171"/>
      <c r="N33" s="171"/>
      <c r="O33" s="171"/>
    </row>
    <row r="34" spans="1:15" ht="13">
      <c r="A34" s="168">
        <v>4.4000000000000004</v>
      </c>
      <c r="B34" s="168" t="s">
        <v>49</v>
      </c>
      <c r="C34" s="169" t="s">
        <v>64</v>
      </c>
      <c r="D34" s="168" t="s">
        <v>32</v>
      </c>
      <c r="E34" s="168" t="s">
        <v>32</v>
      </c>
      <c r="F34" s="170" t="s">
        <v>20</v>
      </c>
      <c r="G34" s="153" t="s">
        <v>21</v>
      </c>
      <c r="H34" s="153" t="s">
        <v>22</v>
      </c>
      <c r="I34" s="155">
        <f t="shared" si="1"/>
        <v>0.59027777777777757</v>
      </c>
      <c r="J34" s="156">
        <v>10</v>
      </c>
      <c r="K34" s="157">
        <f t="shared" si="0"/>
        <v>0.59722222222222199</v>
      </c>
      <c r="L34" s="171"/>
      <c r="M34" s="171"/>
      <c r="N34" s="171"/>
      <c r="O34" s="171"/>
    </row>
    <row r="35" spans="1:15" ht="13">
      <c r="A35" s="161">
        <v>5</v>
      </c>
      <c r="B35" s="176"/>
      <c r="C35" s="151" t="s">
        <v>65</v>
      </c>
      <c r="D35" s="174"/>
      <c r="E35" s="174"/>
      <c r="F35" s="166"/>
      <c r="G35" s="177"/>
      <c r="H35" s="175"/>
      <c r="I35" s="165">
        <f t="shared" si="1"/>
        <v>0.59722222222222199</v>
      </c>
      <c r="J35" s="166">
        <v>0</v>
      </c>
      <c r="K35" s="167">
        <f t="shared" si="0"/>
        <v>0.59722222222222199</v>
      </c>
      <c r="L35" s="175"/>
      <c r="M35" s="175"/>
      <c r="N35" s="175"/>
      <c r="O35" s="175"/>
    </row>
    <row r="36" spans="1:15" ht="13">
      <c r="A36" s="168">
        <v>5.0999999999999996</v>
      </c>
      <c r="B36" s="168" t="s">
        <v>49</v>
      </c>
      <c r="C36" s="154" t="s">
        <v>66</v>
      </c>
      <c r="D36" s="168" t="s">
        <v>32</v>
      </c>
      <c r="E36" s="168" t="s">
        <v>32</v>
      </c>
      <c r="F36" s="170" t="s">
        <v>35</v>
      </c>
      <c r="G36" s="153" t="s">
        <v>36</v>
      </c>
      <c r="H36" s="153" t="s">
        <v>22</v>
      </c>
      <c r="I36" s="155">
        <f t="shared" si="1"/>
        <v>0.59722222222222199</v>
      </c>
      <c r="J36" s="178">
        <v>165</v>
      </c>
      <c r="K36" s="157">
        <f t="shared" si="0"/>
        <v>0.71180555555555536</v>
      </c>
      <c r="L36" s="171"/>
      <c r="M36" s="171"/>
      <c r="N36" s="171"/>
      <c r="O36" s="179" t="s">
        <v>67</v>
      </c>
    </row>
    <row r="37" spans="1:15" ht="13">
      <c r="A37" s="168">
        <v>5.2</v>
      </c>
      <c r="B37" s="168" t="s">
        <v>49</v>
      </c>
      <c r="C37" s="169" t="s">
        <v>68</v>
      </c>
      <c r="D37" s="168" t="s">
        <v>32</v>
      </c>
      <c r="E37" s="168" t="s">
        <v>32</v>
      </c>
      <c r="F37" s="170" t="s">
        <v>20</v>
      </c>
      <c r="G37" s="153" t="s">
        <v>21</v>
      </c>
      <c r="H37" s="153" t="s">
        <v>22</v>
      </c>
      <c r="I37" s="155">
        <f t="shared" si="1"/>
        <v>0.71180555555555536</v>
      </c>
      <c r="J37" s="156">
        <v>15</v>
      </c>
      <c r="K37" s="157">
        <f t="shared" si="0"/>
        <v>0.72222222222222199</v>
      </c>
      <c r="L37" s="171"/>
      <c r="M37" s="171"/>
      <c r="N37" s="171"/>
      <c r="O37" s="171"/>
    </row>
    <row r="38" spans="1:15" ht="13">
      <c r="A38" s="168">
        <v>5.3</v>
      </c>
      <c r="B38" s="168" t="s">
        <v>49</v>
      </c>
      <c r="C38" s="169" t="s">
        <v>69</v>
      </c>
      <c r="D38" s="168" t="s">
        <v>32</v>
      </c>
      <c r="E38" s="168" t="s">
        <v>32</v>
      </c>
      <c r="F38" s="156" t="s">
        <v>43</v>
      </c>
      <c r="G38" s="153" t="s">
        <v>44</v>
      </c>
      <c r="H38" s="153" t="s">
        <v>22</v>
      </c>
      <c r="I38" s="155">
        <f t="shared" si="1"/>
        <v>0.72222222222222199</v>
      </c>
      <c r="J38" s="156">
        <v>10</v>
      </c>
      <c r="K38" s="157">
        <f t="shared" si="0"/>
        <v>0.72916666666666641</v>
      </c>
      <c r="L38" s="171"/>
      <c r="M38" s="171"/>
      <c r="N38" s="171"/>
      <c r="O38" s="171"/>
    </row>
    <row r="39" spans="1:15" ht="13">
      <c r="A39" s="168">
        <v>5.4</v>
      </c>
      <c r="B39" s="168" t="s">
        <v>49</v>
      </c>
      <c r="C39" s="169" t="s">
        <v>70</v>
      </c>
      <c r="D39" s="168" t="s">
        <v>32</v>
      </c>
      <c r="E39" s="168" t="s">
        <v>32</v>
      </c>
      <c r="F39" s="156" t="s">
        <v>43</v>
      </c>
      <c r="G39" s="153" t="s">
        <v>44</v>
      </c>
      <c r="H39" s="153" t="s">
        <v>22</v>
      </c>
      <c r="I39" s="155">
        <f t="shared" si="1"/>
        <v>0.72916666666666641</v>
      </c>
      <c r="J39" s="156">
        <v>5</v>
      </c>
      <c r="K39" s="157">
        <f t="shared" si="0"/>
        <v>0.73263888888888862</v>
      </c>
      <c r="L39" s="171"/>
      <c r="M39" s="171"/>
      <c r="N39" s="171"/>
      <c r="O39" s="171"/>
    </row>
    <row r="40" spans="1:15" ht="13">
      <c r="A40" s="168">
        <v>5.5</v>
      </c>
      <c r="B40" s="168" t="s">
        <v>49</v>
      </c>
      <c r="C40" s="154" t="s">
        <v>71</v>
      </c>
      <c r="D40" s="168"/>
      <c r="E40" s="168"/>
      <c r="F40" s="170" t="s">
        <v>35</v>
      </c>
      <c r="G40" s="153" t="s">
        <v>36</v>
      </c>
      <c r="H40" s="153" t="s">
        <v>22</v>
      </c>
      <c r="I40" s="155">
        <f t="shared" si="1"/>
        <v>0.73263888888888862</v>
      </c>
      <c r="J40" s="156">
        <v>30</v>
      </c>
      <c r="K40" s="157">
        <f t="shared" si="0"/>
        <v>0.75347222222222199</v>
      </c>
      <c r="L40" s="171" t="s">
        <v>72</v>
      </c>
      <c r="M40" s="171"/>
      <c r="N40" s="171"/>
      <c r="O40" s="179" t="s">
        <v>73</v>
      </c>
    </row>
    <row r="41" spans="1:15" ht="13">
      <c r="A41" s="168">
        <v>5.6</v>
      </c>
      <c r="B41" s="168" t="s">
        <v>49</v>
      </c>
      <c r="C41" s="169" t="s">
        <v>74</v>
      </c>
      <c r="D41" s="168" t="s">
        <v>32</v>
      </c>
      <c r="E41" s="168" t="s">
        <v>32</v>
      </c>
      <c r="F41" s="156" t="s">
        <v>43</v>
      </c>
      <c r="G41" s="153" t="s">
        <v>75</v>
      </c>
      <c r="H41" s="153" t="s">
        <v>22</v>
      </c>
      <c r="I41" s="155">
        <f t="shared" si="1"/>
        <v>0.75347222222222199</v>
      </c>
      <c r="J41" s="156">
        <v>5</v>
      </c>
      <c r="K41" s="157">
        <f t="shared" si="0"/>
        <v>0.7569444444444442</v>
      </c>
      <c r="L41" s="171"/>
      <c r="M41" s="171"/>
      <c r="N41" s="171"/>
      <c r="O41" s="171"/>
    </row>
    <row r="42" spans="1:15" ht="13">
      <c r="A42" s="161">
        <v>6</v>
      </c>
      <c r="B42" s="176"/>
      <c r="C42" s="151" t="s">
        <v>76</v>
      </c>
      <c r="D42" s="180"/>
      <c r="E42" s="180"/>
      <c r="F42" s="166"/>
      <c r="G42" s="177"/>
      <c r="H42" s="175"/>
      <c r="I42" s="165"/>
      <c r="J42" s="166">
        <v>0</v>
      </c>
      <c r="K42" s="175"/>
      <c r="L42" s="175"/>
      <c r="M42" s="175"/>
      <c r="N42" s="175"/>
      <c r="O42" s="175"/>
    </row>
    <row r="43" spans="1:15" ht="13">
      <c r="A43" s="168">
        <v>6.1</v>
      </c>
      <c r="B43" s="168" t="s">
        <v>49</v>
      </c>
      <c r="C43" s="169" t="s">
        <v>77</v>
      </c>
      <c r="D43" s="168" t="s">
        <v>32</v>
      </c>
      <c r="E43" s="168" t="s">
        <v>32</v>
      </c>
      <c r="F43" s="170" t="s">
        <v>35</v>
      </c>
      <c r="G43" s="153" t="s">
        <v>36</v>
      </c>
      <c r="H43" s="153" t="s">
        <v>22</v>
      </c>
      <c r="I43" s="155"/>
      <c r="J43" s="156">
        <v>5</v>
      </c>
      <c r="K43" s="171"/>
      <c r="L43" s="171"/>
      <c r="M43" s="171"/>
      <c r="N43" s="171"/>
      <c r="O43" s="171"/>
    </row>
    <row r="44" spans="1:15" ht="13">
      <c r="A44" s="168">
        <v>6.2</v>
      </c>
      <c r="B44" s="168" t="s">
        <v>49</v>
      </c>
      <c r="C44" s="169" t="s">
        <v>78</v>
      </c>
      <c r="D44" s="168" t="s">
        <v>32</v>
      </c>
      <c r="E44" s="168" t="s">
        <v>32</v>
      </c>
      <c r="F44" s="156" t="s">
        <v>43</v>
      </c>
      <c r="G44" s="153" t="s">
        <v>44</v>
      </c>
      <c r="H44" s="153" t="s">
        <v>22</v>
      </c>
      <c r="I44" s="155"/>
      <c r="J44" s="156">
        <v>5</v>
      </c>
      <c r="K44" s="171"/>
      <c r="L44" s="171"/>
      <c r="M44" s="171"/>
      <c r="N44" s="171"/>
      <c r="O44" s="171"/>
    </row>
    <row r="45" spans="1:15" ht="13">
      <c r="A45" s="168">
        <v>6.3</v>
      </c>
      <c r="B45" s="168" t="s">
        <v>17</v>
      </c>
      <c r="C45" s="169" t="s">
        <v>79</v>
      </c>
      <c r="D45" s="168" t="s">
        <v>32</v>
      </c>
      <c r="E45" s="168" t="s">
        <v>32</v>
      </c>
      <c r="F45" s="156" t="s">
        <v>43</v>
      </c>
      <c r="G45" s="153" t="s">
        <v>52</v>
      </c>
      <c r="H45" s="153" t="s">
        <v>22</v>
      </c>
      <c r="I45" s="155"/>
      <c r="J45" s="156">
        <v>15</v>
      </c>
      <c r="K45" s="171"/>
      <c r="L45" s="171"/>
      <c r="M45" s="171"/>
      <c r="N45" s="171"/>
      <c r="O45" s="171"/>
    </row>
    <row r="46" spans="1:15" ht="13">
      <c r="A46" s="168">
        <v>6.4</v>
      </c>
      <c r="B46" s="168" t="s">
        <v>17</v>
      </c>
      <c r="C46" s="169" t="s">
        <v>80</v>
      </c>
      <c r="D46" s="168" t="s">
        <v>32</v>
      </c>
      <c r="E46" s="168" t="s">
        <v>32</v>
      </c>
      <c r="F46" s="156" t="s">
        <v>43</v>
      </c>
      <c r="G46" s="153" t="s">
        <v>44</v>
      </c>
      <c r="H46" s="153" t="s">
        <v>22</v>
      </c>
      <c r="I46" s="155"/>
      <c r="J46" s="156">
        <v>5</v>
      </c>
      <c r="K46" s="171"/>
      <c r="L46" s="171"/>
      <c r="M46" s="171"/>
      <c r="N46" s="171"/>
      <c r="O46" s="171"/>
    </row>
    <row r="47" spans="1:15" ht="13">
      <c r="A47" s="168">
        <v>6.5</v>
      </c>
      <c r="B47" s="168" t="s">
        <v>17</v>
      </c>
      <c r="C47" s="169" t="s">
        <v>81</v>
      </c>
      <c r="D47" s="168" t="s">
        <v>32</v>
      </c>
      <c r="E47" s="168" t="s">
        <v>32</v>
      </c>
      <c r="F47" s="170" t="s">
        <v>35</v>
      </c>
      <c r="G47" s="153" t="s">
        <v>36</v>
      </c>
      <c r="H47" s="153" t="s">
        <v>22</v>
      </c>
      <c r="I47" s="155"/>
      <c r="J47" s="156">
        <v>15</v>
      </c>
      <c r="K47" s="171"/>
      <c r="L47" s="171"/>
      <c r="M47" s="171"/>
      <c r="N47" s="171"/>
      <c r="O47" s="171"/>
    </row>
    <row r="48" spans="1:15" ht="13">
      <c r="A48" s="168">
        <v>6.6</v>
      </c>
      <c r="B48" s="168" t="s">
        <v>17</v>
      </c>
      <c r="C48" s="169" t="s">
        <v>82</v>
      </c>
      <c r="D48" s="168" t="s">
        <v>32</v>
      </c>
      <c r="E48" s="168" t="s">
        <v>32</v>
      </c>
      <c r="F48" s="170" t="s">
        <v>35</v>
      </c>
      <c r="G48" s="153" t="s">
        <v>36</v>
      </c>
      <c r="H48" s="153" t="s">
        <v>22</v>
      </c>
      <c r="I48" s="155"/>
      <c r="J48" s="156">
        <v>15</v>
      </c>
      <c r="K48" s="171"/>
      <c r="L48" s="171"/>
      <c r="M48" s="171"/>
      <c r="N48" s="171"/>
      <c r="O48" s="171"/>
    </row>
    <row r="49" spans="1:43" ht="13">
      <c r="A49" s="168">
        <v>6.7</v>
      </c>
      <c r="B49" s="168" t="s">
        <v>17</v>
      </c>
      <c r="C49" s="169" t="s">
        <v>83</v>
      </c>
      <c r="D49" s="168" t="s">
        <v>32</v>
      </c>
      <c r="E49" s="168" t="s">
        <v>32</v>
      </c>
      <c r="F49" s="170" t="s">
        <v>35</v>
      </c>
      <c r="G49" s="153" t="s">
        <v>36</v>
      </c>
      <c r="H49" s="153" t="s">
        <v>22</v>
      </c>
      <c r="I49" s="155"/>
      <c r="J49" s="156">
        <v>30</v>
      </c>
      <c r="K49" s="171"/>
      <c r="L49" s="171"/>
      <c r="M49" s="171"/>
      <c r="N49" s="171"/>
      <c r="O49" s="171"/>
    </row>
    <row r="50" spans="1:43" ht="13">
      <c r="A50" s="161">
        <v>7</v>
      </c>
      <c r="B50" s="106"/>
      <c r="C50" s="181" t="s">
        <v>84</v>
      </c>
      <c r="D50" s="105"/>
      <c r="E50" s="105"/>
      <c r="F50" s="104"/>
      <c r="G50" s="182"/>
      <c r="H50" s="104"/>
      <c r="I50" s="183"/>
      <c r="J50" s="104"/>
      <c r="K50" s="104"/>
      <c r="L50" s="104"/>
      <c r="M50" s="104"/>
      <c r="N50" s="104"/>
      <c r="O50" s="104"/>
    </row>
    <row r="51" spans="1:43" ht="14.5">
      <c r="A51" s="168">
        <v>7.1</v>
      </c>
      <c r="B51" s="171"/>
      <c r="C51" s="169" t="s">
        <v>85</v>
      </c>
      <c r="D51" s="184"/>
      <c r="E51" s="184"/>
      <c r="F51" s="170" t="s">
        <v>43</v>
      </c>
      <c r="G51" s="153" t="s">
        <v>21</v>
      </c>
      <c r="H51" s="153" t="s">
        <v>22</v>
      </c>
      <c r="I51" s="155"/>
      <c r="J51" s="171"/>
      <c r="AM51" s="185"/>
      <c r="AN51" s="185"/>
      <c r="AO51" s="185"/>
      <c r="AP51" s="185"/>
      <c r="AQ51" s="143"/>
    </row>
  </sheetData>
  <mergeCells count="1">
    <mergeCell ref="A1:O2"/>
  </mergeCells>
  <conditionalFormatting sqref="H5:H11">
    <cfRule type="cellIs" dxfId="49" priority="23" operator="equal">
      <formula>"Pending"</formula>
    </cfRule>
    <cfRule type="cellIs" dxfId="48" priority="24" operator="equal">
      <formula>"In Progress"</formula>
    </cfRule>
    <cfRule type="cellIs" dxfId="47" priority="25" operator="equal">
      <formula>"Complete"</formula>
    </cfRule>
  </conditionalFormatting>
  <conditionalFormatting sqref="H51">
    <cfRule type="cellIs" dxfId="46" priority="2" operator="equal">
      <formula>"Pending"</formula>
    </cfRule>
    <cfRule type="cellIs" dxfId="45" priority="3" operator="equal">
      <formula>"In Progress"</formula>
    </cfRule>
    <cfRule type="cellIs" dxfId="44" priority="4" operator="equal">
      <formula>"Complete"</formula>
    </cfRule>
  </conditionalFormatting>
  <conditionalFormatting sqref="H13:H16">
    <cfRule type="cellIs" dxfId="43" priority="20" operator="equal">
      <formula>"Pending"</formula>
    </cfRule>
    <cfRule type="cellIs" dxfId="42" priority="21" operator="equal">
      <formula>"In Progress"</formula>
    </cfRule>
    <cfRule type="cellIs" dxfId="41" priority="22" operator="equal">
      <formula>"Complete"</formula>
    </cfRule>
  </conditionalFormatting>
  <conditionalFormatting sqref="H18:H20">
    <cfRule type="cellIs" dxfId="40" priority="17" operator="equal">
      <formula>"Pending"</formula>
    </cfRule>
    <cfRule type="cellIs" dxfId="39" priority="18" operator="equal">
      <formula>"In Progress"</formula>
    </cfRule>
    <cfRule type="cellIs" dxfId="38" priority="19" operator="equal">
      <formula>"Complete"</formula>
    </cfRule>
  </conditionalFormatting>
  <conditionalFormatting sqref="H22:H29">
    <cfRule type="cellIs" dxfId="37" priority="14" operator="equal">
      <formula>"Pending"</formula>
    </cfRule>
    <cfRule type="cellIs" dxfId="36" priority="15" operator="equal">
      <formula>"In Progress"</formula>
    </cfRule>
    <cfRule type="cellIs" dxfId="35" priority="16" operator="equal">
      <formula>"Complete"</formula>
    </cfRule>
  </conditionalFormatting>
  <conditionalFormatting sqref="H31:H34">
    <cfRule type="cellIs" dxfId="34" priority="11" operator="equal">
      <formula>"Pending"</formula>
    </cfRule>
    <cfRule type="cellIs" dxfId="33" priority="12" operator="equal">
      <formula>"In Progress"</formula>
    </cfRule>
    <cfRule type="cellIs" dxfId="32" priority="13" operator="equal">
      <formula>"Complete"</formula>
    </cfRule>
  </conditionalFormatting>
  <conditionalFormatting sqref="H36:H41">
    <cfRule type="cellIs" dxfId="31" priority="8" operator="equal">
      <formula>"Pending"</formula>
    </cfRule>
    <cfRule type="cellIs" dxfId="30" priority="9" operator="equal">
      <formula>"In Progress"</formula>
    </cfRule>
    <cfRule type="cellIs" dxfId="29" priority="10" operator="equal">
      <formula>"Complete"</formula>
    </cfRule>
  </conditionalFormatting>
  <conditionalFormatting sqref="H43:H49">
    <cfRule type="cellIs" dxfId="28" priority="5" operator="equal">
      <formula>"Pending"</formula>
    </cfRule>
    <cfRule type="cellIs" dxfId="27" priority="6" operator="equal">
      <formula>"In Progress"</formula>
    </cfRule>
    <cfRule type="cellIs" dxfId="26" priority="7" operator="equal">
      <formula>"Complete"</formula>
    </cfRule>
  </conditionalFormatting>
  <conditionalFormatting sqref="AM51:AQ51">
    <cfRule type="colorScale" priority="1">
      <colorScale>
        <cfvo type="num" val="0"/>
        <cfvo type="num" val="50"/>
        <cfvo type="num" val="100"/>
        <color rgb="FFF8696B"/>
        <color rgb="FFFFEB84"/>
        <color rgb="FF30F035"/>
      </colorScale>
    </cfRule>
  </conditionalFormatting>
  <dataValidations count="2">
    <dataValidation type="list" allowBlank="1" showInputMessage="1" showErrorMessage="1" sqref="H5:H11 H13:H16 H18:H20 H22:H29 H31:H34 H36:H41 H43:H49 H51" xr:uid="{E6C93A2D-CE53-4F4D-BAC3-C2CF92C86D39}">
      <formula1>"Pending,In Progress,Complete"</formula1>
    </dataValidation>
    <dataValidation type="list" allowBlank="1" showDropDown="1" showErrorMessage="1" sqref="C41" xr:uid="{C3739FD2-7FB7-4DA4-B43D-366A27D18464}">
      <formula1>list_Applications_2</formula1>
    </dataValidation>
  </dataValidations>
  <pageMargins left="0.7" right="0.7" top="0.75" bottom="0.75" header="0.3" footer="0.3"/>
  <pageSetup orientation="portrait" r:id="rId1"/>
  <headerFooter>
    <oddHeader>&amp;L&amp;"Arial"&amp;9&amp;K0078D7INTERNAL&amp;1#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291D1-D183-418F-827F-0E2BAB98B2A1}">
  <sheetPr codeName="Sheet11">
    <tabColor rgb="FF00B0F0"/>
  </sheetPr>
  <dimension ref="A1:AO27"/>
  <sheetViews>
    <sheetView zoomScale="70" zoomScaleNormal="70" workbookViewId="0">
      <pane xSplit="7" ySplit="18" topLeftCell="I19" activePane="bottomRight" state="frozen"/>
      <selection pane="topRight" sqref="A1:B23"/>
      <selection pane="bottomLeft" sqref="A1:B23"/>
      <selection pane="bottomRight" activeCell="I51" sqref="I50:I51"/>
    </sheetView>
  </sheetViews>
  <sheetFormatPr defaultColWidth="13.81640625" defaultRowHeight="14.5"/>
  <cols>
    <col min="1" max="1" width="19.453125" style="90" bestFit="1" customWidth="1"/>
    <col min="2" max="2" width="18.1796875" style="90" bestFit="1" customWidth="1"/>
    <col min="3" max="3" width="16.81640625" style="93" bestFit="1" customWidth="1"/>
    <col min="4" max="4" width="18.1796875" style="93" customWidth="1"/>
    <col min="5" max="5" width="9.81640625" style="93" bestFit="1" customWidth="1"/>
    <col min="6" max="6" width="29.453125" style="90" bestFit="1" customWidth="1"/>
    <col min="7" max="7" width="2.453125" style="89" customWidth="1"/>
    <col min="8" max="8" width="23" style="93" bestFit="1" customWidth="1"/>
    <col min="9" max="9" width="21.453125" style="93" bestFit="1" customWidth="1"/>
    <col min="10" max="10" width="22.1796875" style="93" bestFit="1" customWidth="1"/>
    <col min="11" max="11" width="17.54296875" style="93" bestFit="1" customWidth="1"/>
    <col min="12" max="12" width="22.81640625" style="93" bestFit="1" customWidth="1"/>
    <col min="13" max="13" width="12.1796875" style="93" bestFit="1" customWidth="1"/>
    <col min="14" max="14" width="16.453125" style="93" bestFit="1" customWidth="1"/>
    <col min="15" max="15" width="18.54296875" style="93" bestFit="1" customWidth="1"/>
    <col min="16" max="16" width="17.1796875" style="93" bestFit="1" customWidth="1"/>
    <col min="17" max="17" width="23" style="93" bestFit="1" customWidth="1"/>
    <col min="18" max="18" width="23.1796875" style="93" customWidth="1"/>
    <col min="19" max="19" width="16.81640625" style="90" bestFit="1" customWidth="1"/>
    <col min="20" max="39" width="23.1796875" style="90" customWidth="1"/>
    <col min="40" max="40" width="13.81640625" style="90" customWidth="1"/>
    <col min="41" max="16384" width="13.81640625" style="90"/>
  </cols>
  <sheetData>
    <row r="1" spans="1:39" ht="15.75" customHeight="1">
      <c r="A1" s="360" t="s">
        <v>86</v>
      </c>
      <c r="B1" s="361"/>
      <c r="C1" s="362"/>
      <c r="D1" s="366">
        <f>AVERAGE(F19:F143)</f>
        <v>60.763888888888886</v>
      </c>
      <c r="E1" s="186"/>
      <c r="F1" s="187" t="s">
        <v>87</v>
      </c>
      <c r="G1" s="125"/>
      <c r="H1" s="188">
        <f t="shared" ref="H1:AM1" si="0">COUNTIF(H19:H913, "DNM")/(COUNTA(H19:H913)-COUNTIF(H19:H913,"N/A"))</f>
        <v>0</v>
      </c>
      <c r="I1" s="188">
        <f t="shared" si="0"/>
        <v>0</v>
      </c>
      <c r="J1" s="188">
        <f t="shared" si="0"/>
        <v>0</v>
      </c>
      <c r="K1" s="188">
        <f t="shared" si="0"/>
        <v>0</v>
      </c>
      <c r="L1" s="188">
        <f t="shared" si="0"/>
        <v>0</v>
      </c>
      <c r="M1" s="188">
        <f t="shared" si="0"/>
        <v>0</v>
      </c>
      <c r="N1" s="188">
        <f t="shared" si="0"/>
        <v>0</v>
      </c>
      <c r="O1" s="188">
        <f t="shared" si="0"/>
        <v>0</v>
      </c>
      <c r="P1" s="188">
        <f t="shared" si="0"/>
        <v>0</v>
      </c>
      <c r="Q1" s="188">
        <f t="shared" si="0"/>
        <v>0</v>
      </c>
      <c r="R1" s="188">
        <f t="shared" si="0"/>
        <v>0</v>
      </c>
      <c r="S1" s="188">
        <f t="shared" si="0"/>
        <v>0</v>
      </c>
      <c r="T1" s="188">
        <f t="shared" si="0"/>
        <v>0</v>
      </c>
      <c r="U1" s="188">
        <f t="shared" si="0"/>
        <v>0</v>
      </c>
      <c r="V1" s="188">
        <f t="shared" si="0"/>
        <v>0</v>
      </c>
      <c r="W1" s="188">
        <f t="shared" si="0"/>
        <v>0</v>
      </c>
      <c r="X1" s="188">
        <f t="shared" si="0"/>
        <v>0</v>
      </c>
      <c r="Y1" s="188">
        <f t="shared" si="0"/>
        <v>0</v>
      </c>
      <c r="Z1" s="188">
        <f t="shared" si="0"/>
        <v>0</v>
      </c>
      <c r="AA1" s="188">
        <f t="shared" si="0"/>
        <v>0</v>
      </c>
      <c r="AB1" s="188">
        <f t="shared" si="0"/>
        <v>0</v>
      </c>
      <c r="AC1" s="188">
        <f t="shared" si="0"/>
        <v>0</v>
      </c>
      <c r="AD1" s="188">
        <f t="shared" si="0"/>
        <v>0</v>
      </c>
      <c r="AE1" s="188">
        <f t="shared" si="0"/>
        <v>0</v>
      </c>
      <c r="AF1" s="188">
        <f t="shared" si="0"/>
        <v>0</v>
      </c>
      <c r="AG1" s="188">
        <f t="shared" si="0"/>
        <v>0</v>
      </c>
      <c r="AH1" s="188">
        <f t="shared" si="0"/>
        <v>0</v>
      </c>
      <c r="AI1" s="188">
        <f t="shared" si="0"/>
        <v>0</v>
      </c>
      <c r="AJ1" s="188">
        <f t="shared" si="0"/>
        <v>0</v>
      </c>
      <c r="AK1" s="188">
        <f t="shared" si="0"/>
        <v>0</v>
      </c>
      <c r="AL1" s="188">
        <f t="shared" si="0"/>
        <v>0</v>
      </c>
      <c r="AM1" s="188">
        <f t="shared" si="0"/>
        <v>0</v>
      </c>
    </row>
    <row r="2" spans="1:39" ht="15.75" customHeight="1">
      <c r="A2" s="363"/>
      <c r="B2" s="364"/>
      <c r="C2" s="365"/>
      <c r="D2" s="367"/>
      <c r="E2" s="186"/>
      <c r="F2" s="187" t="s">
        <v>88</v>
      </c>
      <c r="G2" s="125"/>
      <c r="H2" s="188">
        <f t="shared" ref="H2:AM2" si="1">COUNTIF(H19:H913, "Pending")/(COUNTA(H19:H913)-COUNTIF(H19:H913,"N/A"))</f>
        <v>0</v>
      </c>
      <c r="I2" s="188">
        <f t="shared" si="1"/>
        <v>0</v>
      </c>
      <c r="J2" s="188">
        <f t="shared" si="1"/>
        <v>0.44444444444444442</v>
      </c>
      <c r="K2" s="188">
        <f t="shared" si="1"/>
        <v>0</v>
      </c>
      <c r="L2" s="188">
        <f t="shared" si="1"/>
        <v>0</v>
      </c>
      <c r="M2" s="188">
        <f t="shared" si="1"/>
        <v>0</v>
      </c>
      <c r="N2" s="188">
        <f t="shared" si="1"/>
        <v>0</v>
      </c>
      <c r="O2" s="188">
        <f t="shared" si="1"/>
        <v>0</v>
      </c>
      <c r="P2" s="188">
        <f t="shared" si="1"/>
        <v>0</v>
      </c>
      <c r="Q2" s="188">
        <f t="shared" si="1"/>
        <v>0</v>
      </c>
      <c r="R2" s="188">
        <f t="shared" si="1"/>
        <v>0</v>
      </c>
      <c r="S2" s="188">
        <f t="shared" si="1"/>
        <v>0</v>
      </c>
      <c r="T2" s="188">
        <f t="shared" si="1"/>
        <v>0</v>
      </c>
      <c r="U2" s="188">
        <f t="shared" si="1"/>
        <v>0</v>
      </c>
      <c r="V2" s="188">
        <f t="shared" si="1"/>
        <v>0</v>
      </c>
      <c r="W2" s="188">
        <f t="shared" si="1"/>
        <v>0</v>
      </c>
      <c r="X2" s="188">
        <f t="shared" si="1"/>
        <v>0</v>
      </c>
      <c r="Y2" s="188">
        <f t="shared" si="1"/>
        <v>0</v>
      </c>
      <c r="Z2" s="188">
        <f t="shared" si="1"/>
        <v>0</v>
      </c>
      <c r="AA2" s="188">
        <f t="shared" si="1"/>
        <v>0</v>
      </c>
      <c r="AB2" s="188">
        <f t="shared" si="1"/>
        <v>0</v>
      </c>
      <c r="AC2" s="188">
        <f t="shared" si="1"/>
        <v>0</v>
      </c>
      <c r="AD2" s="188">
        <f t="shared" si="1"/>
        <v>0</v>
      </c>
      <c r="AE2" s="188">
        <f t="shared" si="1"/>
        <v>0</v>
      </c>
      <c r="AF2" s="188">
        <f t="shared" si="1"/>
        <v>0</v>
      </c>
      <c r="AG2" s="188">
        <f t="shared" si="1"/>
        <v>0</v>
      </c>
      <c r="AH2" s="188">
        <f t="shared" si="1"/>
        <v>0</v>
      </c>
      <c r="AI2" s="188">
        <f t="shared" si="1"/>
        <v>0</v>
      </c>
      <c r="AJ2" s="188">
        <f t="shared" si="1"/>
        <v>0</v>
      </c>
      <c r="AK2" s="188">
        <f t="shared" si="1"/>
        <v>1</v>
      </c>
      <c r="AL2" s="188">
        <f t="shared" si="1"/>
        <v>1</v>
      </c>
      <c r="AM2" s="188">
        <f t="shared" si="1"/>
        <v>1</v>
      </c>
    </row>
    <row r="3" spans="1:39" ht="15.75" customHeight="1">
      <c r="A3" s="186"/>
      <c r="B3" s="186"/>
      <c r="C3" s="186"/>
      <c r="D3" s="186"/>
      <c r="E3" s="186"/>
      <c r="F3" s="187" t="s">
        <v>89</v>
      </c>
      <c r="G3" s="125"/>
      <c r="H3" s="188">
        <f t="shared" ref="H3:AM3" si="2">COUNTIF(H19:H913, "In-Progress")/(COUNTA(H19:H913)-COUNTIF(H19:H913,"N/A"))</f>
        <v>0</v>
      </c>
      <c r="I3" s="188">
        <f t="shared" si="2"/>
        <v>0.77777777777777779</v>
      </c>
      <c r="J3" s="188">
        <f t="shared" si="2"/>
        <v>0.33333333333333331</v>
      </c>
      <c r="K3" s="188">
        <f t="shared" si="2"/>
        <v>0.33333333333333331</v>
      </c>
      <c r="L3" s="188">
        <f t="shared" si="2"/>
        <v>0.33333333333333331</v>
      </c>
      <c r="M3" s="188">
        <f t="shared" si="2"/>
        <v>0.33333333333333331</v>
      </c>
      <c r="N3" s="188">
        <f t="shared" si="2"/>
        <v>0.33333333333333331</v>
      </c>
      <c r="O3" s="188">
        <f t="shared" si="2"/>
        <v>0.33333333333333331</v>
      </c>
      <c r="P3" s="188">
        <f t="shared" si="2"/>
        <v>0</v>
      </c>
      <c r="Q3" s="188">
        <f t="shared" si="2"/>
        <v>0.33333333333333331</v>
      </c>
      <c r="R3" s="188">
        <f t="shared" si="2"/>
        <v>0.33333333333333331</v>
      </c>
      <c r="S3" s="188">
        <f t="shared" si="2"/>
        <v>0.33333333333333331</v>
      </c>
      <c r="T3" s="188">
        <f t="shared" si="2"/>
        <v>0.33333333333333331</v>
      </c>
      <c r="U3" s="188">
        <f t="shared" si="2"/>
        <v>0.33333333333333331</v>
      </c>
      <c r="V3" s="188">
        <f t="shared" si="2"/>
        <v>0</v>
      </c>
      <c r="W3" s="188">
        <f t="shared" si="2"/>
        <v>0.33333333333333331</v>
      </c>
      <c r="X3" s="188">
        <f t="shared" si="2"/>
        <v>0.33333333333333331</v>
      </c>
      <c r="Y3" s="188">
        <f t="shared" si="2"/>
        <v>0.33333333333333331</v>
      </c>
      <c r="Z3" s="188">
        <f t="shared" si="2"/>
        <v>0.33333333333333331</v>
      </c>
      <c r="AA3" s="188">
        <f t="shared" si="2"/>
        <v>0.33333333333333331</v>
      </c>
      <c r="AB3" s="188">
        <f t="shared" si="2"/>
        <v>0.33333333333333331</v>
      </c>
      <c r="AC3" s="188">
        <f t="shared" si="2"/>
        <v>0.33333333333333331</v>
      </c>
      <c r="AD3" s="188">
        <f t="shared" si="2"/>
        <v>0.33333333333333331</v>
      </c>
      <c r="AE3" s="188">
        <f t="shared" si="2"/>
        <v>0.33333333333333331</v>
      </c>
      <c r="AF3" s="188">
        <f t="shared" si="2"/>
        <v>0.33333333333333331</v>
      </c>
      <c r="AG3" s="188">
        <f t="shared" si="2"/>
        <v>0.33333333333333331</v>
      </c>
      <c r="AH3" s="188">
        <f t="shared" si="2"/>
        <v>0.33333333333333331</v>
      </c>
      <c r="AI3" s="188">
        <f t="shared" si="2"/>
        <v>0.33333333333333331</v>
      </c>
      <c r="AJ3" s="188">
        <f t="shared" si="2"/>
        <v>0.33333333333333331</v>
      </c>
      <c r="AK3" s="188">
        <f t="shared" si="2"/>
        <v>0</v>
      </c>
      <c r="AL3" s="188">
        <f t="shared" si="2"/>
        <v>0</v>
      </c>
      <c r="AM3" s="188">
        <f t="shared" si="2"/>
        <v>0</v>
      </c>
    </row>
    <row r="4" spans="1:39" ht="15.75" customHeight="1">
      <c r="A4" s="347" t="s">
        <v>16</v>
      </c>
      <c r="B4" s="348"/>
      <c r="C4" s="349"/>
      <c r="D4" s="189">
        <f>AVERAGE(H4:N4)</f>
        <v>0.58730158730158721</v>
      </c>
      <c r="E4" s="190"/>
      <c r="F4" s="187" t="s">
        <v>90</v>
      </c>
      <c r="G4" s="125"/>
      <c r="H4" s="188">
        <f>COUNTIF(H19:H1001,"Complete")/COUNTA(H19:H1001)+COUNTIF(H19:H1001,"DNM")/COUNTA(H19:H1001)+COUNTIF(H19:H1001,"NA")/COUNTA(H19:H1001)</f>
        <v>1</v>
      </c>
      <c r="I4" s="188">
        <f t="shared" ref="I4:AM4" si="3">COUNTIF(I19:I1001,"Complete")/COUNTA(I19:I1001)+COUNTIF(I19:I1001,"DNM")/COUNTA(I19:I1001)+COUNTIF(I19:I1001,"NA")/COUNTA(I19:I1001)</f>
        <v>0.22222222222222221</v>
      </c>
      <c r="J4" s="188">
        <f t="shared" si="3"/>
        <v>0.22222222222222221</v>
      </c>
      <c r="K4" s="188">
        <f t="shared" si="3"/>
        <v>0.66666666666666663</v>
      </c>
      <c r="L4" s="188">
        <f t="shared" si="3"/>
        <v>0.66666666666666663</v>
      </c>
      <c r="M4" s="188">
        <f t="shared" si="3"/>
        <v>0.66666666666666663</v>
      </c>
      <c r="N4" s="188">
        <f t="shared" si="3"/>
        <v>0.66666666666666663</v>
      </c>
      <c r="O4" s="188">
        <f t="shared" si="3"/>
        <v>0.66666666666666663</v>
      </c>
      <c r="P4" s="188">
        <f t="shared" si="3"/>
        <v>1</v>
      </c>
      <c r="Q4" s="188">
        <f t="shared" si="3"/>
        <v>0.66666666666666663</v>
      </c>
      <c r="R4" s="188">
        <f t="shared" si="3"/>
        <v>0.66666666666666663</v>
      </c>
      <c r="S4" s="188">
        <f t="shared" si="3"/>
        <v>0.66666666666666663</v>
      </c>
      <c r="T4" s="188">
        <f t="shared" si="3"/>
        <v>0.66666666666666663</v>
      </c>
      <c r="U4" s="188">
        <f t="shared" si="3"/>
        <v>0.66666666666666663</v>
      </c>
      <c r="V4" s="188">
        <f t="shared" si="3"/>
        <v>1</v>
      </c>
      <c r="W4" s="188">
        <f t="shared" si="3"/>
        <v>0.66666666666666663</v>
      </c>
      <c r="X4" s="188">
        <f t="shared" si="3"/>
        <v>0.66666666666666663</v>
      </c>
      <c r="Y4" s="188">
        <f t="shared" si="3"/>
        <v>0.66666666666666663</v>
      </c>
      <c r="Z4" s="188">
        <f t="shared" si="3"/>
        <v>0.66666666666666663</v>
      </c>
      <c r="AA4" s="188">
        <f t="shared" si="3"/>
        <v>0.66666666666666663</v>
      </c>
      <c r="AB4" s="188">
        <f t="shared" si="3"/>
        <v>0.66666666666666663</v>
      </c>
      <c r="AC4" s="188">
        <f t="shared" si="3"/>
        <v>0.66666666666666663</v>
      </c>
      <c r="AD4" s="188">
        <f t="shared" si="3"/>
        <v>0.66666666666666663</v>
      </c>
      <c r="AE4" s="188">
        <f t="shared" si="3"/>
        <v>0.66666666666666663</v>
      </c>
      <c r="AF4" s="188">
        <f t="shared" si="3"/>
        <v>0.66666666666666663</v>
      </c>
      <c r="AG4" s="188">
        <f t="shared" si="3"/>
        <v>0.66666666666666663</v>
      </c>
      <c r="AH4" s="188">
        <f t="shared" si="3"/>
        <v>0.66666666666666663</v>
      </c>
      <c r="AI4" s="188">
        <f t="shared" si="3"/>
        <v>0.66666666666666663</v>
      </c>
      <c r="AJ4" s="188">
        <f t="shared" si="3"/>
        <v>0.66666666666666663</v>
      </c>
      <c r="AK4" s="188">
        <f t="shared" si="3"/>
        <v>0</v>
      </c>
      <c r="AL4" s="188">
        <f t="shared" si="3"/>
        <v>0</v>
      </c>
      <c r="AM4" s="188">
        <f t="shared" si="3"/>
        <v>0</v>
      </c>
    </row>
    <row r="5" spans="1:39" ht="15.75" customHeight="1">
      <c r="A5" s="350" t="s">
        <v>33</v>
      </c>
      <c r="B5" s="351"/>
      <c r="C5" s="352"/>
      <c r="D5" s="191">
        <f>AVERAGE(O4:R4)</f>
        <v>0.74999999999999989</v>
      </c>
      <c r="E5" s="190"/>
      <c r="F5" s="192" t="s">
        <v>91</v>
      </c>
      <c r="G5" s="125"/>
      <c r="H5" s="193">
        <f t="shared" ref="H5:N5" si="4">H9*H1</f>
        <v>0</v>
      </c>
      <c r="I5" s="193">
        <f t="shared" si="4"/>
        <v>0</v>
      </c>
      <c r="J5" s="193">
        <f t="shared" si="4"/>
        <v>0</v>
      </c>
      <c r="K5" s="193">
        <f t="shared" si="4"/>
        <v>0</v>
      </c>
      <c r="L5" s="193">
        <f t="shared" si="4"/>
        <v>0</v>
      </c>
      <c r="M5" s="193">
        <f t="shared" si="4"/>
        <v>0</v>
      </c>
      <c r="N5" s="193">
        <f t="shared" si="4"/>
        <v>0</v>
      </c>
      <c r="O5" s="193">
        <f t="shared" ref="O5:AM5" si="5">O9*O1</f>
        <v>0</v>
      </c>
      <c r="P5" s="193">
        <f t="shared" si="5"/>
        <v>0</v>
      </c>
      <c r="Q5" s="193">
        <f t="shared" si="5"/>
        <v>0</v>
      </c>
      <c r="R5" s="193">
        <f t="shared" si="5"/>
        <v>0</v>
      </c>
      <c r="S5" s="193">
        <f t="shared" si="5"/>
        <v>0</v>
      </c>
      <c r="T5" s="193">
        <f t="shared" si="5"/>
        <v>0</v>
      </c>
      <c r="U5" s="193">
        <f t="shared" si="5"/>
        <v>0</v>
      </c>
      <c r="V5" s="193">
        <f t="shared" si="5"/>
        <v>0</v>
      </c>
      <c r="W5" s="193">
        <f t="shared" si="5"/>
        <v>0</v>
      </c>
      <c r="X5" s="193">
        <f t="shared" si="5"/>
        <v>0</v>
      </c>
      <c r="Y5" s="193">
        <f t="shared" si="5"/>
        <v>0</v>
      </c>
      <c r="Z5" s="193">
        <f t="shared" si="5"/>
        <v>0</v>
      </c>
      <c r="AA5" s="193">
        <f t="shared" si="5"/>
        <v>0</v>
      </c>
      <c r="AB5" s="193">
        <f t="shared" si="5"/>
        <v>0</v>
      </c>
      <c r="AC5" s="193">
        <f t="shared" si="5"/>
        <v>0</v>
      </c>
      <c r="AD5" s="193">
        <f t="shared" si="5"/>
        <v>0</v>
      </c>
      <c r="AE5" s="193">
        <f t="shared" si="5"/>
        <v>0</v>
      </c>
      <c r="AF5" s="193">
        <f t="shared" si="5"/>
        <v>0</v>
      </c>
      <c r="AG5" s="193">
        <f t="shared" si="5"/>
        <v>0</v>
      </c>
      <c r="AH5" s="193">
        <f t="shared" si="5"/>
        <v>0</v>
      </c>
      <c r="AI5" s="193">
        <f t="shared" si="5"/>
        <v>0</v>
      </c>
      <c r="AJ5" s="193">
        <f t="shared" si="5"/>
        <v>0</v>
      </c>
      <c r="AK5" s="193">
        <f t="shared" si="5"/>
        <v>0</v>
      </c>
      <c r="AL5" s="193">
        <f t="shared" si="5"/>
        <v>0</v>
      </c>
      <c r="AM5" s="193">
        <f t="shared" si="5"/>
        <v>0</v>
      </c>
    </row>
    <row r="6" spans="1:39" ht="15.75" customHeight="1">
      <c r="A6" s="353" t="s">
        <v>41</v>
      </c>
      <c r="B6" s="354"/>
      <c r="C6" s="355"/>
      <c r="D6" s="194">
        <f>AVERAGE(S4:U4)</f>
        <v>0.66666666666666663</v>
      </c>
      <c r="E6" s="113"/>
      <c r="F6" s="192" t="s">
        <v>92</v>
      </c>
      <c r="G6" s="125"/>
      <c r="H6" s="193">
        <f t="shared" ref="H6:N6" si="6">H9*H2</f>
        <v>0</v>
      </c>
      <c r="I6" s="193">
        <f t="shared" si="6"/>
        <v>0</v>
      </c>
      <c r="J6" s="193">
        <f t="shared" si="6"/>
        <v>4</v>
      </c>
      <c r="K6" s="193">
        <f t="shared" si="6"/>
        <v>0</v>
      </c>
      <c r="L6" s="193">
        <f t="shared" si="6"/>
        <v>0</v>
      </c>
      <c r="M6" s="193">
        <f t="shared" si="6"/>
        <v>0</v>
      </c>
      <c r="N6" s="193">
        <f t="shared" si="6"/>
        <v>0</v>
      </c>
      <c r="O6" s="193">
        <f t="shared" ref="O6:AM6" si="7">O9*O2</f>
        <v>0</v>
      </c>
      <c r="P6" s="193">
        <f t="shared" si="7"/>
        <v>0</v>
      </c>
      <c r="Q6" s="193">
        <f t="shared" si="7"/>
        <v>0</v>
      </c>
      <c r="R6" s="193">
        <f t="shared" si="7"/>
        <v>0</v>
      </c>
      <c r="S6" s="193">
        <f t="shared" si="7"/>
        <v>0</v>
      </c>
      <c r="T6" s="193">
        <f t="shared" si="7"/>
        <v>0</v>
      </c>
      <c r="U6" s="193">
        <f t="shared" si="7"/>
        <v>0</v>
      </c>
      <c r="V6" s="193">
        <f t="shared" si="7"/>
        <v>0</v>
      </c>
      <c r="W6" s="193">
        <f t="shared" si="7"/>
        <v>0</v>
      </c>
      <c r="X6" s="193">
        <f t="shared" si="7"/>
        <v>0</v>
      </c>
      <c r="Y6" s="193">
        <f t="shared" si="7"/>
        <v>0</v>
      </c>
      <c r="Z6" s="193">
        <f t="shared" si="7"/>
        <v>0</v>
      </c>
      <c r="AA6" s="193">
        <f t="shared" si="7"/>
        <v>0</v>
      </c>
      <c r="AB6" s="193">
        <f t="shared" si="7"/>
        <v>0</v>
      </c>
      <c r="AC6" s="193">
        <f t="shared" si="7"/>
        <v>0</v>
      </c>
      <c r="AD6" s="193">
        <f t="shared" si="7"/>
        <v>0</v>
      </c>
      <c r="AE6" s="193">
        <f t="shared" si="7"/>
        <v>0</v>
      </c>
      <c r="AF6" s="193">
        <f t="shared" si="7"/>
        <v>0</v>
      </c>
      <c r="AG6" s="193">
        <f t="shared" si="7"/>
        <v>0</v>
      </c>
      <c r="AH6" s="193">
        <f t="shared" si="7"/>
        <v>0</v>
      </c>
      <c r="AI6" s="193">
        <f t="shared" si="7"/>
        <v>0</v>
      </c>
      <c r="AJ6" s="193">
        <f t="shared" si="7"/>
        <v>0</v>
      </c>
      <c r="AK6" s="193">
        <f t="shared" si="7"/>
        <v>9</v>
      </c>
      <c r="AL6" s="193">
        <f t="shared" si="7"/>
        <v>9</v>
      </c>
      <c r="AM6" s="193">
        <f t="shared" si="7"/>
        <v>9</v>
      </c>
    </row>
    <row r="7" spans="1:39" ht="15.75" customHeight="1">
      <c r="A7" s="350" t="s">
        <v>47</v>
      </c>
      <c r="B7" s="351"/>
      <c r="C7" s="352"/>
      <c r="D7" s="191">
        <f>AVERAGE(V4:AC4)</f>
        <v>0.70833333333333337</v>
      </c>
      <c r="E7" s="113"/>
      <c r="F7" s="192" t="s">
        <v>93</v>
      </c>
      <c r="G7" s="125"/>
      <c r="H7" s="193">
        <f t="shared" ref="H7:N7" si="8">H9*H3</f>
        <v>0</v>
      </c>
      <c r="I7" s="193">
        <f t="shared" si="8"/>
        <v>7</v>
      </c>
      <c r="J7" s="193">
        <f t="shared" si="8"/>
        <v>3</v>
      </c>
      <c r="K7" s="193">
        <f t="shared" si="8"/>
        <v>3</v>
      </c>
      <c r="L7" s="193">
        <f t="shared" si="8"/>
        <v>3</v>
      </c>
      <c r="M7" s="193">
        <f t="shared" si="8"/>
        <v>3</v>
      </c>
      <c r="N7" s="193">
        <f t="shared" si="8"/>
        <v>3</v>
      </c>
      <c r="O7" s="193">
        <f t="shared" ref="O7:AM7" si="9">O9*O3</f>
        <v>3</v>
      </c>
      <c r="P7" s="193">
        <f t="shared" si="9"/>
        <v>0</v>
      </c>
      <c r="Q7" s="193">
        <f t="shared" si="9"/>
        <v>3</v>
      </c>
      <c r="R7" s="193">
        <f t="shared" si="9"/>
        <v>3</v>
      </c>
      <c r="S7" s="193">
        <f t="shared" si="9"/>
        <v>3</v>
      </c>
      <c r="T7" s="193">
        <f t="shared" si="9"/>
        <v>3</v>
      </c>
      <c r="U7" s="193">
        <f t="shared" si="9"/>
        <v>3</v>
      </c>
      <c r="V7" s="193">
        <f t="shared" si="9"/>
        <v>0</v>
      </c>
      <c r="W7" s="193">
        <f t="shared" si="9"/>
        <v>3</v>
      </c>
      <c r="X7" s="193">
        <f t="shared" si="9"/>
        <v>3</v>
      </c>
      <c r="Y7" s="193">
        <f t="shared" si="9"/>
        <v>3</v>
      </c>
      <c r="Z7" s="193">
        <f t="shared" si="9"/>
        <v>3</v>
      </c>
      <c r="AA7" s="193">
        <f t="shared" si="9"/>
        <v>3</v>
      </c>
      <c r="AB7" s="193">
        <f t="shared" si="9"/>
        <v>3</v>
      </c>
      <c r="AC7" s="193">
        <f t="shared" si="9"/>
        <v>3</v>
      </c>
      <c r="AD7" s="193">
        <f t="shared" si="9"/>
        <v>3</v>
      </c>
      <c r="AE7" s="193">
        <f t="shared" si="9"/>
        <v>3</v>
      </c>
      <c r="AF7" s="193">
        <f t="shared" si="9"/>
        <v>3</v>
      </c>
      <c r="AG7" s="193">
        <f t="shared" si="9"/>
        <v>3</v>
      </c>
      <c r="AH7" s="193">
        <f t="shared" si="9"/>
        <v>3</v>
      </c>
      <c r="AI7" s="193">
        <f t="shared" si="9"/>
        <v>3</v>
      </c>
      <c r="AJ7" s="193">
        <f t="shared" si="9"/>
        <v>3</v>
      </c>
      <c r="AK7" s="193">
        <f t="shared" si="9"/>
        <v>0</v>
      </c>
      <c r="AL7" s="193">
        <f t="shared" si="9"/>
        <v>0</v>
      </c>
      <c r="AM7" s="193">
        <f t="shared" si="9"/>
        <v>0</v>
      </c>
    </row>
    <row r="8" spans="1:39" ht="15.75" customHeight="1">
      <c r="A8" s="347" t="s">
        <v>58</v>
      </c>
      <c r="B8" s="348"/>
      <c r="C8" s="349"/>
      <c r="D8" s="189">
        <f>AVERAGE(AD4:AG4)</f>
        <v>0.66666666666666663</v>
      </c>
      <c r="E8" s="113"/>
      <c r="F8" s="192" t="s">
        <v>94</v>
      </c>
      <c r="G8" s="125"/>
      <c r="H8" s="193">
        <f t="shared" ref="H8:N8" si="10">H9*H4</f>
        <v>9</v>
      </c>
      <c r="I8" s="193">
        <f t="shared" si="10"/>
        <v>2</v>
      </c>
      <c r="J8" s="193">
        <f t="shared" si="10"/>
        <v>2</v>
      </c>
      <c r="K8" s="193">
        <f t="shared" si="10"/>
        <v>6</v>
      </c>
      <c r="L8" s="193">
        <f t="shared" si="10"/>
        <v>6</v>
      </c>
      <c r="M8" s="193">
        <f t="shared" si="10"/>
        <v>6</v>
      </c>
      <c r="N8" s="193">
        <f t="shared" si="10"/>
        <v>6</v>
      </c>
      <c r="O8" s="193">
        <f t="shared" ref="O8:AM8" si="11">O9*O4</f>
        <v>6</v>
      </c>
      <c r="P8" s="193">
        <f t="shared" si="11"/>
        <v>9</v>
      </c>
      <c r="Q8" s="193">
        <f t="shared" si="11"/>
        <v>6</v>
      </c>
      <c r="R8" s="193">
        <f t="shared" si="11"/>
        <v>6</v>
      </c>
      <c r="S8" s="193">
        <f t="shared" si="11"/>
        <v>6</v>
      </c>
      <c r="T8" s="193">
        <f t="shared" si="11"/>
        <v>6</v>
      </c>
      <c r="U8" s="193">
        <f t="shared" si="11"/>
        <v>6</v>
      </c>
      <c r="V8" s="193">
        <f t="shared" si="11"/>
        <v>9</v>
      </c>
      <c r="W8" s="193">
        <f t="shared" si="11"/>
        <v>6</v>
      </c>
      <c r="X8" s="193">
        <f t="shared" si="11"/>
        <v>6</v>
      </c>
      <c r="Y8" s="193">
        <f t="shared" si="11"/>
        <v>6</v>
      </c>
      <c r="Z8" s="193">
        <f t="shared" si="11"/>
        <v>6</v>
      </c>
      <c r="AA8" s="193">
        <f t="shared" si="11"/>
        <v>6</v>
      </c>
      <c r="AB8" s="193">
        <f t="shared" si="11"/>
        <v>6</v>
      </c>
      <c r="AC8" s="193">
        <f t="shared" si="11"/>
        <v>6</v>
      </c>
      <c r="AD8" s="193">
        <f t="shared" si="11"/>
        <v>6</v>
      </c>
      <c r="AE8" s="193">
        <f t="shared" si="11"/>
        <v>6</v>
      </c>
      <c r="AF8" s="193">
        <f t="shared" si="11"/>
        <v>6</v>
      </c>
      <c r="AG8" s="193">
        <f t="shared" si="11"/>
        <v>6</v>
      </c>
      <c r="AH8" s="193">
        <f t="shared" si="11"/>
        <v>6</v>
      </c>
      <c r="AI8" s="193">
        <f t="shared" si="11"/>
        <v>6</v>
      </c>
      <c r="AJ8" s="193">
        <f t="shared" si="11"/>
        <v>6</v>
      </c>
      <c r="AK8" s="193">
        <f t="shared" si="11"/>
        <v>0</v>
      </c>
      <c r="AL8" s="193">
        <f t="shared" si="11"/>
        <v>0</v>
      </c>
      <c r="AM8" s="193">
        <f t="shared" si="11"/>
        <v>0</v>
      </c>
    </row>
    <row r="9" spans="1:39" ht="15.75" customHeight="1">
      <c r="A9" s="350" t="s">
        <v>65</v>
      </c>
      <c r="B9" s="351"/>
      <c r="C9" s="352"/>
      <c r="D9" s="191">
        <f>AVERAGE(AH4:AM4)</f>
        <v>0.33333333333333331</v>
      </c>
      <c r="E9" s="114"/>
      <c r="F9" s="192" t="s">
        <v>95</v>
      </c>
      <c r="G9" s="125"/>
      <c r="H9" s="195">
        <f>COUNTA($A$19:$A$992)</f>
        <v>9</v>
      </c>
      <c r="I9" s="195">
        <f t="shared" ref="I9:AM9" si="12">COUNTA($A$19:$A$123)</f>
        <v>9</v>
      </c>
      <c r="J9" s="195">
        <f t="shared" si="12"/>
        <v>9</v>
      </c>
      <c r="K9" s="195">
        <f t="shared" si="12"/>
        <v>9</v>
      </c>
      <c r="L9" s="195">
        <f t="shared" si="12"/>
        <v>9</v>
      </c>
      <c r="M9" s="195">
        <f t="shared" si="12"/>
        <v>9</v>
      </c>
      <c r="N9" s="195">
        <f t="shared" si="12"/>
        <v>9</v>
      </c>
      <c r="O9" s="195">
        <f t="shared" si="12"/>
        <v>9</v>
      </c>
      <c r="P9" s="195">
        <f t="shared" si="12"/>
        <v>9</v>
      </c>
      <c r="Q9" s="195">
        <f t="shared" si="12"/>
        <v>9</v>
      </c>
      <c r="R9" s="195">
        <f t="shared" si="12"/>
        <v>9</v>
      </c>
      <c r="S9" s="195">
        <f t="shared" si="12"/>
        <v>9</v>
      </c>
      <c r="T9" s="195">
        <f t="shared" si="12"/>
        <v>9</v>
      </c>
      <c r="U9" s="195">
        <f t="shared" si="12"/>
        <v>9</v>
      </c>
      <c r="V9" s="195">
        <f t="shared" si="12"/>
        <v>9</v>
      </c>
      <c r="W9" s="195">
        <f t="shared" si="12"/>
        <v>9</v>
      </c>
      <c r="X9" s="195">
        <f t="shared" si="12"/>
        <v>9</v>
      </c>
      <c r="Y9" s="195">
        <f t="shared" si="12"/>
        <v>9</v>
      </c>
      <c r="Z9" s="195">
        <f t="shared" si="12"/>
        <v>9</v>
      </c>
      <c r="AA9" s="195">
        <f t="shared" si="12"/>
        <v>9</v>
      </c>
      <c r="AB9" s="195">
        <f t="shared" si="12"/>
        <v>9</v>
      </c>
      <c r="AC9" s="195">
        <f t="shared" si="12"/>
        <v>9</v>
      </c>
      <c r="AD9" s="195">
        <f t="shared" si="12"/>
        <v>9</v>
      </c>
      <c r="AE9" s="195">
        <f t="shared" si="12"/>
        <v>9</v>
      </c>
      <c r="AF9" s="195">
        <f t="shared" si="12"/>
        <v>9</v>
      </c>
      <c r="AG9" s="195">
        <f t="shared" si="12"/>
        <v>9</v>
      </c>
      <c r="AH9" s="195">
        <f t="shared" si="12"/>
        <v>9</v>
      </c>
      <c r="AI9" s="195">
        <f t="shared" si="12"/>
        <v>9</v>
      </c>
      <c r="AJ9" s="195">
        <f t="shared" si="12"/>
        <v>9</v>
      </c>
      <c r="AK9" s="195">
        <f t="shared" si="12"/>
        <v>9</v>
      </c>
      <c r="AL9" s="195">
        <f t="shared" si="12"/>
        <v>9</v>
      </c>
      <c r="AM9" s="195">
        <f t="shared" si="12"/>
        <v>9</v>
      </c>
    </row>
    <row r="10" spans="1:39" s="89" customFormat="1" ht="15.75" customHeight="1">
      <c r="A10" s="110"/>
      <c r="B10" s="110"/>
      <c r="C10" s="110"/>
      <c r="D10" s="110"/>
      <c r="E10" s="110"/>
      <c r="G10" s="125"/>
      <c r="H10" s="196"/>
      <c r="I10" s="196"/>
      <c r="J10" s="196"/>
      <c r="K10" s="196"/>
      <c r="L10" s="196"/>
      <c r="M10" s="196"/>
      <c r="N10" s="196"/>
      <c r="O10" s="196"/>
      <c r="P10" s="196"/>
      <c r="Q10" s="196"/>
      <c r="R10" s="196"/>
      <c r="S10" s="196"/>
      <c r="T10" s="196"/>
      <c r="U10" s="196"/>
      <c r="V10" s="196"/>
      <c r="W10" s="196"/>
      <c r="X10" s="196"/>
      <c r="Y10" s="196"/>
      <c r="Z10" s="196"/>
      <c r="AA10" s="196"/>
      <c r="AB10" s="196"/>
      <c r="AC10" s="196"/>
      <c r="AD10" s="196"/>
      <c r="AE10" s="196"/>
      <c r="AF10" s="196"/>
      <c r="AG10" s="196"/>
      <c r="AH10" s="196"/>
      <c r="AI10" s="196"/>
      <c r="AJ10" s="196"/>
      <c r="AK10" s="196"/>
      <c r="AL10" s="196"/>
      <c r="AM10" s="196"/>
    </row>
    <row r="11" spans="1:39" ht="15.75" customHeight="1">
      <c r="A11" s="344" t="s">
        <v>96</v>
      </c>
      <c r="B11" s="345"/>
      <c r="C11" s="345"/>
      <c r="D11" s="346"/>
      <c r="E11" s="89"/>
      <c r="F11" s="111" t="s">
        <v>10</v>
      </c>
      <c r="G11" s="125"/>
      <c r="H11" s="156">
        <v>5</v>
      </c>
      <c r="I11" s="156">
        <v>5</v>
      </c>
      <c r="J11" s="156">
        <v>10</v>
      </c>
      <c r="K11" s="156">
        <v>10</v>
      </c>
      <c r="L11" s="156">
        <v>5</v>
      </c>
      <c r="M11" s="156">
        <v>10</v>
      </c>
      <c r="N11" s="156">
        <v>15</v>
      </c>
      <c r="O11" s="156">
        <v>30</v>
      </c>
      <c r="P11" s="156">
        <v>30</v>
      </c>
      <c r="Q11" s="156">
        <v>15</v>
      </c>
      <c r="R11" s="156">
        <v>15</v>
      </c>
      <c r="S11" s="156">
        <v>30</v>
      </c>
      <c r="T11" s="156">
        <v>10</v>
      </c>
      <c r="U11" s="156">
        <v>20</v>
      </c>
      <c r="V11" s="156">
        <v>30</v>
      </c>
      <c r="W11" s="156">
        <v>15</v>
      </c>
      <c r="X11" s="156">
        <v>0</v>
      </c>
      <c r="Y11" s="156">
        <v>0</v>
      </c>
      <c r="Z11" s="156">
        <v>30</v>
      </c>
      <c r="AA11" s="156">
        <v>15</v>
      </c>
      <c r="AB11" s="156">
        <v>15</v>
      </c>
      <c r="AC11" s="156">
        <v>10</v>
      </c>
      <c r="AD11" s="156">
        <v>30</v>
      </c>
      <c r="AE11" s="156">
        <v>15</v>
      </c>
      <c r="AF11" s="156">
        <v>30</v>
      </c>
      <c r="AG11" s="156">
        <v>10</v>
      </c>
      <c r="AH11" s="178">
        <v>165</v>
      </c>
      <c r="AI11" s="156">
        <v>15</v>
      </c>
      <c r="AJ11" s="156">
        <v>10</v>
      </c>
      <c r="AK11" s="156">
        <v>5</v>
      </c>
      <c r="AL11" s="156">
        <v>30</v>
      </c>
      <c r="AM11" s="156">
        <v>5</v>
      </c>
    </row>
    <row r="12" spans="1:39" ht="15.75" customHeight="1">
      <c r="A12" s="341" t="s">
        <v>97</v>
      </c>
      <c r="B12" s="342"/>
      <c r="C12" s="343"/>
      <c r="D12" s="197" t="e">
        <f>COUNTIF(#REF!,"Open")</f>
        <v>#REF!</v>
      </c>
      <c r="E12" s="110"/>
      <c r="F12" s="112" t="s">
        <v>98</v>
      </c>
      <c r="G12" s="125"/>
      <c r="H12" s="155">
        <v>0.3125</v>
      </c>
      <c r="I12" s="155">
        <f>H13</f>
        <v>0.31597222222222221</v>
      </c>
      <c r="J12" s="155">
        <f t="shared" ref="J12:AM12" si="13">I13</f>
        <v>0.31944444444444442</v>
      </c>
      <c r="K12" s="155">
        <f t="shared" si="13"/>
        <v>0.32638888888888884</v>
      </c>
      <c r="L12" s="155">
        <f t="shared" si="13"/>
        <v>0.33333333333333326</v>
      </c>
      <c r="M12" s="155">
        <f t="shared" si="13"/>
        <v>0.33680555555555547</v>
      </c>
      <c r="N12" s="155">
        <f t="shared" si="13"/>
        <v>0.34374999999999989</v>
      </c>
      <c r="O12" s="155">
        <f>N13</f>
        <v>0.35416666666666657</v>
      </c>
      <c r="P12" s="155">
        <f t="shared" si="13"/>
        <v>0.37499999999999989</v>
      </c>
      <c r="Q12" s="155">
        <f t="shared" si="13"/>
        <v>0.3958333333333332</v>
      </c>
      <c r="R12" s="155">
        <f t="shared" si="13"/>
        <v>0.40624999999999989</v>
      </c>
      <c r="S12" s="155">
        <f t="shared" si="13"/>
        <v>0.41666666666666657</v>
      </c>
      <c r="T12" s="155">
        <f t="shared" si="13"/>
        <v>0.43749999999999989</v>
      </c>
      <c r="U12" s="155">
        <f t="shared" si="13"/>
        <v>0.44444444444444431</v>
      </c>
      <c r="V12" s="155">
        <f t="shared" si="13"/>
        <v>0.4583333333333332</v>
      </c>
      <c r="W12" s="155">
        <f t="shared" si="13"/>
        <v>0.47916666666666652</v>
      </c>
      <c r="X12" s="155">
        <f t="shared" si="13"/>
        <v>0.4895833333333332</v>
      </c>
      <c r="Y12" s="155">
        <f t="shared" si="13"/>
        <v>0.4895833333333332</v>
      </c>
      <c r="Z12" s="155">
        <f t="shared" si="13"/>
        <v>0.4895833333333332</v>
      </c>
      <c r="AA12" s="155">
        <f t="shared" si="13"/>
        <v>0.51041666666666652</v>
      </c>
      <c r="AB12" s="155">
        <f t="shared" si="13"/>
        <v>0.52083333333333315</v>
      </c>
      <c r="AC12" s="155">
        <f t="shared" si="13"/>
        <v>0.53124999999999978</v>
      </c>
      <c r="AD12" s="155">
        <f t="shared" si="13"/>
        <v>0.5381944444444442</v>
      </c>
      <c r="AE12" s="155">
        <f t="shared" si="13"/>
        <v>0.55902777777777757</v>
      </c>
      <c r="AF12" s="155">
        <f t="shared" si="13"/>
        <v>0.5694444444444442</v>
      </c>
      <c r="AG12" s="155">
        <f t="shared" si="13"/>
        <v>0.59027777777777757</v>
      </c>
      <c r="AH12" s="155">
        <f t="shared" si="13"/>
        <v>0.59722222222222199</v>
      </c>
      <c r="AI12" s="155">
        <f t="shared" si="13"/>
        <v>0.71180555555555536</v>
      </c>
      <c r="AJ12" s="155">
        <f t="shared" si="13"/>
        <v>0.72222222222222199</v>
      </c>
      <c r="AK12" s="155">
        <f t="shared" si="13"/>
        <v>0.72916666666666641</v>
      </c>
      <c r="AL12" s="155">
        <f t="shared" si="13"/>
        <v>0.73263888888888862</v>
      </c>
      <c r="AM12" s="155">
        <f t="shared" si="13"/>
        <v>0.75347222222222199</v>
      </c>
    </row>
    <row r="13" spans="1:39" ht="15.75" customHeight="1">
      <c r="A13" s="341" t="s">
        <v>99</v>
      </c>
      <c r="B13" s="342"/>
      <c r="C13" s="343"/>
      <c r="D13" s="197" t="e">
        <f>COUNTIF(#REF!,"Closed")</f>
        <v>#REF!</v>
      </c>
      <c r="E13" s="110"/>
      <c r="F13" s="112" t="s">
        <v>100</v>
      </c>
      <c r="G13" s="125"/>
      <c r="H13" s="198">
        <f>H12+(H11/1440)</f>
        <v>0.31597222222222221</v>
      </c>
      <c r="I13" s="198">
        <f t="shared" ref="I13:AM13" si="14">I12+(I11/1440)</f>
        <v>0.31944444444444442</v>
      </c>
      <c r="J13" s="198">
        <f t="shared" si="14"/>
        <v>0.32638888888888884</v>
      </c>
      <c r="K13" s="198">
        <f t="shared" si="14"/>
        <v>0.33333333333333326</v>
      </c>
      <c r="L13" s="198">
        <f t="shared" si="14"/>
        <v>0.33680555555555547</v>
      </c>
      <c r="M13" s="198">
        <f t="shared" si="14"/>
        <v>0.34374999999999989</v>
      </c>
      <c r="N13" s="198">
        <f t="shared" si="14"/>
        <v>0.35416666666666657</v>
      </c>
      <c r="O13" s="198">
        <f t="shared" si="14"/>
        <v>0.37499999999999989</v>
      </c>
      <c r="P13" s="198">
        <f t="shared" si="14"/>
        <v>0.3958333333333332</v>
      </c>
      <c r="Q13" s="198">
        <f t="shared" si="14"/>
        <v>0.40624999999999989</v>
      </c>
      <c r="R13" s="198">
        <f t="shared" si="14"/>
        <v>0.41666666666666657</v>
      </c>
      <c r="S13" s="198">
        <f t="shared" si="14"/>
        <v>0.43749999999999989</v>
      </c>
      <c r="T13" s="198">
        <f t="shared" si="14"/>
        <v>0.44444444444444431</v>
      </c>
      <c r="U13" s="198">
        <f t="shared" si="14"/>
        <v>0.4583333333333332</v>
      </c>
      <c r="V13" s="198">
        <f t="shared" si="14"/>
        <v>0.47916666666666652</v>
      </c>
      <c r="W13" s="198">
        <f t="shared" si="14"/>
        <v>0.4895833333333332</v>
      </c>
      <c r="X13" s="198">
        <f t="shared" si="14"/>
        <v>0.4895833333333332</v>
      </c>
      <c r="Y13" s="198">
        <f t="shared" si="14"/>
        <v>0.4895833333333332</v>
      </c>
      <c r="Z13" s="198">
        <f t="shared" si="14"/>
        <v>0.51041666666666652</v>
      </c>
      <c r="AA13" s="198">
        <f t="shared" si="14"/>
        <v>0.52083333333333315</v>
      </c>
      <c r="AB13" s="198">
        <f t="shared" si="14"/>
        <v>0.53124999999999978</v>
      </c>
      <c r="AC13" s="198">
        <f t="shared" si="14"/>
        <v>0.5381944444444442</v>
      </c>
      <c r="AD13" s="198">
        <f t="shared" si="14"/>
        <v>0.55902777777777757</v>
      </c>
      <c r="AE13" s="198">
        <f t="shared" si="14"/>
        <v>0.5694444444444442</v>
      </c>
      <c r="AF13" s="198">
        <f t="shared" si="14"/>
        <v>0.59027777777777757</v>
      </c>
      <c r="AG13" s="198">
        <f t="shared" si="14"/>
        <v>0.59722222222222199</v>
      </c>
      <c r="AH13" s="198">
        <f t="shared" si="14"/>
        <v>0.71180555555555536</v>
      </c>
      <c r="AI13" s="198">
        <f t="shared" si="14"/>
        <v>0.72222222222222199</v>
      </c>
      <c r="AJ13" s="198">
        <f t="shared" si="14"/>
        <v>0.72916666666666641</v>
      </c>
      <c r="AK13" s="198">
        <f t="shared" si="14"/>
        <v>0.73263888888888862</v>
      </c>
      <c r="AL13" s="198">
        <f t="shared" si="14"/>
        <v>0.75347222222222199</v>
      </c>
      <c r="AM13" s="198">
        <f t="shared" si="14"/>
        <v>0.7569444444444442</v>
      </c>
    </row>
    <row r="14" spans="1:39" ht="15.75" customHeight="1">
      <c r="A14" s="341" t="s">
        <v>101</v>
      </c>
      <c r="B14" s="342"/>
      <c r="C14" s="343"/>
      <c r="D14" s="197" t="e">
        <f>D12+D13</f>
        <v>#REF!</v>
      </c>
      <c r="E14" s="110"/>
      <c r="F14" s="109" t="s">
        <v>102</v>
      </c>
      <c r="G14" s="125"/>
      <c r="H14" s="199" t="s">
        <v>103</v>
      </c>
      <c r="I14" s="199"/>
      <c r="J14" s="199"/>
      <c r="K14" s="199"/>
      <c r="L14" s="199"/>
      <c r="M14" s="199"/>
      <c r="N14" s="199"/>
      <c r="O14" s="199" t="s">
        <v>103</v>
      </c>
      <c r="P14" s="199"/>
      <c r="Q14" s="199"/>
      <c r="R14" s="199"/>
      <c r="S14" s="199" t="s">
        <v>103</v>
      </c>
      <c r="T14" s="199"/>
      <c r="U14" s="199"/>
      <c r="V14" s="199" t="s">
        <v>103</v>
      </c>
      <c r="W14" s="199"/>
      <c r="X14" s="199"/>
      <c r="Y14" s="199"/>
      <c r="Z14" s="199"/>
      <c r="AA14" s="199"/>
      <c r="AB14" s="199"/>
      <c r="AC14" s="199"/>
      <c r="AD14" s="199" t="s">
        <v>103</v>
      </c>
      <c r="AE14" s="199"/>
      <c r="AF14" s="199"/>
      <c r="AG14" s="199"/>
      <c r="AH14" s="199" t="s">
        <v>103</v>
      </c>
      <c r="AI14" s="199"/>
      <c r="AJ14" s="199"/>
      <c r="AK14" s="199"/>
      <c r="AL14" s="199"/>
      <c r="AM14" s="199"/>
    </row>
    <row r="15" spans="1:39" ht="15.75" customHeight="1">
      <c r="A15" s="200"/>
      <c r="B15" s="200"/>
      <c r="C15" s="200"/>
      <c r="D15" s="200"/>
      <c r="E15" s="110"/>
      <c r="F15" s="109" t="s">
        <v>104</v>
      </c>
      <c r="G15" s="125"/>
      <c r="H15" s="199"/>
      <c r="I15" s="199"/>
      <c r="J15" s="199"/>
      <c r="K15" s="199"/>
      <c r="L15" s="199"/>
      <c r="M15" s="199"/>
      <c r="N15" s="199" t="s">
        <v>105</v>
      </c>
      <c r="O15" s="199"/>
      <c r="P15" s="199"/>
      <c r="Q15" s="199"/>
      <c r="R15" s="199" t="s">
        <v>105</v>
      </c>
      <c r="S15" s="199"/>
      <c r="T15" s="199"/>
      <c r="U15" s="199" t="s">
        <v>105</v>
      </c>
      <c r="V15" s="199"/>
      <c r="W15" s="199"/>
      <c r="X15" s="199"/>
      <c r="Y15" s="199"/>
      <c r="Z15" s="199"/>
      <c r="AA15" s="199"/>
      <c r="AB15" s="199"/>
      <c r="AC15" s="199" t="s">
        <v>105</v>
      </c>
      <c r="AD15" s="199"/>
      <c r="AE15" s="199"/>
      <c r="AF15" s="199"/>
      <c r="AG15" s="199" t="s">
        <v>105</v>
      </c>
      <c r="AH15" s="199"/>
      <c r="AI15" s="199"/>
      <c r="AJ15" s="199"/>
      <c r="AK15" s="199"/>
      <c r="AL15" s="199"/>
      <c r="AM15" s="199" t="s">
        <v>105</v>
      </c>
    </row>
    <row r="16" spans="1:39" ht="15.75" customHeight="1">
      <c r="A16" s="110"/>
      <c r="B16" s="110"/>
      <c r="C16" s="110"/>
      <c r="D16" s="110"/>
      <c r="E16" s="110"/>
      <c r="F16" s="115" t="s">
        <v>106</v>
      </c>
      <c r="G16" s="125"/>
      <c r="H16" s="201" t="s">
        <v>107</v>
      </c>
      <c r="I16" s="201" t="s">
        <v>107</v>
      </c>
      <c r="J16" s="201" t="s">
        <v>107</v>
      </c>
      <c r="K16" s="201" t="s">
        <v>27</v>
      </c>
      <c r="L16" s="201" t="s">
        <v>107</v>
      </c>
      <c r="M16" s="201" t="s">
        <v>27</v>
      </c>
      <c r="N16" s="201" t="s">
        <v>27</v>
      </c>
      <c r="O16" s="201" t="s">
        <v>36</v>
      </c>
      <c r="P16" s="201" t="s">
        <v>27</v>
      </c>
      <c r="Q16" s="201" t="s">
        <v>36</v>
      </c>
      <c r="R16" s="201" t="s">
        <v>107</v>
      </c>
      <c r="S16" s="201" t="s">
        <v>107</v>
      </c>
      <c r="T16" s="201" t="s">
        <v>107</v>
      </c>
      <c r="U16" s="201" t="s">
        <v>107</v>
      </c>
      <c r="V16" s="201" t="s">
        <v>107</v>
      </c>
      <c r="W16" s="201" t="s">
        <v>107</v>
      </c>
      <c r="X16" s="201" t="s">
        <v>108</v>
      </c>
      <c r="Y16" s="201" t="s">
        <v>107</v>
      </c>
      <c r="Z16" s="201" t="s">
        <v>107</v>
      </c>
      <c r="AA16" s="201" t="s">
        <v>107</v>
      </c>
      <c r="AB16" s="201" t="s">
        <v>107</v>
      </c>
      <c r="AC16" s="201" t="s">
        <v>107</v>
      </c>
      <c r="AD16" s="201" t="s">
        <v>60</v>
      </c>
      <c r="AE16" s="201" t="s">
        <v>36</v>
      </c>
      <c r="AF16" s="201" t="s">
        <v>36</v>
      </c>
      <c r="AG16" s="201" t="s">
        <v>107</v>
      </c>
      <c r="AH16" s="201" t="s">
        <v>36</v>
      </c>
      <c r="AI16" s="201" t="s">
        <v>107</v>
      </c>
      <c r="AJ16" s="201" t="s">
        <v>107</v>
      </c>
      <c r="AK16" s="201" t="s">
        <v>107</v>
      </c>
      <c r="AL16" s="201" t="s">
        <v>36</v>
      </c>
      <c r="AM16" s="201" t="s">
        <v>109</v>
      </c>
    </row>
    <row r="17" spans="1:41" s="93" customFormat="1" ht="15.75" customHeight="1">
      <c r="A17" s="358"/>
      <c r="B17" s="358"/>
      <c r="C17" s="358"/>
      <c r="D17" s="358"/>
      <c r="E17" s="358"/>
      <c r="F17" s="358"/>
      <c r="G17" s="108"/>
      <c r="H17" s="356" t="s">
        <v>16</v>
      </c>
      <c r="I17" s="356"/>
      <c r="J17" s="356"/>
      <c r="K17" s="356"/>
      <c r="L17" s="356"/>
      <c r="M17" s="356"/>
      <c r="N17" s="356"/>
      <c r="O17" s="357" t="s">
        <v>33</v>
      </c>
      <c r="P17" s="357"/>
      <c r="Q17" s="357"/>
      <c r="R17" s="357"/>
      <c r="S17" s="359" t="s">
        <v>41</v>
      </c>
      <c r="T17" s="359"/>
      <c r="U17" s="359"/>
      <c r="V17" s="357" t="s">
        <v>47</v>
      </c>
      <c r="W17" s="357"/>
      <c r="X17" s="357"/>
      <c r="Y17" s="357"/>
      <c r="Z17" s="357"/>
      <c r="AA17" s="357"/>
      <c r="AB17" s="357"/>
      <c r="AC17" s="357"/>
      <c r="AD17" s="356" t="s">
        <v>58</v>
      </c>
      <c r="AE17" s="356"/>
      <c r="AF17" s="356"/>
      <c r="AG17" s="356"/>
      <c r="AH17" s="357" t="s">
        <v>65</v>
      </c>
      <c r="AI17" s="357"/>
      <c r="AJ17" s="357"/>
      <c r="AK17" s="357"/>
      <c r="AL17" s="357"/>
      <c r="AM17" s="357"/>
    </row>
    <row r="18" spans="1:41" s="91" customFormat="1" ht="91.5" customHeight="1">
      <c r="A18" s="202" t="s">
        <v>110</v>
      </c>
      <c r="B18" s="202" t="s">
        <v>111</v>
      </c>
      <c r="C18" s="202" t="s">
        <v>112</v>
      </c>
      <c r="D18" s="202" t="s">
        <v>113</v>
      </c>
      <c r="E18" s="202" t="s">
        <v>114</v>
      </c>
      <c r="F18" s="202" t="s">
        <v>115</v>
      </c>
      <c r="G18" s="203"/>
      <c r="H18" s="204" t="s">
        <v>18</v>
      </c>
      <c r="I18" s="204" t="s">
        <v>23</v>
      </c>
      <c r="J18" s="204" t="s">
        <v>24</v>
      </c>
      <c r="K18" s="204" t="s">
        <v>25</v>
      </c>
      <c r="L18" s="204" t="s">
        <v>28</v>
      </c>
      <c r="M18" s="204" t="s">
        <v>29</v>
      </c>
      <c r="N18" s="204" t="s">
        <v>31</v>
      </c>
      <c r="O18" s="170" t="s">
        <v>116</v>
      </c>
      <c r="P18" s="170" t="s">
        <v>117</v>
      </c>
      <c r="Q18" s="170" t="s">
        <v>39</v>
      </c>
      <c r="R18" s="170" t="s">
        <v>40</v>
      </c>
      <c r="S18" s="204" t="s">
        <v>42</v>
      </c>
      <c r="T18" s="204" t="s">
        <v>45</v>
      </c>
      <c r="U18" s="204" t="s">
        <v>46</v>
      </c>
      <c r="V18" s="170" t="s">
        <v>48</v>
      </c>
      <c r="W18" s="170" t="s">
        <v>50</v>
      </c>
      <c r="X18" s="170" t="s">
        <v>118</v>
      </c>
      <c r="Y18" s="170" t="s">
        <v>53</v>
      </c>
      <c r="Z18" s="170" t="s">
        <v>54</v>
      </c>
      <c r="AA18" s="170" t="s">
        <v>55</v>
      </c>
      <c r="AB18" s="170" t="s">
        <v>56</v>
      </c>
      <c r="AC18" s="170" t="s">
        <v>57</v>
      </c>
      <c r="AD18" s="204" t="s">
        <v>59</v>
      </c>
      <c r="AE18" s="204" t="s">
        <v>61</v>
      </c>
      <c r="AF18" s="204" t="s">
        <v>63</v>
      </c>
      <c r="AG18" s="204" t="s">
        <v>64</v>
      </c>
      <c r="AH18" s="170" t="s">
        <v>66</v>
      </c>
      <c r="AI18" s="170" t="s">
        <v>68</v>
      </c>
      <c r="AJ18" s="170" t="s">
        <v>69</v>
      </c>
      <c r="AK18" s="170" t="s">
        <v>70</v>
      </c>
      <c r="AL18" s="170" t="s">
        <v>71</v>
      </c>
      <c r="AM18" s="170" t="s">
        <v>74</v>
      </c>
    </row>
    <row r="19" spans="1:41" s="92" customFormat="1">
      <c r="A19" s="205" t="s">
        <v>119</v>
      </c>
      <c r="B19" s="206" t="s">
        <v>120</v>
      </c>
      <c r="C19" s="207" t="s">
        <v>121</v>
      </c>
      <c r="D19" s="208" t="s">
        <v>122</v>
      </c>
      <c r="E19" s="209" t="s">
        <v>123</v>
      </c>
      <c r="F19" s="185">
        <f t="shared" ref="F19:F27" si="15">(COUNTIF(H19:AM19,"Complete")/COUNTA(H19:AM19)+COUNTIF(H19:AM19,"DNM")/COUNTA(H19:AM19)+COUNTIF(H19:AM19,"NA")/COUNTA(H19:AM19))*100</f>
        <v>90.625</v>
      </c>
      <c r="G19" s="210"/>
      <c r="H19" s="211" t="s">
        <v>124</v>
      </c>
      <c r="I19" s="211" t="s">
        <v>124</v>
      </c>
      <c r="J19" s="211" t="s">
        <v>124</v>
      </c>
      <c r="K19" s="211" t="s">
        <v>124</v>
      </c>
      <c r="L19" s="211" t="s">
        <v>124</v>
      </c>
      <c r="M19" s="211" t="s">
        <v>124</v>
      </c>
      <c r="N19" s="211" t="s">
        <v>124</v>
      </c>
      <c r="O19" s="211" t="s">
        <v>124</v>
      </c>
      <c r="P19" s="211" t="s">
        <v>124</v>
      </c>
      <c r="Q19" s="211" t="s">
        <v>124</v>
      </c>
      <c r="R19" s="211" t="s">
        <v>124</v>
      </c>
      <c r="S19" s="211" t="s">
        <v>124</v>
      </c>
      <c r="T19" s="211" t="s">
        <v>124</v>
      </c>
      <c r="U19" s="211" t="s">
        <v>124</v>
      </c>
      <c r="V19" s="211" t="s">
        <v>124</v>
      </c>
      <c r="W19" s="211" t="s">
        <v>124</v>
      </c>
      <c r="X19" s="211" t="s">
        <v>124</v>
      </c>
      <c r="Y19" s="211" t="s">
        <v>124</v>
      </c>
      <c r="Z19" s="211" t="s">
        <v>124</v>
      </c>
      <c r="AA19" s="211" t="s">
        <v>124</v>
      </c>
      <c r="AB19" s="211" t="s">
        <v>124</v>
      </c>
      <c r="AC19" s="211" t="s">
        <v>124</v>
      </c>
      <c r="AD19" s="211" t="s">
        <v>124</v>
      </c>
      <c r="AE19" s="211" t="s">
        <v>124</v>
      </c>
      <c r="AF19" s="211" t="s">
        <v>124</v>
      </c>
      <c r="AG19" s="211" t="s">
        <v>124</v>
      </c>
      <c r="AH19" s="211" t="s">
        <v>124</v>
      </c>
      <c r="AI19" s="211" t="s">
        <v>124</v>
      </c>
      <c r="AJ19" s="211" t="s">
        <v>124</v>
      </c>
      <c r="AK19" s="211" t="s">
        <v>22</v>
      </c>
      <c r="AL19" s="211" t="s">
        <v>22</v>
      </c>
      <c r="AM19" s="211" t="s">
        <v>22</v>
      </c>
    </row>
    <row r="20" spans="1:41" s="92" customFormat="1">
      <c r="A20" s="205" t="s">
        <v>125</v>
      </c>
      <c r="B20" s="206" t="s">
        <v>126</v>
      </c>
      <c r="C20" s="207" t="s">
        <v>121</v>
      </c>
      <c r="D20" s="208" t="s">
        <v>122</v>
      </c>
      <c r="E20" s="209" t="s">
        <v>123</v>
      </c>
      <c r="F20" s="185">
        <f t="shared" si="15"/>
        <v>90.625</v>
      </c>
      <c r="G20" s="210"/>
      <c r="H20" s="211" t="s">
        <v>124</v>
      </c>
      <c r="I20" s="211" t="s">
        <v>124</v>
      </c>
      <c r="J20" s="211" t="s">
        <v>124</v>
      </c>
      <c r="K20" s="211" t="s">
        <v>124</v>
      </c>
      <c r="L20" s="211" t="s">
        <v>124</v>
      </c>
      <c r="M20" s="211" t="s">
        <v>124</v>
      </c>
      <c r="N20" s="211" t="s">
        <v>124</v>
      </c>
      <c r="O20" s="211" t="s">
        <v>124</v>
      </c>
      <c r="P20" s="211" t="s">
        <v>124</v>
      </c>
      <c r="Q20" s="211" t="s">
        <v>124</v>
      </c>
      <c r="R20" s="211" t="s">
        <v>124</v>
      </c>
      <c r="S20" s="211" t="s">
        <v>124</v>
      </c>
      <c r="T20" s="211" t="s">
        <v>124</v>
      </c>
      <c r="U20" s="211" t="s">
        <v>124</v>
      </c>
      <c r="V20" s="211" t="s">
        <v>124</v>
      </c>
      <c r="W20" s="211" t="s">
        <v>124</v>
      </c>
      <c r="X20" s="211" t="s">
        <v>124</v>
      </c>
      <c r="Y20" s="211" t="s">
        <v>124</v>
      </c>
      <c r="Z20" s="211" t="s">
        <v>124</v>
      </c>
      <c r="AA20" s="211" t="s">
        <v>124</v>
      </c>
      <c r="AB20" s="211" t="s">
        <v>124</v>
      </c>
      <c r="AC20" s="211" t="s">
        <v>124</v>
      </c>
      <c r="AD20" s="211" t="s">
        <v>124</v>
      </c>
      <c r="AE20" s="211" t="s">
        <v>124</v>
      </c>
      <c r="AF20" s="211" t="s">
        <v>124</v>
      </c>
      <c r="AG20" s="211" t="s">
        <v>124</v>
      </c>
      <c r="AH20" s="211" t="s">
        <v>124</v>
      </c>
      <c r="AI20" s="211" t="s">
        <v>124</v>
      </c>
      <c r="AJ20" s="211" t="s">
        <v>124</v>
      </c>
      <c r="AK20" s="211" t="s">
        <v>22</v>
      </c>
      <c r="AL20" s="211" t="s">
        <v>22</v>
      </c>
      <c r="AM20" s="211" t="s">
        <v>22</v>
      </c>
    </row>
    <row r="21" spans="1:41">
      <c r="A21" s="205" t="s">
        <v>127</v>
      </c>
      <c r="B21" s="206" t="s">
        <v>126</v>
      </c>
      <c r="C21" s="207" t="s">
        <v>121</v>
      </c>
      <c r="D21" s="208" t="s">
        <v>122</v>
      </c>
      <c r="E21" s="209" t="s">
        <v>123</v>
      </c>
      <c r="F21" s="185">
        <f t="shared" si="15"/>
        <v>9.375</v>
      </c>
      <c r="G21" s="212"/>
      <c r="H21" s="211" t="s">
        <v>124</v>
      </c>
      <c r="I21" s="211" t="s">
        <v>128</v>
      </c>
      <c r="J21" s="211" t="s">
        <v>128</v>
      </c>
      <c r="K21" s="211" t="s">
        <v>128</v>
      </c>
      <c r="L21" s="211" t="s">
        <v>128</v>
      </c>
      <c r="M21" s="211" t="s">
        <v>128</v>
      </c>
      <c r="N21" s="211" t="s">
        <v>128</v>
      </c>
      <c r="O21" s="211" t="s">
        <v>128</v>
      </c>
      <c r="P21" s="211" t="s">
        <v>124</v>
      </c>
      <c r="Q21" s="211" t="s">
        <v>128</v>
      </c>
      <c r="R21" s="211" t="s">
        <v>128</v>
      </c>
      <c r="S21" s="211" t="s">
        <v>128</v>
      </c>
      <c r="T21" s="211" t="s">
        <v>128</v>
      </c>
      <c r="U21" s="211" t="s">
        <v>128</v>
      </c>
      <c r="V21" s="211" t="s">
        <v>124</v>
      </c>
      <c r="W21" s="211" t="s">
        <v>128</v>
      </c>
      <c r="X21" s="211" t="s">
        <v>128</v>
      </c>
      <c r="Y21" s="211" t="s">
        <v>128</v>
      </c>
      <c r="Z21" s="211" t="s">
        <v>128</v>
      </c>
      <c r="AA21" s="211" t="s">
        <v>128</v>
      </c>
      <c r="AB21" s="211" t="s">
        <v>128</v>
      </c>
      <c r="AC21" s="211" t="s">
        <v>128</v>
      </c>
      <c r="AD21" s="211" t="s">
        <v>128</v>
      </c>
      <c r="AE21" s="211" t="s">
        <v>128</v>
      </c>
      <c r="AF21" s="211" t="s">
        <v>128</v>
      </c>
      <c r="AG21" s="211" t="s">
        <v>128</v>
      </c>
      <c r="AH21" s="211" t="s">
        <v>128</v>
      </c>
      <c r="AI21" s="211" t="s">
        <v>128</v>
      </c>
      <c r="AJ21" s="211" t="s">
        <v>128</v>
      </c>
      <c r="AK21" s="211" t="s">
        <v>22</v>
      </c>
      <c r="AL21" s="211" t="s">
        <v>22</v>
      </c>
      <c r="AM21" s="211" t="s">
        <v>22</v>
      </c>
    </row>
    <row r="22" spans="1:41">
      <c r="A22" s="205" t="s">
        <v>129</v>
      </c>
      <c r="B22" s="206" t="s">
        <v>126</v>
      </c>
      <c r="C22" s="207" t="s">
        <v>121</v>
      </c>
      <c r="D22" s="208" t="s">
        <v>122</v>
      </c>
      <c r="E22" s="209" t="s">
        <v>123</v>
      </c>
      <c r="F22" s="185">
        <f t="shared" si="15"/>
        <v>9.375</v>
      </c>
      <c r="G22" s="212"/>
      <c r="H22" s="211" t="s">
        <v>124</v>
      </c>
      <c r="I22" s="211" t="s">
        <v>128</v>
      </c>
      <c r="J22" s="211" t="s">
        <v>128</v>
      </c>
      <c r="K22" s="211" t="s">
        <v>128</v>
      </c>
      <c r="L22" s="211" t="s">
        <v>128</v>
      </c>
      <c r="M22" s="211" t="s">
        <v>128</v>
      </c>
      <c r="N22" s="211" t="s">
        <v>128</v>
      </c>
      <c r="O22" s="211" t="s">
        <v>128</v>
      </c>
      <c r="P22" s="211" t="s">
        <v>124</v>
      </c>
      <c r="Q22" s="211" t="s">
        <v>128</v>
      </c>
      <c r="R22" s="211" t="s">
        <v>128</v>
      </c>
      <c r="S22" s="211" t="s">
        <v>128</v>
      </c>
      <c r="T22" s="211" t="s">
        <v>128</v>
      </c>
      <c r="U22" s="211" t="s">
        <v>128</v>
      </c>
      <c r="V22" s="211" t="s">
        <v>124</v>
      </c>
      <c r="W22" s="211" t="s">
        <v>128</v>
      </c>
      <c r="X22" s="211" t="s">
        <v>128</v>
      </c>
      <c r="Y22" s="211" t="s">
        <v>128</v>
      </c>
      <c r="Z22" s="211" t="s">
        <v>128</v>
      </c>
      <c r="AA22" s="211" t="s">
        <v>128</v>
      </c>
      <c r="AB22" s="211" t="s">
        <v>128</v>
      </c>
      <c r="AC22" s="211" t="s">
        <v>128</v>
      </c>
      <c r="AD22" s="211" t="s">
        <v>128</v>
      </c>
      <c r="AE22" s="211" t="s">
        <v>128</v>
      </c>
      <c r="AF22" s="211" t="s">
        <v>128</v>
      </c>
      <c r="AG22" s="211" t="s">
        <v>128</v>
      </c>
      <c r="AH22" s="211" t="s">
        <v>128</v>
      </c>
      <c r="AI22" s="211" t="s">
        <v>128</v>
      </c>
      <c r="AJ22" s="211" t="s">
        <v>128</v>
      </c>
      <c r="AK22" s="211" t="s">
        <v>22</v>
      </c>
      <c r="AL22" s="211" t="s">
        <v>22</v>
      </c>
      <c r="AM22" s="211" t="s">
        <v>22</v>
      </c>
    </row>
    <row r="23" spans="1:41">
      <c r="A23" s="205" t="s">
        <v>130</v>
      </c>
      <c r="B23" s="206" t="s">
        <v>126</v>
      </c>
      <c r="C23" s="207" t="s">
        <v>121</v>
      </c>
      <c r="D23" s="208" t="s">
        <v>122</v>
      </c>
      <c r="E23" s="209" t="s">
        <v>123</v>
      </c>
      <c r="F23" s="185">
        <f t="shared" si="15"/>
        <v>9.375</v>
      </c>
      <c r="G23" s="212"/>
      <c r="H23" s="211" t="s">
        <v>124</v>
      </c>
      <c r="I23" s="211" t="s">
        <v>128</v>
      </c>
      <c r="J23" s="211" t="s">
        <v>128</v>
      </c>
      <c r="K23" s="211" t="s">
        <v>128</v>
      </c>
      <c r="L23" s="211" t="s">
        <v>128</v>
      </c>
      <c r="M23" s="211" t="s">
        <v>128</v>
      </c>
      <c r="N23" s="211" t="s">
        <v>128</v>
      </c>
      <c r="O23" s="211" t="s">
        <v>128</v>
      </c>
      <c r="P23" s="211" t="s">
        <v>124</v>
      </c>
      <c r="Q23" s="211" t="s">
        <v>128</v>
      </c>
      <c r="R23" s="211" t="s">
        <v>128</v>
      </c>
      <c r="S23" s="211" t="s">
        <v>128</v>
      </c>
      <c r="T23" s="211" t="s">
        <v>128</v>
      </c>
      <c r="U23" s="211" t="s">
        <v>128</v>
      </c>
      <c r="V23" s="211" t="s">
        <v>124</v>
      </c>
      <c r="W23" s="211" t="s">
        <v>128</v>
      </c>
      <c r="X23" s="211" t="s">
        <v>128</v>
      </c>
      <c r="Y23" s="211" t="s">
        <v>128</v>
      </c>
      <c r="Z23" s="211" t="s">
        <v>128</v>
      </c>
      <c r="AA23" s="211" t="s">
        <v>128</v>
      </c>
      <c r="AB23" s="211" t="s">
        <v>128</v>
      </c>
      <c r="AC23" s="211" t="s">
        <v>128</v>
      </c>
      <c r="AD23" s="211" t="s">
        <v>128</v>
      </c>
      <c r="AE23" s="211" t="s">
        <v>128</v>
      </c>
      <c r="AF23" s="211" t="s">
        <v>128</v>
      </c>
      <c r="AG23" s="211" t="s">
        <v>128</v>
      </c>
      <c r="AH23" s="211" t="s">
        <v>128</v>
      </c>
      <c r="AI23" s="211" t="s">
        <v>128</v>
      </c>
      <c r="AJ23" s="211" t="s">
        <v>128</v>
      </c>
      <c r="AK23" s="211" t="s">
        <v>22</v>
      </c>
      <c r="AL23" s="211" t="s">
        <v>22</v>
      </c>
      <c r="AM23" s="211" t="s">
        <v>22</v>
      </c>
    </row>
    <row r="24" spans="1:41">
      <c r="A24" s="205" t="s">
        <v>131</v>
      </c>
      <c r="B24" s="206" t="s">
        <v>126</v>
      </c>
      <c r="C24" s="207" t="s">
        <v>121</v>
      </c>
      <c r="D24" s="208" t="s">
        <v>122</v>
      </c>
      <c r="E24" s="209" t="s">
        <v>123</v>
      </c>
      <c r="F24" s="185">
        <f t="shared" si="15"/>
        <v>84.375</v>
      </c>
      <c r="G24" s="212"/>
      <c r="H24" s="211" t="s">
        <v>124</v>
      </c>
      <c r="I24" s="211" t="s">
        <v>128</v>
      </c>
      <c r="J24" s="211" t="s">
        <v>22</v>
      </c>
      <c r="K24" s="211" t="s">
        <v>124</v>
      </c>
      <c r="L24" s="211" t="s">
        <v>124</v>
      </c>
      <c r="M24" s="211" t="s">
        <v>124</v>
      </c>
      <c r="N24" s="211" t="s">
        <v>124</v>
      </c>
      <c r="O24" s="211" t="s">
        <v>124</v>
      </c>
      <c r="P24" s="211" t="s">
        <v>124</v>
      </c>
      <c r="Q24" s="211" t="s">
        <v>124</v>
      </c>
      <c r="R24" s="211" t="s">
        <v>124</v>
      </c>
      <c r="S24" s="211" t="s">
        <v>124</v>
      </c>
      <c r="T24" s="211" t="s">
        <v>124</v>
      </c>
      <c r="U24" s="211" t="s">
        <v>124</v>
      </c>
      <c r="V24" s="211" t="s">
        <v>124</v>
      </c>
      <c r="W24" s="211" t="s">
        <v>124</v>
      </c>
      <c r="X24" s="211" t="s">
        <v>124</v>
      </c>
      <c r="Y24" s="211" t="s">
        <v>124</v>
      </c>
      <c r="Z24" s="211" t="s">
        <v>124</v>
      </c>
      <c r="AA24" s="211" t="s">
        <v>124</v>
      </c>
      <c r="AB24" s="211" t="s">
        <v>124</v>
      </c>
      <c r="AC24" s="211" t="s">
        <v>124</v>
      </c>
      <c r="AD24" s="211" t="s">
        <v>124</v>
      </c>
      <c r="AE24" s="211" t="s">
        <v>124</v>
      </c>
      <c r="AF24" s="211" t="s">
        <v>124</v>
      </c>
      <c r="AG24" s="211" t="s">
        <v>124</v>
      </c>
      <c r="AH24" s="211" t="s">
        <v>124</v>
      </c>
      <c r="AI24" s="211" t="s">
        <v>124</v>
      </c>
      <c r="AJ24" s="211" t="s">
        <v>124</v>
      </c>
      <c r="AK24" s="211" t="s">
        <v>22</v>
      </c>
      <c r="AL24" s="211" t="s">
        <v>22</v>
      </c>
      <c r="AM24" s="211" t="s">
        <v>22</v>
      </c>
    </row>
    <row r="25" spans="1:41">
      <c r="A25" s="205" t="s">
        <v>132</v>
      </c>
      <c r="B25" s="206" t="s">
        <v>126</v>
      </c>
      <c r="C25" s="207" t="s">
        <v>121</v>
      </c>
      <c r="D25" s="208" t="s">
        <v>122</v>
      </c>
      <c r="E25" s="209" t="s">
        <v>123</v>
      </c>
      <c r="F25" s="185">
        <f t="shared" si="15"/>
        <v>84.375</v>
      </c>
      <c r="G25" s="212"/>
      <c r="H25" s="211" t="s">
        <v>124</v>
      </c>
      <c r="I25" s="211" t="s">
        <v>128</v>
      </c>
      <c r="J25" s="211" t="s">
        <v>22</v>
      </c>
      <c r="K25" s="211" t="s">
        <v>124</v>
      </c>
      <c r="L25" s="211" t="s">
        <v>124</v>
      </c>
      <c r="M25" s="211" t="s">
        <v>124</v>
      </c>
      <c r="N25" s="211" t="s">
        <v>124</v>
      </c>
      <c r="O25" s="211" t="s">
        <v>124</v>
      </c>
      <c r="P25" s="211" t="s">
        <v>124</v>
      </c>
      <c r="Q25" s="211" t="s">
        <v>124</v>
      </c>
      <c r="R25" s="211" t="s">
        <v>124</v>
      </c>
      <c r="S25" s="211" t="s">
        <v>124</v>
      </c>
      <c r="T25" s="211" t="s">
        <v>124</v>
      </c>
      <c r="U25" s="211" t="s">
        <v>124</v>
      </c>
      <c r="V25" s="211" t="s">
        <v>124</v>
      </c>
      <c r="W25" s="211" t="s">
        <v>124</v>
      </c>
      <c r="X25" s="211" t="s">
        <v>124</v>
      </c>
      <c r="Y25" s="211" t="s">
        <v>124</v>
      </c>
      <c r="Z25" s="211" t="s">
        <v>124</v>
      </c>
      <c r="AA25" s="211" t="s">
        <v>124</v>
      </c>
      <c r="AB25" s="211" t="s">
        <v>124</v>
      </c>
      <c r="AC25" s="211" t="s">
        <v>124</v>
      </c>
      <c r="AD25" s="211" t="s">
        <v>124</v>
      </c>
      <c r="AE25" s="211" t="s">
        <v>124</v>
      </c>
      <c r="AF25" s="211" t="s">
        <v>124</v>
      </c>
      <c r="AG25" s="211" t="s">
        <v>124</v>
      </c>
      <c r="AH25" s="211" t="s">
        <v>124</v>
      </c>
      <c r="AI25" s="211" t="s">
        <v>124</v>
      </c>
      <c r="AJ25" s="211" t="s">
        <v>124</v>
      </c>
      <c r="AK25" s="211" t="s">
        <v>22</v>
      </c>
      <c r="AL25" s="211" t="s">
        <v>22</v>
      </c>
      <c r="AM25" s="211" t="s">
        <v>22</v>
      </c>
    </row>
    <row r="26" spans="1:41">
      <c r="A26" s="205" t="s">
        <v>133</v>
      </c>
      <c r="B26" s="206" t="s">
        <v>126</v>
      </c>
      <c r="C26" s="207" t="s">
        <v>121</v>
      </c>
      <c r="D26" s="208" t="s">
        <v>122</v>
      </c>
      <c r="E26" s="209" t="s">
        <v>123</v>
      </c>
      <c r="F26" s="185">
        <f t="shared" si="15"/>
        <v>84.375</v>
      </c>
      <c r="G26" s="212"/>
      <c r="H26" s="211" t="s">
        <v>124</v>
      </c>
      <c r="I26" s="211" t="s">
        <v>128</v>
      </c>
      <c r="J26" s="211" t="s">
        <v>22</v>
      </c>
      <c r="K26" s="211" t="s">
        <v>124</v>
      </c>
      <c r="L26" s="211" t="s">
        <v>124</v>
      </c>
      <c r="M26" s="211" t="s">
        <v>124</v>
      </c>
      <c r="N26" s="211" t="s">
        <v>124</v>
      </c>
      <c r="O26" s="211" t="s">
        <v>124</v>
      </c>
      <c r="P26" s="211" t="s">
        <v>124</v>
      </c>
      <c r="Q26" s="211" t="s">
        <v>124</v>
      </c>
      <c r="R26" s="211" t="s">
        <v>124</v>
      </c>
      <c r="S26" s="211" t="s">
        <v>124</v>
      </c>
      <c r="T26" s="211" t="s">
        <v>124</v>
      </c>
      <c r="U26" s="211" t="s">
        <v>124</v>
      </c>
      <c r="V26" s="211" t="s">
        <v>124</v>
      </c>
      <c r="W26" s="211" t="s">
        <v>124</v>
      </c>
      <c r="X26" s="211" t="s">
        <v>124</v>
      </c>
      <c r="Y26" s="211" t="s">
        <v>124</v>
      </c>
      <c r="Z26" s="211" t="s">
        <v>124</v>
      </c>
      <c r="AA26" s="211" t="s">
        <v>124</v>
      </c>
      <c r="AB26" s="211" t="s">
        <v>124</v>
      </c>
      <c r="AC26" s="211" t="s">
        <v>124</v>
      </c>
      <c r="AD26" s="211" t="s">
        <v>124</v>
      </c>
      <c r="AE26" s="211" t="s">
        <v>124</v>
      </c>
      <c r="AF26" s="211" t="s">
        <v>124</v>
      </c>
      <c r="AG26" s="211" t="s">
        <v>124</v>
      </c>
      <c r="AH26" s="211" t="s">
        <v>124</v>
      </c>
      <c r="AI26" s="211" t="s">
        <v>124</v>
      </c>
      <c r="AJ26" s="211" t="s">
        <v>124</v>
      </c>
      <c r="AK26" s="211" t="s">
        <v>22</v>
      </c>
      <c r="AL26" s="211" t="s">
        <v>22</v>
      </c>
      <c r="AM26" s="211" t="s">
        <v>22</v>
      </c>
    </row>
    <row r="27" spans="1:41">
      <c r="A27" s="205" t="s">
        <v>134</v>
      </c>
      <c r="B27" s="206" t="s">
        <v>126</v>
      </c>
      <c r="C27" s="207" t="s">
        <v>121</v>
      </c>
      <c r="D27" s="208" t="s">
        <v>122</v>
      </c>
      <c r="E27" s="209" t="s">
        <v>123</v>
      </c>
      <c r="F27" s="185">
        <f t="shared" si="15"/>
        <v>84.375</v>
      </c>
      <c r="G27" s="212"/>
      <c r="H27" s="211" t="s">
        <v>124</v>
      </c>
      <c r="I27" s="211" t="s">
        <v>128</v>
      </c>
      <c r="J27" s="211" t="s">
        <v>22</v>
      </c>
      <c r="K27" s="211" t="s">
        <v>124</v>
      </c>
      <c r="L27" s="211" t="s">
        <v>124</v>
      </c>
      <c r="M27" s="211" t="s">
        <v>124</v>
      </c>
      <c r="N27" s="211" t="s">
        <v>124</v>
      </c>
      <c r="O27" s="211" t="s">
        <v>124</v>
      </c>
      <c r="P27" s="211" t="s">
        <v>124</v>
      </c>
      <c r="Q27" s="211" t="s">
        <v>124</v>
      </c>
      <c r="R27" s="211" t="s">
        <v>124</v>
      </c>
      <c r="S27" s="211" t="s">
        <v>124</v>
      </c>
      <c r="T27" s="211" t="s">
        <v>124</v>
      </c>
      <c r="U27" s="211" t="s">
        <v>124</v>
      </c>
      <c r="V27" s="211" t="s">
        <v>124</v>
      </c>
      <c r="W27" s="211" t="s">
        <v>124</v>
      </c>
      <c r="X27" s="211" t="s">
        <v>124</v>
      </c>
      <c r="Y27" s="211" t="s">
        <v>124</v>
      </c>
      <c r="Z27" s="211" t="s">
        <v>124</v>
      </c>
      <c r="AA27" s="211" t="s">
        <v>124</v>
      </c>
      <c r="AB27" s="211" t="s">
        <v>124</v>
      </c>
      <c r="AC27" s="211" t="s">
        <v>124</v>
      </c>
      <c r="AD27" s="211" t="s">
        <v>124</v>
      </c>
      <c r="AE27" s="211" t="s">
        <v>124</v>
      </c>
      <c r="AF27" s="211" t="s">
        <v>124</v>
      </c>
      <c r="AG27" s="211" t="s">
        <v>124</v>
      </c>
      <c r="AH27" s="211" t="s">
        <v>124</v>
      </c>
      <c r="AI27" s="211" t="s">
        <v>124</v>
      </c>
      <c r="AJ27" s="211" t="s">
        <v>124</v>
      </c>
      <c r="AK27" s="211" t="s">
        <v>22</v>
      </c>
      <c r="AL27" s="211" t="s">
        <v>22</v>
      </c>
      <c r="AM27" s="211" t="s">
        <v>22</v>
      </c>
      <c r="AN27" s="120"/>
      <c r="AO27" s="107"/>
    </row>
  </sheetData>
  <autoFilter ref="A18:AM27" xr:uid="{DC528098-5B47-451D-9FA4-D276333A070F}"/>
  <mergeCells count="19">
    <mergeCell ref="A1:C2"/>
    <mergeCell ref="D1:D2"/>
    <mergeCell ref="AD17:AG17"/>
    <mergeCell ref="AH17:AM17"/>
    <mergeCell ref="A17:F17"/>
    <mergeCell ref="O17:R17"/>
    <mergeCell ref="H17:N17"/>
    <mergeCell ref="S17:U17"/>
    <mergeCell ref="V17:AC17"/>
    <mergeCell ref="A12:C12"/>
    <mergeCell ref="A13:C13"/>
    <mergeCell ref="A14:C14"/>
    <mergeCell ref="A11:D11"/>
    <mergeCell ref="A4:C4"/>
    <mergeCell ref="A5:C5"/>
    <mergeCell ref="A6:C6"/>
    <mergeCell ref="A7:C7"/>
    <mergeCell ref="A8:C8"/>
    <mergeCell ref="A9:C9"/>
  </mergeCells>
  <phoneticPr fontId="158" type="noConversion"/>
  <conditionalFormatting sqref="A28:A1048576 A18">
    <cfRule type="duplicateValues" dxfId="25" priority="25"/>
  </conditionalFormatting>
  <conditionalFormatting sqref="D18:E18 C28:E1048576 H28:R1048576 AN18:XFD18 H19:AM27">
    <cfRule type="containsText" dxfId="24" priority="23" operator="containsText" text="LAST">
      <formula>NOT(ISERROR(SEARCH("LAST",C18)))</formula>
    </cfRule>
    <cfRule type="colorScale" priority="24">
      <colorScale>
        <cfvo type="num" val="1"/>
        <cfvo type="num" val="2"/>
        <cfvo type="num" val="3"/>
        <color rgb="FFF8696B"/>
        <color rgb="FFFFEB84"/>
        <color rgb="FF63BE7B"/>
      </colorScale>
    </cfRule>
  </conditionalFormatting>
  <conditionalFormatting sqref="H19:AM27">
    <cfRule type="containsText" dxfId="23" priority="20" operator="containsText" text="Pending">
      <formula>NOT(ISERROR(SEARCH("Pending",H19)))</formula>
    </cfRule>
    <cfRule type="containsText" dxfId="22" priority="21" operator="containsText" text="Complete">
      <formula>NOT(ISERROR(SEARCH("Complete",H19)))</formula>
    </cfRule>
    <cfRule type="containsText" dxfId="21" priority="22" operator="containsText" text="In-Progress">
      <formula>NOT(ISERROR(SEARCH("In-Progress",H19)))</formula>
    </cfRule>
  </conditionalFormatting>
  <conditionalFormatting sqref="H19:AM27">
    <cfRule type="cellIs" dxfId="20" priority="19" operator="equal">
      <formula>"Issue"</formula>
    </cfRule>
  </conditionalFormatting>
  <conditionalFormatting sqref="F19:F27">
    <cfRule type="colorScale" priority="2">
      <colorScale>
        <cfvo type="num" val="0"/>
        <cfvo type="num" val="50"/>
        <cfvo type="num" val="100"/>
        <color rgb="FFF8696B"/>
        <color rgb="FFFFEB84"/>
        <color rgb="FF30F035"/>
      </colorScale>
    </cfRule>
  </conditionalFormatting>
  <conditionalFormatting sqref="D1:D2">
    <cfRule type="colorScale" priority="1">
      <colorScale>
        <cfvo type="num" val="0"/>
        <cfvo type="num" val="50"/>
        <cfvo type="num" val="100"/>
        <color rgb="FFF8696B"/>
        <color rgb="FFFFEB84"/>
        <color rgb="FF63BE7B"/>
      </colorScale>
    </cfRule>
  </conditionalFormatting>
  <dataValidations count="4">
    <dataValidation type="list" allowBlank="1" showDropDown="1" showErrorMessage="1" sqref="AM18" xr:uid="{375B2086-98E5-40DE-AAD2-244B63EA60C4}">
      <formula1>list_Applications_2</formula1>
    </dataValidation>
    <dataValidation type="list" allowBlank="1" sqref="E19:E27" xr:uid="{180BBFE8-EDF2-46B2-B9EE-EA39D629EE10}">
      <formula1>hidden33</formula1>
    </dataValidation>
    <dataValidation type="list" allowBlank="1" sqref="E19:E27" xr:uid="{82040309-6819-430E-A5BD-F09AB1508AFE}">
      <formula1>hidden158</formula1>
    </dataValidation>
    <dataValidation type="list" allowBlank="1" showInputMessage="1" showErrorMessage="1" sqref="H19:AM27" xr:uid="{CF31405F-0A37-43BA-82BD-F39E14DD3577}">
      <formula1>"In-Progress,Complete,Pending,Issue,DNM,NA"</formula1>
    </dataValidation>
  </dataValidations>
  <hyperlinks>
    <hyperlink ref="A1:C2" location="'Overall Status Wave 00A'!A1" display="OVERALL STATUS %" xr:uid="{7478ECBF-586E-4A49-BB3F-BE3A04677E77}"/>
  </hyperlinks>
  <pageMargins left="0.7" right="0.7" top="0.75" bottom="0.75" header="0.3" footer="0.3"/>
  <pageSetup orientation="portrait" r:id="rId1"/>
  <headerFooter>
    <oddHeader>&amp;L&amp;"Arial"&amp;9&amp;K0078D7INTERNAL&amp;1#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D23F2-31B2-42C8-90AB-9899097C8F35}">
  <sheetPr codeName="Sheet12">
    <tabColor rgb="FF00B0F0"/>
  </sheetPr>
  <dimension ref="A1:AL63"/>
  <sheetViews>
    <sheetView zoomScale="60" zoomScaleNormal="60" workbookViewId="0">
      <selection activeCell="B6" sqref="B6:N6"/>
    </sheetView>
  </sheetViews>
  <sheetFormatPr defaultColWidth="9.1796875" defaultRowHeight="12.5"/>
  <cols>
    <col min="1" max="1" width="52.81640625" style="119" customWidth="1"/>
    <col min="2" max="2" width="23.453125" style="119" bestFit="1" customWidth="1"/>
    <col min="3" max="3" width="23" style="119" bestFit="1" customWidth="1"/>
    <col min="4" max="5" width="23" style="119" customWidth="1"/>
    <col min="6" max="6" width="17.1796875" style="119" customWidth="1"/>
    <col min="7" max="7" width="16.1796875" style="119" customWidth="1"/>
    <col min="8" max="8" width="9.1796875" style="119"/>
    <col min="9" max="9" width="20.1796875" style="119" bestFit="1" customWidth="1"/>
    <col min="10" max="28" width="9.1796875" style="119"/>
    <col min="29" max="29" width="12.1796875" style="119" customWidth="1"/>
    <col min="30" max="33" width="9.1796875" style="119"/>
    <col min="34" max="34" width="12.1796875" style="119" customWidth="1"/>
    <col min="35" max="35" width="20.81640625" style="119" bestFit="1" customWidth="1"/>
    <col min="36" max="16384" width="9.1796875" style="119"/>
  </cols>
  <sheetData>
    <row r="1" spans="1:19" ht="26">
      <c r="A1" s="373" t="s">
        <v>135</v>
      </c>
      <c r="B1" s="373"/>
      <c r="C1" s="373"/>
      <c r="D1" s="373"/>
      <c r="E1" s="373"/>
      <c r="F1" s="373"/>
      <c r="G1" s="373"/>
      <c r="H1" s="373"/>
      <c r="I1" s="373"/>
      <c r="J1" s="373"/>
      <c r="K1" s="373"/>
      <c r="L1" s="373"/>
      <c r="M1" s="373"/>
      <c r="N1" s="373"/>
      <c r="Q1" s="379" t="s">
        <v>136</v>
      </c>
      <c r="R1" s="380"/>
      <c r="S1" s="380"/>
    </row>
    <row r="2" spans="1:19" ht="18.5">
      <c r="A2" s="374" t="s">
        <v>137</v>
      </c>
      <c r="B2" s="374"/>
      <c r="C2" s="374"/>
      <c r="D2" s="374"/>
      <c r="E2" s="374"/>
      <c r="F2" s="374"/>
      <c r="G2" s="374"/>
      <c r="H2" s="374"/>
      <c r="I2" s="374"/>
      <c r="J2" s="374"/>
      <c r="K2" s="374"/>
      <c r="L2" s="374"/>
      <c r="M2" s="374"/>
      <c r="N2" s="374"/>
      <c r="Q2" s="381" t="s">
        <v>138</v>
      </c>
      <c r="R2" s="382"/>
      <c r="S2" s="382"/>
    </row>
    <row r="3" spans="1:19" ht="18.75" customHeight="1">
      <c r="A3" s="375" t="s">
        <v>139</v>
      </c>
      <c r="B3" s="375"/>
      <c r="C3" s="375"/>
      <c r="D3" s="375"/>
      <c r="E3" s="375"/>
      <c r="F3" s="375"/>
      <c r="G3" s="375"/>
      <c r="H3" s="375"/>
      <c r="I3" s="375"/>
      <c r="J3" s="375"/>
      <c r="K3" s="375"/>
      <c r="L3" s="375"/>
      <c r="M3" s="375"/>
      <c r="N3" s="375"/>
      <c r="Q3" s="383" t="s">
        <v>124</v>
      </c>
      <c r="R3" s="384"/>
      <c r="S3" s="384"/>
    </row>
    <row r="4" spans="1:19" ht="18.75" customHeight="1">
      <c r="A4" s="376" t="s">
        <v>140</v>
      </c>
      <c r="B4" s="376"/>
      <c r="C4" s="376"/>
      <c r="D4" s="376"/>
      <c r="E4" s="376"/>
      <c r="F4" s="376"/>
      <c r="G4" s="376"/>
      <c r="H4" s="376"/>
      <c r="I4" s="376"/>
      <c r="J4" s="376"/>
      <c r="K4" s="376"/>
      <c r="L4" s="376"/>
      <c r="M4" s="376"/>
      <c r="N4" s="376"/>
      <c r="Q4" s="385" t="s">
        <v>141</v>
      </c>
      <c r="R4" s="386"/>
      <c r="S4" s="386"/>
    </row>
    <row r="5" spans="1:19" ht="18.75" customHeight="1">
      <c r="A5" s="375" t="s">
        <v>142</v>
      </c>
      <c r="B5" s="375"/>
      <c r="C5" s="375"/>
      <c r="D5" s="375"/>
      <c r="E5" s="375"/>
      <c r="F5" s="375"/>
      <c r="G5" s="375"/>
      <c r="H5" s="375"/>
      <c r="I5" s="375"/>
      <c r="J5" s="375"/>
      <c r="K5" s="375"/>
      <c r="L5" s="375"/>
      <c r="M5" s="375"/>
      <c r="N5" s="375"/>
      <c r="Q5" s="387" t="s">
        <v>143</v>
      </c>
      <c r="R5" s="388"/>
      <c r="S5" s="388"/>
    </row>
    <row r="6" spans="1:19" ht="18.5">
      <c r="A6" s="213" t="s">
        <v>144</v>
      </c>
      <c r="B6" s="377" t="s">
        <v>145</v>
      </c>
      <c r="C6" s="377"/>
      <c r="D6" s="377"/>
      <c r="E6" s="377"/>
      <c r="F6" s="377"/>
      <c r="G6" s="377"/>
      <c r="H6" s="377"/>
      <c r="I6" s="377"/>
      <c r="J6" s="377"/>
      <c r="K6" s="377"/>
      <c r="L6" s="377"/>
      <c r="M6" s="377"/>
      <c r="N6" s="377"/>
      <c r="Q6" s="389" t="s">
        <v>146</v>
      </c>
      <c r="R6" s="390"/>
      <c r="S6" s="390"/>
    </row>
    <row r="7" spans="1:19" ht="15.5">
      <c r="A7" s="213" t="s">
        <v>147</v>
      </c>
      <c r="B7" s="378" t="s">
        <v>148</v>
      </c>
      <c r="C7" s="378"/>
      <c r="D7" s="378"/>
      <c r="E7" s="378"/>
      <c r="F7" s="378"/>
      <c r="G7" s="378"/>
      <c r="H7" s="378"/>
      <c r="I7" s="378"/>
      <c r="J7" s="378"/>
      <c r="K7" s="378"/>
      <c r="L7" s="378"/>
      <c r="M7" s="378"/>
      <c r="N7" s="378"/>
    </row>
    <row r="8" spans="1:19" ht="15.5">
      <c r="A8" s="213" t="s">
        <v>149</v>
      </c>
      <c r="B8" s="378" t="s">
        <v>150</v>
      </c>
      <c r="C8" s="378"/>
      <c r="D8" s="378"/>
      <c r="E8" s="378"/>
      <c r="F8" s="378"/>
      <c r="G8" s="378"/>
      <c r="H8" s="378"/>
      <c r="I8" s="378"/>
      <c r="J8" s="378"/>
      <c r="K8" s="378"/>
      <c r="L8" s="378"/>
      <c r="M8" s="378"/>
      <c r="N8" s="378"/>
    </row>
    <row r="9" spans="1:19" ht="15.5">
      <c r="A9" s="213" t="s">
        <v>151</v>
      </c>
      <c r="B9" s="378" t="s">
        <v>150</v>
      </c>
      <c r="C9" s="378"/>
      <c r="D9" s="378"/>
      <c r="E9" s="378"/>
      <c r="F9" s="378"/>
      <c r="G9" s="378"/>
      <c r="H9" s="378"/>
      <c r="I9" s="378"/>
      <c r="J9" s="378"/>
      <c r="K9" s="378"/>
      <c r="L9" s="378"/>
      <c r="M9" s="378"/>
      <c r="N9" s="378"/>
    </row>
    <row r="10" spans="1:19" ht="15.5">
      <c r="A10" s="213" t="s">
        <v>152</v>
      </c>
      <c r="B10" s="378" t="s">
        <v>150</v>
      </c>
      <c r="C10" s="378"/>
      <c r="D10" s="378"/>
      <c r="E10" s="378"/>
      <c r="F10" s="378"/>
      <c r="G10" s="378"/>
      <c r="H10" s="378"/>
      <c r="I10" s="378"/>
      <c r="J10" s="378"/>
      <c r="K10" s="378"/>
      <c r="L10" s="378"/>
      <c r="M10" s="378"/>
      <c r="N10" s="378"/>
    </row>
    <row r="11" spans="1:19" ht="15.75" customHeight="1">
      <c r="A11" s="213" t="s">
        <v>153</v>
      </c>
      <c r="B11" s="378"/>
      <c r="C11" s="378"/>
      <c r="D11" s="378"/>
      <c r="E11" s="378"/>
      <c r="F11" s="378"/>
      <c r="G11" s="378"/>
      <c r="H11" s="378"/>
      <c r="I11" s="378"/>
      <c r="J11" s="378"/>
      <c r="K11" s="378"/>
      <c r="L11" s="378"/>
      <c r="M11" s="378"/>
      <c r="N11" s="378"/>
    </row>
    <row r="12" spans="1:19" ht="15.5">
      <c r="A12" s="213" t="s">
        <v>154</v>
      </c>
      <c r="B12" s="378" t="s">
        <v>107</v>
      </c>
      <c r="C12" s="378"/>
      <c r="D12" s="378"/>
      <c r="E12" s="378"/>
      <c r="F12" s="378"/>
      <c r="G12" s="378"/>
      <c r="H12" s="378"/>
      <c r="I12" s="378"/>
      <c r="J12" s="378"/>
      <c r="K12" s="378"/>
      <c r="L12" s="378"/>
      <c r="M12" s="378"/>
      <c r="N12" s="378"/>
    </row>
    <row r="13" spans="1:19" ht="15.5">
      <c r="A13" s="213" t="s">
        <v>155</v>
      </c>
      <c r="B13" s="378" t="s">
        <v>156</v>
      </c>
      <c r="C13" s="378"/>
      <c r="D13" s="378"/>
      <c r="E13" s="378"/>
      <c r="F13" s="378"/>
      <c r="G13" s="378"/>
      <c r="H13" s="378"/>
      <c r="I13" s="378"/>
      <c r="J13" s="378"/>
      <c r="K13" s="378"/>
      <c r="L13" s="378"/>
      <c r="M13" s="378"/>
      <c r="N13" s="378"/>
      <c r="R13" s="121"/>
    </row>
    <row r="14" spans="1:19" ht="15.5">
      <c r="A14" s="213" t="s">
        <v>157</v>
      </c>
      <c r="B14" s="378"/>
      <c r="C14" s="378"/>
      <c r="D14" s="378"/>
      <c r="E14" s="378"/>
      <c r="F14" s="378"/>
      <c r="G14" s="378"/>
      <c r="H14" s="378"/>
      <c r="I14" s="378"/>
      <c r="J14" s="378"/>
      <c r="K14" s="378"/>
      <c r="L14" s="378"/>
      <c r="M14" s="378"/>
      <c r="N14" s="378"/>
    </row>
    <row r="15" spans="1:19" ht="15.5">
      <c r="A15" s="213" t="s">
        <v>158</v>
      </c>
      <c r="B15" s="378"/>
      <c r="C15" s="378"/>
      <c r="D15" s="378"/>
      <c r="E15" s="378"/>
      <c r="F15" s="378"/>
      <c r="G15" s="378"/>
      <c r="H15" s="378"/>
      <c r="I15" s="378"/>
      <c r="J15" s="378"/>
      <c r="K15" s="378"/>
      <c r="L15" s="378"/>
      <c r="M15" s="378"/>
      <c r="N15" s="378"/>
    </row>
    <row r="16" spans="1:19" ht="15.5">
      <c r="A16" s="122"/>
      <c r="B16" s="122"/>
      <c r="C16" s="122"/>
      <c r="D16" s="122"/>
      <c r="E16" s="122"/>
      <c r="F16" s="122"/>
      <c r="G16" s="372"/>
      <c r="H16" s="372"/>
      <c r="I16" s="372"/>
      <c r="J16" s="372"/>
      <c r="K16" s="372"/>
      <c r="L16" s="372"/>
      <c r="M16" s="372"/>
      <c r="N16" s="372"/>
    </row>
    <row r="17" spans="1:14" ht="15.5">
      <c r="A17" s="214" t="s">
        <v>159</v>
      </c>
      <c r="B17" s="215" t="s">
        <v>160</v>
      </c>
      <c r="C17" s="215" t="s">
        <v>161</v>
      </c>
      <c r="D17" s="215"/>
      <c r="E17" s="215"/>
      <c r="F17" s="216" t="s">
        <v>162</v>
      </c>
      <c r="G17" s="369"/>
      <c r="H17" s="369"/>
      <c r="I17" s="369"/>
      <c r="J17" s="369"/>
      <c r="K17" s="369"/>
      <c r="L17" s="369"/>
      <c r="M17" s="369"/>
      <c r="N17" s="369"/>
    </row>
    <row r="18" spans="1:14" ht="14.5">
      <c r="A18" s="217"/>
      <c r="B18" s="218"/>
      <c r="C18" s="218"/>
      <c r="D18" s="218"/>
      <c r="E18" s="218"/>
      <c r="F18" s="218"/>
      <c r="G18" s="370"/>
      <c r="H18" s="370"/>
      <c r="I18" s="370"/>
      <c r="J18" s="370"/>
      <c r="K18" s="370"/>
      <c r="L18" s="370"/>
      <c r="M18" s="370"/>
      <c r="N18" s="370"/>
    </row>
    <row r="19" spans="1:14" ht="18.5">
      <c r="A19" s="219" t="s">
        <v>163</v>
      </c>
      <c r="B19" s="219" t="s">
        <v>98</v>
      </c>
      <c r="C19" s="219" t="s">
        <v>164</v>
      </c>
      <c r="D19" s="219" t="s">
        <v>102</v>
      </c>
      <c r="E19" s="219" t="s">
        <v>165</v>
      </c>
      <c r="F19" s="219" t="s">
        <v>8</v>
      </c>
      <c r="G19" s="371" t="s">
        <v>15</v>
      </c>
      <c r="H19" s="371"/>
      <c r="I19" s="371"/>
      <c r="J19" s="371"/>
      <c r="K19" s="371"/>
      <c r="L19" s="371"/>
      <c r="M19" s="371"/>
      <c r="N19" s="371"/>
    </row>
    <row r="20" spans="1:14" ht="15.5">
      <c r="A20" s="213" t="s">
        <v>16</v>
      </c>
      <c r="B20" s="220"/>
      <c r="C20" s="220"/>
      <c r="D20" s="220" t="str">
        <f>'Tracker Sheet'!H14</f>
        <v>ST</v>
      </c>
      <c r="E20" s="220" t="str">
        <f>'Tracker Sheet'!N15</f>
        <v>ET</v>
      </c>
      <c r="F20" s="216" t="s">
        <v>162</v>
      </c>
      <c r="G20" s="368"/>
      <c r="H20" s="368"/>
      <c r="I20" s="368"/>
      <c r="J20" s="368"/>
      <c r="K20" s="368"/>
      <c r="L20" s="368"/>
      <c r="M20" s="368"/>
      <c r="N20" s="368"/>
    </row>
    <row r="21" spans="1:14" ht="15.5">
      <c r="A21" s="213" t="s">
        <v>33</v>
      </c>
      <c r="B21" s="220"/>
      <c r="C21" s="220"/>
      <c r="D21" s="220" t="str">
        <f>'Tracker Sheet'!O14</f>
        <v>ST</v>
      </c>
      <c r="E21" s="220" t="str">
        <f>'Tracker Sheet'!R15</f>
        <v>ET</v>
      </c>
      <c r="F21" s="216" t="s">
        <v>162</v>
      </c>
      <c r="G21" s="368"/>
      <c r="H21" s="368"/>
      <c r="I21" s="368"/>
      <c r="J21" s="368"/>
      <c r="K21" s="368"/>
      <c r="L21" s="368"/>
      <c r="M21" s="368"/>
      <c r="N21" s="368"/>
    </row>
    <row r="22" spans="1:14" ht="15.5">
      <c r="A22" s="213" t="s">
        <v>41</v>
      </c>
      <c r="B22" s="220"/>
      <c r="C22" s="220"/>
      <c r="D22" s="220" t="str">
        <f>'Tracker Sheet'!S14</f>
        <v>ST</v>
      </c>
      <c r="E22" s="220" t="str">
        <f>'Tracker Sheet'!U15</f>
        <v>ET</v>
      </c>
      <c r="F22" s="216" t="s">
        <v>162</v>
      </c>
      <c r="G22" s="368"/>
      <c r="H22" s="368"/>
      <c r="I22" s="368"/>
      <c r="J22" s="368"/>
      <c r="K22" s="368"/>
      <c r="L22" s="368"/>
      <c r="M22" s="368"/>
      <c r="N22" s="368"/>
    </row>
    <row r="23" spans="1:14" ht="15.5">
      <c r="A23" s="213" t="s">
        <v>47</v>
      </c>
      <c r="B23" s="220"/>
      <c r="C23" s="220"/>
      <c r="D23" s="220" t="str">
        <f>'Tracker Sheet'!V14</f>
        <v>ST</v>
      </c>
      <c r="E23" s="220" t="str">
        <f>'Tracker Sheet'!AC15</f>
        <v>ET</v>
      </c>
      <c r="F23" s="216" t="s">
        <v>162</v>
      </c>
      <c r="G23" s="368"/>
      <c r="H23" s="368"/>
      <c r="I23" s="368"/>
      <c r="J23" s="368"/>
      <c r="K23" s="368"/>
      <c r="L23" s="368"/>
      <c r="M23" s="368"/>
      <c r="N23" s="368"/>
    </row>
    <row r="24" spans="1:14" ht="15.5">
      <c r="A24" s="213" t="s">
        <v>58</v>
      </c>
      <c r="B24" s="220"/>
      <c r="C24" s="220"/>
      <c r="D24" s="220" t="str">
        <f>'Tracker Sheet'!AD14</f>
        <v>ST</v>
      </c>
      <c r="E24" s="220" t="str">
        <f>'Tracker Sheet'!AG15</f>
        <v>ET</v>
      </c>
      <c r="F24" s="216" t="s">
        <v>162</v>
      </c>
      <c r="G24" s="368"/>
      <c r="H24" s="368"/>
      <c r="I24" s="368"/>
      <c r="J24" s="368"/>
      <c r="K24" s="368"/>
      <c r="L24" s="368"/>
      <c r="M24" s="368"/>
      <c r="N24" s="368"/>
    </row>
    <row r="25" spans="1:14" ht="15.5">
      <c r="A25" s="213" t="s">
        <v>166</v>
      </c>
      <c r="B25" s="220"/>
      <c r="C25" s="220"/>
      <c r="D25" s="220" t="str">
        <f>'Tracker Sheet'!AH14</f>
        <v>ST</v>
      </c>
      <c r="E25" s="220" t="str">
        <f>'Tracker Sheet'!AM15</f>
        <v>ET</v>
      </c>
      <c r="F25" s="216" t="s">
        <v>162</v>
      </c>
      <c r="G25" s="368"/>
      <c r="H25" s="368"/>
      <c r="I25" s="368"/>
      <c r="J25" s="368"/>
      <c r="K25" s="368"/>
      <c r="L25" s="368"/>
      <c r="M25" s="368"/>
      <c r="N25" s="368"/>
    </row>
    <row r="33" spans="18:38">
      <c r="AL33" s="121">
        <f>R15</f>
        <v>0</v>
      </c>
    </row>
    <row r="42" spans="18:38" ht="14.5">
      <c r="R42" s="391" t="s">
        <v>16</v>
      </c>
      <c r="S42" s="392"/>
      <c r="T42" s="392"/>
      <c r="U42" s="392"/>
      <c r="V42" s="393"/>
      <c r="W42" s="221">
        <f>'Tracker Sheet'!D4</f>
        <v>0.58730158730158721</v>
      </c>
      <c r="AA42" s="394" t="s">
        <v>97</v>
      </c>
      <c r="AB42" s="395"/>
      <c r="AC42" s="396"/>
      <c r="AD42" s="222" t="e">
        <f>'Tracker Sheet'!D12</f>
        <v>#REF!</v>
      </c>
      <c r="AI42" s="223" t="s">
        <v>88</v>
      </c>
      <c r="AJ42" s="224">
        <f>AVERAGE('Tracker Sheet'!H2:AM2)</f>
        <v>0.1076388888888889</v>
      </c>
    </row>
    <row r="43" spans="18:38" ht="14.5">
      <c r="R43" s="391" t="s">
        <v>33</v>
      </c>
      <c r="S43" s="392"/>
      <c r="T43" s="392"/>
      <c r="U43" s="392"/>
      <c r="V43" s="393"/>
      <c r="W43" s="221">
        <f>'Tracker Sheet'!D5</f>
        <v>0.74999999999999989</v>
      </c>
      <c r="AA43" s="394" t="s">
        <v>99</v>
      </c>
      <c r="AB43" s="395"/>
      <c r="AC43" s="396"/>
      <c r="AD43" s="222" t="e">
        <f>'Tracker Sheet'!D13</f>
        <v>#REF!</v>
      </c>
      <c r="AI43" s="223" t="s">
        <v>89</v>
      </c>
      <c r="AJ43" s="224">
        <f>AVERAGE('Tracker Sheet'!H3:AM3)</f>
        <v>0.28472222222222221</v>
      </c>
    </row>
    <row r="44" spans="18:38" ht="14.5">
      <c r="R44" s="397" t="s">
        <v>41</v>
      </c>
      <c r="S44" s="398"/>
      <c r="T44" s="398"/>
      <c r="U44" s="398"/>
      <c r="V44" s="399"/>
      <c r="W44" s="221">
        <f>'Tracker Sheet'!D6</f>
        <v>0.66666666666666663</v>
      </c>
      <c r="AA44" s="394" t="s">
        <v>101</v>
      </c>
      <c r="AB44" s="395"/>
      <c r="AC44" s="396"/>
      <c r="AD44" s="222" t="e">
        <f>'Tracker Sheet'!D14</f>
        <v>#REF!</v>
      </c>
      <c r="AI44" s="223" t="s">
        <v>90</v>
      </c>
      <c r="AJ44" s="224">
        <f>AVERAGE('Tracker Sheet'!H4:AM4)</f>
        <v>0.60763888888888895</v>
      </c>
    </row>
    <row r="45" spans="18:38" ht="14.5">
      <c r="R45" s="391" t="s">
        <v>47</v>
      </c>
      <c r="S45" s="392"/>
      <c r="T45" s="392"/>
      <c r="U45" s="392"/>
      <c r="V45" s="393"/>
      <c r="W45" s="221">
        <f>'Tracker Sheet'!D7</f>
        <v>0.70833333333333337</v>
      </c>
    </row>
    <row r="46" spans="18:38" ht="14.5">
      <c r="R46" s="391" t="s">
        <v>58</v>
      </c>
      <c r="S46" s="392"/>
      <c r="T46" s="392"/>
      <c r="U46" s="392"/>
      <c r="V46" s="393"/>
      <c r="W46" s="221">
        <f>'Tracker Sheet'!D8</f>
        <v>0.66666666666666663</v>
      </c>
    </row>
    <row r="47" spans="18:38" ht="14.5">
      <c r="R47" s="391" t="s">
        <v>65</v>
      </c>
      <c r="S47" s="392"/>
      <c r="T47" s="392"/>
      <c r="U47" s="392"/>
      <c r="V47" s="393"/>
      <c r="W47" s="221">
        <f>'Tracker Sheet'!D9</f>
        <v>0.33333333333333331</v>
      </c>
    </row>
    <row r="58" spans="38:38" ht="15.75" customHeight="1"/>
    <row r="59" spans="38:38" ht="15.75" customHeight="1"/>
    <row r="60" spans="38:38" ht="15.75" customHeight="1"/>
    <row r="61" spans="38:38" ht="15" customHeight="1"/>
    <row r="62" spans="38:38" ht="15" customHeight="1"/>
    <row r="63" spans="38:38" ht="15" customHeight="1">
      <c r="AL63" s="107"/>
    </row>
  </sheetData>
  <mergeCells count="40">
    <mergeCell ref="R45:V45"/>
    <mergeCell ref="R46:V46"/>
    <mergeCell ref="R47:V47"/>
    <mergeCell ref="AA42:AC42"/>
    <mergeCell ref="AA43:AC43"/>
    <mergeCell ref="AA44:AC44"/>
    <mergeCell ref="R42:V42"/>
    <mergeCell ref="R43:V43"/>
    <mergeCell ref="R44:V44"/>
    <mergeCell ref="Q6:S6"/>
    <mergeCell ref="B7:N7"/>
    <mergeCell ref="B8:N8"/>
    <mergeCell ref="B9:N9"/>
    <mergeCell ref="B10:N10"/>
    <mergeCell ref="Q1:S1"/>
    <mergeCell ref="Q2:S2"/>
    <mergeCell ref="Q3:S3"/>
    <mergeCell ref="Q4:S4"/>
    <mergeCell ref="Q5:S5"/>
    <mergeCell ref="G16:N16"/>
    <mergeCell ref="A1:N1"/>
    <mergeCell ref="A2:N2"/>
    <mergeCell ref="A3:N3"/>
    <mergeCell ref="A4:N4"/>
    <mergeCell ref="A5:N5"/>
    <mergeCell ref="B6:N6"/>
    <mergeCell ref="B11:N11"/>
    <mergeCell ref="B12:N12"/>
    <mergeCell ref="B13:N13"/>
    <mergeCell ref="B14:N14"/>
    <mergeCell ref="B15:N15"/>
    <mergeCell ref="G23:N23"/>
    <mergeCell ref="G24:N24"/>
    <mergeCell ref="G25:N25"/>
    <mergeCell ref="G17:N17"/>
    <mergeCell ref="G18:N18"/>
    <mergeCell ref="G19:N19"/>
    <mergeCell ref="G20:N20"/>
    <mergeCell ref="G21:N21"/>
    <mergeCell ref="G22:N22"/>
  </mergeCells>
  <conditionalFormatting sqref="F17">
    <cfRule type="cellIs" dxfId="19" priority="6" operator="equal">
      <formula>"MAJOR ISSUE/ROLL BACK"</formula>
    </cfRule>
    <cfRule type="cellIs" dxfId="18" priority="7" operator="equal">
      <formula>"ISSUE/DELAY"</formula>
    </cfRule>
    <cfRule type="cellIs" dxfId="17" priority="8" operator="equal">
      <formula>"COMPLETE"</formula>
    </cfRule>
    <cfRule type="cellIs" dxfId="16" priority="9" operator="equal">
      <formula>"ON TRACK"</formula>
    </cfRule>
    <cfRule type="cellIs" dxfId="15" priority="10" operator="equal">
      <formula>"ON TRACK"</formula>
    </cfRule>
  </conditionalFormatting>
  <conditionalFormatting sqref="F20:F25">
    <cfRule type="cellIs" dxfId="14" priority="1" operator="equal">
      <formula>"MAJOR ISSUE/ROLL BACK"</formula>
    </cfRule>
    <cfRule type="cellIs" dxfId="13" priority="2" operator="equal">
      <formula>"ISSUE/DELAY"</formula>
    </cfRule>
    <cfRule type="cellIs" dxfId="12" priority="3" operator="equal">
      <formula>"COMPLETE"</formula>
    </cfRule>
    <cfRule type="cellIs" dxfId="11" priority="4" operator="equal">
      <formula>"ON TRACK"</formula>
    </cfRule>
    <cfRule type="cellIs" dxfId="10" priority="5" operator="equal">
      <formula>"ON TRACK"</formula>
    </cfRule>
  </conditionalFormatting>
  <dataValidations count="1">
    <dataValidation type="list" allowBlank="1" showInputMessage="1" showErrorMessage="1" sqref="F17 F20:F25" xr:uid="{BD415E05-BA24-44B1-98D4-75947857367E}">
      <formula1>"ON TRACK,COMPLETE,ISSUE/DELAY,MAJOR ISSUE/ROLL BACK"</formula1>
    </dataValidation>
  </dataValidations>
  <pageMargins left="0.7" right="0.7" top="0.75" bottom="0.75" header="0.3" footer="0.3"/>
  <pageSetup orientation="portrait" r:id="rId1"/>
  <headerFooter>
    <oddHeader>&amp;L&amp;"Arial"&amp;9&amp;K0078D7INTERNAL&amp;1#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FF77-3871-482B-81A7-046CFCED0979}">
  <sheetPr codeName="Sheet13">
    <tabColor rgb="FF00B0F0"/>
  </sheetPr>
  <dimension ref="A1:AM24"/>
  <sheetViews>
    <sheetView zoomScale="50" zoomScaleNormal="50" workbookViewId="0">
      <pane xSplit="7" ySplit="11" topLeftCell="H12" activePane="bottomRight" state="frozen"/>
      <selection pane="topRight" activeCell="E28" sqref="E28"/>
      <selection pane="bottomLeft" activeCell="E28" sqref="E28"/>
      <selection pane="bottomRight" activeCell="B20" sqref="B1:E20"/>
    </sheetView>
  </sheetViews>
  <sheetFormatPr defaultColWidth="13.81640625" defaultRowHeight="14.5"/>
  <cols>
    <col min="1" max="1" width="19.453125" style="90" bestFit="1" customWidth="1"/>
    <col min="2" max="2" width="18.1796875" style="90" bestFit="1" customWidth="1"/>
    <col min="3" max="3" width="16.81640625" style="93" bestFit="1" customWidth="1"/>
    <col min="4" max="4" width="14.453125" style="93" bestFit="1" customWidth="1"/>
    <col min="5" max="5" width="9.81640625" style="93" bestFit="1" customWidth="1"/>
    <col min="6" max="6" width="29.453125" style="90" bestFit="1" customWidth="1"/>
    <col min="7" max="7" width="2.453125" style="89" customWidth="1"/>
    <col min="8" max="8" width="23" style="93" bestFit="1" customWidth="1"/>
    <col min="9" max="9" width="21.453125" style="93" bestFit="1" customWidth="1"/>
    <col min="10" max="10" width="22.1796875" style="93" bestFit="1" customWidth="1"/>
    <col min="11" max="11" width="17.54296875" style="93" bestFit="1" customWidth="1"/>
    <col min="12" max="12" width="22.81640625" style="93" bestFit="1" customWidth="1"/>
    <col min="13" max="13" width="12.1796875" style="93" bestFit="1" customWidth="1"/>
    <col min="14" max="14" width="16.453125" style="93" bestFit="1" customWidth="1"/>
    <col min="15" max="15" width="18.54296875" style="93" bestFit="1" customWidth="1"/>
    <col min="16" max="16" width="17.1796875" style="93" bestFit="1" customWidth="1"/>
    <col min="17" max="17" width="23" style="93" bestFit="1" customWidth="1"/>
    <col min="18" max="18" width="23.1796875" style="93" customWidth="1"/>
    <col min="19" max="19" width="16.81640625" style="90" bestFit="1" customWidth="1"/>
    <col min="20" max="39" width="23.1796875" style="90" customWidth="1"/>
    <col min="40" max="40" width="13.81640625" style="90" customWidth="1"/>
    <col min="41" max="16384" width="13.81640625" style="90"/>
  </cols>
  <sheetData>
    <row r="1" spans="1:39" ht="15.75" customHeight="1">
      <c r="A1" s="400" t="s">
        <v>86</v>
      </c>
      <c r="B1" s="400"/>
      <c r="C1" s="400"/>
      <c r="D1" s="400"/>
      <c r="E1" s="400"/>
      <c r="F1" s="187" t="s">
        <v>87</v>
      </c>
      <c r="G1" s="125"/>
      <c r="H1" s="188">
        <f t="shared" ref="H1:AM1" si="0">COUNTIF(H12:H910, "DNM")/(COUNTA(H12:H910)-COUNTIF(H12:H910,"N/A"))</f>
        <v>0</v>
      </c>
      <c r="I1" s="188">
        <f t="shared" si="0"/>
        <v>0</v>
      </c>
      <c r="J1" s="188">
        <f t="shared" si="0"/>
        <v>0</v>
      </c>
      <c r="K1" s="188">
        <f t="shared" si="0"/>
        <v>0</v>
      </c>
      <c r="L1" s="188">
        <f t="shared" si="0"/>
        <v>0</v>
      </c>
      <c r="M1" s="188">
        <f t="shared" si="0"/>
        <v>0</v>
      </c>
      <c r="N1" s="188">
        <f t="shared" si="0"/>
        <v>0</v>
      </c>
      <c r="O1" s="188">
        <f t="shared" si="0"/>
        <v>0</v>
      </c>
      <c r="P1" s="188">
        <f t="shared" si="0"/>
        <v>0</v>
      </c>
      <c r="Q1" s="188">
        <f t="shared" si="0"/>
        <v>0</v>
      </c>
      <c r="R1" s="188">
        <f t="shared" si="0"/>
        <v>0</v>
      </c>
      <c r="S1" s="188">
        <f t="shared" si="0"/>
        <v>0</v>
      </c>
      <c r="T1" s="188">
        <f t="shared" si="0"/>
        <v>0</v>
      </c>
      <c r="U1" s="188">
        <f t="shared" si="0"/>
        <v>0</v>
      </c>
      <c r="V1" s="188">
        <f t="shared" si="0"/>
        <v>0</v>
      </c>
      <c r="W1" s="188">
        <f t="shared" si="0"/>
        <v>0</v>
      </c>
      <c r="X1" s="188">
        <f t="shared" si="0"/>
        <v>0</v>
      </c>
      <c r="Y1" s="188">
        <f t="shared" si="0"/>
        <v>0</v>
      </c>
      <c r="Z1" s="188">
        <f t="shared" si="0"/>
        <v>0</v>
      </c>
      <c r="AA1" s="188">
        <f t="shared" si="0"/>
        <v>0</v>
      </c>
      <c r="AB1" s="188">
        <f t="shared" si="0"/>
        <v>0</v>
      </c>
      <c r="AC1" s="188">
        <f t="shared" si="0"/>
        <v>0</v>
      </c>
      <c r="AD1" s="188">
        <f t="shared" si="0"/>
        <v>0</v>
      </c>
      <c r="AE1" s="188">
        <f t="shared" si="0"/>
        <v>0</v>
      </c>
      <c r="AF1" s="188">
        <f t="shared" si="0"/>
        <v>0</v>
      </c>
      <c r="AG1" s="188">
        <f t="shared" si="0"/>
        <v>0</v>
      </c>
      <c r="AH1" s="188">
        <f t="shared" si="0"/>
        <v>0</v>
      </c>
      <c r="AI1" s="188">
        <f t="shared" si="0"/>
        <v>0</v>
      </c>
      <c r="AJ1" s="188">
        <f t="shared" si="0"/>
        <v>0</v>
      </c>
      <c r="AK1" s="188">
        <f t="shared" si="0"/>
        <v>0</v>
      </c>
      <c r="AL1" s="188">
        <f t="shared" si="0"/>
        <v>0</v>
      </c>
      <c r="AM1" s="188">
        <f t="shared" si="0"/>
        <v>0</v>
      </c>
    </row>
    <row r="2" spans="1:39" ht="15.75" customHeight="1">
      <c r="A2" s="400"/>
      <c r="B2" s="400"/>
      <c r="C2" s="400"/>
      <c r="D2" s="400"/>
      <c r="E2" s="400"/>
      <c r="F2" s="187" t="s">
        <v>88</v>
      </c>
      <c r="G2" s="125"/>
      <c r="H2" s="188">
        <f t="shared" ref="H2:AM2" si="1">COUNTIF(H12:H910, "Pending")/(COUNTA(H12:H910)-COUNTIF(H12:H910,"N/A"))</f>
        <v>1</v>
      </c>
      <c r="I2" s="188">
        <f t="shared" si="1"/>
        <v>1</v>
      </c>
      <c r="J2" s="188">
        <f t="shared" si="1"/>
        <v>1</v>
      </c>
      <c r="K2" s="188">
        <f t="shared" si="1"/>
        <v>1</v>
      </c>
      <c r="L2" s="188">
        <f t="shared" si="1"/>
        <v>1</v>
      </c>
      <c r="M2" s="188">
        <f t="shared" si="1"/>
        <v>1</v>
      </c>
      <c r="N2" s="188">
        <f t="shared" si="1"/>
        <v>1</v>
      </c>
      <c r="O2" s="188">
        <f t="shared" si="1"/>
        <v>1</v>
      </c>
      <c r="P2" s="188">
        <f t="shared" si="1"/>
        <v>1</v>
      </c>
      <c r="Q2" s="188">
        <f t="shared" si="1"/>
        <v>1</v>
      </c>
      <c r="R2" s="188">
        <f t="shared" si="1"/>
        <v>1</v>
      </c>
      <c r="S2" s="188">
        <f t="shared" si="1"/>
        <v>1</v>
      </c>
      <c r="T2" s="188">
        <f t="shared" si="1"/>
        <v>1</v>
      </c>
      <c r="U2" s="188">
        <f t="shared" si="1"/>
        <v>1</v>
      </c>
      <c r="V2" s="188">
        <f t="shared" si="1"/>
        <v>1</v>
      </c>
      <c r="W2" s="188">
        <f t="shared" si="1"/>
        <v>1</v>
      </c>
      <c r="X2" s="188">
        <f t="shared" si="1"/>
        <v>1</v>
      </c>
      <c r="Y2" s="188">
        <f t="shared" si="1"/>
        <v>1</v>
      </c>
      <c r="Z2" s="188">
        <f t="shared" si="1"/>
        <v>1</v>
      </c>
      <c r="AA2" s="188">
        <f t="shared" si="1"/>
        <v>1</v>
      </c>
      <c r="AB2" s="188">
        <f t="shared" si="1"/>
        <v>1</v>
      </c>
      <c r="AC2" s="188">
        <f t="shared" si="1"/>
        <v>1</v>
      </c>
      <c r="AD2" s="188">
        <f t="shared" si="1"/>
        <v>1</v>
      </c>
      <c r="AE2" s="188">
        <f t="shared" si="1"/>
        <v>1</v>
      </c>
      <c r="AF2" s="188">
        <f t="shared" si="1"/>
        <v>1</v>
      </c>
      <c r="AG2" s="188">
        <f t="shared" si="1"/>
        <v>1</v>
      </c>
      <c r="AH2" s="188">
        <f t="shared" si="1"/>
        <v>1</v>
      </c>
      <c r="AI2" s="188">
        <f t="shared" si="1"/>
        <v>1</v>
      </c>
      <c r="AJ2" s="188">
        <f t="shared" si="1"/>
        <v>1</v>
      </c>
      <c r="AK2" s="188">
        <f t="shared" si="1"/>
        <v>1</v>
      </c>
      <c r="AL2" s="188">
        <f t="shared" si="1"/>
        <v>1</v>
      </c>
      <c r="AM2" s="188">
        <f t="shared" si="1"/>
        <v>1</v>
      </c>
    </row>
    <row r="3" spans="1:39" ht="15.75" customHeight="1">
      <c r="A3" s="400"/>
      <c r="B3" s="400"/>
      <c r="C3" s="400"/>
      <c r="D3" s="400"/>
      <c r="E3" s="400"/>
      <c r="F3" s="187" t="s">
        <v>89</v>
      </c>
      <c r="G3" s="125"/>
      <c r="H3" s="188">
        <f t="shared" ref="H3:AM3" si="2">COUNTIF(H12:H910, "In-Progress")/(COUNTA(H12:H910)-COUNTIF(H12:H910,"N/A"))</f>
        <v>0</v>
      </c>
      <c r="I3" s="188">
        <f t="shared" si="2"/>
        <v>0</v>
      </c>
      <c r="J3" s="188">
        <f t="shared" si="2"/>
        <v>0</v>
      </c>
      <c r="K3" s="188">
        <f t="shared" si="2"/>
        <v>0</v>
      </c>
      <c r="L3" s="188">
        <f t="shared" si="2"/>
        <v>0</v>
      </c>
      <c r="M3" s="188">
        <f t="shared" si="2"/>
        <v>0</v>
      </c>
      <c r="N3" s="188">
        <f t="shared" si="2"/>
        <v>0</v>
      </c>
      <c r="O3" s="188">
        <f t="shared" si="2"/>
        <v>0</v>
      </c>
      <c r="P3" s="188">
        <f t="shared" si="2"/>
        <v>0</v>
      </c>
      <c r="Q3" s="188">
        <f t="shared" si="2"/>
        <v>0</v>
      </c>
      <c r="R3" s="188">
        <f t="shared" si="2"/>
        <v>0</v>
      </c>
      <c r="S3" s="188">
        <f t="shared" si="2"/>
        <v>0</v>
      </c>
      <c r="T3" s="188">
        <f t="shared" si="2"/>
        <v>0</v>
      </c>
      <c r="U3" s="188">
        <f t="shared" si="2"/>
        <v>0</v>
      </c>
      <c r="V3" s="188">
        <f t="shared" si="2"/>
        <v>0</v>
      </c>
      <c r="W3" s="188">
        <f t="shared" si="2"/>
        <v>0</v>
      </c>
      <c r="X3" s="188">
        <f t="shared" si="2"/>
        <v>0</v>
      </c>
      <c r="Y3" s="188">
        <f t="shared" si="2"/>
        <v>0</v>
      </c>
      <c r="Z3" s="188">
        <f t="shared" si="2"/>
        <v>0</v>
      </c>
      <c r="AA3" s="188">
        <f t="shared" si="2"/>
        <v>0</v>
      </c>
      <c r="AB3" s="188">
        <f t="shared" si="2"/>
        <v>0</v>
      </c>
      <c r="AC3" s="188">
        <f t="shared" si="2"/>
        <v>0</v>
      </c>
      <c r="AD3" s="188">
        <f t="shared" si="2"/>
        <v>0</v>
      </c>
      <c r="AE3" s="188">
        <f t="shared" si="2"/>
        <v>0</v>
      </c>
      <c r="AF3" s="188">
        <f t="shared" si="2"/>
        <v>0</v>
      </c>
      <c r="AG3" s="188">
        <f t="shared" si="2"/>
        <v>0</v>
      </c>
      <c r="AH3" s="188">
        <f t="shared" si="2"/>
        <v>0</v>
      </c>
      <c r="AI3" s="188">
        <f t="shared" si="2"/>
        <v>0</v>
      </c>
      <c r="AJ3" s="188">
        <f t="shared" si="2"/>
        <v>0</v>
      </c>
      <c r="AK3" s="188">
        <f t="shared" si="2"/>
        <v>0</v>
      </c>
      <c r="AL3" s="188">
        <f t="shared" si="2"/>
        <v>0</v>
      </c>
      <c r="AM3" s="188">
        <f t="shared" si="2"/>
        <v>0</v>
      </c>
    </row>
    <row r="4" spans="1:39" ht="15.75" customHeight="1">
      <c r="A4" s="400"/>
      <c r="B4" s="400"/>
      <c r="C4" s="400"/>
      <c r="D4" s="400"/>
      <c r="E4" s="400"/>
      <c r="F4" s="187" t="s">
        <v>90</v>
      </c>
      <c r="G4" s="125"/>
      <c r="H4" s="188">
        <f t="shared" ref="H4:AM4" si="3">COUNTIF(H12:H910, "Complete")/(COUNTA(H12:H910)-COUNTIF(H12:H910,"N/A"))</f>
        <v>0</v>
      </c>
      <c r="I4" s="188">
        <f t="shared" si="3"/>
        <v>0</v>
      </c>
      <c r="J4" s="188">
        <f t="shared" si="3"/>
        <v>0</v>
      </c>
      <c r="K4" s="188">
        <f t="shared" si="3"/>
        <v>0</v>
      </c>
      <c r="L4" s="188">
        <f t="shared" si="3"/>
        <v>0</v>
      </c>
      <c r="M4" s="188">
        <f t="shared" si="3"/>
        <v>0</v>
      </c>
      <c r="N4" s="188">
        <f t="shared" si="3"/>
        <v>0</v>
      </c>
      <c r="O4" s="188">
        <f t="shared" si="3"/>
        <v>0</v>
      </c>
      <c r="P4" s="188">
        <f t="shared" si="3"/>
        <v>0</v>
      </c>
      <c r="Q4" s="188">
        <f t="shared" si="3"/>
        <v>0</v>
      </c>
      <c r="R4" s="188">
        <f t="shared" si="3"/>
        <v>0</v>
      </c>
      <c r="S4" s="188">
        <f t="shared" si="3"/>
        <v>0</v>
      </c>
      <c r="T4" s="188">
        <f t="shared" si="3"/>
        <v>0</v>
      </c>
      <c r="U4" s="188">
        <f t="shared" si="3"/>
        <v>0</v>
      </c>
      <c r="V4" s="188">
        <f t="shared" si="3"/>
        <v>0</v>
      </c>
      <c r="W4" s="188">
        <f t="shared" si="3"/>
        <v>0</v>
      </c>
      <c r="X4" s="188">
        <f t="shared" si="3"/>
        <v>0</v>
      </c>
      <c r="Y4" s="188">
        <f t="shared" si="3"/>
        <v>0</v>
      </c>
      <c r="Z4" s="188">
        <f t="shared" si="3"/>
        <v>0</v>
      </c>
      <c r="AA4" s="188">
        <f t="shared" si="3"/>
        <v>0</v>
      </c>
      <c r="AB4" s="188">
        <f t="shared" si="3"/>
        <v>0</v>
      </c>
      <c r="AC4" s="188">
        <f t="shared" si="3"/>
        <v>0</v>
      </c>
      <c r="AD4" s="188">
        <f t="shared" si="3"/>
        <v>0</v>
      </c>
      <c r="AE4" s="188">
        <f t="shared" si="3"/>
        <v>0</v>
      </c>
      <c r="AF4" s="188">
        <f t="shared" si="3"/>
        <v>0</v>
      </c>
      <c r="AG4" s="188">
        <f t="shared" si="3"/>
        <v>0</v>
      </c>
      <c r="AH4" s="188">
        <f t="shared" si="3"/>
        <v>0</v>
      </c>
      <c r="AI4" s="188">
        <f t="shared" si="3"/>
        <v>0</v>
      </c>
      <c r="AJ4" s="188">
        <f t="shared" si="3"/>
        <v>0</v>
      </c>
      <c r="AK4" s="188">
        <f t="shared" si="3"/>
        <v>0</v>
      </c>
      <c r="AL4" s="188">
        <f t="shared" si="3"/>
        <v>0</v>
      </c>
      <c r="AM4" s="188">
        <f t="shared" si="3"/>
        <v>0</v>
      </c>
    </row>
    <row r="5" spans="1:39" ht="15.75" customHeight="1">
      <c r="A5" s="400"/>
      <c r="B5" s="400"/>
      <c r="C5" s="400"/>
      <c r="D5" s="400"/>
      <c r="E5" s="400"/>
      <c r="F5" s="225" t="s">
        <v>91</v>
      </c>
      <c r="G5" s="125"/>
      <c r="H5" s="226">
        <f t="shared" ref="H5:AM5" si="4">H9*H1</f>
        <v>0</v>
      </c>
      <c r="I5" s="226">
        <f t="shared" si="4"/>
        <v>0</v>
      </c>
      <c r="J5" s="226">
        <f t="shared" si="4"/>
        <v>0</v>
      </c>
      <c r="K5" s="226">
        <f t="shared" si="4"/>
        <v>0</v>
      </c>
      <c r="L5" s="226">
        <f t="shared" si="4"/>
        <v>0</v>
      </c>
      <c r="M5" s="226">
        <f t="shared" si="4"/>
        <v>0</v>
      </c>
      <c r="N5" s="226">
        <f t="shared" si="4"/>
        <v>0</v>
      </c>
      <c r="O5" s="226">
        <f t="shared" si="4"/>
        <v>0</v>
      </c>
      <c r="P5" s="226">
        <f t="shared" si="4"/>
        <v>0</v>
      </c>
      <c r="Q5" s="226">
        <f t="shared" si="4"/>
        <v>0</v>
      </c>
      <c r="R5" s="226">
        <f t="shared" si="4"/>
        <v>0</v>
      </c>
      <c r="S5" s="226">
        <f t="shared" si="4"/>
        <v>0</v>
      </c>
      <c r="T5" s="226">
        <f t="shared" si="4"/>
        <v>0</v>
      </c>
      <c r="U5" s="226">
        <f t="shared" si="4"/>
        <v>0</v>
      </c>
      <c r="V5" s="226">
        <f t="shared" si="4"/>
        <v>0</v>
      </c>
      <c r="W5" s="226">
        <f t="shared" si="4"/>
        <v>0</v>
      </c>
      <c r="X5" s="226">
        <f t="shared" si="4"/>
        <v>0</v>
      </c>
      <c r="Y5" s="226">
        <f t="shared" si="4"/>
        <v>0</v>
      </c>
      <c r="Z5" s="226">
        <f t="shared" si="4"/>
        <v>0</v>
      </c>
      <c r="AA5" s="226">
        <f t="shared" si="4"/>
        <v>0</v>
      </c>
      <c r="AB5" s="226">
        <f t="shared" si="4"/>
        <v>0</v>
      </c>
      <c r="AC5" s="226">
        <f t="shared" si="4"/>
        <v>0</v>
      </c>
      <c r="AD5" s="226">
        <f t="shared" si="4"/>
        <v>0</v>
      </c>
      <c r="AE5" s="226">
        <f t="shared" si="4"/>
        <v>0</v>
      </c>
      <c r="AF5" s="226">
        <f t="shared" si="4"/>
        <v>0</v>
      </c>
      <c r="AG5" s="226">
        <f t="shared" si="4"/>
        <v>0</v>
      </c>
      <c r="AH5" s="226">
        <f t="shared" si="4"/>
        <v>0</v>
      </c>
      <c r="AI5" s="226">
        <f t="shared" si="4"/>
        <v>0</v>
      </c>
      <c r="AJ5" s="226">
        <f t="shared" si="4"/>
        <v>0</v>
      </c>
      <c r="AK5" s="226">
        <f t="shared" si="4"/>
        <v>0</v>
      </c>
      <c r="AL5" s="226">
        <f t="shared" si="4"/>
        <v>0</v>
      </c>
      <c r="AM5" s="226">
        <f t="shared" si="4"/>
        <v>0</v>
      </c>
    </row>
    <row r="6" spans="1:39" ht="15.75" customHeight="1">
      <c r="A6" s="401">
        <f>AVERAGE(F12:F140)</f>
        <v>0</v>
      </c>
      <c r="B6" s="402"/>
      <c r="C6" s="402"/>
      <c r="D6" s="402"/>
      <c r="E6" s="403"/>
      <c r="F6" s="225" t="s">
        <v>92</v>
      </c>
      <c r="G6" s="125"/>
      <c r="H6" s="226">
        <f t="shared" ref="H6:AM6" si="5">H9*H2</f>
        <v>13</v>
      </c>
      <c r="I6" s="226">
        <f t="shared" si="5"/>
        <v>13</v>
      </c>
      <c r="J6" s="226">
        <f t="shared" si="5"/>
        <v>13</v>
      </c>
      <c r="K6" s="226">
        <f t="shared" si="5"/>
        <v>13</v>
      </c>
      <c r="L6" s="226">
        <f t="shared" si="5"/>
        <v>13</v>
      </c>
      <c r="M6" s="226">
        <f t="shared" si="5"/>
        <v>13</v>
      </c>
      <c r="N6" s="226">
        <f t="shared" si="5"/>
        <v>13</v>
      </c>
      <c r="O6" s="226">
        <f t="shared" si="5"/>
        <v>13</v>
      </c>
      <c r="P6" s="226">
        <f t="shared" si="5"/>
        <v>13</v>
      </c>
      <c r="Q6" s="226">
        <f t="shared" si="5"/>
        <v>13</v>
      </c>
      <c r="R6" s="226">
        <f t="shared" si="5"/>
        <v>13</v>
      </c>
      <c r="S6" s="226">
        <f t="shared" si="5"/>
        <v>13</v>
      </c>
      <c r="T6" s="226">
        <f t="shared" si="5"/>
        <v>13</v>
      </c>
      <c r="U6" s="226">
        <f t="shared" si="5"/>
        <v>13</v>
      </c>
      <c r="V6" s="226">
        <f t="shared" si="5"/>
        <v>13</v>
      </c>
      <c r="W6" s="226">
        <f t="shared" si="5"/>
        <v>13</v>
      </c>
      <c r="X6" s="226">
        <f t="shared" si="5"/>
        <v>13</v>
      </c>
      <c r="Y6" s="226">
        <f t="shared" si="5"/>
        <v>13</v>
      </c>
      <c r="Z6" s="226">
        <f t="shared" si="5"/>
        <v>13</v>
      </c>
      <c r="AA6" s="226">
        <f t="shared" si="5"/>
        <v>13</v>
      </c>
      <c r="AB6" s="226">
        <f t="shared" si="5"/>
        <v>13</v>
      </c>
      <c r="AC6" s="226">
        <f t="shared" si="5"/>
        <v>13</v>
      </c>
      <c r="AD6" s="226">
        <f t="shared" si="5"/>
        <v>13</v>
      </c>
      <c r="AE6" s="226">
        <f t="shared" si="5"/>
        <v>13</v>
      </c>
      <c r="AF6" s="226">
        <f t="shared" si="5"/>
        <v>13</v>
      </c>
      <c r="AG6" s="226">
        <f t="shared" si="5"/>
        <v>13</v>
      </c>
      <c r="AH6" s="226">
        <f t="shared" si="5"/>
        <v>13</v>
      </c>
      <c r="AI6" s="226">
        <f t="shared" si="5"/>
        <v>13</v>
      </c>
      <c r="AJ6" s="226">
        <f t="shared" si="5"/>
        <v>13</v>
      </c>
      <c r="AK6" s="226">
        <f t="shared" si="5"/>
        <v>13</v>
      </c>
      <c r="AL6" s="226">
        <f t="shared" si="5"/>
        <v>13</v>
      </c>
      <c r="AM6" s="226">
        <f t="shared" si="5"/>
        <v>13</v>
      </c>
    </row>
    <row r="7" spans="1:39" ht="15.75" customHeight="1">
      <c r="A7" s="402"/>
      <c r="B7" s="402"/>
      <c r="C7" s="402"/>
      <c r="D7" s="402"/>
      <c r="E7" s="403"/>
      <c r="F7" s="225" t="s">
        <v>93</v>
      </c>
      <c r="G7" s="125"/>
      <c r="H7" s="226">
        <f t="shared" ref="H7:AM7" si="6">H9*H3</f>
        <v>0</v>
      </c>
      <c r="I7" s="226">
        <f t="shared" si="6"/>
        <v>0</v>
      </c>
      <c r="J7" s="226">
        <f t="shared" si="6"/>
        <v>0</v>
      </c>
      <c r="K7" s="226">
        <f t="shared" si="6"/>
        <v>0</v>
      </c>
      <c r="L7" s="226">
        <f t="shared" si="6"/>
        <v>0</v>
      </c>
      <c r="M7" s="226">
        <f t="shared" si="6"/>
        <v>0</v>
      </c>
      <c r="N7" s="226">
        <f t="shared" si="6"/>
        <v>0</v>
      </c>
      <c r="O7" s="226">
        <f t="shared" si="6"/>
        <v>0</v>
      </c>
      <c r="P7" s="226">
        <f t="shared" si="6"/>
        <v>0</v>
      </c>
      <c r="Q7" s="226">
        <f t="shared" si="6"/>
        <v>0</v>
      </c>
      <c r="R7" s="226">
        <f t="shared" si="6"/>
        <v>0</v>
      </c>
      <c r="S7" s="226">
        <f t="shared" si="6"/>
        <v>0</v>
      </c>
      <c r="T7" s="226">
        <f t="shared" si="6"/>
        <v>0</v>
      </c>
      <c r="U7" s="226">
        <f t="shared" si="6"/>
        <v>0</v>
      </c>
      <c r="V7" s="226">
        <f t="shared" si="6"/>
        <v>0</v>
      </c>
      <c r="W7" s="226">
        <f t="shared" si="6"/>
        <v>0</v>
      </c>
      <c r="X7" s="226">
        <f t="shared" si="6"/>
        <v>0</v>
      </c>
      <c r="Y7" s="226">
        <f t="shared" si="6"/>
        <v>0</v>
      </c>
      <c r="Z7" s="226">
        <f t="shared" si="6"/>
        <v>0</v>
      </c>
      <c r="AA7" s="226">
        <f t="shared" si="6"/>
        <v>0</v>
      </c>
      <c r="AB7" s="226">
        <f t="shared" si="6"/>
        <v>0</v>
      </c>
      <c r="AC7" s="226">
        <f t="shared" si="6"/>
        <v>0</v>
      </c>
      <c r="AD7" s="226">
        <f t="shared" si="6"/>
        <v>0</v>
      </c>
      <c r="AE7" s="226">
        <f t="shared" si="6"/>
        <v>0</v>
      </c>
      <c r="AF7" s="226">
        <f t="shared" si="6"/>
        <v>0</v>
      </c>
      <c r="AG7" s="226">
        <f t="shared" si="6"/>
        <v>0</v>
      </c>
      <c r="AH7" s="226">
        <f t="shared" si="6"/>
        <v>0</v>
      </c>
      <c r="AI7" s="226">
        <f t="shared" si="6"/>
        <v>0</v>
      </c>
      <c r="AJ7" s="226">
        <f t="shared" si="6"/>
        <v>0</v>
      </c>
      <c r="AK7" s="226">
        <f t="shared" si="6"/>
        <v>0</v>
      </c>
      <c r="AL7" s="226">
        <f t="shared" si="6"/>
        <v>0</v>
      </c>
      <c r="AM7" s="226">
        <f t="shared" si="6"/>
        <v>0</v>
      </c>
    </row>
    <row r="8" spans="1:39" ht="15.75" customHeight="1">
      <c r="A8" s="402"/>
      <c r="B8" s="402"/>
      <c r="C8" s="402"/>
      <c r="D8" s="402"/>
      <c r="E8" s="403"/>
      <c r="F8" s="225" t="s">
        <v>94</v>
      </c>
      <c r="G8" s="125"/>
      <c r="H8" s="226">
        <f t="shared" ref="H8:AM8" si="7">H9*H4</f>
        <v>0</v>
      </c>
      <c r="I8" s="226">
        <f t="shared" si="7"/>
        <v>0</v>
      </c>
      <c r="J8" s="226">
        <f t="shared" si="7"/>
        <v>0</v>
      </c>
      <c r="K8" s="226">
        <f t="shared" si="7"/>
        <v>0</v>
      </c>
      <c r="L8" s="226">
        <f t="shared" si="7"/>
        <v>0</v>
      </c>
      <c r="M8" s="226">
        <f t="shared" si="7"/>
        <v>0</v>
      </c>
      <c r="N8" s="226">
        <f t="shared" si="7"/>
        <v>0</v>
      </c>
      <c r="O8" s="226">
        <f t="shared" si="7"/>
        <v>0</v>
      </c>
      <c r="P8" s="226">
        <f t="shared" si="7"/>
        <v>0</v>
      </c>
      <c r="Q8" s="226">
        <f t="shared" si="7"/>
        <v>0</v>
      </c>
      <c r="R8" s="226">
        <f t="shared" si="7"/>
        <v>0</v>
      </c>
      <c r="S8" s="226">
        <f t="shared" si="7"/>
        <v>0</v>
      </c>
      <c r="T8" s="226">
        <f t="shared" si="7"/>
        <v>0</v>
      </c>
      <c r="U8" s="226">
        <f t="shared" si="7"/>
        <v>0</v>
      </c>
      <c r="V8" s="226">
        <f t="shared" si="7"/>
        <v>0</v>
      </c>
      <c r="W8" s="226">
        <f t="shared" si="7"/>
        <v>0</v>
      </c>
      <c r="X8" s="226">
        <f t="shared" si="7"/>
        <v>0</v>
      </c>
      <c r="Y8" s="226">
        <f t="shared" si="7"/>
        <v>0</v>
      </c>
      <c r="Z8" s="226">
        <f t="shared" si="7"/>
        <v>0</v>
      </c>
      <c r="AA8" s="226">
        <f t="shared" si="7"/>
        <v>0</v>
      </c>
      <c r="AB8" s="226">
        <f t="shared" si="7"/>
        <v>0</v>
      </c>
      <c r="AC8" s="226">
        <f t="shared" si="7"/>
        <v>0</v>
      </c>
      <c r="AD8" s="226">
        <f t="shared" si="7"/>
        <v>0</v>
      </c>
      <c r="AE8" s="226">
        <f t="shared" si="7"/>
        <v>0</v>
      </c>
      <c r="AF8" s="226">
        <f t="shared" si="7"/>
        <v>0</v>
      </c>
      <c r="AG8" s="226">
        <f t="shared" si="7"/>
        <v>0</v>
      </c>
      <c r="AH8" s="226">
        <f t="shared" si="7"/>
        <v>0</v>
      </c>
      <c r="AI8" s="226">
        <f t="shared" si="7"/>
        <v>0</v>
      </c>
      <c r="AJ8" s="226">
        <f t="shared" si="7"/>
        <v>0</v>
      </c>
      <c r="AK8" s="226">
        <f t="shared" si="7"/>
        <v>0</v>
      </c>
      <c r="AL8" s="226">
        <f t="shared" si="7"/>
        <v>0</v>
      </c>
      <c r="AM8" s="226">
        <f t="shared" si="7"/>
        <v>0</v>
      </c>
    </row>
    <row r="9" spans="1:39" ht="15.75" customHeight="1">
      <c r="A9" s="404"/>
      <c r="B9" s="404"/>
      <c r="C9" s="404"/>
      <c r="D9" s="404"/>
      <c r="E9" s="405"/>
      <c r="F9" s="225" t="s">
        <v>95</v>
      </c>
      <c r="G9" s="125"/>
      <c r="H9" s="227">
        <f>COUNTA($A$12:$A$989)</f>
        <v>13</v>
      </c>
      <c r="I9" s="227">
        <f t="shared" ref="I9:AM9" si="8">COUNTA($A$12:$A$120)</f>
        <v>13</v>
      </c>
      <c r="J9" s="227">
        <f t="shared" si="8"/>
        <v>13</v>
      </c>
      <c r="K9" s="227">
        <f t="shared" si="8"/>
        <v>13</v>
      </c>
      <c r="L9" s="227">
        <f t="shared" si="8"/>
        <v>13</v>
      </c>
      <c r="M9" s="227">
        <f t="shared" si="8"/>
        <v>13</v>
      </c>
      <c r="N9" s="227">
        <f t="shared" si="8"/>
        <v>13</v>
      </c>
      <c r="O9" s="227">
        <f t="shared" si="8"/>
        <v>13</v>
      </c>
      <c r="P9" s="227">
        <f t="shared" si="8"/>
        <v>13</v>
      </c>
      <c r="Q9" s="227">
        <f t="shared" si="8"/>
        <v>13</v>
      </c>
      <c r="R9" s="227">
        <f t="shared" si="8"/>
        <v>13</v>
      </c>
      <c r="S9" s="227">
        <f t="shared" si="8"/>
        <v>13</v>
      </c>
      <c r="T9" s="227">
        <f t="shared" si="8"/>
        <v>13</v>
      </c>
      <c r="U9" s="227">
        <f t="shared" si="8"/>
        <v>13</v>
      </c>
      <c r="V9" s="227">
        <f t="shared" si="8"/>
        <v>13</v>
      </c>
      <c r="W9" s="227">
        <f t="shared" si="8"/>
        <v>13</v>
      </c>
      <c r="X9" s="227">
        <f t="shared" si="8"/>
        <v>13</v>
      </c>
      <c r="Y9" s="227">
        <f t="shared" si="8"/>
        <v>13</v>
      </c>
      <c r="Z9" s="227">
        <f t="shared" si="8"/>
        <v>13</v>
      </c>
      <c r="AA9" s="227">
        <f t="shared" si="8"/>
        <v>13</v>
      </c>
      <c r="AB9" s="227">
        <f t="shared" si="8"/>
        <v>13</v>
      </c>
      <c r="AC9" s="227">
        <f t="shared" si="8"/>
        <v>13</v>
      </c>
      <c r="AD9" s="227">
        <f t="shared" si="8"/>
        <v>13</v>
      </c>
      <c r="AE9" s="227">
        <f t="shared" si="8"/>
        <v>13</v>
      </c>
      <c r="AF9" s="227">
        <f t="shared" si="8"/>
        <v>13</v>
      </c>
      <c r="AG9" s="227">
        <f t="shared" si="8"/>
        <v>13</v>
      </c>
      <c r="AH9" s="227">
        <f t="shared" si="8"/>
        <v>13</v>
      </c>
      <c r="AI9" s="227">
        <f t="shared" si="8"/>
        <v>13</v>
      </c>
      <c r="AJ9" s="227">
        <f t="shared" si="8"/>
        <v>13</v>
      </c>
      <c r="AK9" s="227">
        <f t="shared" si="8"/>
        <v>13</v>
      </c>
      <c r="AL9" s="227">
        <f t="shared" si="8"/>
        <v>13</v>
      </c>
      <c r="AM9" s="227">
        <f t="shared" si="8"/>
        <v>13</v>
      </c>
    </row>
    <row r="10" spans="1:39" s="93" customFormat="1" ht="15.75" customHeight="1">
      <c r="A10" s="406"/>
      <c r="B10" s="406"/>
      <c r="C10" s="406"/>
      <c r="D10" s="406"/>
      <c r="E10" s="406"/>
      <c r="F10" s="406"/>
      <c r="G10" s="108"/>
      <c r="H10" s="356" t="s">
        <v>16</v>
      </c>
      <c r="I10" s="356"/>
      <c r="J10" s="356"/>
      <c r="K10" s="356"/>
      <c r="L10" s="356"/>
      <c r="M10" s="356"/>
      <c r="N10" s="356"/>
      <c r="O10" s="357" t="s">
        <v>33</v>
      </c>
      <c r="P10" s="357"/>
      <c r="Q10" s="357"/>
      <c r="R10" s="357"/>
      <c r="S10" s="359" t="s">
        <v>41</v>
      </c>
      <c r="T10" s="359"/>
      <c r="U10" s="359"/>
      <c r="V10" s="357" t="s">
        <v>47</v>
      </c>
      <c r="W10" s="357"/>
      <c r="X10" s="357"/>
      <c r="Y10" s="357"/>
      <c r="Z10" s="357"/>
      <c r="AA10" s="357"/>
      <c r="AB10" s="357"/>
      <c r="AC10" s="357"/>
      <c r="AD10" s="356" t="s">
        <v>58</v>
      </c>
      <c r="AE10" s="356"/>
      <c r="AF10" s="356"/>
      <c r="AG10" s="356"/>
      <c r="AH10" s="357" t="s">
        <v>65</v>
      </c>
      <c r="AI10" s="357"/>
      <c r="AJ10" s="357"/>
      <c r="AK10" s="357"/>
      <c r="AL10" s="357"/>
      <c r="AM10" s="357"/>
    </row>
    <row r="11" spans="1:39" s="91" customFormat="1" ht="91.5" customHeight="1">
      <c r="A11" s="202" t="s">
        <v>110</v>
      </c>
      <c r="B11" s="202" t="s">
        <v>111</v>
      </c>
      <c r="C11" s="202" t="s">
        <v>112</v>
      </c>
      <c r="D11" s="202" t="s">
        <v>113</v>
      </c>
      <c r="E11" s="202" t="s">
        <v>114</v>
      </c>
      <c r="F11" s="202" t="s">
        <v>115</v>
      </c>
      <c r="G11" s="203"/>
      <c r="H11" s="204" t="s">
        <v>18</v>
      </c>
      <c r="I11" s="204" t="s">
        <v>23</v>
      </c>
      <c r="J11" s="204" t="s">
        <v>24</v>
      </c>
      <c r="K11" s="204" t="s">
        <v>25</v>
      </c>
      <c r="L11" s="204" t="s">
        <v>28</v>
      </c>
      <c r="M11" s="204" t="s">
        <v>29</v>
      </c>
      <c r="N11" s="204" t="s">
        <v>31</v>
      </c>
      <c r="O11" s="170" t="s">
        <v>34</v>
      </c>
      <c r="P11" s="170" t="s">
        <v>37</v>
      </c>
      <c r="Q11" s="170" t="s">
        <v>39</v>
      </c>
      <c r="R11" s="170" t="s">
        <v>40</v>
      </c>
      <c r="S11" s="204" t="s">
        <v>42</v>
      </c>
      <c r="T11" s="204" t="s">
        <v>45</v>
      </c>
      <c r="U11" s="204" t="s">
        <v>46</v>
      </c>
      <c r="V11" s="170" t="s">
        <v>48</v>
      </c>
      <c r="W11" s="170" t="s">
        <v>50</v>
      </c>
      <c r="X11" s="170" t="s">
        <v>118</v>
      </c>
      <c r="Y11" s="170" t="s">
        <v>53</v>
      </c>
      <c r="Z11" s="170" t="s">
        <v>54</v>
      </c>
      <c r="AA11" s="170" t="s">
        <v>55</v>
      </c>
      <c r="AB11" s="170" t="s">
        <v>56</v>
      </c>
      <c r="AC11" s="170" t="s">
        <v>57</v>
      </c>
      <c r="AD11" s="204" t="s">
        <v>59</v>
      </c>
      <c r="AE11" s="204" t="s">
        <v>61</v>
      </c>
      <c r="AF11" s="204" t="s">
        <v>63</v>
      </c>
      <c r="AG11" s="204" t="s">
        <v>64</v>
      </c>
      <c r="AH11" s="170" t="s">
        <v>66</v>
      </c>
      <c r="AI11" s="170" t="s">
        <v>68</v>
      </c>
      <c r="AJ11" s="170" t="s">
        <v>69</v>
      </c>
      <c r="AK11" s="170" t="s">
        <v>70</v>
      </c>
      <c r="AL11" s="170" t="s">
        <v>71</v>
      </c>
      <c r="AM11" s="170" t="s">
        <v>74</v>
      </c>
    </row>
    <row r="12" spans="1:39" s="92" customFormat="1">
      <c r="A12" s="205" t="s">
        <v>167</v>
      </c>
      <c r="B12" s="206" t="s">
        <v>126</v>
      </c>
      <c r="C12" s="207" t="s">
        <v>168</v>
      </c>
      <c r="D12" s="208" t="s">
        <v>122</v>
      </c>
      <c r="E12" s="209" t="s">
        <v>123</v>
      </c>
      <c r="F12" s="185">
        <f t="shared" ref="F12:F24" si="9">(COUNTIF(H12:AM12,"Complete")/COUNTA(H12:AM12)+COUNTIF(H12:AM12,"DNM")/COUNTA(H12:AM12))*100</f>
        <v>0</v>
      </c>
      <c r="G12" s="210"/>
      <c r="H12" s="211" t="s">
        <v>22</v>
      </c>
      <c r="I12" s="211" t="s">
        <v>22</v>
      </c>
      <c r="J12" s="211" t="s">
        <v>22</v>
      </c>
      <c r="K12" s="211" t="s">
        <v>22</v>
      </c>
      <c r="L12" s="211" t="s">
        <v>22</v>
      </c>
      <c r="M12" s="211" t="s">
        <v>22</v>
      </c>
      <c r="N12" s="211" t="s">
        <v>22</v>
      </c>
      <c r="O12" s="211" t="s">
        <v>22</v>
      </c>
      <c r="P12" s="211" t="s">
        <v>22</v>
      </c>
      <c r="Q12" s="211" t="s">
        <v>22</v>
      </c>
      <c r="R12" s="211" t="s">
        <v>22</v>
      </c>
      <c r="S12" s="211" t="s">
        <v>22</v>
      </c>
      <c r="T12" s="211" t="s">
        <v>22</v>
      </c>
      <c r="U12" s="211" t="s">
        <v>22</v>
      </c>
      <c r="V12" s="211" t="s">
        <v>22</v>
      </c>
      <c r="W12" s="211" t="s">
        <v>22</v>
      </c>
      <c r="X12" s="211" t="s">
        <v>22</v>
      </c>
      <c r="Y12" s="211" t="s">
        <v>22</v>
      </c>
      <c r="Z12" s="211" t="s">
        <v>22</v>
      </c>
      <c r="AA12" s="211" t="s">
        <v>22</v>
      </c>
      <c r="AB12" s="211" t="s">
        <v>22</v>
      </c>
      <c r="AC12" s="211" t="s">
        <v>22</v>
      </c>
      <c r="AD12" s="211" t="s">
        <v>22</v>
      </c>
      <c r="AE12" s="211" t="s">
        <v>22</v>
      </c>
      <c r="AF12" s="211" t="s">
        <v>22</v>
      </c>
      <c r="AG12" s="211" t="s">
        <v>22</v>
      </c>
      <c r="AH12" s="211" t="s">
        <v>22</v>
      </c>
      <c r="AI12" s="211" t="s">
        <v>22</v>
      </c>
      <c r="AJ12" s="211" t="s">
        <v>22</v>
      </c>
      <c r="AK12" s="211" t="s">
        <v>22</v>
      </c>
      <c r="AL12" s="211" t="s">
        <v>22</v>
      </c>
      <c r="AM12" s="211" t="s">
        <v>22</v>
      </c>
    </row>
    <row r="13" spans="1:39" s="92" customFormat="1">
      <c r="A13" s="205" t="s">
        <v>169</v>
      </c>
      <c r="B13" s="206" t="s">
        <v>120</v>
      </c>
      <c r="C13" s="207" t="s">
        <v>168</v>
      </c>
      <c r="D13" s="208" t="s">
        <v>122</v>
      </c>
      <c r="E13" s="209" t="s">
        <v>123</v>
      </c>
      <c r="F13" s="185">
        <f t="shared" si="9"/>
        <v>0</v>
      </c>
      <c r="G13" s="210"/>
      <c r="H13" s="211" t="s">
        <v>22</v>
      </c>
      <c r="I13" s="211" t="s">
        <v>22</v>
      </c>
      <c r="J13" s="211" t="s">
        <v>22</v>
      </c>
      <c r="K13" s="211" t="s">
        <v>22</v>
      </c>
      <c r="L13" s="211" t="s">
        <v>22</v>
      </c>
      <c r="M13" s="211" t="s">
        <v>22</v>
      </c>
      <c r="N13" s="211" t="s">
        <v>22</v>
      </c>
      <c r="O13" s="211" t="s">
        <v>22</v>
      </c>
      <c r="P13" s="211" t="s">
        <v>22</v>
      </c>
      <c r="Q13" s="211" t="s">
        <v>22</v>
      </c>
      <c r="R13" s="211" t="s">
        <v>22</v>
      </c>
      <c r="S13" s="211" t="s">
        <v>22</v>
      </c>
      <c r="T13" s="211" t="s">
        <v>22</v>
      </c>
      <c r="U13" s="211" t="s">
        <v>22</v>
      </c>
      <c r="V13" s="211" t="s">
        <v>22</v>
      </c>
      <c r="W13" s="211" t="s">
        <v>22</v>
      </c>
      <c r="X13" s="211" t="s">
        <v>22</v>
      </c>
      <c r="Y13" s="211" t="s">
        <v>22</v>
      </c>
      <c r="Z13" s="211" t="s">
        <v>22</v>
      </c>
      <c r="AA13" s="211" t="s">
        <v>22</v>
      </c>
      <c r="AB13" s="211" t="s">
        <v>22</v>
      </c>
      <c r="AC13" s="211" t="s">
        <v>22</v>
      </c>
      <c r="AD13" s="211" t="s">
        <v>22</v>
      </c>
      <c r="AE13" s="211" t="s">
        <v>22</v>
      </c>
      <c r="AF13" s="211" t="s">
        <v>22</v>
      </c>
      <c r="AG13" s="211" t="s">
        <v>22</v>
      </c>
      <c r="AH13" s="211" t="s">
        <v>22</v>
      </c>
      <c r="AI13" s="211" t="s">
        <v>22</v>
      </c>
      <c r="AJ13" s="211" t="s">
        <v>22</v>
      </c>
      <c r="AK13" s="211" t="s">
        <v>22</v>
      </c>
      <c r="AL13" s="211" t="s">
        <v>22</v>
      </c>
      <c r="AM13" s="211" t="s">
        <v>22</v>
      </c>
    </row>
    <row r="14" spans="1:39" s="92" customFormat="1">
      <c r="A14" s="205" t="s">
        <v>170</v>
      </c>
      <c r="B14" s="206" t="s">
        <v>126</v>
      </c>
      <c r="C14" s="207" t="s">
        <v>168</v>
      </c>
      <c r="D14" s="208" t="s">
        <v>122</v>
      </c>
      <c r="E14" s="209" t="s">
        <v>123</v>
      </c>
      <c r="F14" s="185">
        <f t="shared" si="9"/>
        <v>0</v>
      </c>
      <c r="G14" s="210"/>
      <c r="H14" s="211" t="s">
        <v>22</v>
      </c>
      <c r="I14" s="211" t="s">
        <v>22</v>
      </c>
      <c r="J14" s="211" t="s">
        <v>22</v>
      </c>
      <c r="K14" s="211" t="s">
        <v>22</v>
      </c>
      <c r="L14" s="211" t="s">
        <v>22</v>
      </c>
      <c r="M14" s="211" t="s">
        <v>22</v>
      </c>
      <c r="N14" s="211" t="s">
        <v>22</v>
      </c>
      <c r="O14" s="211" t="s">
        <v>22</v>
      </c>
      <c r="P14" s="211" t="s">
        <v>22</v>
      </c>
      <c r="Q14" s="211" t="s">
        <v>22</v>
      </c>
      <c r="R14" s="211" t="s">
        <v>22</v>
      </c>
      <c r="S14" s="211" t="s">
        <v>22</v>
      </c>
      <c r="T14" s="211" t="s">
        <v>22</v>
      </c>
      <c r="U14" s="211" t="s">
        <v>22</v>
      </c>
      <c r="V14" s="211" t="s">
        <v>22</v>
      </c>
      <c r="W14" s="211" t="s">
        <v>22</v>
      </c>
      <c r="X14" s="211" t="s">
        <v>22</v>
      </c>
      <c r="Y14" s="211" t="s">
        <v>22</v>
      </c>
      <c r="Z14" s="211" t="s">
        <v>22</v>
      </c>
      <c r="AA14" s="211" t="s">
        <v>22</v>
      </c>
      <c r="AB14" s="211" t="s">
        <v>22</v>
      </c>
      <c r="AC14" s="211" t="s">
        <v>22</v>
      </c>
      <c r="AD14" s="211" t="s">
        <v>22</v>
      </c>
      <c r="AE14" s="211" t="s">
        <v>22</v>
      </c>
      <c r="AF14" s="211" t="s">
        <v>22</v>
      </c>
      <c r="AG14" s="211" t="s">
        <v>22</v>
      </c>
      <c r="AH14" s="211" t="s">
        <v>22</v>
      </c>
      <c r="AI14" s="211" t="s">
        <v>22</v>
      </c>
      <c r="AJ14" s="211" t="s">
        <v>22</v>
      </c>
      <c r="AK14" s="211" t="s">
        <v>22</v>
      </c>
      <c r="AL14" s="211" t="s">
        <v>22</v>
      </c>
      <c r="AM14" s="211" t="s">
        <v>22</v>
      </c>
    </row>
    <row r="15" spans="1:39">
      <c r="A15" s="205" t="s">
        <v>171</v>
      </c>
      <c r="B15" s="206" t="s">
        <v>126</v>
      </c>
      <c r="C15" s="207" t="s">
        <v>168</v>
      </c>
      <c r="D15" s="208" t="s">
        <v>122</v>
      </c>
      <c r="E15" s="209" t="s">
        <v>123</v>
      </c>
      <c r="F15" s="185">
        <f t="shared" si="9"/>
        <v>0</v>
      </c>
      <c r="G15" s="212"/>
      <c r="H15" s="211" t="s">
        <v>22</v>
      </c>
      <c r="I15" s="211" t="s">
        <v>22</v>
      </c>
      <c r="J15" s="211" t="s">
        <v>22</v>
      </c>
      <c r="K15" s="211" t="s">
        <v>22</v>
      </c>
      <c r="L15" s="211" t="s">
        <v>22</v>
      </c>
      <c r="M15" s="211" t="s">
        <v>22</v>
      </c>
      <c r="N15" s="211" t="s">
        <v>22</v>
      </c>
      <c r="O15" s="211" t="s">
        <v>22</v>
      </c>
      <c r="P15" s="211" t="s">
        <v>22</v>
      </c>
      <c r="Q15" s="211" t="s">
        <v>22</v>
      </c>
      <c r="R15" s="211" t="s">
        <v>22</v>
      </c>
      <c r="S15" s="211" t="s">
        <v>22</v>
      </c>
      <c r="T15" s="211" t="s">
        <v>22</v>
      </c>
      <c r="U15" s="211" t="s">
        <v>22</v>
      </c>
      <c r="V15" s="211" t="s">
        <v>22</v>
      </c>
      <c r="W15" s="211" t="s">
        <v>22</v>
      </c>
      <c r="X15" s="211" t="s">
        <v>22</v>
      </c>
      <c r="Y15" s="211" t="s">
        <v>22</v>
      </c>
      <c r="Z15" s="211" t="s">
        <v>22</v>
      </c>
      <c r="AA15" s="211" t="s">
        <v>22</v>
      </c>
      <c r="AB15" s="211" t="s">
        <v>22</v>
      </c>
      <c r="AC15" s="211" t="s">
        <v>22</v>
      </c>
      <c r="AD15" s="211" t="s">
        <v>22</v>
      </c>
      <c r="AE15" s="211" t="s">
        <v>22</v>
      </c>
      <c r="AF15" s="211" t="s">
        <v>22</v>
      </c>
      <c r="AG15" s="211" t="s">
        <v>22</v>
      </c>
      <c r="AH15" s="211" t="s">
        <v>22</v>
      </c>
      <c r="AI15" s="211" t="s">
        <v>22</v>
      </c>
      <c r="AJ15" s="211" t="s">
        <v>22</v>
      </c>
      <c r="AK15" s="211" t="s">
        <v>22</v>
      </c>
      <c r="AL15" s="211" t="s">
        <v>22</v>
      </c>
      <c r="AM15" s="211" t="s">
        <v>22</v>
      </c>
    </row>
    <row r="16" spans="1:39">
      <c r="A16" s="205" t="s">
        <v>172</v>
      </c>
      <c r="B16" s="206" t="s">
        <v>126</v>
      </c>
      <c r="C16" s="207" t="s">
        <v>168</v>
      </c>
      <c r="D16" s="208" t="s">
        <v>122</v>
      </c>
      <c r="E16" s="209" t="s">
        <v>123</v>
      </c>
      <c r="F16" s="185">
        <f t="shared" si="9"/>
        <v>0</v>
      </c>
      <c r="G16" s="212"/>
      <c r="H16" s="211" t="s">
        <v>22</v>
      </c>
      <c r="I16" s="211" t="s">
        <v>22</v>
      </c>
      <c r="J16" s="211" t="s">
        <v>22</v>
      </c>
      <c r="K16" s="211" t="s">
        <v>22</v>
      </c>
      <c r="L16" s="211" t="s">
        <v>22</v>
      </c>
      <c r="M16" s="211" t="s">
        <v>22</v>
      </c>
      <c r="N16" s="211" t="s">
        <v>22</v>
      </c>
      <c r="O16" s="211" t="s">
        <v>22</v>
      </c>
      <c r="P16" s="211" t="s">
        <v>22</v>
      </c>
      <c r="Q16" s="211" t="s">
        <v>22</v>
      </c>
      <c r="R16" s="211" t="s">
        <v>22</v>
      </c>
      <c r="S16" s="211" t="s">
        <v>22</v>
      </c>
      <c r="T16" s="211" t="s">
        <v>22</v>
      </c>
      <c r="U16" s="211" t="s">
        <v>22</v>
      </c>
      <c r="V16" s="211" t="s">
        <v>22</v>
      </c>
      <c r="W16" s="211" t="s">
        <v>22</v>
      </c>
      <c r="X16" s="211" t="s">
        <v>22</v>
      </c>
      <c r="Y16" s="211" t="s">
        <v>22</v>
      </c>
      <c r="Z16" s="211" t="s">
        <v>22</v>
      </c>
      <c r="AA16" s="211" t="s">
        <v>22</v>
      </c>
      <c r="AB16" s="211" t="s">
        <v>22</v>
      </c>
      <c r="AC16" s="211" t="s">
        <v>22</v>
      </c>
      <c r="AD16" s="211" t="s">
        <v>22</v>
      </c>
      <c r="AE16" s="211" t="s">
        <v>22</v>
      </c>
      <c r="AF16" s="211" t="s">
        <v>22</v>
      </c>
      <c r="AG16" s="211" t="s">
        <v>22</v>
      </c>
      <c r="AH16" s="211" t="s">
        <v>22</v>
      </c>
      <c r="AI16" s="211" t="s">
        <v>22</v>
      </c>
      <c r="AJ16" s="211" t="s">
        <v>22</v>
      </c>
      <c r="AK16" s="211" t="s">
        <v>22</v>
      </c>
      <c r="AL16" s="211" t="s">
        <v>22</v>
      </c>
      <c r="AM16" s="211" t="s">
        <v>22</v>
      </c>
    </row>
    <row r="17" spans="1:39">
      <c r="A17" s="205" t="s">
        <v>173</v>
      </c>
      <c r="B17" s="206" t="s">
        <v>126</v>
      </c>
      <c r="C17" s="207" t="s">
        <v>168</v>
      </c>
      <c r="D17" s="208" t="s">
        <v>122</v>
      </c>
      <c r="E17" s="209" t="s">
        <v>123</v>
      </c>
      <c r="F17" s="185">
        <f t="shared" si="9"/>
        <v>0</v>
      </c>
      <c r="G17" s="212"/>
      <c r="H17" s="211" t="s">
        <v>22</v>
      </c>
      <c r="I17" s="211" t="s">
        <v>22</v>
      </c>
      <c r="J17" s="211" t="s">
        <v>22</v>
      </c>
      <c r="K17" s="211" t="s">
        <v>22</v>
      </c>
      <c r="L17" s="211" t="s">
        <v>22</v>
      </c>
      <c r="M17" s="211" t="s">
        <v>22</v>
      </c>
      <c r="N17" s="211" t="s">
        <v>22</v>
      </c>
      <c r="O17" s="211" t="s">
        <v>22</v>
      </c>
      <c r="P17" s="211" t="s">
        <v>22</v>
      </c>
      <c r="Q17" s="211" t="s">
        <v>22</v>
      </c>
      <c r="R17" s="211" t="s">
        <v>22</v>
      </c>
      <c r="S17" s="211" t="s">
        <v>22</v>
      </c>
      <c r="T17" s="211" t="s">
        <v>22</v>
      </c>
      <c r="U17" s="211" t="s">
        <v>22</v>
      </c>
      <c r="V17" s="211" t="s">
        <v>22</v>
      </c>
      <c r="W17" s="211" t="s">
        <v>22</v>
      </c>
      <c r="X17" s="211" t="s">
        <v>22</v>
      </c>
      <c r="Y17" s="211" t="s">
        <v>22</v>
      </c>
      <c r="Z17" s="211" t="s">
        <v>22</v>
      </c>
      <c r="AA17" s="211" t="s">
        <v>22</v>
      </c>
      <c r="AB17" s="211" t="s">
        <v>22</v>
      </c>
      <c r="AC17" s="211" t="s">
        <v>22</v>
      </c>
      <c r="AD17" s="211" t="s">
        <v>22</v>
      </c>
      <c r="AE17" s="211" t="s">
        <v>22</v>
      </c>
      <c r="AF17" s="211" t="s">
        <v>22</v>
      </c>
      <c r="AG17" s="211" t="s">
        <v>22</v>
      </c>
      <c r="AH17" s="211" t="s">
        <v>22</v>
      </c>
      <c r="AI17" s="211" t="s">
        <v>22</v>
      </c>
      <c r="AJ17" s="211" t="s">
        <v>22</v>
      </c>
      <c r="AK17" s="211" t="s">
        <v>22</v>
      </c>
      <c r="AL17" s="211" t="s">
        <v>22</v>
      </c>
      <c r="AM17" s="211" t="s">
        <v>22</v>
      </c>
    </row>
    <row r="18" spans="1:39">
      <c r="A18" s="205" t="s">
        <v>174</v>
      </c>
      <c r="B18" s="206" t="s">
        <v>126</v>
      </c>
      <c r="C18" s="207" t="s">
        <v>168</v>
      </c>
      <c r="D18" s="208" t="s">
        <v>122</v>
      </c>
      <c r="E18" s="209" t="s">
        <v>123</v>
      </c>
      <c r="F18" s="185">
        <f t="shared" si="9"/>
        <v>0</v>
      </c>
      <c r="G18" s="212"/>
      <c r="H18" s="211" t="s">
        <v>22</v>
      </c>
      <c r="I18" s="211" t="s">
        <v>22</v>
      </c>
      <c r="J18" s="211" t="s">
        <v>22</v>
      </c>
      <c r="K18" s="211" t="s">
        <v>22</v>
      </c>
      <c r="L18" s="211" t="s">
        <v>22</v>
      </c>
      <c r="M18" s="211" t="s">
        <v>22</v>
      </c>
      <c r="N18" s="211" t="s">
        <v>22</v>
      </c>
      <c r="O18" s="211" t="s">
        <v>22</v>
      </c>
      <c r="P18" s="211" t="s">
        <v>22</v>
      </c>
      <c r="Q18" s="211" t="s">
        <v>22</v>
      </c>
      <c r="R18" s="211" t="s">
        <v>22</v>
      </c>
      <c r="S18" s="211" t="s">
        <v>22</v>
      </c>
      <c r="T18" s="211" t="s">
        <v>22</v>
      </c>
      <c r="U18" s="211" t="s">
        <v>22</v>
      </c>
      <c r="V18" s="211" t="s">
        <v>22</v>
      </c>
      <c r="W18" s="211" t="s">
        <v>22</v>
      </c>
      <c r="X18" s="211" t="s">
        <v>22</v>
      </c>
      <c r="Y18" s="211" t="s">
        <v>22</v>
      </c>
      <c r="Z18" s="211" t="s">
        <v>22</v>
      </c>
      <c r="AA18" s="211" t="s">
        <v>22</v>
      </c>
      <c r="AB18" s="211" t="s">
        <v>22</v>
      </c>
      <c r="AC18" s="211" t="s">
        <v>22</v>
      </c>
      <c r="AD18" s="211" t="s">
        <v>22</v>
      </c>
      <c r="AE18" s="211" t="s">
        <v>22</v>
      </c>
      <c r="AF18" s="211" t="s">
        <v>22</v>
      </c>
      <c r="AG18" s="211" t="s">
        <v>22</v>
      </c>
      <c r="AH18" s="211" t="s">
        <v>22</v>
      </c>
      <c r="AI18" s="211" t="s">
        <v>22</v>
      </c>
      <c r="AJ18" s="211" t="s">
        <v>22</v>
      </c>
      <c r="AK18" s="211" t="s">
        <v>22</v>
      </c>
      <c r="AL18" s="211" t="s">
        <v>22</v>
      </c>
      <c r="AM18" s="211" t="s">
        <v>22</v>
      </c>
    </row>
    <row r="19" spans="1:39">
      <c r="A19" s="205" t="s">
        <v>175</v>
      </c>
      <c r="B19" s="206" t="s">
        <v>126</v>
      </c>
      <c r="C19" s="207" t="s">
        <v>168</v>
      </c>
      <c r="D19" s="208" t="s">
        <v>122</v>
      </c>
      <c r="E19" s="209" t="s">
        <v>123</v>
      </c>
      <c r="F19" s="185">
        <f t="shared" si="9"/>
        <v>0</v>
      </c>
      <c r="G19" s="212"/>
      <c r="H19" s="211" t="s">
        <v>22</v>
      </c>
      <c r="I19" s="211" t="s">
        <v>22</v>
      </c>
      <c r="J19" s="211" t="s">
        <v>22</v>
      </c>
      <c r="K19" s="211" t="s">
        <v>22</v>
      </c>
      <c r="L19" s="211" t="s">
        <v>22</v>
      </c>
      <c r="M19" s="211" t="s">
        <v>22</v>
      </c>
      <c r="N19" s="211" t="s">
        <v>22</v>
      </c>
      <c r="O19" s="211" t="s">
        <v>22</v>
      </c>
      <c r="P19" s="211" t="s">
        <v>22</v>
      </c>
      <c r="Q19" s="211" t="s">
        <v>22</v>
      </c>
      <c r="R19" s="211" t="s">
        <v>22</v>
      </c>
      <c r="S19" s="211" t="s">
        <v>22</v>
      </c>
      <c r="T19" s="211" t="s">
        <v>22</v>
      </c>
      <c r="U19" s="211" t="s">
        <v>22</v>
      </c>
      <c r="V19" s="211" t="s">
        <v>22</v>
      </c>
      <c r="W19" s="211" t="s">
        <v>22</v>
      </c>
      <c r="X19" s="211" t="s">
        <v>22</v>
      </c>
      <c r="Y19" s="211" t="s">
        <v>22</v>
      </c>
      <c r="Z19" s="211" t="s">
        <v>22</v>
      </c>
      <c r="AA19" s="211" t="s">
        <v>22</v>
      </c>
      <c r="AB19" s="211" t="s">
        <v>22</v>
      </c>
      <c r="AC19" s="211" t="s">
        <v>22</v>
      </c>
      <c r="AD19" s="211" t="s">
        <v>22</v>
      </c>
      <c r="AE19" s="211" t="s">
        <v>22</v>
      </c>
      <c r="AF19" s="211" t="s">
        <v>22</v>
      </c>
      <c r="AG19" s="211" t="s">
        <v>22</v>
      </c>
      <c r="AH19" s="211" t="s">
        <v>22</v>
      </c>
      <c r="AI19" s="211" t="s">
        <v>22</v>
      </c>
      <c r="AJ19" s="211" t="s">
        <v>22</v>
      </c>
      <c r="AK19" s="211" t="s">
        <v>22</v>
      </c>
      <c r="AL19" s="211" t="s">
        <v>22</v>
      </c>
      <c r="AM19" s="211" t="s">
        <v>22</v>
      </c>
    </row>
    <row r="20" spans="1:39">
      <c r="A20" s="205" t="s">
        <v>176</v>
      </c>
      <c r="B20" s="206" t="s">
        <v>126</v>
      </c>
      <c r="C20" s="207" t="s">
        <v>168</v>
      </c>
      <c r="D20" s="208" t="s">
        <v>122</v>
      </c>
      <c r="E20" s="209" t="s">
        <v>123</v>
      </c>
      <c r="F20" s="185">
        <f t="shared" si="9"/>
        <v>0</v>
      </c>
      <c r="G20" s="212"/>
      <c r="H20" s="211" t="s">
        <v>22</v>
      </c>
      <c r="I20" s="211" t="s">
        <v>22</v>
      </c>
      <c r="J20" s="211" t="s">
        <v>22</v>
      </c>
      <c r="K20" s="211" t="s">
        <v>22</v>
      </c>
      <c r="L20" s="211" t="s">
        <v>22</v>
      </c>
      <c r="M20" s="211" t="s">
        <v>22</v>
      </c>
      <c r="N20" s="211" t="s">
        <v>22</v>
      </c>
      <c r="O20" s="211" t="s">
        <v>22</v>
      </c>
      <c r="P20" s="211" t="s">
        <v>22</v>
      </c>
      <c r="Q20" s="211" t="s">
        <v>22</v>
      </c>
      <c r="R20" s="211" t="s">
        <v>22</v>
      </c>
      <c r="S20" s="211" t="s">
        <v>22</v>
      </c>
      <c r="T20" s="211" t="s">
        <v>22</v>
      </c>
      <c r="U20" s="211" t="s">
        <v>22</v>
      </c>
      <c r="V20" s="211" t="s">
        <v>22</v>
      </c>
      <c r="W20" s="211" t="s">
        <v>22</v>
      </c>
      <c r="X20" s="211" t="s">
        <v>22</v>
      </c>
      <c r="Y20" s="211" t="s">
        <v>22</v>
      </c>
      <c r="Z20" s="211" t="s">
        <v>22</v>
      </c>
      <c r="AA20" s="211" t="s">
        <v>22</v>
      </c>
      <c r="AB20" s="211" t="s">
        <v>22</v>
      </c>
      <c r="AC20" s="211" t="s">
        <v>22</v>
      </c>
      <c r="AD20" s="211" t="s">
        <v>22</v>
      </c>
      <c r="AE20" s="211" t="s">
        <v>22</v>
      </c>
      <c r="AF20" s="211" t="s">
        <v>22</v>
      </c>
      <c r="AG20" s="211" t="s">
        <v>22</v>
      </c>
      <c r="AH20" s="211" t="s">
        <v>22</v>
      </c>
      <c r="AI20" s="211" t="s">
        <v>22</v>
      </c>
      <c r="AJ20" s="211" t="s">
        <v>22</v>
      </c>
      <c r="AK20" s="211" t="s">
        <v>22</v>
      </c>
      <c r="AL20" s="211" t="s">
        <v>22</v>
      </c>
      <c r="AM20" s="211" t="s">
        <v>22</v>
      </c>
    </row>
    <row r="21" spans="1:39">
      <c r="A21" s="205" t="s">
        <v>177</v>
      </c>
      <c r="B21" s="206" t="s">
        <v>126</v>
      </c>
      <c r="C21" s="207" t="s">
        <v>168</v>
      </c>
      <c r="D21" s="208" t="s">
        <v>122</v>
      </c>
      <c r="E21" s="209" t="s">
        <v>123</v>
      </c>
      <c r="F21" s="185">
        <f t="shared" si="9"/>
        <v>0</v>
      </c>
      <c r="G21" s="212"/>
      <c r="H21" s="211" t="s">
        <v>22</v>
      </c>
      <c r="I21" s="211" t="s">
        <v>22</v>
      </c>
      <c r="J21" s="211" t="s">
        <v>22</v>
      </c>
      <c r="K21" s="211" t="s">
        <v>22</v>
      </c>
      <c r="L21" s="211" t="s">
        <v>22</v>
      </c>
      <c r="M21" s="211" t="s">
        <v>22</v>
      </c>
      <c r="N21" s="211" t="s">
        <v>22</v>
      </c>
      <c r="O21" s="211" t="s">
        <v>22</v>
      </c>
      <c r="P21" s="211" t="s">
        <v>22</v>
      </c>
      <c r="Q21" s="211" t="s">
        <v>22</v>
      </c>
      <c r="R21" s="211" t="s">
        <v>22</v>
      </c>
      <c r="S21" s="211" t="s">
        <v>22</v>
      </c>
      <c r="T21" s="211" t="s">
        <v>22</v>
      </c>
      <c r="U21" s="211" t="s">
        <v>22</v>
      </c>
      <c r="V21" s="211" t="s">
        <v>22</v>
      </c>
      <c r="W21" s="211" t="s">
        <v>22</v>
      </c>
      <c r="X21" s="211" t="s">
        <v>22</v>
      </c>
      <c r="Y21" s="211" t="s">
        <v>22</v>
      </c>
      <c r="Z21" s="211" t="s">
        <v>22</v>
      </c>
      <c r="AA21" s="211" t="s">
        <v>22</v>
      </c>
      <c r="AB21" s="211" t="s">
        <v>22</v>
      </c>
      <c r="AC21" s="211" t="s">
        <v>22</v>
      </c>
      <c r="AD21" s="211" t="s">
        <v>22</v>
      </c>
      <c r="AE21" s="211" t="s">
        <v>22</v>
      </c>
      <c r="AF21" s="211" t="s">
        <v>22</v>
      </c>
      <c r="AG21" s="211" t="s">
        <v>22</v>
      </c>
      <c r="AH21" s="211" t="s">
        <v>22</v>
      </c>
      <c r="AI21" s="211" t="s">
        <v>22</v>
      </c>
      <c r="AJ21" s="211" t="s">
        <v>22</v>
      </c>
      <c r="AK21" s="211" t="s">
        <v>22</v>
      </c>
      <c r="AL21" s="211" t="s">
        <v>22</v>
      </c>
      <c r="AM21" s="211" t="s">
        <v>22</v>
      </c>
    </row>
    <row r="22" spans="1:39">
      <c r="A22" s="205" t="s">
        <v>178</v>
      </c>
      <c r="B22" s="206" t="s">
        <v>126</v>
      </c>
      <c r="C22" s="207" t="s">
        <v>168</v>
      </c>
      <c r="D22" s="208" t="s">
        <v>122</v>
      </c>
      <c r="E22" s="209" t="s">
        <v>123</v>
      </c>
      <c r="F22" s="185">
        <f t="shared" si="9"/>
        <v>0</v>
      </c>
      <c r="G22" s="212"/>
      <c r="H22" s="211" t="s">
        <v>22</v>
      </c>
      <c r="I22" s="211" t="s">
        <v>22</v>
      </c>
      <c r="J22" s="211" t="s">
        <v>22</v>
      </c>
      <c r="K22" s="211" t="s">
        <v>22</v>
      </c>
      <c r="L22" s="211" t="s">
        <v>22</v>
      </c>
      <c r="M22" s="211" t="s">
        <v>22</v>
      </c>
      <c r="N22" s="211" t="s">
        <v>22</v>
      </c>
      <c r="O22" s="211" t="s">
        <v>22</v>
      </c>
      <c r="P22" s="211" t="s">
        <v>22</v>
      </c>
      <c r="Q22" s="211" t="s">
        <v>22</v>
      </c>
      <c r="R22" s="211" t="s">
        <v>22</v>
      </c>
      <c r="S22" s="211" t="s">
        <v>22</v>
      </c>
      <c r="T22" s="211" t="s">
        <v>22</v>
      </c>
      <c r="U22" s="211" t="s">
        <v>22</v>
      </c>
      <c r="V22" s="211" t="s">
        <v>22</v>
      </c>
      <c r="W22" s="211" t="s">
        <v>22</v>
      </c>
      <c r="X22" s="211" t="s">
        <v>22</v>
      </c>
      <c r="Y22" s="211" t="s">
        <v>22</v>
      </c>
      <c r="Z22" s="211" t="s">
        <v>22</v>
      </c>
      <c r="AA22" s="211" t="s">
        <v>22</v>
      </c>
      <c r="AB22" s="211" t="s">
        <v>22</v>
      </c>
      <c r="AC22" s="211" t="s">
        <v>22</v>
      </c>
      <c r="AD22" s="211" t="s">
        <v>22</v>
      </c>
      <c r="AE22" s="211" t="s">
        <v>22</v>
      </c>
      <c r="AF22" s="211" t="s">
        <v>22</v>
      </c>
      <c r="AG22" s="211" t="s">
        <v>22</v>
      </c>
      <c r="AH22" s="211" t="s">
        <v>22</v>
      </c>
      <c r="AI22" s="211" t="s">
        <v>22</v>
      </c>
      <c r="AJ22" s="211" t="s">
        <v>22</v>
      </c>
      <c r="AK22" s="211" t="s">
        <v>22</v>
      </c>
      <c r="AL22" s="211" t="s">
        <v>22</v>
      </c>
      <c r="AM22" s="211" t="s">
        <v>22</v>
      </c>
    </row>
    <row r="23" spans="1:39">
      <c r="A23" s="205" t="s">
        <v>179</v>
      </c>
      <c r="B23" s="206" t="s">
        <v>126</v>
      </c>
      <c r="C23" s="207" t="s">
        <v>168</v>
      </c>
      <c r="D23" s="208" t="s">
        <v>122</v>
      </c>
      <c r="E23" s="209" t="s">
        <v>123</v>
      </c>
      <c r="F23" s="185">
        <f t="shared" si="9"/>
        <v>0</v>
      </c>
      <c r="G23" s="212"/>
      <c r="H23" s="211" t="s">
        <v>22</v>
      </c>
      <c r="I23" s="211" t="s">
        <v>22</v>
      </c>
      <c r="J23" s="211" t="s">
        <v>22</v>
      </c>
      <c r="K23" s="211" t="s">
        <v>22</v>
      </c>
      <c r="L23" s="211" t="s">
        <v>22</v>
      </c>
      <c r="M23" s="211" t="s">
        <v>22</v>
      </c>
      <c r="N23" s="211" t="s">
        <v>22</v>
      </c>
      <c r="O23" s="211" t="s">
        <v>22</v>
      </c>
      <c r="P23" s="211" t="s">
        <v>22</v>
      </c>
      <c r="Q23" s="211" t="s">
        <v>22</v>
      </c>
      <c r="R23" s="211" t="s">
        <v>22</v>
      </c>
      <c r="S23" s="211" t="s">
        <v>22</v>
      </c>
      <c r="T23" s="211" t="s">
        <v>22</v>
      </c>
      <c r="U23" s="211" t="s">
        <v>22</v>
      </c>
      <c r="V23" s="211" t="s">
        <v>22</v>
      </c>
      <c r="W23" s="211" t="s">
        <v>22</v>
      </c>
      <c r="X23" s="211" t="s">
        <v>22</v>
      </c>
      <c r="Y23" s="211" t="s">
        <v>22</v>
      </c>
      <c r="Z23" s="211" t="s">
        <v>22</v>
      </c>
      <c r="AA23" s="211" t="s">
        <v>22</v>
      </c>
      <c r="AB23" s="211" t="s">
        <v>22</v>
      </c>
      <c r="AC23" s="211" t="s">
        <v>22</v>
      </c>
      <c r="AD23" s="211" t="s">
        <v>22</v>
      </c>
      <c r="AE23" s="211" t="s">
        <v>22</v>
      </c>
      <c r="AF23" s="211" t="s">
        <v>22</v>
      </c>
      <c r="AG23" s="211" t="s">
        <v>22</v>
      </c>
      <c r="AH23" s="211" t="s">
        <v>22</v>
      </c>
      <c r="AI23" s="211" t="s">
        <v>22</v>
      </c>
      <c r="AJ23" s="211" t="s">
        <v>22</v>
      </c>
      <c r="AK23" s="211" t="s">
        <v>22</v>
      </c>
      <c r="AL23" s="211" t="s">
        <v>22</v>
      </c>
      <c r="AM23" s="211" t="s">
        <v>22</v>
      </c>
    </row>
    <row r="24" spans="1:39">
      <c r="A24" s="205" t="s">
        <v>180</v>
      </c>
      <c r="B24" s="206" t="s">
        <v>126</v>
      </c>
      <c r="C24" s="207" t="s">
        <v>168</v>
      </c>
      <c r="D24" s="208" t="s">
        <v>122</v>
      </c>
      <c r="E24" s="209" t="s">
        <v>123</v>
      </c>
      <c r="F24" s="185">
        <f t="shared" si="9"/>
        <v>0</v>
      </c>
      <c r="G24" s="212"/>
      <c r="H24" s="211" t="s">
        <v>22</v>
      </c>
      <c r="I24" s="211" t="s">
        <v>22</v>
      </c>
      <c r="J24" s="211" t="s">
        <v>22</v>
      </c>
      <c r="K24" s="211" t="s">
        <v>22</v>
      </c>
      <c r="L24" s="211" t="s">
        <v>22</v>
      </c>
      <c r="M24" s="211" t="s">
        <v>22</v>
      </c>
      <c r="N24" s="211" t="s">
        <v>22</v>
      </c>
      <c r="O24" s="211" t="s">
        <v>22</v>
      </c>
      <c r="P24" s="211" t="s">
        <v>22</v>
      </c>
      <c r="Q24" s="211" t="s">
        <v>22</v>
      </c>
      <c r="R24" s="211" t="s">
        <v>22</v>
      </c>
      <c r="S24" s="211" t="s">
        <v>22</v>
      </c>
      <c r="T24" s="211" t="s">
        <v>22</v>
      </c>
      <c r="U24" s="211" t="s">
        <v>22</v>
      </c>
      <c r="V24" s="211" t="s">
        <v>22</v>
      </c>
      <c r="W24" s="211" t="s">
        <v>22</v>
      </c>
      <c r="X24" s="211" t="s">
        <v>22</v>
      </c>
      <c r="Y24" s="211" t="s">
        <v>22</v>
      </c>
      <c r="Z24" s="211" t="s">
        <v>22</v>
      </c>
      <c r="AA24" s="211" t="s">
        <v>22</v>
      </c>
      <c r="AB24" s="211" t="s">
        <v>22</v>
      </c>
      <c r="AC24" s="211" t="s">
        <v>22</v>
      </c>
      <c r="AD24" s="211" t="s">
        <v>22</v>
      </c>
      <c r="AE24" s="211" t="s">
        <v>22</v>
      </c>
      <c r="AF24" s="211" t="s">
        <v>22</v>
      </c>
      <c r="AG24" s="211" t="s">
        <v>22</v>
      </c>
      <c r="AH24" s="211" t="s">
        <v>22</v>
      </c>
      <c r="AI24" s="211" t="s">
        <v>22</v>
      </c>
      <c r="AJ24" s="211" t="s">
        <v>22</v>
      </c>
      <c r="AK24" s="211" t="s">
        <v>22</v>
      </c>
      <c r="AL24" s="211" t="s">
        <v>22</v>
      </c>
      <c r="AM24" s="228" t="s">
        <v>22</v>
      </c>
    </row>
  </sheetData>
  <autoFilter ref="A11:AM24" xr:uid="{272B983E-16BD-4398-8677-4CA49528CD91}"/>
  <mergeCells count="9">
    <mergeCell ref="V10:AC10"/>
    <mergeCell ref="AD10:AG10"/>
    <mergeCell ref="AH10:AM10"/>
    <mergeCell ref="A1:E5"/>
    <mergeCell ref="A6:E9"/>
    <mergeCell ref="A10:F10"/>
    <mergeCell ref="H10:N10"/>
    <mergeCell ref="O10:R10"/>
    <mergeCell ref="S10:U10"/>
  </mergeCells>
  <conditionalFormatting sqref="A25:A1048576 A11">
    <cfRule type="duplicateValues" dxfId="9" priority="9"/>
  </conditionalFormatting>
  <conditionalFormatting sqref="D11:E11 D17:E24 C25:E1048576 H25:R1048576 AN11:XFD11 H12:AM24">
    <cfRule type="containsText" dxfId="8" priority="7" operator="containsText" text="LAST">
      <formula>NOT(ISERROR(SEARCH("LAST",C11)))</formula>
    </cfRule>
    <cfRule type="colorScale" priority="8">
      <colorScale>
        <cfvo type="num" val="1"/>
        <cfvo type="num" val="2"/>
        <cfvo type="num" val="3"/>
        <color rgb="FFF8696B"/>
        <color rgb="FFFFEB84"/>
        <color rgb="FF63BE7B"/>
      </colorScale>
    </cfRule>
  </conditionalFormatting>
  <conditionalFormatting sqref="H12:AM24">
    <cfRule type="containsText" dxfId="7" priority="4" operator="containsText" text="Pending">
      <formula>NOT(ISERROR(SEARCH("Pending",H12)))</formula>
    </cfRule>
    <cfRule type="containsText" dxfId="6" priority="5" operator="containsText" text="Complete">
      <formula>NOT(ISERROR(SEARCH("Complete",H12)))</formula>
    </cfRule>
    <cfRule type="containsText" dxfId="5" priority="6" operator="containsText" text="In-Progress">
      <formula>NOT(ISERROR(SEARCH("In-Progress",H12)))</formula>
    </cfRule>
  </conditionalFormatting>
  <conditionalFormatting sqref="H12:AM24">
    <cfRule type="cellIs" dxfId="4" priority="3" operator="equal">
      <formula>"Issue"</formula>
    </cfRule>
  </conditionalFormatting>
  <conditionalFormatting sqref="A21:A24">
    <cfRule type="duplicateValues" dxfId="3" priority="2"/>
  </conditionalFormatting>
  <conditionalFormatting sqref="F12:F24">
    <cfRule type="colorScale" priority="1">
      <colorScale>
        <cfvo type="num" val="0"/>
        <cfvo type="num" val="50"/>
        <cfvo type="num" val="100"/>
        <color rgb="FFF8696B"/>
        <color rgb="FFFFEB84"/>
        <color rgb="FF30F035"/>
      </colorScale>
    </cfRule>
  </conditionalFormatting>
  <dataValidations count="4">
    <dataValidation type="list" allowBlank="1" showDropDown="1" showErrorMessage="1" sqref="AM11" xr:uid="{66850D48-3CA3-47D3-9DB8-A1A9088C9915}">
      <formula1>list_Applications_2</formula1>
    </dataValidation>
    <dataValidation type="list" allowBlank="1" sqref="E12:E24" xr:uid="{DCD4A400-F3FD-476A-AA1A-8B611A367991}">
      <formula1>hidden158</formula1>
    </dataValidation>
    <dataValidation type="list" allowBlank="1" sqref="E12:E24" xr:uid="{04CA8A20-372F-4DC1-BCE6-62550410AAEE}">
      <formula1>hidden33</formula1>
    </dataValidation>
    <dataValidation type="list" allowBlank="1" showInputMessage="1" showErrorMessage="1" sqref="H12:AM24" xr:uid="{78A006E1-7979-405E-8BB8-D81F41B1E578}">
      <formula1>"In-Progress,Complete,Pending,Issue,DNM"</formula1>
    </dataValidation>
  </dataValidations>
  <pageMargins left="0.7" right="0.7" top="0.75" bottom="0.75" header="0.3" footer="0.3"/>
  <pageSetup orientation="portrait" r:id="rId1"/>
  <headerFooter>
    <oddHeader>&amp;L&amp;"Arial"&amp;9&amp;K0078D7INTERNAL&amp;1#</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F623A-26D8-42CF-8F67-DE09FC891DB8}">
  <sheetPr>
    <tabColor theme="8" tint="-0.249977111117893"/>
  </sheetPr>
  <dimension ref="A1:K21"/>
  <sheetViews>
    <sheetView tabSelected="1" topLeftCell="C17" zoomScale="70" zoomScaleNormal="70" workbookViewId="0">
      <selection activeCell="K3" sqref="K3"/>
    </sheetView>
  </sheetViews>
  <sheetFormatPr defaultColWidth="8.81640625" defaultRowHeight="13.5"/>
  <cols>
    <col min="1" max="1" width="5.81640625" style="127" bestFit="1" customWidth="1"/>
    <col min="2" max="2" width="13.81640625" style="127" bestFit="1" customWidth="1"/>
    <col min="3" max="3" width="13.1796875" style="127" bestFit="1" customWidth="1"/>
    <col min="4" max="4" width="92.81640625" style="127" bestFit="1" customWidth="1"/>
    <col min="5" max="5" width="59.81640625" style="127" bestFit="1" customWidth="1"/>
    <col min="6" max="6" width="15.81640625" style="127" bestFit="1" customWidth="1"/>
    <col min="7" max="7" width="82.1796875" style="128" customWidth="1"/>
    <col min="8" max="8" width="46.81640625" style="129" customWidth="1"/>
    <col min="9" max="9" width="11" style="128" bestFit="1" customWidth="1"/>
    <col min="10" max="10" width="12" style="128" bestFit="1" customWidth="1"/>
    <col min="11" max="11" width="24.81640625" style="128" customWidth="1"/>
    <col min="12" max="16384" width="8.81640625" style="127"/>
  </cols>
  <sheetData>
    <row r="1" spans="1:11" s="126" customFormat="1" ht="81">
      <c r="A1" s="229" t="s">
        <v>181</v>
      </c>
      <c r="B1" s="229" t="s">
        <v>182</v>
      </c>
      <c r="C1" s="229" t="s">
        <v>183</v>
      </c>
      <c r="D1" s="229" t="s">
        <v>184</v>
      </c>
      <c r="E1" s="229" t="s">
        <v>185</v>
      </c>
      <c r="F1" s="229" t="s">
        <v>186</v>
      </c>
      <c r="G1" s="229" t="s">
        <v>187</v>
      </c>
      <c r="H1" s="229" t="s">
        <v>188</v>
      </c>
      <c r="I1" s="229" t="s">
        <v>189</v>
      </c>
      <c r="J1" s="229" t="s">
        <v>190</v>
      </c>
      <c r="K1" s="229" t="s">
        <v>191</v>
      </c>
    </row>
    <row r="2" spans="1:11" ht="67.5">
      <c r="A2" s="230">
        <v>1</v>
      </c>
      <c r="B2" s="230" t="s">
        <v>192</v>
      </c>
      <c r="C2" s="231" t="s">
        <v>193</v>
      </c>
      <c r="D2" s="231" t="s">
        <v>763</v>
      </c>
      <c r="E2" s="232" t="s">
        <v>194</v>
      </c>
      <c r="F2" s="230" t="s">
        <v>195</v>
      </c>
      <c r="G2" s="233" t="s">
        <v>196</v>
      </c>
      <c r="H2" s="234" t="s">
        <v>197</v>
      </c>
      <c r="I2" s="235" t="s">
        <v>198</v>
      </c>
      <c r="J2" s="235" t="s">
        <v>199</v>
      </c>
      <c r="K2" s="233" t="s">
        <v>766</v>
      </c>
    </row>
    <row r="3" spans="1:11" ht="148.5">
      <c r="A3" s="230">
        <v>2</v>
      </c>
      <c r="B3" s="230" t="s">
        <v>192</v>
      </c>
      <c r="C3" s="231" t="s">
        <v>193</v>
      </c>
      <c r="D3" s="231" t="s">
        <v>200</v>
      </c>
      <c r="E3" s="231" t="s">
        <v>201</v>
      </c>
      <c r="F3" s="230" t="s">
        <v>195</v>
      </c>
      <c r="G3" s="233" t="s">
        <v>202</v>
      </c>
      <c r="H3" s="236" t="s">
        <v>199</v>
      </c>
      <c r="I3" s="235" t="s">
        <v>198</v>
      </c>
      <c r="J3" s="235" t="s">
        <v>203</v>
      </c>
      <c r="K3" s="235"/>
    </row>
    <row r="4" spans="1:11" ht="202.5">
      <c r="A4" s="230">
        <v>3</v>
      </c>
      <c r="B4" s="230" t="s">
        <v>192</v>
      </c>
      <c r="C4" s="231" t="s">
        <v>193</v>
      </c>
      <c r="D4" s="231" t="s">
        <v>204</v>
      </c>
      <c r="E4" s="231" t="s">
        <v>205</v>
      </c>
      <c r="F4" s="230" t="s">
        <v>195</v>
      </c>
      <c r="G4" s="233" t="s">
        <v>722</v>
      </c>
      <c r="H4" s="236" t="s">
        <v>723</v>
      </c>
      <c r="I4" s="235"/>
      <c r="J4" s="235"/>
      <c r="K4" s="235"/>
    </row>
    <row r="5" spans="1:11" ht="67.5">
      <c r="A5" s="230">
        <v>4</v>
      </c>
      <c r="B5" s="231" t="s">
        <v>192</v>
      </c>
      <c r="C5" s="231" t="s">
        <v>193</v>
      </c>
      <c r="D5" s="231" t="s">
        <v>206</v>
      </c>
      <c r="E5" s="231" t="s">
        <v>207</v>
      </c>
      <c r="F5" s="230" t="s">
        <v>195</v>
      </c>
      <c r="G5" s="233" t="s">
        <v>208</v>
      </c>
      <c r="H5" s="236" t="s">
        <v>209</v>
      </c>
      <c r="I5" s="235" t="s">
        <v>198</v>
      </c>
      <c r="J5" s="235" t="s">
        <v>199</v>
      </c>
      <c r="K5" s="235" t="s">
        <v>210</v>
      </c>
    </row>
    <row r="6" spans="1:11" ht="216">
      <c r="A6" s="230">
        <v>5</v>
      </c>
      <c r="B6" s="237" t="s">
        <v>192</v>
      </c>
      <c r="C6" s="230" t="s">
        <v>211</v>
      </c>
      <c r="D6" s="231" t="s">
        <v>212</v>
      </c>
      <c r="E6" s="231" t="s">
        <v>762</v>
      </c>
      <c r="F6" s="230" t="s">
        <v>195</v>
      </c>
      <c r="G6" s="233" t="s">
        <v>213</v>
      </c>
      <c r="H6" s="238" t="s">
        <v>214</v>
      </c>
      <c r="I6" s="239" t="s">
        <v>215</v>
      </c>
      <c r="J6" s="235" t="s">
        <v>199</v>
      </c>
      <c r="K6" s="239" t="s">
        <v>210</v>
      </c>
    </row>
    <row r="7" spans="1:11" s="130" customFormat="1" ht="54">
      <c r="A7" s="240">
        <v>6</v>
      </c>
      <c r="B7" s="241" t="s">
        <v>192</v>
      </c>
      <c r="C7" s="241" t="s">
        <v>211</v>
      </c>
      <c r="D7" s="242" t="s">
        <v>216</v>
      </c>
      <c r="E7" s="243" t="s">
        <v>217</v>
      </c>
      <c r="F7" s="240" t="s">
        <v>195</v>
      </c>
      <c r="G7" s="236" t="s">
        <v>218</v>
      </c>
      <c r="H7" s="236" t="s">
        <v>19</v>
      </c>
      <c r="I7" s="241" t="s">
        <v>198</v>
      </c>
      <c r="J7" s="240" t="s">
        <v>199</v>
      </c>
      <c r="K7" s="241" t="s">
        <v>210</v>
      </c>
    </row>
    <row r="8" spans="1:11" ht="81">
      <c r="A8" s="230">
        <v>7</v>
      </c>
      <c r="B8" s="237" t="s">
        <v>192</v>
      </c>
      <c r="C8" s="237" t="s">
        <v>211</v>
      </c>
      <c r="D8" s="244" t="s">
        <v>219</v>
      </c>
      <c r="E8" s="245" t="s">
        <v>220</v>
      </c>
      <c r="F8" s="230" t="s">
        <v>195</v>
      </c>
      <c r="G8" s="233" t="s">
        <v>221</v>
      </c>
      <c r="H8" s="236" t="s">
        <v>199</v>
      </c>
      <c r="I8" s="239" t="s">
        <v>198</v>
      </c>
      <c r="J8" s="235" t="s">
        <v>199</v>
      </c>
      <c r="K8" s="239"/>
    </row>
    <row r="9" spans="1:11" ht="27">
      <c r="A9" s="230">
        <v>8</v>
      </c>
      <c r="B9" s="237" t="s">
        <v>192</v>
      </c>
      <c r="C9" s="237" t="s">
        <v>211</v>
      </c>
      <c r="D9" s="244" t="s">
        <v>222</v>
      </c>
      <c r="E9" s="244" t="s">
        <v>223</v>
      </c>
      <c r="F9" s="230" t="s">
        <v>195</v>
      </c>
      <c r="G9" s="233" t="s">
        <v>221</v>
      </c>
      <c r="H9" s="236" t="s">
        <v>199</v>
      </c>
      <c r="I9" s="239" t="s">
        <v>198</v>
      </c>
      <c r="J9" s="235" t="s">
        <v>199</v>
      </c>
      <c r="K9" s="407"/>
    </row>
    <row r="10" spans="1:11" ht="40.5">
      <c r="A10" s="230">
        <v>9</v>
      </c>
      <c r="B10" s="237" t="s">
        <v>192</v>
      </c>
      <c r="C10" s="237" t="s">
        <v>211</v>
      </c>
      <c r="D10" s="244" t="s">
        <v>224</v>
      </c>
      <c r="E10" s="244" t="s">
        <v>225</v>
      </c>
      <c r="F10" s="230" t="s">
        <v>195</v>
      </c>
      <c r="G10" s="233" t="s">
        <v>221</v>
      </c>
      <c r="H10" s="236" t="s">
        <v>199</v>
      </c>
      <c r="I10" s="239" t="s">
        <v>198</v>
      </c>
      <c r="J10" s="235" t="s">
        <v>199</v>
      </c>
      <c r="K10" s="407"/>
    </row>
    <row r="11" spans="1:11" ht="81">
      <c r="A11" s="230">
        <v>10</v>
      </c>
      <c r="B11" s="237" t="s">
        <v>192</v>
      </c>
      <c r="C11" s="237" t="s">
        <v>211</v>
      </c>
      <c r="D11" s="244" t="s">
        <v>226</v>
      </c>
      <c r="E11" s="244" t="s">
        <v>227</v>
      </c>
      <c r="F11" s="230" t="s">
        <v>195</v>
      </c>
      <c r="G11" s="233" t="s">
        <v>221</v>
      </c>
      <c r="H11" s="236" t="s">
        <v>199</v>
      </c>
      <c r="I11" s="239" t="s">
        <v>198</v>
      </c>
      <c r="J11" s="235" t="s">
        <v>199</v>
      </c>
      <c r="K11" s="239"/>
    </row>
    <row r="12" spans="1:11" ht="67.5">
      <c r="A12" s="230">
        <v>11</v>
      </c>
      <c r="B12" s="237" t="s">
        <v>192</v>
      </c>
      <c r="C12" s="237" t="s">
        <v>211</v>
      </c>
      <c r="D12" s="244" t="s">
        <v>228</v>
      </c>
      <c r="E12" s="244" t="s">
        <v>229</v>
      </c>
      <c r="F12" s="230" t="s">
        <v>195</v>
      </c>
      <c r="G12" s="246" t="s">
        <v>230</v>
      </c>
      <c r="H12" s="242" t="s">
        <v>231</v>
      </c>
      <c r="I12" s="239" t="s">
        <v>19</v>
      </c>
      <c r="J12" s="235" t="s">
        <v>19</v>
      </c>
      <c r="K12" s="239" t="s">
        <v>210</v>
      </c>
    </row>
    <row r="13" spans="1:11" ht="81">
      <c r="A13" s="230">
        <v>12</v>
      </c>
      <c r="B13" s="237" t="s">
        <v>192</v>
      </c>
      <c r="C13" s="237" t="s">
        <v>211</v>
      </c>
      <c r="D13" s="244" t="s">
        <v>232</v>
      </c>
      <c r="E13" s="244" t="s">
        <v>233</v>
      </c>
      <c r="F13" s="230" t="s">
        <v>195</v>
      </c>
      <c r="G13" s="233" t="s">
        <v>221</v>
      </c>
      <c r="H13" s="242" t="s">
        <v>764</v>
      </c>
      <c r="I13" s="239" t="s">
        <v>198</v>
      </c>
      <c r="J13" s="239" t="s">
        <v>199</v>
      </c>
      <c r="K13" s="484" t="s">
        <v>765</v>
      </c>
    </row>
    <row r="14" spans="1:11" ht="40.5">
      <c r="A14" s="230">
        <v>13</v>
      </c>
      <c r="B14" s="237" t="s">
        <v>192</v>
      </c>
      <c r="C14" s="237" t="s">
        <v>211</v>
      </c>
      <c r="D14" s="244" t="s">
        <v>234</v>
      </c>
      <c r="E14" s="244" t="s">
        <v>235</v>
      </c>
      <c r="F14" s="230" t="s">
        <v>195</v>
      </c>
      <c r="G14" s="239" t="s">
        <v>236</v>
      </c>
      <c r="H14" s="241"/>
      <c r="I14" s="239" t="s">
        <v>19</v>
      </c>
      <c r="J14" s="239" t="s">
        <v>19</v>
      </c>
      <c r="K14" s="239" t="s">
        <v>210</v>
      </c>
    </row>
    <row r="15" spans="1:11" ht="54">
      <c r="A15" s="230">
        <v>14</v>
      </c>
      <c r="B15" s="237" t="s">
        <v>192</v>
      </c>
      <c r="C15" s="237" t="s">
        <v>211</v>
      </c>
      <c r="D15" s="244" t="s">
        <v>237</v>
      </c>
      <c r="E15" s="244" t="s">
        <v>238</v>
      </c>
      <c r="F15" s="230" t="s">
        <v>195</v>
      </c>
      <c r="G15" s="239" t="s">
        <v>239</v>
      </c>
      <c r="H15" s="241"/>
      <c r="I15" s="239" t="s">
        <v>198</v>
      </c>
      <c r="J15" s="239" t="s">
        <v>240</v>
      </c>
      <c r="K15" s="407"/>
    </row>
    <row r="16" spans="1:11" ht="94.5">
      <c r="A16" s="230">
        <v>15</v>
      </c>
      <c r="B16" s="237" t="s">
        <v>192</v>
      </c>
      <c r="C16" s="237" t="s">
        <v>211</v>
      </c>
      <c r="D16" s="244" t="s">
        <v>241</v>
      </c>
      <c r="E16" s="244" t="s">
        <v>235</v>
      </c>
      <c r="F16" s="230" t="s">
        <v>195</v>
      </c>
      <c r="G16" s="239" t="s">
        <v>236</v>
      </c>
      <c r="H16" s="241"/>
      <c r="I16" s="239" t="s">
        <v>19</v>
      </c>
      <c r="J16" s="239" t="s">
        <v>19</v>
      </c>
      <c r="K16" s="407"/>
    </row>
    <row r="17" spans="1:11" ht="27">
      <c r="A17" s="230">
        <v>16</v>
      </c>
      <c r="B17" s="237" t="s">
        <v>192</v>
      </c>
      <c r="C17" s="237" t="s">
        <v>211</v>
      </c>
      <c r="D17" s="244" t="s">
        <v>242</v>
      </c>
      <c r="E17" s="244" t="s">
        <v>243</v>
      </c>
      <c r="F17" s="230" t="s">
        <v>195</v>
      </c>
      <c r="G17" s="246" t="s">
        <v>244</v>
      </c>
      <c r="H17" s="242"/>
      <c r="I17" s="239" t="s">
        <v>198</v>
      </c>
      <c r="J17" s="239" t="s">
        <v>240</v>
      </c>
      <c r="K17" s="239" t="s">
        <v>210</v>
      </c>
    </row>
    <row r="18" spans="1:11" ht="27">
      <c r="A18" s="230">
        <v>17</v>
      </c>
      <c r="B18" s="237" t="s">
        <v>192</v>
      </c>
      <c r="C18" s="237" t="s">
        <v>211</v>
      </c>
      <c r="D18" s="244" t="s">
        <v>245</v>
      </c>
      <c r="E18" s="244" t="s">
        <v>245</v>
      </c>
      <c r="F18" s="230" t="s">
        <v>195</v>
      </c>
      <c r="G18" s="239" t="s">
        <v>236</v>
      </c>
      <c r="H18" s="241"/>
      <c r="I18" s="239" t="s">
        <v>19</v>
      </c>
      <c r="J18" s="239" t="s">
        <v>246</v>
      </c>
      <c r="K18" s="239" t="s">
        <v>210</v>
      </c>
    </row>
    <row r="19" spans="1:11" ht="310.5">
      <c r="A19" s="230">
        <v>18</v>
      </c>
      <c r="B19" s="247" t="s">
        <v>247</v>
      </c>
      <c r="C19" s="247" t="s">
        <v>248</v>
      </c>
      <c r="D19" s="248" t="s">
        <v>249</v>
      </c>
      <c r="E19" s="249" t="s">
        <v>250</v>
      </c>
      <c r="F19" s="230" t="s">
        <v>195</v>
      </c>
      <c r="G19" s="246" t="s">
        <v>251</v>
      </c>
      <c r="H19" s="242" t="s">
        <v>252</v>
      </c>
      <c r="I19" s="239" t="s">
        <v>198</v>
      </c>
      <c r="J19" s="239" t="s">
        <v>240</v>
      </c>
      <c r="K19" s="239" t="s">
        <v>210</v>
      </c>
    </row>
    <row r="20" spans="1:11" ht="40.5">
      <c r="A20" s="230">
        <v>19</v>
      </c>
      <c r="B20" s="247" t="s">
        <v>247</v>
      </c>
      <c r="C20" s="247" t="s">
        <v>248</v>
      </c>
      <c r="D20" s="248" t="s">
        <v>253</v>
      </c>
      <c r="E20" s="249" t="s">
        <v>254</v>
      </c>
      <c r="F20" s="230" t="s">
        <v>195</v>
      </c>
      <c r="G20" s="246" t="s">
        <v>255</v>
      </c>
      <c r="H20" s="250" t="s">
        <v>199</v>
      </c>
      <c r="I20" s="239" t="s">
        <v>198</v>
      </c>
      <c r="J20" s="239" t="s">
        <v>240</v>
      </c>
      <c r="K20" s="239" t="s">
        <v>210</v>
      </c>
    </row>
    <row r="21" spans="1:11" ht="40.5">
      <c r="A21" s="230">
        <v>20</v>
      </c>
      <c r="B21" s="251" t="s">
        <v>256</v>
      </c>
      <c r="C21" s="251" t="s">
        <v>211</v>
      </c>
      <c r="D21" s="252" t="s">
        <v>257</v>
      </c>
      <c r="E21" s="252" t="s">
        <v>258</v>
      </c>
      <c r="F21" s="251" t="s">
        <v>195</v>
      </c>
      <c r="G21" s="233" t="s">
        <v>259</v>
      </c>
      <c r="H21" s="240"/>
      <c r="I21" s="235" t="s">
        <v>198</v>
      </c>
      <c r="J21" s="235" t="s">
        <v>240</v>
      </c>
      <c r="K21" s="235" t="s">
        <v>210</v>
      </c>
    </row>
  </sheetData>
  <mergeCells count="2">
    <mergeCell ref="K9:K10"/>
    <mergeCell ref="K15:K16"/>
  </mergeCells>
  <hyperlinks>
    <hyperlink ref="K13" r:id="rId1" xr:uid="{F11BB10F-5AA4-48F3-8511-AC3E7AEE043B}"/>
  </hyperlinks>
  <pageMargins left="0.7" right="0.7" top="0.75" bottom="0.75" header="0.3" footer="0.3"/>
  <pageSetup orientation="portrait" r:id="rId2"/>
  <drawing r:id="rId3"/>
  <legacyDrawing r:id="rId4"/>
  <oleObjects>
    <mc:AlternateContent xmlns:mc="http://schemas.openxmlformats.org/markup-compatibility/2006">
      <mc:Choice Requires="x14">
        <oleObject progId="Document" dvAspect="DVASPECT_ICON" shapeId="5127" r:id="rId5">
          <objectPr defaultSize="0" r:id="rId6">
            <anchor moveWithCells="1">
              <from>
                <xdr:col>7</xdr:col>
                <xdr:colOff>1873250</xdr:colOff>
                <xdr:row>8</xdr:row>
                <xdr:rowOff>292100</xdr:rowOff>
              </from>
              <to>
                <xdr:col>7</xdr:col>
                <xdr:colOff>2794000</xdr:colOff>
                <xdr:row>10</xdr:row>
                <xdr:rowOff>127000</xdr:rowOff>
              </to>
            </anchor>
          </objectPr>
        </oleObject>
      </mc:Choice>
      <mc:Fallback>
        <oleObject progId="Document" dvAspect="DVASPECT_ICON" shapeId="5127" r:id="rId5"/>
      </mc:Fallback>
    </mc:AlternateContent>
    <mc:AlternateContent xmlns:mc="http://schemas.openxmlformats.org/markup-compatibility/2006">
      <mc:Choice Requires="x14">
        <oleObject progId="Document" dvAspect="DVASPECT_ICON" shapeId="5128" r:id="rId7">
          <objectPr defaultSize="0" autoPict="0" r:id="rId8">
            <anchor moveWithCells="1">
              <from>
                <xdr:col>7</xdr:col>
                <xdr:colOff>1193800</xdr:colOff>
                <xdr:row>10</xdr:row>
                <xdr:rowOff>127000</xdr:rowOff>
              </from>
              <to>
                <xdr:col>7</xdr:col>
                <xdr:colOff>2876550</xdr:colOff>
                <xdr:row>11</xdr:row>
                <xdr:rowOff>533400</xdr:rowOff>
              </to>
            </anchor>
          </objectPr>
        </oleObject>
      </mc:Choice>
      <mc:Fallback>
        <oleObject progId="Document" dvAspect="DVASPECT_ICON" shapeId="5128" r:id="rId7"/>
      </mc:Fallback>
    </mc:AlternateContent>
    <mc:AlternateContent xmlns:mc="http://schemas.openxmlformats.org/markup-compatibility/2006">
      <mc:Choice Requires="x14">
        <oleObject progId="Document" dvAspect="DVASPECT_ICON" shapeId="5130" r:id="rId9">
          <objectPr defaultSize="0" autoPict="0" r:id="rId10">
            <anchor moveWithCells="1">
              <from>
                <xdr:col>7</xdr:col>
                <xdr:colOff>1308100</xdr:colOff>
                <xdr:row>7</xdr:row>
                <xdr:rowOff>50800</xdr:rowOff>
              </from>
              <to>
                <xdr:col>7</xdr:col>
                <xdr:colOff>2527300</xdr:colOff>
                <xdr:row>8</xdr:row>
                <xdr:rowOff>38100</xdr:rowOff>
              </to>
            </anchor>
          </objectPr>
        </oleObject>
      </mc:Choice>
      <mc:Fallback>
        <oleObject progId="Document" dvAspect="DVASPECT_ICON" shapeId="5130" r:id="rId9"/>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F48F5-162E-41CF-8BC6-E2E50CBFF467}">
  <sheetPr codeName="Sheet18">
    <tabColor theme="8" tint="-0.249977111117893"/>
  </sheetPr>
  <dimension ref="A1:I23"/>
  <sheetViews>
    <sheetView zoomScale="90" zoomScaleNormal="90" workbookViewId="0">
      <selection activeCell="G24" sqref="G24"/>
    </sheetView>
  </sheetViews>
  <sheetFormatPr defaultColWidth="8.81640625" defaultRowHeight="14.5"/>
  <cols>
    <col min="1" max="1" width="24.54296875" style="123" customWidth="1"/>
    <col min="2" max="2" width="29.81640625" style="123" bestFit="1" customWidth="1"/>
    <col min="3" max="3" width="33.453125" style="123" customWidth="1"/>
    <col min="4" max="4" width="11.81640625" style="123" customWidth="1"/>
    <col min="5" max="5" width="19" style="123" customWidth="1"/>
    <col min="6" max="6" width="30" style="123" customWidth="1"/>
    <col min="7" max="7" width="29.54296875" style="123" customWidth="1"/>
    <col min="8" max="8" width="29.453125" style="123" customWidth="1"/>
    <col min="9" max="9" width="38.54296875" style="123" customWidth="1"/>
    <col min="10" max="16384" width="8.81640625" style="123"/>
  </cols>
  <sheetData>
    <row r="1" spans="1:9" ht="27" customHeight="1">
      <c r="A1" s="253" t="s">
        <v>260</v>
      </c>
      <c r="B1" s="253" t="s">
        <v>261</v>
      </c>
      <c r="C1" s="253" t="s">
        <v>262</v>
      </c>
      <c r="D1" s="253" t="s">
        <v>263</v>
      </c>
      <c r="E1" s="253" t="s">
        <v>264</v>
      </c>
      <c r="F1" s="254" t="s">
        <v>265</v>
      </c>
      <c r="G1" s="254" t="s">
        <v>266</v>
      </c>
      <c r="H1" s="254" t="s">
        <v>267</v>
      </c>
      <c r="I1" s="254" t="s">
        <v>266</v>
      </c>
    </row>
    <row r="2" spans="1:9">
      <c r="A2" s="255" t="s">
        <v>268</v>
      </c>
      <c r="B2" s="255" t="s">
        <v>269</v>
      </c>
      <c r="C2" s="256" t="s">
        <v>270</v>
      </c>
      <c r="D2" s="257" t="s">
        <v>271</v>
      </c>
      <c r="E2" s="258" t="s">
        <v>272</v>
      </c>
      <c r="F2" s="259" t="s">
        <v>107</v>
      </c>
      <c r="G2" s="260" t="s">
        <v>273</v>
      </c>
      <c r="H2" s="259" t="s">
        <v>107</v>
      </c>
      <c r="I2" s="260" t="s">
        <v>273</v>
      </c>
    </row>
    <row r="3" spans="1:9" ht="63" customHeight="1">
      <c r="A3" s="255" t="s">
        <v>107</v>
      </c>
      <c r="B3" s="255" t="s">
        <v>274</v>
      </c>
      <c r="C3" s="256" t="s">
        <v>270</v>
      </c>
      <c r="D3" s="257" t="s">
        <v>271</v>
      </c>
      <c r="E3" s="258" t="s">
        <v>272</v>
      </c>
      <c r="F3" s="261" t="s">
        <v>275</v>
      </c>
      <c r="G3" s="261" t="s">
        <v>275</v>
      </c>
      <c r="H3" s="261" t="s">
        <v>275</v>
      </c>
      <c r="I3" s="261" t="s">
        <v>275</v>
      </c>
    </row>
    <row r="4" spans="1:9">
      <c r="A4" s="255" t="s">
        <v>107</v>
      </c>
      <c r="B4" s="255" t="s">
        <v>276</v>
      </c>
      <c r="C4" s="256" t="s">
        <v>270</v>
      </c>
      <c r="D4" s="257" t="s">
        <v>271</v>
      </c>
      <c r="E4" s="258" t="s">
        <v>272</v>
      </c>
      <c r="F4" s="255" t="s">
        <v>107</v>
      </c>
      <c r="G4" s="255" t="s">
        <v>107</v>
      </c>
      <c r="H4" s="255" t="s">
        <v>107</v>
      </c>
      <c r="I4" s="255" t="s">
        <v>107</v>
      </c>
    </row>
    <row r="5" spans="1:9">
      <c r="A5" s="255" t="s">
        <v>107</v>
      </c>
      <c r="B5" s="255" t="s">
        <v>276</v>
      </c>
      <c r="C5" s="256" t="s">
        <v>270</v>
      </c>
      <c r="D5" s="257" t="s">
        <v>271</v>
      </c>
      <c r="E5" s="258" t="s">
        <v>272</v>
      </c>
      <c r="F5" s="255" t="s">
        <v>107</v>
      </c>
      <c r="G5" s="255" t="s">
        <v>107</v>
      </c>
      <c r="H5" s="255" t="s">
        <v>107</v>
      </c>
      <c r="I5" s="255" t="s">
        <v>107</v>
      </c>
    </row>
    <row r="6" spans="1:9">
      <c r="A6" s="255" t="s">
        <v>107</v>
      </c>
      <c r="B6" s="255" t="s">
        <v>277</v>
      </c>
      <c r="C6" s="256" t="s">
        <v>270</v>
      </c>
      <c r="D6" s="257" t="s">
        <v>271</v>
      </c>
      <c r="E6" s="258" t="s">
        <v>272</v>
      </c>
      <c r="F6" s="255" t="s">
        <v>278</v>
      </c>
      <c r="G6" s="255" t="s">
        <v>278</v>
      </c>
      <c r="H6" s="255" t="s">
        <v>278</v>
      </c>
      <c r="I6" s="255" t="s">
        <v>278</v>
      </c>
    </row>
    <row r="7" spans="1:9">
      <c r="A7" s="255" t="s">
        <v>107</v>
      </c>
      <c r="B7" s="255" t="s">
        <v>277</v>
      </c>
      <c r="C7" s="256" t="s">
        <v>270</v>
      </c>
      <c r="D7" s="257" t="s">
        <v>271</v>
      </c>
      <c r="E7" s="258" t="s">
        <v>272</v>
      </c>
      <c r="F7" s="255" t="s">
        <v>107</v>
      </c>
      <c r="G7" s="255" t="s">
        <v>278</v>
      </c>
      <c r="H7" s="255" t="s">
        <v>278</v>
      </c>
      <c r="I7" s="255" t="s">
        <v>278</v>
      </c>
    </row>
    <row r="8" spans="1:9">
      <c r="A8" s="255" t="s">
        <v>107</v>
      </c>
      <c r="B8" s="255" t="s">
        <v>279</v>
      </c>
      <c r="C8" s="256" t="s">
        <v>280</v>
      </c>
      <c r="D8" s="257" t="s">
        <v>271</v>
      </c>
      <c r="E8" s="258" t="s">
        <v>272</v>
      </c>
      <c r="F8" s="255" t="s">
        <v>107</v>
      </c>
      <c r="G8" s="255" t="s">
        <v>107</v>
      </c>
      <c r="H8" s="255" t="s">
        <v>107</v>
      </c>
      <c r="I8" s="255" t="s">
        <v>107</v>
      </c>
    </row>
    <row r="9" spans="1:9">
      <c r="A9" s="255" t="s">
        <v>281</v>
      </c>
      <c r="B9" s="255" t="s">
        <v>282</v>
      </c>
      <c r="C9" s="256" t="s">
        <v>270</v>
      </c>
      <c r="D9" s="257" t="s">
        <v>271</v>
      </c>
      <c r="E9" s="258" t="s">
        <v>272</v>
      </c>
      <c r="F9" s="255" t="s">
        <v>281</v>
      </c>
      <c r="G9" s="255" t="s">
        <v>281</v>
      </c>
      <c r="H9" s="255" t="s">
        <v>281</v>
      </c>
      <c r="I9" s="255" t="s">
        <v>281</v>
      </c>
    </row>
    <row r="10" spans="1:9">
      <c r="A10" s="255" t="s">
        <v>107</v>
      </c>
      <c r="B10" s="255" t="s">
        <v>282</v>
      </c>
      <c r="C10" s="256" t="s">
        <v>270</v>
      </c>
      <c r="D10" s="257" t="s">
        <v>271</v>
      </c>
      <c r="E10" s="258" t="s">
        <v>272</v>
      </c>
      <c r="F10" s="255" t="s">
        <v>107</v>
      </c>
      <c r="G10" s="255" t="s">
        <v>107</v>
      </c>
      <c r="H10" s="255" t="s">
        <v>107</v>
      </c>
      <c r="I10" s="255" t="s">
        <v>107</v>
      </c>
    </row>
    <row r="11" spans="1:9">
      <c r="A11" s="255" t="s">
        <v>107</v>
      </c>
      <c r="B11" s="255" t="s">
        <v>283</v>
      </c>
      <c r="C11" s="256" t="s">
        <v>270</v>
      </c>
      <c r="D11" s="257" t="s">
        <v>271</v>
      </c>
      <c r="E11" s="258" t="s">
        <v>272</v>
      </c>
      <c r="F11" s="255" t="s">
        <v>107</v>
      </c>
      <c r="G11" s="255" t="s">
        <v>107</v>
      </c>
      <c r="H11" s="255" t="s">
        <v>107</v>
      </c>
      <c r="I11" s="255" t="s">
        <v>107</v>
      </c>
    </row>
    <row r="12" spans="1:9">
      <c r="A12" s="255" t="s">
        <v>107</v>
      </c>
      <c r="B12" s="255" t="s">
        <v>284</v>
      </c>
      <c r="C12" s="262" t="s">
        <v>285</v>
      </c>
      <c r="D12" s="257" t="s">
        <v>271</v>
      </c>
      <c r="E12" s="258" t="s">
        <v>272</v>
      </c>
      <c r="F12" s="260" t="s">
        <v>286</v>
      </c>
      <c r="G12" s="260" t="s">
        <v>286</v>
      </c>
      <c r="H12" s="260" t="s">
        <v>286</v>
      </c>
      <c r="I12" s="260" t="s">
        <v>286</v>
      </c>
    </row>
    <row r="13" spans="1:9">
      <c r="A13" s="255" t="s">
        <v>107</v>
      </c>
      <c r="B13" s="255" t="s">
        <v>287</v>
      </c>
      <c r="C13" s="256" t="s">
        <v>270</v>
      </c>
      <c r="D13" s="257" t="s">
        <v>271</v>
      </c>
      <c r="E13" s="258" t="s">
        <v>272</v>
      </c>
      <c r="F13" s="260" t="s">
        <v>288</v>
      </c>
      <c r="G13" s="260" t="s">
        <v>288</v>
      </c>
      <c r="H13" s="260" t="s">
        <v>289</v>
      </c>
      <c r="I13" s="260" t="s">
        <v>288</v>
      </c>
    </row>
    <row r="14" spans="1:9">
      <c r="A14" s="255" t="s">
        <v>107</v>
      </c>
      <c r="B14" s="255" t="s">
        <v>287</v>
      </c>
      <c r="C14" s="256" t="s">
        <v>270</v>
      </c>
      <c r="D14" s="257" t="s">
        <v>271</v>
      </c>
      <c r="E14" s="258" t="s">
        <v>272</v>
      </c>
      <c r="F14" s="260" t="s">
        <v>288</v>
      </c>
      <c r="G14" s="260" t="s">
        <v>288</v>
      </c>
      <c r="H14" s="260" t="s">
        <v>289</v>
      </c>
      <c r="I14" s="260" t="s">
        <v>288</v>
      </c>
    </row>
    <row r="15" spans="1:9">
      <c r="A15" s="255" t="s">
        <v>107</v>
      </c>
      <c r="B15" s="255" t="s">
        <v>287</v>
      </c>
      <c r="C15" s="256" t="s">
        <v>270</v>
      </c>
      <c r="D15" s="257" t="s">
        <v>271</v>
      </c>
      <c r="E15" s="258" t="s">
        <v>272</v>
      </c>
      <c r="F15" s="260" t="s">
        <v>288</v>
      </c>
      <c r="G15" s="260" t="s">
        <v>288</v>
      </c>
      <c r="H15" s="260" t="s">
        <v>289</v>
      </c>
      <c r="I15" s="260" t="s">
        <v>288</v>
      </c>
    </row>
    <row r="16" spans="1:9">
      <c r="A16" s="255" t="s">
        <v>107</v>
      </c>
      <c r="B16" s="255" t="s">
        <v>290</v>
      </c>
      <c r="C16" s="256" t="s">
        <v>291</v>
      </c>
      <c r="D16" s="257" t="s">
        <v>271</v>
      </c>
      <c r="E16" s="258" t="s">
        <v>272</v>
      </c>
      <c r="F16" s="260" t="s">
        <v>292</v>
      </c>
      <c r="G16" s="260" t="s">
        <v>292</v>
      </c>
      <c r="H16" s="260" t="s">
        <v>293</v>
      </c>
      <c r="I16" s="260" t="s">
        <v>292</v>
      </c>
    </row>
    <row r="17" spans="1:9">
      <c r="A17" s="255" t="s">
        <v>107</v>
      </c>
      <c r="B17" s="255" t="s">
        <v>294</v>
      </c>
      <c r="C17" s="256" t="s">
        <v>270</v>
      </c>
      <c r="D17" s="257" t="s">
        <v>271</v>
      </c>
      <c r="E17" s="258" t="s">
        <v>272</v>
      </c>
      <c r="F17" s="255" t="s">
        <v>107</v>
      </c>
      <c r="G17" s="255" t="s">
        <v>107</v>
      </c>
      <c r="H17" s="255" t="s">
        <v>107</v>
      </c>
      <c r="I17" s="255" t="s">
        <v>107</v>
      </c>
    </row>
    <row r="18" spans="1:9">
      <c r="A18" s="255" t="s">
        <v>107</v>
      </c>
      <c r="B18" s="255" t="s">
        <v>295</v>
      </c>
      <c r="C18" s="256" t="s">
        <v>270</v>
      </c>
      <c r="D18" s="257" t="s">
        <v>271</v>
      </c>
      <c r="E18" s="258" t="s">
        <v>272</v>
      </c>
      <c r="F18" s="255" t="s">
        <v>107</v>
      </c>
      <c r="G18" s="255" t="s">
        <v>107</v>
      </c>
      <c r="H18" s="255" t="s">
        <v>107</v>
      </c>
      <c r="I18" s="255" t="s">
        <v>107</v>
      </c>
    </row>
    <row r="19" spans="1:9">
      <c r="A19" s="255" t="s">
        <v>107</v>
      </c>
      <c r="B19" s="255" t="s">
        <v>296</v>
      </c>
      <c r="C19" s="256" t="s">
        <v>270</v>
      </c>
      <c r="D19" s="257" t="s">
        <v>297</v>
      </c>
      <c r="E19" s="258" t="s">
        <v>272</v>
      </c>
      <c r="F19" s="255" t="s">
        <v>107</v>
      </c>
      <c r="G19" s="255" t="s">
        <v>107</v>
      </c>
      <c r="H19" s="255" t="s">
        <v>107</v>
      </c>
      <c r="I19" s="255" t="s">
        <v>107</v>
      </c>
    </row>
    <row r="20" spans="1:9">
      <c r="A20" s="255" t="s">
        <v>107</v>
      </c>
      <c r="B20" s="255" t="s">
        <v>298</v>
      </c>
      <c r="C20" s="256" t="s">
        <v>270</v>
      </c>
      <c r="D20" s="257" t="s">
        <v>297</v>
      </c>
      <c r="E20" s="258" t="s">
        <v>272</v>
      </c>
      <c r="F20" s="255" t="s">
        <v>107</v>
      </c>
      <c r="G20" s="255" t="s">
        <v>107</v>
      </c>
      <c r="H20" s="255" t="s">
        <v>107</v>
      </c>
      <c r="I20" s="255" t="s">
        <v>107</v>
      </c>
    </row>
    <row r="21" spans="1:9">
      <c r="A21" s="255" t="s">
        <v>107</v>
      </c>
      <c r="B21" s="255" t="s">
        <v>298</v>
      </c>
      <c r="C21" s="256" t="s">
        <v>270</v>
      </c>
      <c r="D21" s="257" t="s">
        <v>297</v>
      </c>
      <c r="E21" s="258" t="s">
        <v>272</v>
      </c>
      <c r="F21" s="255" t="s">
        <v>107</v>
      </c>
      <c r="G21" s="255" t="s">
        <v>107</v>
      </c>
      <c r="H21" s="255" t="s">
        <v>107</v>
      </c>
      <c r="I21" s="255" t="s">
        <v>107</v>
      </c>
    </row>
    <row r="22" spans="1:9">
      <c r="A22" s="255" t="s">
        <v>107</v>
      </c>
      <c r="B22" s="255" t="s">
        <v>282</v>
      </c>
      <c r="C22" s="256" t="s">
        <v>270</v>
      </c>
      <c r="D22" s="257" t="s">
        <v>297</v>
      </c>
      <c r="E22" s="258" t="s">
        <v>272</v>
      </c>
      <c r="F22" s="261" t="s">
        <v>299</v>
      </c>
      <c r="G22" s="261" t="s">
        <v>299</v>
      </c>
      <c r="H22" s="261" t="s">
        <v>299</v>
      </c>
      <c r="I22" s="261" t="s">
        <v>299</v>
      </c>
    </row>
    <row r="23" spans="1:9">
      <c r="A23" s="255" t="s">
        <v>107</v>
      </c>
      <c r="B23" s="255" t="s">
        <v>282</v>
      </c>
      <c r="C23" s="256" t="s">
        <v>270</v>
      </c>
      <c r="D23" s="257" t="s">
        <v>297</v>
      </c>
      <c r="E23" s="258" t="s">
        <v>272</v>
      </c>
      <c r="F23" s="261" t="s">
        <v>299</v>
      </c>
      <c r="G23" s="261" t="s">
        <v>299</v>
      </c>
      <c r="H23" s="261" t="s">
        <v>299</v>
      </c>
      <c r="I23" s="261" t="s">
        <v>299</v>
      </c>
    </row>
  </sheetData>
  <pageMargins left="0.7" right="0.7" top="0.75" bottom="0.75" header="0.3" footer="0.3"/>
  <pageSetup orientation="portrait" r:id="rId1"/>
  <headerFooter>
    <oddHeader>&amp;L&amp;"Arial"&amp;9&amp;K0078D7INTERNAL&amp;1#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BAC06-949D-4162-A259-2E06DFB4A00A}">
  <sheetPr codeName="Sheet20">
    <tabColor theme="8" tint="-0.249977111117893"/>
  </sheetPr>
  <dimension ref="A1:E33"/>
  <sheetViews>
    <sheetView zoomScale="90" zoomScaleNormal="90" workbookViewId="0">
      <selection activeCell="C27" sqref="C27"/>
    </sheetView>
  </sheetViews>
  <sheetFormatPr defaultRowHeight="12.5"/>
  <cols>
    <col min="1" max="1" width="19" customWidth="1"/>
    <col min="2" max="2" width="15.453125" customWidth="1"/>
    <col min="3" max="3" width="26.1796875" style="124" customWidth="1"/>
    <col min="4" max="4" width="35.81640625" bestFit="1" customWidth="1"/>
    <col min="5" max="5" width="15.81640625" customWidth="1"/>
  </cols>
  <sheetData>
    <row r="1" spans="1:5" ht="19.399999999999999" customHeight="1">
      <c r="A1" s="263" t="s">
        <v>260</v>
      </c>
      <c r="B1" s="263" t="s">
        <v>263</v>
      </c>
      <c r="C1" s="264" t="s">
        <v>300</v>
      </c>
      <c r="D1" s="263" t="s">
        <v>301</v>
      </c>
      <c r="E1" s="265" t="s">
        <v>302</v>
      </c>
    </row>
    <row r="2" spans="1:5" ht="13">
      <c r="A2" s="266" t="s">
        <v>107</v>
      </c>
      <c r="B2" s="144" t="s">
        <v>289</v>
      </c>
      <c r="C2" s="267" t="s">
        <v>303</v>
      </c>
      <c r="D2" s="145" t="s">
        <v>272</v>
      </c>
      <c r="E2" s="143" t="s">
        <v>304</v>
      </c>
    </row>
    <row r="3" spans="1:5" ht="13">
      <c r="A3" s="266" t="s">
        <v>107</v>
      </c>
      <c r="B3" s="144" t="s">
        <v>289</v>
      </c>
      <c r="C3" s="267" t="s">
        <v>303</v>
      </c>
      <c r="D3" s="145" t="s">
        <v>272</v>
      </c>
      <c r="E3" s="143" t="s">
        <v>304</v>
      </c>
    </row>
    <row r="4" spans="1:5" ht="13">
      <c r="A4" s="266" t="s">
        <v>107</v>
      </c>
      <c r="B4" s="144" t="s">
        <v>289</v>
      </c>
      <c r="C4" s="267" t="s">
        <v>303</v>
      </c>
      <c r="D4" s="145" t="s">
        <v>272</v>
      </c>
      <c r="E4" s="143" t="s">
        <v>304</v>
      </c>
    </row>
    <row r="5" spans="1:5" ht="13">
      <c r="A5" s="266" t="s">
        <v>107</v>
      </c>
      <c r="B5" s="144" t="s">
        <v>289</v>
      </c>
      <c r="C5" s="267" t="s">
        <v>303</v>
      </c>
      <c r="D5" s="145" t="s">
        <v>272</v>
      </c>
      <c r="E5" s="143" t="s">
        <v>304</v>
      </c>
    </row>
    <row r="6" spans="1:5" ht="13">
      <c r="A6" s="266" t="s">
        <v>107</v>
      </c>
      <c r="B6" s="144" t="s">
        <v>305</v>
      </c>
      <c r="C6" s="267" t="s">
        <v>306</v>
      </c>
      <c r="D6" s="145" t="s">
        <v>307</v>
      </c>
      <c r="E6" s="143" t="s">
        <v>304</v>
      </c>
    </row>
    <row r="7" spans="1:5" ht="13">
      <c r="A7" s="266" t="s">
        <v>107</v>
      </c>
      <c r="B7" s="144" t="s">
        <v>305</v>
      </c>
      <c r="C7" s="267" t="s">
        <v>308</v>
      </c>
      <c r="D7" s="145" t="s">
        <v>307</v>
      </c>
      <c r="E7" s="143" t="s">
        <v>304</v>
      </c>
    </row>
    <row r="8" spans="1:5" ht="13">
      <c r="A8" s="266" t="s">
        <v>107</v>
      </c>
      <c r="B8" s="144" t="s">
        <v>305</v>
      </c>
      <c r="C8" s="267" t="s">
        <v>309</v>
      </c>
      <c r="D8" s="145" t="s">
        <v>307</v>
      </c>
      <c r="E8" s="143" t="s">
        <v>304</v>
      </c>
    </row>
    <row r="9" spans="1:5" ht="13">
      <c r="A9" s="266" t="s">
        <v>107</v>
      </c>
      <c r="B9" s="144" t="s">
        <v>305</v>
      </c>
      <c r="C9" s="267" t="s">
        <v>20</v>
      </c>
      <c r="D9" s="145" t="s">
        <v>307</v>
      </c>
      <c r="E9" s="143" t="s">
        <v>304</v>
      </c>
    </row>
    <row r="10" spans="1:5" ht="13">
      <c r="A10" s="266" t="s">
        <v>107</v>
      </c>
      <c r="B10" s="144" t="s">
        <v>305</v>
      </c>
      <c r="C10" s="267" t="s">
        <v>310</v>
      </c>
      <c r="D10" s="145" t="s">
        <v>307</v>
      </c>
      <c r="E10" s="143" t="s">
        <v>304</v>
      </c>
    </row>
    <row r="11" spans="1:5" ht="13">
      <c r="A11" s="266" t="s">
        <v>107</v>
      </c>
      <c r="B11" s="144" t="s">
        <v>305</v>
      </c>
      <c r="C11" s="267" t="s">
        <v>310</v>
      </c>
      <c r="D11" s="145" t="s">
        <v>307</v>
      </c>
      <c r="E11" s="143" t="s">
        <v>304</v>
      </c>
    </row>
    <row r="12" spans="1:5" ht="13">
      <c r="A12" s="266" t="s">
        <v>107</v>
      </c>
      <c r="B12" s="144" t="s">
        <v>305</v>
      </c>
      <c r="C12" s="267" t="s">
        <v>311</v>
      </c>
      <c r="D12" s="145" t="s">
        <v>307</v>
      </c>
      <c r="E12" s="143" t="s">
        <v>304</v>
      </c>
    </row>
    <row r="13" spans="1:5" ht="13">
      <c r="A13" s="268" t="s">
        <v>268</v>
      </c>
      <c r="B13" s="269" t="s">
        <v>312</v>
      </c>
      <c r="C13" s="270" t="s">
        <v>269</v>
      </c>
      <c r="D13" s="145" t="s">
        <v>272</v>
      </c>
      <c r="E13" s="143" t="s">
        <v>304</v>
      </c>
    </row>
    <row r="14" spans="1:5" ht="13">
      <c r="A14" s="268" t="s">
        <v>107</v>
      </c>
      <c r="B14" s="269" t="s">
        <v>312</v>
      </c>
      <c r="C14" s="270" t="s">
        <v>274</v>
      </c>
      <c r="D14" s="145" t="s">
        <v>272</v>
      </c>
      <c r="E14" s="143" t="s">
        <v>304</v>
      </c>
    </row>
    <row r="15" spans="1:5" ht="13">
      <c r="A15" s="268" t="s">
        <v>107</v>
      </c>
      <c r="B15" s="269" t="s">
        <v>312</v>
      </c>
      <c r="C15" s="270" t="s">
        <v>276</v>
      </c>
      <c r="D15" s="145" t="s">
        <v>272</v>
      </c>
      <c r="E15" s="143" t="s">
        <v>304</v>
      </c>
    </row>
    <row r="16" spans="1:5" ht="13">
      <c r="A16" s="268" t="s">
        <v>107</v>
      </c>
      <c r="B16" s="269" t="s">
        <v>312</v>
      </c>
      <c r="C16" s="270" t="s">
        <v>276</v>
      </c>
      <c r="D16" s="145" t="s">
        <v>272</v>
      </c>
      <c r="E16" s="143" t="s">
        <v>304</v>
      </c>
    </row>
    <row r="17" spans="1:5" ht="13">
      <c r="A17" s="268" t="s">
        <v>107</v>
      </c>
      <c r="B17" s="269" t="s">
        <v>312</v>
      </c>
      <c r="C17" s="270" t="s">
        <v>277</v>
      </c>
      <c r="D17" s="145" t="s">
        <v>272</v>
      </c>
      <c r="E17" s="143" t="s">
        <v>304</v>
      </c>
    </row>
    <row r="18" spans="1:5" ht="13">
      <c r="A18" s="268" t="s">
        <v>107</v>
      </c>
      <c r="B18" s="269" t="s">
        <v>312</v>
      </c>
      <c r="C18" s="270" t="s">
        <v>277</v>
      </c>
      <c r="D18" s="145" t="s">
        <v>272</v>
      </c>
      <c r="E18" s="143" t="s">
        <v>304</v>
      </c>
    </row>
    <row r="19" spans="1:5" ht="13">
      <c r="A19" s="268" t="s">
        <v>107</v>
      </c>
      <c r="B19" s="269" t="s">
        <v>312</v>
      </c>
      <c r="C19" s="270" t="s">
        <v>279</v>
      </c>
      <c r="D19" s="145" t="s">
        <v>272</v>
      </c>
      <c r="E19" s="143" t="s">
        <v>304</v>
      </c>
    </row>
    <row r="20" spans="1:5" ht="13">
      <c r="A20" s="266" t="s">
        <v>107</v>
      </c>
      <c r="B20" s="269" t="s">
        <v>312</v>
      </c>
      <c r="C20" s="270" t="s">
        <v>282</v>
      </c>
      <c r="D20" s="145" t="s">
        <v>272</v>
      </c>
      <c r="E20" s="143" t="s">
        <v>304</v>
      </c>
    </row>
    <row r="21" spans="1:5" ht="13">
      <c r="A21" s="268" t="s">
        <v>107</v>
      </c>
      <c r="B21" s="269" t="s">
        <v>312</v>
      </c>
      <c r="C21" s="270" t="s">
        <v>282</v>
      </c>
      <c r="D21" s="145" t="s">
        <v>272</v>
      </c>
      <c r="E21" s="143" t="s">
        <v>304</v>
      </c>
    </row>
    <row r="22" spans="1:5" ht="13">
      <c r="A22" s="268" t="s">
        <v>107</v>
      </c>
      <c r="B22" s="269" t="s">
        <v>312</v>
      </c>
      <c r="C22" s="270" t="s">
        <v>283</v>
      </c>
      <c r="D22" s="145" t="s">
        <v>272</v>
      </c>
      <c r="E22" s="143" t="s">
        <v>304</v>
      </c>
    </row>
    <row r="23" spans="1:5" ht="13">
      <c r="A23" s="268" t="s">
        <v>107</v>
      </c>
      <c r="B23" s="269" t="s">
        <v>312</v>
      </c>
      <c r="C23" s="270" t="s">
        <v>284</v>
      </c>
      <c r="D23" s="145" t="s">
        <v>272</v>
      </c>
      <c r="E23" s="143" t="s">
        <v>304</v>
      </c>
    </row>
    <row r="24" spans="1:5" ht="13">
      <c r="A24" s="268" t="s">
        <v>107</v>
      </c>
      <c r="B24" s="269" t="s">
        <v>312</v>
      </c>
      <c r="C24" s="270" t="s">
        <v>287</v>
      </c>
      <c r="D24" s="145" t="s">
        <v>272</v>
      </c>
      <c r="E24" s="143" t="s">
        <v>304</v>
      </c>
    </row>
    <row r="25" spans="1:5" ht="13">
      <c r="A25" s="268" t="s">
        <v>107</v>
      </c>
      <c r="B25" s="269" t="s">
        <v>312</v>
      </c>
      <c r="C25" s="270" t="s">
        <v>287</v>
      </c>
      <c r="D25" s="145" t="s">
        <v>272</v>
      </c>
      <c r="E25" s="143" t="s">
        <v>304</v>
      </c>
    </row>
    <row r="26" spans="1:5" ht="13">
      <c r="A26" s="268" t="s">
        <v>107</v>
      </c>
      <c r="B26" s="269" t="s">
        <v>312</v>
      </c>
      <c r="C26" s="270" t="s">
        <v>287</v>
      </c>
      <c r="D26" s="145" t="s">
        <v>272</v>
      </c>
      <c r="E26" s="143" t="s">
        <v>304</v>
      </c>
    </row>
    <row r="27" spans="1:5" ht="13">
      <c r="A27" s="268" t="s">
        <v>107</v>
      </c>
      <c r="B27" s="269" t="s">
        <v>312</v>
      </c>
      <c r="C27" s="270" t="s">
        <v>290</v>
      </c>
      <c r="D27" s="145" t="s">
        <v>272</v>
      </c>
      <c r="E27" s="143" t="s">
        <v>304</v>
      </c>
    </row>
    <row r="28" spans="1:5" ht="13">
      <c r="A28" s="268" t="s">
        <v>107</v>
      </c>
      <c r="B28" s="269" t="s">
        <v>312</v>
      </c>
      <c r="C28" s="270" t="s">
        <v>295</v>
      </c>
      <c r="D28" s="145" t="s">
        <v>272</v>
      </c>
      <c r="E28" s="143" t="s">
        <v>304</v>
      </c>
    </row>
    <row r="29" spans="1:5" ht="13">
      <c r="A29" s="268" t="s">
        <v>107</v>
      </c>
      <c r="B29" s="269" t="s">
        <v>312</v>
      </c>
      <c r="C29" s="270" t="s">
        <v>296</v>
      </c>
      <c r="D29" s="145" t="s">
        <v>272</v>
      </c>
      <c r="E29" s="143" t="s">
        <v>304</v>
      </c>
    </row>
    <row r="30" spans="1:5" ht="13">
      <c r="A30" s="268" t="s">
        <v>107</v>
      </c>
      <c r="B30" s="269" t="s">
        <v>312</v>
      </c>
      <c r="C30" s="270" t="s">
        <v>298</v>
      </c>
      <c r="D30" s="145" t="s">
        <v>272</v>
      </c>
      <c r="E30" s="143" t="s">
        <v>304</v>
      </c>
    </row>
    <row r="31" spans="1:5" ht="13">
      <c r="A31" s="268" t="s">
        <v>107</v>
      </c>
      <c r="B31" s="269" t="s">
        <v>312</v>
      </c>
      <c r="C31" s="270" t="s">
        <v>298</v>
      </c>
      <c r="D31" s="145" t="s">
        <v>272</v>
      </c>
      <c r="E31" s="143" t="s">
        <v>304</v>
      </c>
    </row>
    <row r="32" spans="1:5" ht="13">
      <c r="A32" s="268" t="s">
        <v>107</v>
      </c>
      <c r="B32" s="269" t="s">
        <v>312</v>
      </c>
      <c r="C32" s="270" t="s">
        <v>282</v>
      </c>
      <c r="D32" s="145" t="s">
        <v>272</v>
      </c>
      <c r="E32" s="143" t="s">
        <v>304</v>
      </c>
    </row>
    <row r="33" spans="1:5" ht="13">
      <c r="A33" s="268" t="s">
        <v>107</v>
      </c>
      <c r="B33" s="269" t="s">
        <v>312</v>
      </c>
      <c r="C33" s="270" t="s">
        <v>282</v>
      </c>
      <c r="D33" s="145" t="s">
        <v>272</v>
      </c>
      <c r="E33" s="143" t="s">
        <v>304</v>
      </c>
    </row>
  </sheetData>
  <pageMargins left="0.7" right="0.7" top="0.75" bottom="0.75" header="0.3" footer="0.3"/>
  <pageSetup orientation="portrait" r:id="rId1"/>
  <headerFooter>
    <oddHeader>&amp;L&amp;"Arial"&amp;9&amp;K0078D7INTERNAL&amp;1#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6">
    <tabColor theme="8" tint="-0.249977111117893"/>
  </sheetPr>
  <dimension ref="A1:P88"/>
  <sheetViews>
    <sheetView showGridLines="0" zoomScale="80" zoomScaleNormal="80" workbookViewId="0">
      <selection activeCell="F22" sqref="F22"/>
    </sheetView>
  </sheetViews>
  <sheetFormatPr defaultColWidth="9.1796875" defaultRowHeight="12.5"/>
  <cols>
    <col min="1" max="1" width="20.1796875" style="5" bestFit="1" customWidth="1"/>
    <col min="2" max="2" width="17.453125" style="5" bestFit="1" customWidth="1"/>
    <col min="3" max="3" width="24.453125" style="5" bestFit="1" customWidth="1"/>
    <col min="4" max="4" width="20.1796875" style="5" bestFit="1" customWidth="1"/>
    <col min="5" max="5" width="17.453125" style="5" bestFit="1" customWidth="1"/>
    <col min="6" max="6" width="21.453125" style="5" bestFit="1" customWidth="1"/>
    <col min="7" max="7" width="22.1796875" style="5" bestFit="1" customWidth="1"/>
    <col min="8" max="8" width="29.453125" style="5" bestFit="1" customWidth="1"/>
    <col min="9" max="9" width="27" style="5" bestFit="1" customWidth="1"/>
    <col min="10" max="10" width="18.81640625" style="5" bestFit="1" customWidth="1"/>
    <col min="11" max="11" width="23.453125" style="5" bestFit="1" customWidth="1"/>
    <col min="12" max="12" width="25" style="5" bestFit="1" customWidth="1"/>
    <col min="13" max="13" width="22" style="5" bestFit="1" customWidth="1"/>
    <col min="14" max="14" width="29.453125" style="5" bestFit="1" customWidth="1"/>
    <col min="15" max="15" width="36.453125" style="5" bestFit="1" customWidth="1"/>
    <col min="16" max="16" width="27" style="5" bestFit="1" customWidth="1"/>
    <col min="17" max="16384" width="9.1796875" style="5"/>
  </cols>
  <sheetData>
    <row r="1" spans="1:16" ht="51.75" customHeight="1">
      <c r="A1" s="408" t="s">
        <v>313</v>
      </c>
      <c r="B1" s="409"/>
      <c r="C1" s="409"/>
      <c r="D1" s="409"/>
      <c r="E1" s="409"/>
      <c r="F1" s="409"/>
      <c r="G1" s="409"/>
      <c r="H1" s="409"/>
      <c r="I1" s="409"/>
      <c r="J1" s="409"/>
      <c r="K1" s="409"/>
      <c r="L1" s="409"/>
      <c r="M1" s="409"/>
      <c r="N1" s="409"/>
      <c r="O1" s="409"/>
    </row>
    <row r="2" spans="1:16" s="8" customFormat="1" ht="26">
      <c r="A2" s="271" t="s">
        <v>314</v>
      </c>
      <c r="B2" s="271" t="s">
        <v>315</v>
      </c>
      <c r="C2" s="271" t="s">
        <v>316</v>
      </c>
      <c r="D2" s="271" t="s">
        <v>317</v>
      </c>
      <c r="E2" s="271" t="s">
        <v>318</v>
      </c>
      <c r="F2" s="271" t="s">
        <v>319</v>
      </c>
      <c r="G2" s="271" t="s">
        <v>320</v>
      </c>
      <c r="H2" s="271" t="s">
        <v>321</v>
      </c>
      <c r="I2" s="272" t="s">
        <v>322</v>
      </c>
      <c r="J2" s="272" t="s">
        <v>323</v>
      </c>
      <c r="K2" s="272" t="s">
        <v>324</v>
      </c>
      <c r="L2" s="272" t="s">
        <v>325</v>
      </c>
      <c r="M2" s="272" t="s">
        <v>326</v>
      </c>
      <c r="N2" s="272" t="s">
        <v>327</v>
      </c>
      <c r="O2" s="272" t="s">
        <v>328</v>
      </c>
      <c r="P2" s="272" t="s">
        <v>329</v>
      </c>
    </row>
    <row r="3" spans="1:16" ht="14.5">
      <c r="A3" s="273"/>
      <c r="B3" s="273"/>
      <c r="C3" s="273"/>
      <c r="D3" s="273"/>
      <c r="E3" s="273"/>
      <c r="F3" s="273"/>
      <c r="G3" s="273"/>
      <c r="H3" s="273"/>
      <c r="I3" s="273"/>
      <c r="J3" s="273"/>
      <c r="K3" s="273"/>
      <c r="L3" s="273"/>
      <c r="M3" s="273"/>
      <c r="N3" s="273"/>
      <c r="O3" s="273"/>
      <c r="P3" s="273"/>
    </row>
    <row r="4" spans="1:16" ht="14.5">
      <c r="A4" s="273"/>
      <c r="B4" s="273"/>
      <c r="C4" s="273"/>
      <c r="D4" s="273"/>
      <c r="E4" s="273"/>
      <c r="F4" s="273"/>
      <c r="G4" s="273"/>
      <c r="H4" s="273"/>
      <c r="I4" s="273"/>
      <c r="J4" s="273"/>
      <c r="K4" s="273"/>
      <c r="L4" s="273"/>
      <c r="M4" s="273"/>
      <c r="N4" s="273"/>
      <c r="O4" s="273"/>
      <c r="P4" s="273"/>
    </row>
    <row r="5" spans="1:16" ht="14.5">
      <c r="A5" s="273"/>
      <c r="B5" s="273"/>
      <c r="C5" s="273"/>
      <c r="D5" s="273"/>
      <c r="E5" s="273"/>
      <c r="F5" s="273"/>
      <c r="G5" s="273"/>
      <c r="H5" s="273"/>
      <c r="I5" s="273"/>
      <c r="J5" s="273"/>
      <c r="K5" s="273"/>
      <c r="L5" s="273"/>
      <c r="M5" s="273"/>
      <c r="N5" s="273"/>
      <c r="O5" s="273"/>
      <c r="P5" s="273"/>
    </row>
    <row r="6" spans="1:16" ht="14.5">
      <c r="A6" s="273"/>
      <c r="B6" s="273"/>
      <c r="C6" s="273"/>
      <c r="D6" s="273"/>
      <c r="E6" s="273"/>
      <c r="F6" s="273"/>
      <c r="G6" s="273"/>
      <c r="H6" s="273"/>
      <c r="I6" s="273"/>
      <c r="J6" s="273"/>
      <c r="K6" s="273"/>
      <c r="L6" s="273"/>
      <c r="M6" s="273"/>
      <c r="N6" s="273"/>
      <c r="O6" s="273"/>
      <c r="P6" s="273"/>
    </row>
    <row r="7" spans="1:16" ht="14.5">
      <c r="A7" s="273"/>
      <c r="B7" s="273"/>
      <c r="C7" s="273"/>
      <c r="D7" s="273"/>
      <c r="E7" s="273"/>
      <c r="F7" s="273"/>
      <c r="G7" s="273"/>
      <c r="H7" s="273"/>
      <c r="I7" s="273"/>
      <c r="J7" s="273"/>
      <c r="K7" s="273"/>
      <c r="L7" s="273"/>
      <c r="M7" s="273"/>
      <c r="N7" s="273"/>
      <c r="O7" s="273"/>
      <c r="P7" s="273"/>
    </row>
    <row r="8" spans="1:16" ht="14.5">
      <c r="A8" s="273"/>
      <c r="B8" s="273"/>
      <c r="C8" s="273"/>
      <c r="D8" s="273"/>
      <c r="E8" s="273"/>
      <c r="F8" s="273"/>
      <c r="G8" s="273"/>
      <c r="H8" s="273"/>
      <c r="I8" s="273"/>
      <c r="J8" s="273"/>
      <c r="K8" s="273"/>
      <c r="L8" s="273"/>
      <c r="M8" s="273"/>
      <c r="N8" s="273"/>
      <c r="O8" s="273"/>
      <c r="P8" s="273"/>
    </row>
    <row r="9" spans="1:16" ht="14.5">
      <c r="A9" s="273"/>
      <c r="B9" s="273"/>
      <c r="C9" s="273"/>
      <c r="D9" s="273"/>
      <c r="E9" s="273"/>
      <c r="F9" s="273"/>
      <c r="G9" s="273"/>
      <c r="H9" s="273"/>
      <c r="I9" s="273"/>
      <c r="J9" s="273"/>
      <c r="K9" s="273"/>
      <c r="L9" s="273"/>
      <c r="M9" s="273"/>
      <c r="N9" s="273"/>
      <c r="O9" s="273"/>
      <c r="P9" s="273"/>
    </row>
    <row r="10" spans="1:16" ht="14.5">
      <c r="A10" s="273"/>
      <c r="B10" s="273"/>
      <c r="C10" s="273"/>
      <c r="D10" s="273"/>
      <c r="E10" s="273"/>
      <c r="F10" s="273"/>
      <c r="G10" s="273"/>
      <c r="H10" s="273"/>
      <c r="I10" s="273"/>
      <c r="J10" s="273"/>
      <c r="K10" s="273"/>
      <c r="L10" s="273"/>
      <c r="M10" s="273"/>
      <c r="N10" s="273"/>
      <c r="O10" s="273"/>
      <c r="P10" s="273"/>
    </row>
    <row r="11" spans="1:16" ht="14.5">
      <c r="A11" s="273"/>
      <c r="B11" s="273"/>
      <c r="C11" s="273"/>
      <c r="D11" s="273"/>
      <c r="E11" s="273"/>
      <c r="F11" s="273"/>
      <c r="G11" s="273"/>
      <c r="H11" s="273"/>
      <c r="I11" s="273"/>
      <c r="J11" s="273"/>
      <c r="K11" s="273"/>
      <c r="L11" s="273"/>
      <c r="M11" s="273"/>
      <c r="N11" s="273"/>
      <c r="O11" s="273"/>
      <c r="P11" s="273"/>
    </row>
    <row r="12" spans="1:16" ht="14.5">
      <c r="A12" s="273"/>
      <c r="B12" s="273"/>
      <c r="C12" s="273"/>
      <c r="D12" s="273"/>
      <c r="E12" s="273"/>
      <c r="F12" s="273"/>
      <c r="G12" s="273"/>
      <c r="H12" s="273"/>
      <c r="I12" s="273"/>
      <c r="J12" s="273"/>
      <c r="K12" s="273"/>
      <c r="L12" s="273"/>
      <c r="M12" s="273"/>
      <c r="N12" s="273"/>
      <c r="O12" s="273"/>
      <c r="P12" s="273"/>
    </row>
    <row r="13" spans="1:16" ht="14.5">
      <c r="A13" s="273"/>
      <c r="B13" s="273"/>
      <c r="C13" s="273"/>
      <c r="D13" s="273"/>
      <c r="E13" s="273"/>
      <c r="F13" s="273"/>
      <c r="G13" s="273"/>
      <c r="H13" s="273"/>
      <c r="I13" s="273"/>
      <c r="J13" s="273"/>
      <c r="K13" s="273"/>
      <c r="L13" s="273"/>
      <c r="M13" s="273"/>
      <c r="N13" s="273"/>
      <c r="O13" s="273"/>
      <c r="P13" s="273"/>
    </row>
    <row r="14" spans="1:16" ht="14.5">
      <c r="A14" s="273"/>
      <c r="B14" s="273"/>
      <c r="C14" s="273"/>
      <c r="D14" s="273"/>
      <c r="E14" s="273"/>
      <c r="F14" s="273"/>
      <c r="G14" s="273"/>
      <c r="H14" s="273"/>
      <c r="I14" s="273"/>
      <c r="J14" s="273"/>
      <c r="K14" s="273"/>
      <c r="L14" s="273"/>
      <c r="M14" s="273"/>
      <c r="N14" s="273"/>
      <c r="O14" s="273"/>
      <c r="P14" s="273"/>
    </row>
    <row r="15" spans="1:16" ht="14.5">
      <c r="A15" s="273"/>
      <c r="B15" s="273"/>
      <c r="C15" s="273"/>
      <c r="D15" s="273"/>
      <c r="E15" s="273"/>
      <c r="F15" s="273"/>
      <c r="G15" s="273"/>
      <c r="H15" s="273"/>
      <c r="I15" s="273"/>
      <c r="J15" s="273"/>
      <c r="K15" s="273"/>
      <c r="L15" s="273"/>
      <c r="M15" s="273"/>
      <c r="N15" s="273"/>
      <c r="O15" s="273"/>
      <c r="P15" s="273"/>
    </row>
    <row r="16" spans="1:16" ht="14.5">
      <c r="A16" s="273"/>
      <c r="B16" s="273"/>
      <c r="C16" s="273"/>
      <c r="D16" s="273"/>
      <c r="E16" s="273"/>
      <c r="F16" s="273"/>
      <c r="G16" s="273"/>
      <c r="H16" s="273"/>
      <c r="I16" s="273"/>
      <c r="J16" s="273"/>
      <c r="K16" s="273"/>
      <c r="L16" s="273"/>
      <c r="M16" s="273"/>
      <c r="N16" s="273"/>
      <c r="O16" s="273"/>
      <c r="P16" s="273"/>
    </row>
    <row r="17" spans="1:16" ht="14.5">
      <c r="A17" s="273"/>
      <c r="B17" s="273"/>
      <c r="C17" s="273"/>
      <c r="D17" s="273"/>
      <c r="E17" s="273"/>
      <c r="F17" s="273"/>
      <c r="G17" s="273"/>
      <c r="H17" s="273"/>
      <c r="I17" s="273"/>
      <c r="J17" s="273"/>
      <c r="K17" s="273"/>
      <c r="L17" s="273"/>
      <c r="M17" s="273"/>
      <c r="N17" s="273"/>
      <c r="O17" s="273"/>
      <c r="P17" s="273"/>
    </row>
    <row r="18" spans="1:16" ht="14.5">
      <c r="A18" s="273"/>
      <c r="B18" s="273"/>
      <c r="C18" s="273"/>
      <c r="D18" s="273"/>
      <c r="E18" s="273"/>
      <c r="F18" s="273"/>
      <c r="G18" s="273"/>
      <c r="H18" s="273"/>
      <c r="I18" s="273"/>
      <c r="J18" s="273"/>
      <c r="K18" s="273"/>
      <c r="L18" s="273"/>
      <c r="M18" s="273"/>
      <c r="N18" s="273"/>
      <c r="O18" s="273"/>
      <c r="P18" s="273"/>
    </row>
    <row r="19" spans="1:16" ht="14.5">
      <c r="A19" s="273"/>
      <c r="B19" s="273"/>
      <c r="C19" s="273"/>
      <c r="D19" s="273"/>
      <c r="E19" s="273"/>
      <c r="F19" s="273"/>
      <c r="G19" s="273"/>
      <c r="H19" s="273"/>
      <c r="I19" s="273"/>
      <c r="J19" s="273"/>
      <c r="K19" s="273"/>
      <c r="L19" s="273"/>
      <c r="M19" s="273"/>
      <c r="N19" s="273"/>
      <c r="O19" s="273"/>
      <c r="P19" s="273"/>
    </row>
    <row r="20" spans="1:16" ht="14.5">
      <c r="A20" s="273"/>
      <c r="B20" s="273"/>
      <c r="C20" s="273"/>
      <c r="D20" s="273"/>
      <c r="E20" s="273"/>
      <c r="F20" s="273"/>
      <c r="G20" s="273"/>
      <c r="H20" s="273"/>
      <c r="I20" s="273"/>
      <c r="J20" s="273"/>
      <c r="K20" s="273"/>
      <c r="L20" s="273"/>
      <c r="M20" s="273"/>
      <c r="N20" s="273"/>
      <c r="O20" s="273"/>
      <c r="P20" s="273"/>
    </row>
    <row r="21" spans="1:16" ht="14.5">
      <c r="A21" s="273"/>
      <c r="B21" s="273"/>
      <c r="C21" s="273"/>
      <c r="D21" s="273"/>
      <c r="E21" s="273"/>
      <c r="F21" s="273"/>
      <c r="G21" s="273"/>
      <c r="H21" s="273"/>
      <c r="I21" s="273"/>
      <c r="J21" s="273"/>
      <c r="K21" s="273"/>
      <c r="L21" s="273"/>
      <c r="M21" s="273"/>
      <c r="N21" s="273"/>
      <c r="O21" s="273"/>
      <c r="P21" s="273"/>
    </row>
    <row r="22" spans="1:16" ht="14.5">
      <c r="A22" s="273"/>
      <c r="B22" s="273"/>
      <c r="C22" s="273"/>
      <c r="D22" s="273"/>
      <c r="E22" s="273"/>
      <c r="F22" s="273"/>
      <c r="G22" s="273"/>
      <c r="H22" s="273"/>
      <c r="I22" s="273"/>
      <c r="J22" s="273"/>
      <c r="K22" s="273"/>
      <c r="L22" s="273"/>
      <c r="M22" s="273"/>
      <c r="N22" s="273"/>
      <c r="O22" s="273"/>
      <c r="P22" s="273"/>
    </row>
    <row r="23" spans="1:16" ht="14.5">
      <c r="A23" s="273"/>
      <c r="B23" s="273"/>
      <c r="C23" s="273"/>
      <c r="D23" s="273"/>
      <c r="E23" s="273"/>
      <c r="F23" s="273"/>
      <c r="G23" s="273"/>
      <c r="H23" s="273"/>
      <c r="I23" s="273"/>
      <c r="J23" s="273"/>
      <c r="K23" s="273"/>
      <c r="L23" s="273"/>
      <c r="M23" s="273"/>
      <c r="N23" s="273"/>
      <c r="O23" s="273"/>
      <c r="P23" s="273"/>
    </row>
    <row r="24" spans="1:16" ht="14.5">
      <c r="A24" s="273"/>
      <c r="B24" s="273"/>
      <c r="C24" s="273"/>
      <c r="D24" s="273"/>
      <c r="E24" s="273"/>
      <c r="F24" s="273"/>
      <c r="G24" s="273"/>
      <c r="H24" s="273"/>
      <c r="I24" s="273"/>
      <c r="J24" s="273"/>
      <c r="K24" s="273"/>
      <c r="L24" s="273"/>
      <c r="M24" s="273"/>
      <c r="N24" s="273"/>
      <c r="O24" s="273"/>
      <c r="P24" s="273"/>
    </row>
    <row r="25" spans="1:16" ht="14.5">
      <c r="A25" s="273"/>
      <c r="B25" s="273"/>
      <c r="C25" s="273"/>
      <c r="D25" s="273"/>
      <c r="E25" s="273"/>
      <c r="F25" s="273"/>
      <c r="G25" s="273"/>
      <c r="H25" s="273"/>
      <c r="I25" s="273"/>
      <c r="J25" s="273"/>
      <c r="K25" s="273"/>
      <c r="L25" s="273"/>
      <c r="M25" s="273"/>
      <c r="N25" s="273"/>
      <c r="O25" s="273"/>
      <c r="P25" s="273"/>
    </row>
    <row r="26" spans="1:16" ht="14.5">
      <c r="A26" s="273"/>
      <c r="B26" s="273"/>
      <c r="C26" s="273"/>
      <c r="D26" s="273"/>
      <c r="E26" s="273"/>
      <c r="F26" s="273"/>
      <c r="G26" s="273"/>
      <c r="H26" s="273"/>
      <c r="I26" s="273"/>
      <c r="J26" s="273"/>
      <c r="K26" s="273"/>
      <c r="L26" s="273"/>
      <c r="M26" s="273"/>
      <c r="N26" s="273"/>
      <c r="O26" s="273"/>
      <c r="P26" s="273"/>
    </row>
    <row r="27" spans="1:16" ht="14.5">
      <c r="A27" s="273"/>
      <c r="B27" s="273"/>
      <c r="C27" s="273"/>
      <c r="D27" s="273"/>
      <c r="E27" s="273"/>
      <c r="F27" s="273"/>
      <c r="G27" s="273"/>
      <c r="H27" s="273"/>
      <c r="I27" s="273"/>
      <c r="J27" s="273"/>
      <c r="K27" s="273"/>
      <c r="L27" s="273"/>
      <c r="M27" s="273"/>
      <c r="N27" s="273"/>
      <c r="O27" s="273"/>
      <c r="P27" s="273"/>
    </row>
    <row r="28" spans="1:16" ht="14.5">
      <c r="A28" s="273"/>
      <c r="B28" s="273"/>
      <c r="C28" s="273"/>
      <c r="D28" s="273"/>
      <c r="E28" s="273"/>
      <c r="F28" s="273"/>
      <c r="G28" s="273"/>
      <c r="H28" s="273"/>
      <c r="I28" s="273"/>
      <c r="J28" s="273"/>
      <c r="K28" s="273"/>
      <c r="L28" s="273"/>
      <c r="M28" s="273"/>
      <c r="N28" s="273"/>
      <c r="O28" s="273"/>
      <c r="P28" s="273"/>
    </row>
    <row r="29" spans="1:16" ht="14.5">
      <c r="A29" s="273"/>
      <c r="B29" s="273"/>
      <c r="C29" s="273"/>
      <c r="D29" s="273"/>
      <c r="E29" s="273"/>
      <c r="F29" s="273"/>
      <c r="G29" s="273"/>
      <c r="H29" s="273"/>
      <c r="I29" s="273"/>
      <c r="J29" s="273"/>
      <c r="K29" s="273"/>
      <c r="L29" s="273"/>
      <c r="M29" s="273"/>
      <c r="N29" s="273"/>
      <c r="O29" s="273"/>
      <c r="P29" s="273"/>
    </row>
    <row r="30" spans="1:16" ht="14.5">
      <c r="A30" s="273"/>
      <c r="B30" s="273"/>
      <c r="C30" s="273"/>
      <c r="D30" s="273"/>
      <c r="E30" s="273"/>
      <c r="F30" s="273"/>
      <c r="G30" s="273"/>
      <c r="H30" s="273"/>
      <c r="I30" s="273"/>
      <c r="J30" s="273"/>
      <c r="K30" s="273"/>
      <c r="L30" s="273"/>
      <c r="M30" s="273"/>
      <c r="N30" s="273"/>
      <c r="O30" s="273"/>
      <c r="P30" s="273"/>
    </row>
    <row r="31" spans="1:16" ht="14.5">
      <c r="A31" s="273"/>
      <c r="B31" s="273"/>
      <c r="C31" s="273"/>
      <c r="D31" s="273"/>
      <c r="E31" s="273"/>
      <c r="F31" s="273"/>
      <c r="G31" s="273"/>
      <c r="H31" s="273"/>
      <c r="I31" s="273"/>
      <c r="J31" s="273"/>
      <c r="K31" s="273"/>
      <c r="L31" s="273"/>
      <c r="M31" s="273"/>
      <c r="N31" s="273"/>
      <c r="O31" s="273"/>
      <c r="P31" s="273"/>
    </row>
    <row r="32" spans="1:16" ht="14.5">
      <c r="A32" s="273"/>
      <c r="B32" s="273"/>
      <c r="C32" s="273"/>
      <c r="D32" s="273"/>
      <c r="E32" s="273"/>
      <c r="F32" s="273"/>
      <c r="G32" s="273"/>
      <c r="H32" s="273"/>
      <c r="I32" s="273"/>
      <c r="J32" s="273"/>
      <c r="K32" s="273"/>
      <c r="L32" s="273"/>
      <c r="M32" s="273"/>
      <c r="N32" s="273"/>
      <c r="O32" s="273"/>
      <c r="P32" s="273"/>
    </row>
    <row r="33" spans="1:16" ht="14.5">
      <c r="A33" s="273"/>
      <c r="B33" s="273"/>
      <c r="C33" s="273"/>
      <c r="D33" s="273"/>
      <c r="E33" s="273"/>
      <c r="F33" s="273"/>
      <c r="G33" s="273"/>
      <c r="H33" s="273"/>
      <c r="I33" s="273"/>
      <c r="J33" s="273"/>
      <c r="K33" s="273"/>
      <c r="L33" s="273"/>
      <c r="M33" s="273"/>
      <c r="N33" s="273"/>
      <c r="O33" s="273"/>
      <c r="P33" s="273"/>
    </row>
    <row r="34" spans="1:16" ht="14.5">
      <c r="A34" s="273"/>
      <c r="B34" s="273"/>
      <c r="C34" s="273"/>
      <c r="D34" s="273"/>
      <c r="E34" s="273"/>
      <c r="F34" s="273"/>
      <c r="G34" s="273"/>
      <c r="H34" s="273"/>
      <c r="I34" s="273"/>
      <c r="J34" s="273"/>
      <c r="K34" s="273"/>
      <c r="L34" s="273"/>
      <c r="M34" s="273"/>
      <c r="N34" s="273"/>
      <c r="O34" s="273"/>
      <c r="P34" s="273"/>
    </row>
    <row r="35" spans="1:16" ht="14.5">
      <c r="A35" s="273"/>
      <c r="B35" s="273"/>
      <c r="C35" s="273"/>
      <c r="D35" s="273"/>
      <c r="E35" s="273"/>
      <c r="F35" s="273"/>
      <c r="G35" s="273"/>
      <c r="H35" s="273"/>
      <c r="I35" s="273"/>
      <c r="J35" s="273"/>
      <c r="K35" s="273"/>
      <c r="L35" s="273"/>
      <c r="M35" s="273"/>
      <c r="N35" s="273"/>
      <c r="O35" s="273"/>
      <c r="P35" s="273"/>
    </row>
    <row r="36" spans="1:16" ht="14.5">
      <c r="A36" s="273"/>
      <c r="B36" s="273"/>
      <c r="C36" s="273"/>
      <c r="D36" s="273"/>
      <c r="E36" s="273"/>
      <c r="F36" s="273"/>
      <c r="G36" s="273"/>
      <c r="H36" s="273"/>
      <c r="I36" s="273"/>
      <c r="J36" s="273"/>
      <c r="K36" s="273"/>
      <c r="L36" s="273"/>
      <c r="M36" s="273"/>
      <c r="N36" s="273"/>
      <c r="O36" s="273"/>
      <c r="P36" s="273"/>
    </row>
    <row r="37" spans="1:16" ht="14.5">
      <c r="A37" s="273"/>
      <c r="B37" s="273"/>
      <c r="C37" s="273"/>
      <c r="D37" s="273"/>
      <c r="E37" s="273"/>
      <c r="F37" s="273"/>
      <c r="G37" s="273"/>
      <c r="H37" s="273"/>
      <c r="I37" s="273"/>
      <c r="J37" s="273"/>
      <c r="K37" s="273"/>
      <c r="L37" s="273"/>
      <c r="M37" s="273"/>
      <c r="N37" s="273"/>
      <c r="O37" s="273"/>
      <c r="P37" s="273"/>
    </row>
    <row r="38" spans="1:16" ht="14.5">
      <c r="A38" s="273"/>
      <c r="B38" s="273"/>
      <c r="C38" s="273"/>
      <c r="D38" s="273"/>
      <c r="E38" s="273"/>
      <c r="F38" s="273"/>
      <c r="G38" s="273"/>
      <c r="H38" s="273"/>
      <c r="I38" s="273"/>
      <c r="J38" s="273"/>
      <c r="K38" s="273"/>
      <c r="L38" s="273"/>
      <c r="M38" s="273"/>
      <c r="N38" s="273"/>
      <c r="O38" s="273"/>
      <c r="P38" s="273"/>
    </row>
    <row r="39" spans="1:16" ht="14.5">
      <c r="A39" s="273"/>
      <c r="B39" s="273"/>
      <c r="C39" s="273"/>
      <c r="D39" s="273"/>
      <c r="E39" s="273"/>
      <c r="F39" s="273"/>
      <c r="G39" s="273"/>
      <c r="H39" s="273"/>
      <c r="I39" s="273"/>
      <c r="J39" s="273"/>
      <c r="K39" s="273"/>
      <c r="L39" s="273"/>
      <c r="M39" s="273"/>
      <c r="N39" s="273"/>
      <c r="O39" s="273"/>
      <c r="P39" s="273"/>
    </row>
    <row r="40" spans="1:16" ht="14.5">
      <c r="A40" s="273"/>
      <c r="B40" s="273"/>
      <c r="C40" s="273"/>
      <c r="D40" s="273"/>
      <c r="E40" s="273"/>
      <c r="F40" s="273"/>
      <c r="G40" s="273"/>
      <c r="H40" s="273"/>
      <c r="I40" s="273"/>
      <c r="J40" s="273"/>
      <c r="K40" s="273"/>
      <c r="L40" s="273"/>
      <c r="M40" s="273"/>
      <c r="N40" s="273"/>
      <c r="O40" s="273"/>
      <c r="P40" s="273"/>
    </row>
    <row r="41" spans="1:16" ht="14.5">
      <c r="A41" s="273"/>
      <c r="B41" s="273"/>
      <c r="C41" s="273"/>
      <c r="D41" s="273"/>
      <c r="E41" s="273"/>
      <c r="F41" s="273"/>
      <c r="G41" s="273"/>
      <c r="H41" s="273"/>
      <c r="I41" s="273"/>
      <c r="J41" s="273"/>
      <c r="K41" s="273"/>
      <c r="L41" s="273"/>
      <c r="M41" s="273"/>
      <c r="N41" s="273"/>
      <c r="O41" s="273"/>
      <c r="P41" s="273"/>
    </row>
    <row r="42" spans="1:16" ht="14.5">
      <c r="A42" s="273"/>
      <c r="B42" s="273"/>
      <c r="C42" s="273"/>
      <c r="D42" s="273"/>
      <c r="E42" s="273"/>
      <c r="F42" s="273"/>
      <c r="G42" s="273"/>
      <c r="H42" s="273"/>
      <c r="I42" s="273"/>
      <c r="J42" s="273"/>
      <c r="K42" s="273"/>
      <c r="L42" s="273"/>
      <c r="M42" s="273"/>
      <c r="N42" s="273"/>
      <c r="O42" s="273"/>
      <c r="P42" s="273"/>
    </row>
    <row r="43" spans="1:16" ht="14.5">
      <c r="A43" s="273"/>
      <c r="B43" s="273"/>
      <c r="C43" s="273"/>
      <c r="D43" s="273"/>
      <c r="E43" s="273"/>
      <c r="F43" s="273"/>
      <c r="G43" s="273"/>
      <c r="H43" s="273"/>
      <c r="I43" s="273"/>
      <c r="J43" s="273"/>
      <c r="K43" s="273"/>
      <c r="L43" s="273"/>
      <c r="M43" s="273"/>
      <c r="N43" s="273"/>
      <c r="O43" s="273"/>
      <c r="P43" s="273"/>
    </row>
    <row r="44" spans="1:16" ht="14.5">
      <c r="A44" s="273"/>
      <c r="B44" s="273"/>
      <c r="C44" s="273"/>
      <c r="D44" s="273"/>
      <c r="E44" s="273"/>
      <c r="F44" s="273"/>
      <c r="G44" s="273"/>
      <c r="H44" s="273"/>
      <c r="I44" s="273"/>
      <c r="J44" s="273"/>
      <c r="K44" s="273"/>
      <c r="L44" s="273"/>
      <c r="M44" s="273"/>
      <c r="N44" s="273"/>
      <c r="O44" s="273"/>
      <c r="P44" s="273"/>
    </row>
    <row r="45" spans="1:16" ht="14.5">
      <c r="A45" s="273"/>
      <c r="B45" s="273"/>
      <c r="C45" s="273"/>
      <c r="D45" s="273"/>
      <c r="E45" s="273"/>
      <c r="F45" s="273"/>
      <c r="G45" s="273"/>
      <c r="H45" s="273"/>
      <c r="I45" s="273"/>
      <c r="J45" s="273"/>
      <c r="K45" s="273"/>
      <c r="L45" s="273"/>
      <c r="M45" s="273"/>
      <c r="N45" s="273"/>
      <c r="O45" s="273"/>
      <c r="P45" s="273"/>
    </row>
    <row r="46" spans="1:16" ht="14.5">
      <c r="A46" s="273"/>
      <c r="B46" s="273"/>
      <c r="C46" s="273"/>
      <c r="D46" s="273"/>
      <c r="E46" s="273"/>
      <c r="F46" s="273"/>
      <c r="G46" s="273"/>
      <c r="H46" s="273"/>
      <c r="I46" s="273"/>
      <c r="J46" s="273"/>
      <c r="K46" s="273"/>
      <c r="L46" s="273"/>
      <c r="M46" s="273"/>
      <c r="N46" s="273"/>
      <c r="O46" s="273"/>
      <c r="P46" s="273"/>
    </row>
    <row r="47" spans="1:16" ht="14.5">
      <c r="A47" s="273"/>
      <c r="B47" s="273"/>
      <c r="C47" s="273"/>
      <c r="D47" s="273"/>
      <c r="E47" s="273"/>
      <c r="F47" s="273"/>
      <c r="G47" s="273"/>
      <c r="H47" s="273"/>
      <c r="I47" s="273"/>
      <c r="J47" s="273"/>
      <c r="K47" s="273"/>
      <c r="L47" s="273"/>
      <c r="M47" s="273"/>
      <c r="N47" s="273"/>
      <c r="O47" s="273"/>
      <c r="P47" s="273"/>
    </row>
    <row r="48" spans="1:16" ht="14.5">
      <c r="A48" s="273"/>
      <c r="B48" s="273"/>
      <c r="C48" s="273"/>
      <c r="D48" s="273"/>
      <c r="E48" s="273"/>
      <c r="F48" s="273"/>
      <c r="G48" s="273"/>
      <c r="H48" s="273"/>
      <c r="I48" s="273"/>
      <c r="J48" s="273"/>
      <c r="K48" s="273"/>
      <c r="L48" s="273"/>
      <c r="M48" s="273"/>
      <c r="N48" s="273"/>
      <c r="O48" s="273"/>
      <c r="P48" s="273"/>
    </row>
    <row r="49" spans="1:16" ht="14.5">
      <c r="A49" s="273"/>
      <c r="B49" s="273"/>
      <c r="C49" s="273"/>
      <c r="D49" s="273"/>
      <c r="E49" s="273"/>
      <c r="F49" s="273"/>
      <c r="G49" s="273"/>
      <c r="H49" s="273"/>
      <c r="I49" s="273"/>
      <c r="J49" s="273"/>
      <c r="K49" s="273"/>
      <c r="L49" s="273"/>
      <c r="M49" s="273"/>
      <c r="N49" s="273"/>
      <c r="O49" s="273"/>
      <c r="P49" s="273"/>
    </row>
    <row r="50" spans="1:16" ht="14.5">
      <c r="A50" s="273"/>
      <c r="B50" s="273"/>
      <c r="C50" s="273"/>
      <c r="D50" s="273"/>
      <c r="E50" s="273"/>
      <c r="F50" s="273"/>
      <c r="G50" s="273"/>
      <c r="H50" s="273"/>
      <c r="I50" s="273"/>
      <c r="J50" s="273"/>
      <c r="K50" s="273"/>
      <c r="L50" s="273"/>
      <c r="M50" s="273"/>
      <c r="N50" s="273"/>
      <c r="O50" s="273"/>
      <c r="P50" s="273"/>
    </row>
    <row r="51" spans="1:16" ht="14.5">
      <c r="A51" s="273"/>
      <c r="B51" s="273"/>
      <c r="C51" s="273"/>
      <c r="D51" s="273"/>
      <c r="E51" s="273"/>
      <c r="F51" s="273"/>
      <c r="G51" s="273"/>
      <c r="H51" s="273"/>
      <c r="I51" s="273"/>
      <c r="J51" s="273"/>
      <c r="K51" s="273"/>
      <c r="L51" s="273"/>
      <c r="M51" s="273"/>
      <c r="N51" s="273"/>
      <c r="O51" s="273"/>
      <c r="P51" s="273"/>
    </row>
    <row r="52" spans="1:16" ht="14.5">
      <c r="A52" s="273"/>
      <c r="B52" s="273"/>
      <c r="C52" s="273"/>
      <c r="D52" s="273"/>
      <c r="E52" s="273"/>
      <c r="F52" s="273"/>
      <c r="G52" s="273"/>
      <c r="H52" s="273"/>
      <c r="I52" s="273"/>
      <c r="J52" s="273"/>
      <c r="K52" s="273"/>
      <c r="L52" s="273"/>
      <c r="M52" s="273"/>
      <c r="N52" s="273"/>
      <c r="O52" s="273"/>
      <c r="P52" s="273"/>
    </row>
    <row r="53" spans="1:16" ht="14.5">
      <c r="A53" s="273"/>
      <c r="B53" s="273"/>
      <c r="C53" s="273"/>
      <c r="D53" s="273"/>
      <c r="E53" s="273"/>
      <c r="F53" s="273"/>
      <c r="G53" s="273"/>
      <c r="H53" s="273"/>
      <c r="I53" s="273"/>
      <c r="J53" s="273"/>
      <c r="K53" s="273"/>
      <c r="L53" s="273"/>
      <c r="M53" s="273"/>
      <c r="N53" s="273"/>
      <c r="O53" s="273"/>
      <c r="P53" s="273"/>
    </row>
    <row r="54" spans="1:16" ht="14.5">
      <c r="A54" s="273"/>
      <c r="B54" s="273"/>
      <c r="C54" s="273"/>
      <c r="D54" s="273"/>
      <c r="E54" s="273"/>
      <c r="F54" s="273"/>
      <c r="G54" s="273"/>
      <c r="H54" s="273"/>
      <c r="I54" s="273"/>
      <c r="J54" s="273"/>
      <c r="K54" s="273"/>
      <c r="L54" s="273"/>
      <c r="M54" s="273"/>
      <c r="N54" s="273"/>
      <c r="O54" s="273"/>
      <c r="P54" s="273"/>
    </row>
    <row r="55" spans="1:16" ht="14.5">
      <c r="A55" s="273"/>
      <c r="B55" s="273"/>
      <c r="C55" s="273"/>
      <c r="D55" s="273"/>
      <c r="E55" s="273"/>
      <c r="F55" s="273"/>
      <c r="G55" s="273"/>
      <c r="H55" s="273"/>
      <c r="I55" s="273"/>
      <c r="J55" s="273"/>
      <c r="K55" s="273"/>
      <c r="L55" s="273"/>
      <c r="M55" s="273"/>
      <c r="N55" s="273"/>
      <c r="O55" s="273"/>
      <c r="P55" s="273"/>
    </row>
    <row r="56" spans="1:16" ht="14.5">
      <c r="A56" s="273"/>
      <c r="B56" s="273"/>
      <c r="C56" s="273"/>
      <c r="D56" s="273"/>
      <c r="E56" s="273"/>
      <c r="F56" s="273"/>
      <c r="G56" s="273"/>
      <c r="H56" s="273"/>
      <c r="I56" s="273"/>
      <c r="J56" s="273"/>
      <c r="K56" s="273"/>
      <c r="L56" s="273"/>
      <c r="M56" s="273"/>
      <c r="N56" s="273"/>
      <c r="O56" s="273"/>
      <c r="P56" s="273"/>
    </row>
    <row r="57" spans="1:16" ht="14.5">
      <c r="A57" s="273"/>
      <c r="B57" s="273"/>
      <c r="C57" s="273"/>
      <c r="D57" s="273"/>
      <c r="E57" s="273"/>
      <c r="F57" s="273"/>
      <c r="G57" s="273"/>
      <c r="H57" s="273"/>
      <c r="I57" s="273"/>
      <c r="J57" s="273"/>
      <c r="K57" s="273"/>
      <c r="L57" s="273"/>
      <c r="M57" s="273"/>
      <c r="N57" s="273"/>
      <c r="O57" s="273"/>
      <c r="P57" s="273"/>
    </row>
    <row r="58" spans="1:16" ht="14.5">
      <c r="A58" s="273"/>
      <c r="B58" s="273"/>
      <c r="C58" s="273"/>
      <c r="D58" s="273"/>
      <c r="E58" s="273"/>
      <c r="F58" s="273"/>
      <c r="G58" s="273"/>
      <c r="H58" s="273"/>
      <c r="I58" s="273"/>
      <c r="J58" s="273"/>
      <c r="K58" s="273"/>
      <c r="L58" s="273"/>
      <c r="M58" s="273"/>
      <c r="N58" s="273"/>
      <c r="O58" s="273"/>
      <c r="P58" s="273"/>
    </row>
    <row r="59" spans="1:16" ht="14.5">
      <c r="A59" s="273"/>
      <c r="B59" s="273"/>
      <c r="C59" s="273"/>
      <c r="D59" s="273"/>
      <c r="E59" s="273"/>
      <c r="F59" s="273"/>
      <c r="G59" s="273"/>
      <c r="H59" s="273"/>
      <c r="I59" s="273"/>
      <c r="J59" s="273"/>
      <c r="K59" s="273"/>
      <c r="L59" s="273"/>
      <c r="M59" s="273"/>
      <c r="N59" s="273"/>
      <c r="O59" s="273"/>
      <c r="P59" s="273"/>
    </row>
    <row r="60" spans="1:16" ht="14.5">
      <c r="A60" s="273"/>
      <c r="B60" s="273"/>
      <c r="C60" s="273"/>
      <c r="D60" s="273"/>
      <c r="E60" s="273"/>
      <c r="F60" s="273"/>
      <c r="G60" s="273"/>
      <c r="H60" s="273"/>
      <c r="I60" s="273"/>
      <c r="J60" s="273"/>
      <c r="K60" s="273"/>
      <c r="L60" s="273"/>
      <c r="M60" s="273"/>
      <c r="N60" s="273"/>
      <c r="O60" s="273"/>
      <c r="P60" s="273"/>
    </row>
    <row r="61" spans="1:16" ht="14.5">
      <c r="A61" s="273"/>
      <c r="B61" s="273"/>
      <c r="C61" s="273"/>
      <c r="D61" s="273"/>
      <c r="E61" s="273"/>
      <c r="F61" s="273"/>
      <c r="G61" s="273"/>
      <c r="H61" s="273"/>
      <c r="I61" s="273"/>
      <c r="J61" s="273"/>
      <c r="K61" s="273"/>
      <c r="L61" s="273"/>
      <c r="M61" s="273"/>
      <c r="N61" s="273"/>
      <c r="O61" s="273"/>
      <c r="P61" s="273"/>
    </row>
    <row r="62" spans="1:16" ht="14.5">
      <c r="A62" s="273"/>
      <c r="B62" s="273"/>
      <c r="C62" s="273"/>
      <c r="D62" s="273"/>
      <c r="E62" s="273"/>
      <c r="F62" s="273"/>
      <c r="G62" s="273"/>
      <c r="H62" s="273"/>
      <c r="I62" s="273"/>
      <c r="J62" s="273"/>
      <c r="K62" s="273"/>
      <c r="L62" s="273"/>
      <c r="M62" s="273"/>
      <c r="N62" s="273"/>
      <c r="O62" s="273"/>
      <c r="P62" s="273"/>
    </row>
    <row r="63" spans="1:16" ht="14.5">
      <c r="A63" s="273"/>
      <c r="B63" s="273"/>
      <c r="C63" s="273"/>
      <c r="D63" s="273"/>
      <c r="E63" s="273"/>
      <c r="F63" s="273"/>
      <c r="G63" s="273"/>
      <c r="H63" s="273"/>
      <c r="I63" s="273"/>
      <c r="J63" s="273"/>
      <c r="K63" s="273"/>
      <c r="L63" s="273"/>
      <c r="M63" s="273"/>
      <c r="N63" s="273"/>
      <c r="O63" s="273"/>
      <c r="P63" s="273"/>
    </row>
    <row r="64" spans="1:16" ht="14.5">
      <c r="A64" s="273"/>
      <c r="B64" s="273"/>
      <c r="C64" s="273"/>
      <c r="D64" s="273"/>
      <c r="E64" s="273"/>
      <c r="F64" s="273"/>
      <c r="G64" s="273"/>
      <c r="H64" s="273"/>
      <c r="I64" s="273"/>
      <c r="J64" s="273"/>
      <c r="K64" s="273"/>
      <c r="L64" s="273"/>
      <c r="M64" s="273"/>
      <c r="N64" s="273"/>
      <c r="O64" s="273"/>
      <c r="P64" s="273"/>
    </row>
    <row r="65" spans="1:16" ht="14.5">
      <c r="A65" s="273"/>
      <c r="B65" s="273"/>
      <c r="C65" s="273"/>
      <c r="D65" s="273"/>
      <c r="E65" s="273"/>
      <c r="F65" s="273"/>
      <c r="G65" s="273"/>
      <c r="H65" s="273"/>
      <c r="I65" s="273"/>
      <c r="J65" s="273"/>
      <c r="K65" s="273"/>
      <c r="L65" s="273"/>
      <c r="M65" s="273"/>
      <c r="N65" s="273"/>
      <c r="O65" s="273"/>
      <c r="P65" s="273"/>
    </row>
    <row r="66" spans="1:16" ht="14.5">
      <c r="A66" s="273"/>
      <c r="B66" s="273"/>
      <c r="C66" s="273"/>
      <c r="D66" s="273"/>
      <c r="E66" s="273"/>
      <c r="F66" s="273"/>
      <c r="G66" s="273"/>
      <c r="H66" s="273"/>
      <c r="I66" s="273"/>
      <c r="J66" s="273"/>
      <c r="K66" s="273"/>
      <c r="L66" s="273"/>
      <c r="M66" s="273"/>
      <c r="N66" s="273"/>
      <c r="O66" s="273"/>
      <c r="P66" s="273"/>
    </row>
    <row r="67" spans="1:16" ht="14.5">
      <c r="A67" s="273"/>
      <c r="B67" s="273"/>
      <c r="C67" s="273"/>
      <c r="D67" s="273"/>
      <c r="E67" s="273"/>
      <c r="F67" s="273"/>
      <c r="G67" s="273"/>
      <c r="H67" s="273"/>
      <c r="I67" s="273"/>
      <c r="J67" s="273"/>
      <c r="K67" s="273"/>
      <c r="L67" s="273"/>
      <c r="M67" s="273"/>
      <c r="N67" s="273"/>
      <c r="O67" s="273"/>
      <c r="P67" s="273"/>
    </row>
    <row r="68" spans="1:16" ht="14.5">
      <c r="A68" s="273"/>
      <c r="B68" s="273"/>
      <c r="C68" s="273"/>
      <c r="D68" s="273"/>
      <c r="E68" s="273"/>
      <c r="F68" s="273"/>
      <c r="G68" s="273"/>
      <c r="H68" s="273"/>
      <c r="I68" s="273"/>
      <c r="J68" s="273"/>
      <c r="K68" s="273"/>
      <c r="L68" s="273"/>
      <c r="M68" s="273"/>
      <c r="N68" s="273"/>
      <c r="O68" s="273"/>
      <c r="P68" s="273"/>
    </row>
    <row r="69" spans="1:16" ht="14.5">
      <c r="A69" s="273"/>
      <c r="B69" s="273"/>
      <c r="C69" s="273"/>
      <c r="D69" s="273"/>
      <c r="E69" s="273"/>
      <c r="F69" s="273"/>
      <c r="G69" s="273"/>
      <c r="H69" s="273"/>
      <c r="I69" s="273"/>
      <c r="J69" s="273"/>
      <c r="K69" s="273"/>
      <c r="L69" s="273"/>
      <c r="M69" s="273"/>
      <c r="N69" s="273"/>
      <c r="O69" s="273"/>
      <c r="P69" s="273"/>
    </row>
    <row r="70" spans="1:16" ht="14.5">
      <c r="A70" s="273"/>
      <c r="B70" s="273"/>
      <c r="C70" s="273"/>
      <c r="D70" s="273"/>
      <c r="E70" s="273"/>
      <c r="F70" s="273"/>
      <c r="G70" s="273"/>
      <c r="H70" s="273"/>
      <c r="I70" s="273"/>
      <c r="J70" s="273"/>
      <c r="K70" s="273"/>
      <c r="L70" s="273"/>
      <c r="M70" s="273"/>
      <c r="N70" s="273"/>
      <c r="O70" s="273"/>
      <c r="P70" s="273"/>
    </row>
    <row r="71" spans="1:16" ht="14.5">
      <c r="A71" s="273"/>
      <c r="B71" s="273"/>
      <c r="C71" s="273"/>
      <c r="D71" s="273"/>
      <c r="E71" s="273"/>
      <c r="F71" s="273"/>
      <c r="G71" s="273"/>
      <c r="H71" s="273"/>
      <c r="I71" s="273"/>
      <c r="J71" s="273"/>
      <c r="K71" s="273"/>
      <c r="L71" s="273"/>
      <c r="M71" s="273"/>
      <c r="N71" s="273"/>
      <c r="O71" s="273"/>
      <c r="P71" s="273"/>
    </row>
    <row r="72" spans="1:16" ht="14.5">
      <c r="A72" s="273"/>
      <c r="B72" s="273"/>
      <c r="C72" s="273"/>
      <c r="D72" s="273"/>
      <c r="E72" s="273"/>
      <c r="F72" s="273"/>
      <c r="G72" s="273"/>
      <c r="H72" s="273"/>
      <c r="I72" s="273"/>
      <c r="J72" s="273"/>
      <c r="K72" s="273"/>
      <c r="L72" s="273"/>
      <c r="M72" s="273"/>
      <c r="N72" s="273"/>
      <c r="O72" s="273"/>
      <c r="P72" s="273"/>
    </row>
    <row r="73" spans="1:16" ht="14.5">
      <c r="A73" s="273"/>
      <c r="B73" s="273"/>
      <c r="C73" s="273"/>
      <c r="D73" s="273"/>
      <c r="E73" s="273"/>
      <c r="F73" s="273"/>
      <c r="G73" s="273"/>
      <c r="H73" s="273"/>
      <c r="I73" s="273"/>
      <c r="J73" s="273"/>
      <c r="K73" s="273"/>
      <c r="L73" s="273"/>
      <c r="M73" s="273"/>
      <c r="N73" s="273"/>
      <c r="O73" s="273"/>
      <c r="P73" s="273"/>
    </row>
    <row r="74" spans="1:16" ht="14.5">
      <c r="A74" s="273"/>
      <c r="B74" s="273"/>
      <c r="C74" s="273"/>
      <c r="D74" s="273"/>
      <c r="E74" s="273"/>
      <c r="F74" s="273"/>
      <c r="G74" s="273"/>
      <c r="H74" s="273"/>
      <c r="I74" s="273"/>
      <c r="J74" s="273"/>
      <c r="K74" s="273"/>
      <c r="L74" s="273"/>
      <c r="M74" s="273"/>
      <c r="N74" s="273"/>
      <c r="O74" s="273"/>
      <c r="P74" s="273"/>
    </row>
    <row r="75" spans="1:16" ht="14.5">
      <c r="A75" s="273"/>
      <c r="B75" s="273"/>
      <c r="C75" s="273"/>
      <c r="D75" s="273"/>
      <c r="E75" s="273"/>
      <c r="F75" s="273"/>
      <c r="G75" s="273"/>
      <c r="H75" s="273"/>
      <c r="I75" s="273"/>
      <c r="J75" s="273"/>
      <c r="K75" s="273"/>
      <c r="L75" s="273"/>
      <c r="M75" s="273"/>
      <c r="N75" s="273"/>
      <c r="O75" s="273"/>
      <c r="P75" s="273"/>
    </row>
    <row r="76" spans="1:16" ht="14.5">
      <c r="A76" s="273"/>
      <c r="B76" s="273"/>
      <c r="C76" s="273"/>
      <c r="D76" s="273"/>
      <c r="E76" s="273"/>
      <c r="F76" s="273"/>
      <c r="G76" s="273"/>
      <c r="H76" s="273"/>
      <c r="I76" s="273"/>
      <c r="J76" s="273"/>
      <c r="K76" s="273"/>
      <c r="L76" s="273"/>
      <c r="M76" s="273"/>
      <c r="N76" s="273"/>
      <c r="O76" s="273"/>
      <c r="P76" s="273"/>
    </row>
    <row r="77" spans="1:16" ht="14.5">
      <c r="A77" s="273"/>
      <c r="B77" s="273"/>
      <c r="C77" s="273"/>
      <c r="D77" s="273"/>
      <c r="E77" s="273"/>
      <c r="F77" s="273"/>
      <c r="G77" s="273"/>
      <c r="H77" s="273"/>
      <c r="I77" s="273"/>
      <c r="J77" s="273"/>
      <c r="K77" s="273"/>
      <c r="L77" s="273"/>
      <c r="M77" s="273"/>
      <c r="N77" s="273"/>
      <c r="O77" s="273"/>
      <c r="P77" s="273"/>
    </row>
    <row r="78" spans="1:16" ht="14.5">
      <c r="A78" s="273"/>
      <c r="B78" s="273"/>
      <c r="C78" s="273"/>
      <c r="D78" s="273"/>
      <c r="E78" s="273"/>
      <c r="F78" s="273"/>
      <c r="G78" s="273"/>
      <c r="H78" s="273"/>
      <c r="I78" s="273"/>
      <c r="J78" s="273"/>
      <c r="K78" s="273"/>
      <c r="L78" s="273"/>
      <c r="M78" s="273"/>
      <c r="N78" s="273"/>
      <c r="O78" s="273"/>
      <c r="P78" s="273"/>
    </row>
    <row r="79" spans="1:16" ht="14.5">
      <c r="A79" s="273"/>
      <c r="B79" s="273"/>
      <c r="C79" s="273"/>
      <c r="D79" s="273"/>
      <c r="E79" s="273"/>
      <c r="F79" s="273"/>
      <c r="G79" s="273"/>
      <c r="H79" s="273"/>
      <c r="I79" s="273"/>
      <c r="J79" s="273"/>
      <c r="K79" s="273"/>
      <c r="L79" s="273"/>
      <c r="M79" s="273"/>
      <c r="N79" s="273"/>
      <c r="O79" s="273"/>
      <c r="P79" s="273"/>
    </row>
    <row r="80" spans="1:16" ht="14.5">
      <c r="A80" s="273"/>
      <c r="B80" s="273"/>
      <c r="C80" s="273"/>
      <c r="D80" s="273"/>
      <c r="E80" s="273"/>
      <c r="F80" s="273"/>
      <c r="G80" s="273"/>
      <c r="H80" s="273"/>
      <c r="I80" s="273"/>
      <c r="J80" s="273"/>
      <c r="K80" s="273"/>
      <c r="L80" s="273"/>
      <c r="M80" s="273"/>
      <c r="N80" s="273"/>
      <c r="O80" s="273"/>
      <c r="P80" s="273"/>
    </row>
    <row r="81" spans="1:16" ht="14.5">
      <c r="A81" s="273"/>
      <c r="B81" s="273"/>
      <c r="C81" s="273"/>
      <c r="D81" s="273"/>
      <c r="E81" s="273"/>
      <c r="F81" s="273"/>
      <c r="G81" s="273"/>
      <c r="H81" s="273"/>
      <c r="I81" s="273"/>
      <c r="J81" s="273"/>
      <c r="K81" s="273"/>
      <c r="L81" s="273"/>
      <c r="M81" s="273"/>
      <c r="N81" s="273"/>
      <c r="O81" s="273"/>
      <c r="P81" s="273"/>
    </row>
    <row r="82" spans="1:16" ht="14.5">
      <c r="A82" s="273"/>
      <c r="B82" s="273"/>
      <c r="C82" s="273"/>
      <c r="D82" s="273"/>
      <c r="E82" s="273"/>
      <c r="F82" s="273"/>
      <c r="G82" s="273"/>
      <c r="H82" s="273"/>
      <c r="I82" s="273"/>
      <c r="J82" s="273"/>
      <c r="K82" s="273"/>
      <c r="L82" s="273"/>
      <c r="M82" s="273"/>
      <c r="N82" s="273"/>
      <c r="O82" s="273"/>
      <c r="P82" s="273"/>
    </row>
    <row r="83" spans="1:16" ht="14.5">
      <c r="A83" s="273"/>
      <c r="B83" s="273"/>
      <c r="C83" s="273"/>
      <c r="D83" s="273"/>
      <c r="E83" s="273"/>
      <c r="F83" s="273"/>
      <c r="G83" s="273"/>
      <c r="H83" s="273"/>
      <c r="I83" s="273"/>
      <c r="J83" s="273"/>
      <c r="K83" s="273"/>
      <c r="L83" s="273"/>
      <c r="M83" s="273"/>
      <c r="N83" s="273"/>
      <c r="O83" s="273"/>
      <c r="P83" s="273"/>
    </row>
    <row r="84" spans="1:16" ht="14.5">
      <c r="A84" s="273"/>
      <c r="B84" s="273"/>
      <c r="C84" s="273"/>
      <c r="D84" s="273"/>
      <c r="E84" s="273"/>
      <c r="F84" s="273"/>
      <c r="G84" s="273"/>
      <c r="H84" s="273"/>
      <c r="I84" s="273"/>
      <c r="J84" s="273"/>
      <c r="K84" s="273"/>
      <c r="L84" s="273"/>
      <c r="M84" s="273"/>
      <c r="N84" s="273"/>
      <c r="O84" s="273"/>
      <c r="P84" s="273"/>
    </row>
    <row r="85" spans="1:16" ht="14.5">
      <c r="A85" s="273"/>
      <c r="B85" s="273"/>
      <c r="C85" s="273"/>
      <c r="D85" s="273"/>
      <c r="E85" s="273"/>
      <c r="F85" s="273"/>
      <c r="G85" s="273"/>
      <c r="H85" s="273"/>
      <c r="I85" s="273"/>
      <c r="J85" s="273"/>
      <c r="K85" s="273"/>
      <c r="L85" s="273"/>
      <c r="M85" s="273"/>
      <c r="N85" s="273"/>
      <c r="O85" s="273"/>
      <c r="P85" s="273"/>
    </row>
    <row r="86" spans="1:16" ht="14.5">
      <c r="A86" s="273"/>
      <c r="B86" s="273"/>
      <c r="C86" s="273"/>
      <c r="D86" s="273"/>
      <c r="E86" s="273"/>
      <c r="F86" s="273"/>
      <c r="G86" s="273"/>
      <c r="H86" s="273"/>
      <c r="I86" s="273"/>
      <c r="J86" s="273"/>
      <c r="K86" s="273"/>
      <c r="L86" s="273"/>
      <c r="M86" s="273"/>
      <c r="N86" s="273"/>
      <c r="O86" s="273"/>
      <c r="P86" s="273"/>
    </row>
    <row r="87" spans="1:16" ht="14.5">
      <c r="A87" s="273"/>
      <c r="B87" s="273"/>
      <c r="C87" s="273"/>
      <c r="D87" s="273"/>
      <c r="E87" s="273"/>
      <c r="F87" s="273"/>
      <c r="G87" s="273"/>
      <c r="H87" s="273"/>
      <c r="I87" s="273"/>
      <c r="J87" s="273"/>
      <c r="K87" s="273"/>
      <c r="L87" s="273"/>
      <c r="M87" s="273"/>
      <c r="N87" s="273"/>
      <c r="O87" s="273"/>
      <c r="P87" s="273"/>
    </row>
    <row r="88" spans="1:16" ht="14.5">
      <c r="A88" s="273"/>
      <c r="B88" s="273"/>
      <c r="C88" s="273"/>
      <c r="D88" s="273"/>
      <c r="E88" s="273"/>
      <c r="F88" s="273"/>
      <c r="G88" s="273"/>
      <c r="H88" s="273"/>
      <c r="I88" s="273"/>
      <c r="J88" s="273"/>
      <c r="K88" s="273"/>
      <c r="L88" s="273"/>
      <c r="M88" s="273"/>
      <c r="N88" s="273"/>
      <c r="O88" s="273"/>
      <c r="P88" s="273"/>
    </row>
  </sheetData>
  <autoFilter ref="A2:O2" xr:uid="{00000000-0009-0000-0000-00000D000000}"/>
  <mergeCells count="1">
    <mergeCell ref="A1:O1"/>
  </mergeCells>
  <pageMargins left="0.75" right="0.75" top="1" bottom="1" header="0.5" footer="0.5"/>
  <pageSetup orientation="portrait" r:id="rId1"/>
  <headerFooter alignWithMargins="0">
    <oddHeader>&amp;L&amp;"Arial"&amp;9&amp;K0078D7INTERNAL&amp;1#</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7463E-6E81-4C6D-BC12-FC2913AE9D37}">
  <sheetPr codeName="Sheet27">
    <tabColor theme="8" tint="-0.249977111117893"/>
  </sheetPr>
  <dimension ref="B1:G254"/>
  <sheetViews>
    <sheetView showGridLines="0" zoomScale="90" zoomScaleNormal="90" workbookViewId="0">
      <pane xSplit="1" ySplit="2" topLeftCell="B39" activePane="bottomRight" state="frozen"/>
      <selection pane="topRight"/>
      <selection pane="bottomLeft"/>
      <selection pane="bottomRight" activeCell="F9" sqref="F9"/>
    </sheetView>
  </sheetViews>
  <sheetFormatPr defaultColWidth="8.81640625" defaultRowHeight="12.5"/>
  <cols>
    <col min="1" max="1" width="2.81640625" style="79" customWidth="1"/>
    <col min="2" max="2" width="28.54296875" style="101" customWidth="1"/>
    <col min="3" max="3" width="15" style="102" customWidth="1"/>
    <col min="4" max="4" width="38.453125" style="100" customWidth="1"/>
    <col min="5" max="5" width="31.54296875" style="100" customWidth="1"/>
    <col min="6" max="6" width="56.81640625" style="79" customWidth="1"/>
    <col min="7" max="7" width="15.1796875" style="102" customWidth="1"/>
    <col min="8" max="16384" width="8.81640625" style="79"/>
  </cols>
  <sheetData>
    <row r="1" spans="2:7" ht="15" customHeight="1" thickBot="1">
      <c r="B1" s="410" t="s">
        <v>330</v>
      </c>
      <c r="C1" s="411"/>
      <c r="D1" s="411"/>
      <c r="E1" s="411"/>
      <c r="F1" s="411"/>
      <c r="G1" s="411"/>
    </row>
    <row r="2" spans="2:7" s="99" customFormat="1" ht="14">
      <c r="B2" s="94" t="s">
        <v>260</v>
      </c>
      <c r="C2" s="95" t="s">
        <v>263</v>
      </c>
      <c r="D2" s="96" t="s">
        <v>331</v>
      </c>
      <c r="E2" s="95" t="s">
        <v>332</v>
      </c>
      <c r="F2" s="97" t="s">
        <v>333</v>
      </c>
      <c r="G2" s="98" t="s">
        <v>334</v>
      </c>
    </row>
    <row r="3" spans="2:7" ht="13">
      <c r="B3" s="274" t="s">
        <v>335</v>
      </c>
      <c r="C3" s="275" t="s">
        <v>336</v>
      </c>
      <c r="D3" s="274" t="s">
        <v>269</v>
      </c>
      <c r="E3" s="274" t="s">
        <v>335</v>
      </c>
      <c r="F3" s="276" t="s">
        <v>337</v>
      </c>
      <c r="G3" s="277" t="s">
        <v>338</v>
      </c>
    </row>
    <row r="4" spans="2:7" ht="26">
      <c r="B4" s="278" t="s">
        <v>339</v>
      </c>
      <c r="C4" s="275" t="s">
        <v>336</v>
      </c>
      <c r="D4" s="278" t="s">
        <v>340</v>
      </c>
      <c r="E4" s="278" t="s">
        <v>339</v>
      </c>
      <c r="F4" s="278" t="s">
        <v>341</v>
      </c>
      <c r="G4" s="277" t="s">
        <v>338</v>
      </c>
    </row>
    <row r="5" spans="2:7" ht="13">
      <c r="B5" s="278" t="s">
        <v>342</v>
      </c>
      <c r="C5" s="275" t="s">
        <v>336</v>
      </c>
      <c r="D5" s="279" t="s">
        <v>343</v>
      </c>
      <c r="E5" s="274" t="s">
        <v>342</v>
      </c>
      <c r="F5" s="276" t="s">
        <v>344</v>
      </c>
      <c r="G5" s="280"/>
    </row>
    <row r="6" spans="2:7" ht="26">
      <c r="B6" s="278" t="s">
        <v>345</v>
      </c>
      <c r="C6" s="275" t="s">
        <v>336</v>
      </c>
      <c r="D6" s="279" t="s">
        <v>346</v>
      </c>
      <c r="E6" s="274" t="s">
        <v>345</v>
      </c>
      <c r="F6" s="278" t="s">
        <v>347</v>
      </c>
      <c r="G6" s="280"/>
    </row>
    <row r="7" spans="2:7" ht="13">
      <c r="B7" s="278" t="s">
        <v>348</v>
      </c>
      <c r="C7" s="275" t="s">
        <v>336</v>
      </c>
      <c r="D7" s="279" t="s">
        <v>349</v>
      </c>
      <c r="E7" s="274" t="s">
        <v>348</v>
      </c>
      <c r="F7" s="278" t="s">
        <v>350</v>
      </c>
      <c r="G7" s="280"/>
    </row>
    <row r="8" spans="2:7" ht="13">
      <c r="B8" s="274" t="s">
        <v>351</v>
      </c>
      <c r="C8" s="275" t="s">
        <v>336</v>
      </c>
      <c r="D8" s="281" t="s">
        <v>352</v>
      </c>
      <c r="E8" s="274" t="s">
        <v>351</v>
      </c>
      <c r="F8" s="276" t="s">
        <v>353</v>
      </c>
      <c r="G8" s="277" t="s">
        <v>338</v>
      </c>
    </row>
    <row r="9" spans="2:7" ht="13">
      <c r="B9" s="274" t="s">
        <v>354</v>
      </c>
      <c r="C9" s="275" t="s">
        <v>336</v>
      </c>
      <c r="D9" s="279" t="s">
        <v>355</v>
      </c>
      <c r="E9" s="274" t="s">
        <v>354</v>
      </c>
      <c r="F9" s="282" t="s">
        <v>356</v>
      </c>
      <c r="G9" s="277" t="s">
        <v>338</v>
      </c>
    </row>
    <row r="10" spans="2:7" ht="18" customHeight="1">
      <c r="B10" s="274" t="s">
        <v>357</v>
      </c>
      <c r="C10" s="275" t="s">
        <v>336</v>
      </c>
      <c r="D10" s="279" t="s">
        <v>276</v>
      </c>
      <c r="E10" s="274" t="s">
        <v>357</v>
      </c>
      <c r="F10" s="276" t="s">
        <v>358</v>
      </c>
      <c r="G10" s="277" t="s">
        <v>338</v>
      </c>
    </row>
    <row r="11" spans="2:7" ht="13">
      <c r="B11" s="274" t="s">
        <v>359</v>
      </c>
      <c r="C11" s="275" t="s">
        <v>336</v>
      </c>
      <c r="D11" s="279" t="s">
        <v>360</v>
      </c>
      <c r="E11" s="283" t="s">
        <v>359</v>
      </c>
      <c r="F11" s="276" t="s">
        <v>361</v>
      </c>
      <c r="G11" s="277" t="s">
        <v>338</v>
      </c>
    </row>
    <row r="12" spans="2:7" ht="26.9" customHeight="1">
      <c r="B12" s="274" t="s">
        <v>362</v>
      </c>
      <c r="C12" s="275" t="s">
        <v>336</v>
      </c>
      <c r="D12" s="283" t="s">
        <v>277</v>
      </c>
      <c r="E12" s="274" t="s">
        <v>362</v>
      </c>
      <c r="F12" s="276" t="s">
        <v>363</v>
      </c>
      <c r="G12" s="277" t="s">
        <v>338</v>
      </c>
    </row>
    <row r="13" spans="2:7" ht="13">
      <c r="B13" s="274" t="s">
        <v>364</v>
      </c>
      <c r="C13" s="275" t="s">
        <v>336</v>
      </c>
      <c r="D13" s="279" t="s">
        <v>365</v>
      </c>
      <c r="E13" s="283" t="s">
        <v>366</v>
      </c>
      <c r="F13" s="276" t="s">
        <v>367</v>
      </c>
      <c r="G13" s="277" t="s">
        <v>338</v>
      </c>
    </row>
    <row r="14" spans="2:7" ht="13">
      <c r="B14" s="274" t="s">
        <v>368</v>
      </c>
      <c r="C14" s="275" t="s">
        <v>336</v>
      </c>
      <c r="D14" s="279" t="s">
        <v>369</v>
      </c>
      <c r="E14" s="283" t="s">
        <v>370</v>
      </c>
      <c r="F14" s="276" t="s">
        <v>371</v>
      </c>
      <c r="G14" s="277" t="s">
        <v>338</v>
      </c>
    </row>
    <row r="15" spans="2:7" s="100" customFormat="1" ht="13">
      <c r="B15" s="274" t="s">
        <v>372</v>
      </c>
      <c r="C15" s="275" t="s">
        <v>336</v>
      </c>
      <c r="D15" s="279" t="s">
        <v>373</v>
      </c>
      <c r="E15" s="283" t="s">
        <v>366</v>
      </c>
      <c r="F15" s="276" t="s">
        <v>367</v>
      </c>
      <c r="G15" s="277" t="s">
        <v>338</v>
      </c>
    </row>
    <row r="16" spans="2:7" ht="13">
      <c r="B16" s="274" t="s">
        <v>374</v>
      </c>
      <c r="C16" s="275" t="s">
        <v>336</v>
      </c>
      <c r="D16" s="279" t="s">
        <v>375</v>
      </c>
      <c r="E16" s="283" t="s">
        <v>376</v>
      </c>
      <c r="F16" s="276" t="s">
        <v>377</v>
      </c>
      <c r="G16" s="277" t="s">
        <v>338</v>
      </c>
    </row>
    <row r="17" spans="2:7" ht="13">
      <c r="B17" s="278" t="s">
        <v>351</v>
      </c>
      <c r="C17" s="275" t="s">
        <v>336</v>
      </c>
      <c r="D17" s="279" t="s">
        <v>378</v>
      </c>
      <c r="E17" s="274" t="s">
        <v>351</v>
      </c>
      <c r="F17" s="276" t="s">
        <v>353</v>
      </c>
      <c r="G17" s="280"/>
    </row>
    <row r="18" spans="2:7" ht="13">
      <c r="B18" s="283" t="s">
        <v>379</v>
      </c>
      <c r="C18" s="275" t="s">
        <v>336</v>
      </c>
      <c r="D18" s="279" t="s">
        <v>380</v>
      </c>
      <c r="E18" s="283" t="s">
        <v>379</v>
      </c>
      <c r="F18" s="276" t="s">
        <v>381</v>
      </c>
      <c r="G18" s="280"/>
    </row>
    <row r="19" spans="2:7" ht="13">
      <c r="B19" s="283" t="s">
        <v>382</v>
      </c>
      <c r="C19" s="275" t="s">
        <v>336</v>
      </c>
      <c r="D19" s="279" t="s">
        <v>383</v>
      </c>
      <c r="E19" s="283" t="s">
        <v>382</v>
      </c>
      <c r="F19" s="276" t="s">
        <v>384</v>
      </c>
      <c r="G19" s="280"/>
    </row>
    <row r="20" spans="2:7" ht="13">
      <c r="B20" s="278" t="s">
        <v>385</v>
      </c>
      <c r="C20" s="275" t="s">
        <v>336</v>
      </c>
      <c r="D20" s="279" t="s">
        <v>386</v>
      </c>
      <c r="E20" s="274" t="s">
        <v>385</v>
      </c>
      <c r="F20" s="278" t="s">
        <v>387</v>
      </c>
      <c r="G20" s="280"/>
    </row>
    <row r="21" spans="2:7" ht="13">
      <c r="B21" s="278" t="s">
        <v>388</v>
      </c>
      <c r="C21" s="275" t="s">
        <v>336</v>
      </c>
      <c r="D21" s="279" t="s">
        <v>283</v>
      </c>
      <c r="E21" s="274" t="s">
        <v>388</v>
      </c>
      <c r="F21" s="278" t="s">
        <v>389</v>
      </c>
      <c r="G21" s="280"/>
    </row>
    <row r="22" spans="2:7" ht="18" customHeight="1">
      <c r="B22" s="278" t="s">
        <v>390</v>
      </c>
      <c r="C22" s="275" t="s">
        <v>336</v>
      </c>
      <c r="D22" s="279" t="s">
        <v>391</v>
      </c>
      <c r="E22" s="274" t="s">
        <v>390</v>
      </c>
      <c r="F22" s="278" t="s">
        <v>392</v>
      </c>
      <c r="G22" s="280"/>
    </row>
    <row r="23" spans="2:7" ht="13">
      <c r="B23" s="278" t="s">
        <v>393</v>
      </c>
      <c r="C23" s="275" t="s">
        <v>336</v>
      </c>
      <c r="D23" s="279" t="s">
        <v>394</v>
      </c>
      <c r="E23" s="274" t="s">
        <v>393</v>
      </c>
      <c r="F23" s="278" t="s">
        <v>395</v>
      </c>
      <c r="G23" s="280"/>
    </row>
    <row r="24" spans="2:7" ht="13">
      <c r="B24" s="278" t="s">
        <v>396</v>
      </c>
      <c r="C24" s="275" t="s">
        <v>336</v>
      </c>
      <c r="D24" s="279" t="s">
        <v>397</v>
      </c>
      <c r="E24" s="274" t="s">
        <v>396</v>
      </c>
      <c r="F24" s="278" t="s">
        <v>398</v>
      </c>
      <c r="G24" s="280"/>
    </row>
    <row r="25" spans="2:7" ht="13">
      <c r="B25" s="278" t="s">
        <v>399</v>
      </c>
      <c r="C25" s="275" t="s">
        <v>336</v>
      </c>
      <c r="D25" s="279" t="s">
        <v>284</v>
      </c>
      <c r="E25" s="274" t="s">
        <v>399</v>
      </c>
      <c r="F25" s="278" t="s">
        <v>400</v>
      </c>
      <c r="G25" s="280"/>
    </row>
    <row r="26" spans="2:7" ht="13">
      <c r="B26" s="278" t="s">
        <v>401</v>
      </c>
      <c r="C26" s="275" t="s">
        <v>336</v>
      </c>
      <c r="D26" s="279" t="s">
        <v>287</v>
      </c>
      <c r="E26" s="274" t="s">
        <v>401</v>
      </c>
      <c r="F26" s="278" t="s">
        <v>402</v>
      </c>
      <c r="G26" s="280"/>
    </row>
    <row r="27" spans="2:7" ht="13">
      <c r="B27" s="278" t="s">
        <v>403</v>
      </c>
      <c r="C27" s="275" t="s">
        <v>336</v>
      </c>
      <c r="D27" s="279" t="s">
        <v>287</v>
      </c>
      <c r="E27" s="274" t="s">
        <v>403</v>
      </c>
      <c r="F27" s="278" t="s">
        <v>404</v>
      </c>
      <c r="G27" s="280"/>
    </row>
    <row r="28" spans="2:7" ht="13">
      <c r="B28" s="278" t="s">
        <v>405</v>
      </c>
      <c r="C28" s="275" t="s">
        <v>336</v>
      </c>
      <c r="D28" s="279" t="s">
        <v>406</v>
      </c>
      <c r="E28" s="283" t="s">
        <v>405</v>
      </c>
      <c r="F28" s="276" t="s">
        <v>407</v>
      </c>
      <c r="G28" s="280"/>
    </row>
    <row r="29" spans="2:7" ht="13">
      <c r="B29" s="278" t="s">
        <v>408</v>
      </c>
      <c r="C29" s="275" t="s">
        <v>336</v>
      </c>
      <c r="D29" s="279" t="s">
        <v>409</v>
      </c>
      <c r="E29" s="283" t="s">
        <v>408</v>
      </c>
      <c r="F29" s="276" t="s">
        <v>410</v>
      </c>
      <c r="G29" s="280"/>
    </row>
    <row r="30" spans="2:7" ht="13">
      <c r="B30" s="278" t="s">
        <v>368</v>
      </c>
      <c r="C30" s="275" t="s">
        <v>336</v>
      </c>
      <c r="D30" s="279" t="s">
        <v>411</v>
      </c>
      <c r="E30" s="283" t="s">
        <v>412</v>
      </c>
      <c r="F30" s="276" t="s">
        <v>413</v>
      </c>
      <c r="G30" s="280"/>
    </row>
    <row r="31" spans="2:7" ht="13">
      <c r="B31" s="278" t="s">
        <v>414</v>
      </c>
      <c r="C31" s="275" t="s">
        <v>336</v>
      </c>
      <c r="D31" s="279" t="s">
        <v>415</v>
      </c>
      <c r="E31" s="274" t="s">
        <v>414</v>
      </c>
      <c r="F31" s="278" t="s">
        <v>416</v>
      </c>
      <c r="G31" s="280"/>
    </row>
    <row r="32" spans="2:7" ht="13">
      <c r="B32" s="274" t="s">
        <v>417</v>
      </c>
      <c r="C32" s="277" t="s">
        <v>418</v>
      </c>
      <c r="D32" s="278" t="s">
        <v>419</v>
      </c>
      <c r="E32" s="279" t="s">
        <v>420</v>
      </c>
      <c r="F32" s="278" t="s">
        <v>421</v>
      </c>
      <c r="G32" s="277" t="s">
        <v>338</v>
      </c>
    </row>
    <row r="33" spans="2:7" ht="13">
      <c r="B33" s="274" t="s">
        <v>422</v>
      </c>
      <c r="C33" s="277" t="s">
        <v>418</v>
      </c>
      <c r="D33" s="278" t="s">
        <v>419</v>
      </c>
      <c r="E33" s="279" t="s">
        <v>423</v>
      </c>
      <c r="F33" s="278" t="s">
        <v>424</v>
      </c>
      <c r="G33" s="277" t="s">
        <v>338</v>
      </c>
    </row>
    <row r="34" spans="2:7" ht="13">
      <c r="B34" s="274" t="s">
        <v>425</v>
      </c>
      <c r="C34" s="277" t="s">
        <v>418</v>
      </c>
      <c r="D34" s="278" t="s">
        <v>419</v>
      </c>
      <c r="E34" s="279" t="s">
        <v>425</v>
      </c>
      <c r="F34" s="278" t="s">
        <v>426</v>
      </c>
      <c r="G34" s="277" t="s">
        <v>338</v>
      </c>
    </row>
    <row r="35" spans="2:7" ht="13">
      <c r="B35" s="274" t="s">
        <v>427</v>
      </c>
      <c r="C35" s="277" t="s">
        <v>418</v>
      </c>
      <c r="D35" s="278" t="s">
        <v>419</v>
      </c>
      <c r="E35" s="279" t="s">
        <v>428</v>
      </c>
      <c r="F35" s="278" t="s">
        <v>429</v>
      </c>
      <c r="G35" s="277" t="s">
        <v>338</v>
      </c>
    </row>
    <row r="36" spans="2:7" ht="13">
      <c r="B36" s="274" t="s">
        <v>430</v>
      </c>
      <c r="C36" s="277" t="s">
        <v>418</v>
      </c>
      <c r="D36" s="278" t="s">
        <v>419</v>
      </c>
      <c r="E36" s="274" t="s">
        <v>431</v>
      </c>
      <c r="F36" s="278" t="s">
        <v>432</v>
      </c>
      <c r="G36" s="277"/>
    </row>
    <row r="37" spans="2:7" ht="13">
      <c r="B37" s="274" t="s">
        <v>433</v>
      </c>
      <c r="C37" s="277" t="s">
        <v>418</v>
      </c>
      <c r="D37" s="278" t="s">
        <v>434</v>
      </c>
      <c r="E37" s="279" t="s">
        <v>420</v>
      </c>
      <c r="F37" s="278" t="s">
        <v>421</v>
      </c>
      <c r="G37" s="277" t="s">
        <v>338</v>
      </c>
    </row>
    <row r="38" spans="2:7" ht="13">
      <c r="B38" s="274" t="s">
        <v>435</v>
      </c>
      <c r="C38" s="277" t="s">
        <v>418</v>
      </c>
      <c r="D38" s="278" t="s">
        <v>434</v>
      </c>
      <c r="E38" s="283" t="s">
        <v>436</v>
      </c>
      <c r="F38" s="284" t="s">
        <v>437</v>
      </c>
      <c r="G38" s="277" t="s">
        <v>338</v>
      </c>
    </row>
    <row r="39" spans="2:7" ht="13">
      <c r="B39" s="274" t="s">
        <v>438</v>
      </c>
      <c r="C39" s="277" t="s">
        <v>418</v>
      </c>
      <c r="D39" s="278" t="s">
        <v>434</v>
      </c>
      <c r="E39" s="274" t="s">
        <v>438</v>
      </c>
      <c r="F39" s="278" t="s">
        <v>439</v>
      </c>
      <c r="G39" s="277" t="s">
        <v>338</v>
      </c>
    </row>
    <row r="40" spans="2:7" ht="13">
      <c r="B40" s="278" t="s">
        <v>440</v>
      </c>
      <c r="C40" s="277" t="s">
        <v>418</v>
      </c>
      <c r="D40" s="278" t="s">
        <v>441</v>
      </c>
      <c r="E40" s="278" t="s">
        <v>440</v>
      </c>
      <c r="F40" s="278" t="s">
        <v>442</v>
      </c>
      <c r="G40" s="277" t="s">
        <v>338</v>
      </c>
    </row>
    <row r="41" spans="2:7" ht="13">
      <c r="B41" s="274" t="s">
        <v>436</v>
      </c>
      <c r="C41" s="277" t="s">
        <v>418</v>
      </c>
      <c r="D41" s="278" t="s">
        <v>441</v>
      </c>
      <c r="E41" s="283" t="s">
        <v>436</v>
      </c>
      <c r="F41" s="284" t="s">
        <v>437</v>
      </c>
      <c r="G41" s="277" t="s">
        <v>338</v>
      </c>
    </row>
    <row r="42" spans="2:7" ht="13">
      <c r="B42" s="274" t="s">
        <v>443</v>
      </c>
      <c r="C42" s="277" t="s">
        <v>418</v>
      </c>
      <c r="D42" s="278" t="s">
        <v>441</v>
      </c>
      <c r="E42" s="279" t="s">
        <v>428</v>
      </c>
      <c r="F42" s="278" t="s">
        <v>429</v>
      </c>
      <c r="G42" s="277" t="s">
        <v>338</v>
      </c>
    </row>
    <row r="43" spans="2:7" ht="13">
      <c r="B43" s="278" t="s">
        <v>417</v>
      </c>
      <c r="C43" s="277" t="s">
        <v>418</v>
      </c>
      <c r="D43" s="278" t="s">
        <v>444</v>
      </c>
      <c r="E43" s="278" t="s">
        <v>420</v>
      </c>
      <c r="F43" s="278" t="s">
        <v>421</v>
      </c>
      <c r="G43" s="277" t="s">
        <v>338</v>
      </c>
    </row>
    <row r="44" spans="2:7" ht="13">
      <c r="B44" s="274" t="s">
        <v>445</v>
      </c>
      <c r="C44" s="277" t="s">
        <v>418</v>
      </c>
      <c r="D44" s="278" t="s">
        <v>444</v>
      </c>
      <c r="E44" s="279" t="s">
        <v>446</v>
      </c>
      <c r="F44" s="284" t="s">
        <v>447</v>
      </c>
      <c r="G44" s="277" t="s">
        <v>338</v>
      </c>
    </row>
    <row r="45" spans="2:7" ht="13">
      <c r="B45" s="274" t="s">
        <v>448</v>
      </c>
      <c r="C45" s="275" t="s">
        <v>418</v>
      </c>
      <c r="D45" s="279" t="s">
        <v>365</v>
      </c>
      <c r="E45" s="284" t="s">
        <v>449</v>
      </c>
      <c r="F45" s="284" t="s">
        <v>450</v>
      </c>
      <c r="G45" s="277" t="s">
        <v>338</v>
      </c>
    </row>
    <row r="46" spans="2:7" ht="13">
      <c r="B46" s="274" t="s">
        <v>372</v>
      </c>
      <c r="C46" s="275" t="s">
        <v>451</v>
      </c>
      <c r="D46" s="279" t="s">
        <v>373</v>
      </c>
      <c r="E46" s="284" t="s">
        <v>452</v>
      </c>
      <c r="F46" s="284" t="s">
        <v>453</v>
      </c>
      <c r="G46" s="277" t="s">
        <v>338</v>
      </c>
    </row>
    <row r="47" spans="2:7" ht="13">
      <c r="B47" s="274" t="s">
        <v>454</v>
      </c>
      <c r="C47" s="275" t="s">
        <v>451</v>
      </c>
      <c r="D47" s="279" t="s">
        <v>444</v>
      </c>
      <c r="E47" s="285" t="s">
        <v>338</v>
      </c>
      <c r="F47" s="286" t="s">
        <v>338</v>
      </c>
      <c r="G47" s="277" t="s">
        <v>338</v>
      </c>
    </row>
    <row r="48" spans="2:7" ht="13">
      <c r="B48" s="274" t="s">
        <v>455</v>
      </c>
      <c r="C48" s="277" t="s">
        <v>456</v>
      </c>
      <c r="D48" s="278" t="s">
        <v>457</v>
      </c>
      <c r="E48" s="274" t="s">
        <v>455</v>
      </c>
      <c r="F48" s="276" t="s">
        <v>458</v>
      </c>
      <c r="G48" s="287" t="s">
        <v>459</v>
      </c>
    </row>
    <row r="49" spans="2:7" ht="13">
      <c r="B49" s="274" t="s">
        <v>460</v>
      </c>
      <c r="C49" s="277" t="s">
        <v>456</v>
      </c>
      <c r="D49" s="278" t="s">
        <v>461</v>
      </c>
      <c r="E49" s="283" t="s">
        <v>460</v>
      </c>
      <c r="F49" s="276" t="s">
        <v>462</v>
      </c>
      <c r="G49" s="287" t="s">
        <v>338</v>
      </c>
    </row>
    <row r="50" spans="2:7" ht="13">
      <c r="B50" s="274" t="s">
        <v>463</v>
      </c>
      <c r="C50" s="277" t="s">
        <v>456</v>
      </c>
      <c r="D50" s="278" t="s">
        <v>464</v>
      </c>
      <c r="E50" s="274" t="s">
        <v>463</v>
      </c>
      <c r="F50" s="276" t="s">
        <v>465</v>
      </c>
      <c r="G50" s="287" t="s">
        <v>466</v>
      </c>
    </row>
    <row r="51" spans="2:7" ht="13">
      <c r="B51" s="278" t="s">
        <v>467</v>
      </c>
      <c r="C51" s="277" t="s">
        <v>456</v>
      </c>
      <c r="D51" s="279" t="s">
        <v>468</v>
      </c>
      <c r="E51" s="279" t="s">
        <v>467</v>
      </c>
      <c r="F51" s="286" t="s">
        <v>338</v>
      </c>
      <c r="G51" s="286" t="s">
        <v>338</v>
      </c>
    </row>
    <row r="52" spans="2:7" ht="13">
      <c r="B52" s="278" t="s">
        <v>372</v>
      </c>
      <c r="C52" s="277" t="s">
        <v>456</v>
      </c>
      <c r="D52" s="279" t="s">
        <v>373</v>
      </c>
      <c r="E52" s="285" t="s">
        <v>469</v>
      </c>
      <c r="F52" s="286" t="s">
        <v>338</v>
      </c>
      <c r="G52" s="286" t="s">
        <v>338</v>
      </c>
    </row>
    <row r="53" spans="2:7" ht="13">
      <c r="B53" s="278" t="s">
        <v>470</v>
      </c>
      <c r="C53" s="277" t="s">
        <v>456</v>
      </c>
      <c r="D53" s="279" t="s">
        <v>471</v>
      </c>
      <c r="E53" s="274" t="s">
        <v>470</v>
      </c>
      <c r="F53" s="278" t="s">
        <v>472</v>
      </c>
      <c r="G53" s="280"/>
    </row>
    <row r="54" spans="2:7" ht="13">
      <c r="B54" s="278" t="s">
        <v>473</v>
      </c>
      <c r="C54" s="277" t="s">
        <v>456</v>
      </c>
      <c r="D54" s="279" t="s">
        <v>474</v>
      </c>
      <c r="E54" s="274" t="s">
        <v>473</v>
      </c>
      <c r="F54" s="278" t="s">
        <v>475</v>
      </c>
      <c r="G54" s="280"/>
    </row>
    <row r="55" spans="2:7" ht="13">
      <c r="B55" s="278" t="s">
        <v>476</v>
      </c>
      <c r="C55" s="278" t="s">
        <v>297</v>
      </c>
      <c r="D55" s="278" t="s">
        <v>296</v>
      </c>
      <c r="E55" s="278" t="s">
        <v>476</v>
      </c>
      <c r="F55" s="278" t="s">
        <v>477</v>
      </c>
      <c r="G55" s="280"/>
    </row>
    <row r="56" spans="2:7" ht="13">
      <c r="B56" s="278" t="s">
        <v>478</v>
      </c>
      <c r="C56" s="278" t="s">
        <v>297</v>
      </c>
      <c r="D56" s="278" t="s">
        <v>298</v>
      </c>
      <c r="E56" s="278" t="s">
        <v>478</v>
      </c>
      <c r="F56" s="278" t="s">
        <v>479</v>
      </c>
      <c r="G56" s="280"/>
    </row>
    <row r="57" spans="2:7" ht="13">
      <c r="B57" s="278" t="s">
        <v>480</v>
      </c>
      <c r="C57" s="278" t="s">
        <v>297</v>
      </c>
      <c r="D57" s="278" t="s">
        <v>298</v>
      </c>
      <c r="E57" s="278" t="s">
        <v>480</v>
      </c>
      <c r="F57" s="278" t="s">
        <v>481</v>
      </c>
      <c r="G57" s="280"/>
    </row>
    <row r="58" spans="2:7" ht="19.399999999999999" customHeight="1">
      <c r="B58" s="278" t="s">
        <v>482</v>
      </c>
      <c r="C58" s="278" t="s">
        <v>297</v>
      </c>
      <c r="D58" s="278" t="s">
        <v>483</v>
      </c>
      <c r="E58" s="278" t="s">
        <v>482</v>
      </c>
      <c r="F58" s="288" t="s">
        <v>484</v>
      </c>
      <c r="G58" s="280"/>
    </row>
    <row r="59" spans="2:7" ht="15" customHeight="1">
      <c r="B59" s="278" t="s">
        <v>485</v>
      </c>
      <c r="C59" s="278" t="s">
        <v>297</v>
      </c>
      <c r="D59" s="278" t="s">
        <v>483</v>
      </c>
      <c r="E59" s="278" t="s">
        <v>485</v>
      </c>
      <c r="F59" s="278" t="s">
        <v>486</v>
      </c>
      <c r="G59" s="280"/>
    </row>
    <row r="60" spans="2:7">
      <c r="B60" s="289"/>
      <c r="C60" s="280"/>
      <c r="D60" s="290"/>
      <c r="E60" s="290"/>
      <c r="F60" s="289"/>
      <c r="G60" s="280"/>
    </row>
    <row r="61" spans="2:7">
      <c r="B61" s="289"/>
      <c r="C61" s="280"/>
      <c r="D61" s="290"/>
      <c r="E61" s="290"/>
      <c r="F61" s="289"/>
      <c r="G61" s="280"/>
    </row>
    <row r="62" spans="2:7">
      <c r="B62" s="289"/>
      <c r="C62" s="280"/>
      <c r="D62" s="290"/>
      <c r="E62" s="290"/>
      <c r="F62" s="289"/>
      <c r="G62" s="280"/>
    </row>
    <row r="63" spans="2:7">
      <c r="B63" s="289"/>
      <c r="C63" s="280"/>
      <c r="D63" s="290"/>
      <c r="E63" s="290"/>
      <c r="F63" s="289"/>
      <c r="G63" s="280"/>
    </row>
    <row r="64" spans="2:7">
      <c r="B64" s="289"/>
      <c r="C64" s="280"/>
      <c r="D64" s="290"/>
      <c r="E64" s="290"/>
      <c r="F64" s="289"/>
      <c r="G64" s="280"/>
    </row>
    <row r="65" spans="2:7">
      <c r="B65" s="289"/>
      <c r="C65" s="280"/>
      <c r="D65" s="290"/>
      <c r="E65" s="290"/>
      <c r="F65" s="289"/>
      <c r="G65" s="280"/>
    </row>
    <row r="66" spans="2:7">
      <c r="B66" s="289"/>
      <c r="C66" s="280"/>
      <c r="D66" s="290"/>
      <c r="E66" s="290"/>
      <c r="F66" s="289"/>
      <c r="G66" s="280"/>
    </row>
    <row r="67" spans="2:7">
      <c r="B67" s="289"/>
      <c r="C67" s="280"/>
      <c r="D67" s="290"/>
      <c r="E67" s="290"/>
      <c r="F67" s="289"/>
      <c r="G67" s="280"/>
    </row>
    <row r="68" spans="2:7">
      <c r="B68" s="289"/>
      <c r="C68" s="280"/>
      <c r="D68" s="290"/>
      <c r="E68" s="290"/>
      <c r="F68" s="289"/>
      <c r="G68" s="280"/>
    </row>
    <row r="69" spans="2:7">
      <c r="B69" s="289"/>
      <c r="C69" s="280"/>
      <c r="D69" s="290"/>
      <c r="E69" s="290"/>
      <c r="F69" s="289"/>
      <c r="G69" s="280"/>
    </row>
    <row r="70" spans="2:7">
      <c r="B70" s="289"/>
      <c r="C70" s="280"/>
      <c r="D70" s="290"/>
      <c r="E70" s="290"/>
      <c r="F70" s="289"/>
      <c r="G70" s="280"/>
    </row>
    <row r="71" spans="2:7">
      <c r="B71" s="289"/>
      <c r="C71" s="280"/>
      <c r="D71" s="290"/>
      <c r="E71" s="290"/>
      <c r="F71" s="289"/>
      <c r="G71" s="280"/>
    </row>
    <row r="72" spans="2:7">
      <c r="B72" s="289"/>
      <c r="C72" s="280"/>
      <c r="D72" s="290"/>
      <c r="E72" s="290"/>
      <c r="F72" s="289"/>
      <c r="G72" s="280"/>
    </row>
    <row r="73" spans="2:7">
      <c r="B73" s="289"/>
      <c r="C73" s="280"/>
      <c r="D73" s="290"/>
      <c r="E73" s="290"/>
      <c r="F73" s="289"/>
      <c r="G73" s="280"/>
    </row>
    <row r="74" spans="2:7">
      <c r="B74" s="289"/>
      <c r="C74" s="280"/>
      <c r="D74" s="290"/>
      <c r="E74" s="290"/>
      <c r="F74" s="289"/>
      <c r="G74" s="280"/>
    </row>
    <row r="75" spans="2:7">
      <c r="B75" s="289"/>
      <c r="C75" s="280"/>
      <c r="D75" s="290"/>
      <c r="E75" s="290"/>
      <c r="F75" s="289"/>
      <c r="G75" s="280"/>
    </row>
    <row r="76" spans="2:7">
      <c r="B76" s="289"/>
      <c r="C76" s="280"/>
      <c r="D76" s="290"/>
      <c r="E76" s="290"/>
      <c r="F76" s="289"/>
      <c r="G76" s="280"/>
    </row>
    <row r="77" spans="2:7">
      <c r="B77" s="289"/>
      <c r="C77" s="280"/>
      <c r="D77" s="290"/>
      <c r="E77" s="290"/>
      <c r="F77" s="289"/>
      <c r="G77" s="280"/>
    </row>
    <row r="78" spans="2:7">
      <c r="B78" s="289"/>
      <c r="C78" s="280"/>
      <c r="D78" s="290"/>
      <c r="E78" s="290"/>
      <c r="F78" s="289"/>
      <c r="G78" s="280"/>
    </row>
    <row r="79" spans="2:7">
      <c r="B79" s="289"/>
      <c r="C79" s="280"/>
      <c r="D79" s="290"/>
      <c r="E79" s="290"/>
      <c r="F79" s="289"/>
      <c r="G79" s="280"/>
    </row>
    <row r="80" spans="2:7">
      <c r="B80" s="289"/>
      <c r="C80" s="280"/>
      <c r="D80" s="290"/>
      <c r="E80" s="290"/>
      <c r="F80" s="289"/>
      <c r="G80" s="280"/>
    </row>
    <row r="81" spans="2:7">
      <c r="B81" s="289"/>
      <c r="C81" s="280"/>
      <c r="D81" s="290"/>
      <c r="E81" s="290"/>
      <c r="F81" s="289"/>
      <c r="G81" s="280"/>
    </row>
    <row r="82" spans="2:7">
      <c r="B82" s="289"/>
      <c r="C82" s="280"/>
      <c r="D82" s="290"/>
      <c r="E82" s="290"/>
      <c r="F82" s="289"/>
      <c r="G82" s="280"/>
    </row>
    <row r="83" spans="2:7">
      <c r="B83" s="289"/>
      <c r="C83" s="280"/>
      <c r="D83" s="290"/>
      <c r="E83" s="290"/>
      <c r="F83" s="289"/>
      <c r="G83" s="280"/>
    </row>
    <row r="84" spans="2:7">
      <c r="B84" s="289"/>
      <c r="C84" s="280"/>
      <c r="D84" s="290"/>
      <c r="E84" s="290"/>
      <c r="F84" s="289"/>
      <c r="G84" s="280"/>
    </row>
    <row r="85" spans="2:7">
      <c r="B85" s="289"/>
      <c r="C85" s="280"/>
      <c r="D85" s="290"/>
      <c r="E85" s="290"/>
      <c r="F85" s="289"/>
      <c r="G85" s="280"/>
    </row>
    <row r="86" spans="2:7">
      <c r="B86" s="289"/>
      <c r="C86" s="280"/>
      <c r="D86" s="290"/>
      <c r="E86" s="290"/>
      <c r="F86" s="289"/>
      <c r="G86" s="280"/>
    </row>
    <row r="87" spans="2:7">
      <c r="B87" s="289"/>
      <c r="C87" s="280"/>
      <c r="D87" s="290"/>
      <c r="E87" s="290"/>
      <c r="F87" s="289"/>
      <c r="G87" s="280"/>
    </row>
    <row r="88" spans="2:7">
      <c r="B88" s="289"/>
      <c r="C88" s="280"/>
      <c r="D88" s="290"/>
      <c r="E88" s="290"/>
      <c r="F88" s="289"/>
      <c r="G88" s="280"/>
    </row>
    <row r="89" spans="2:7">
      <c r="B89" s="289"/>
      <c r="C89" s="280"/>
      <c r="D89" s="290"/>
      <c r="E89" s="290"/>
      <c r="F89" s="289"/>
      <c r="G89" s="280"/>
    </row>
    <row r="90" spans="2:7">
      <c r="B90" s="289"/>
      <c r="C90" s="280"/>
      <c r="D90" s="290"/>
      <c r="E90" s="290"/>
      <c r="F90" s="289"/>
      <c r="G90" s="280"/>
    </row>
    <row r="91" spans="2:7">
      <c r="B91" s="289"/>
      <c r="C91" s="280"/>
      <c r="D91" s="290"/>
      <c r="E91" s="290"/>
      <c r="F91" s="289"/>
      <c r="G91" s="280"/>
    </row>
    <row r="92" spans="2:7">
      <c r="B92" s="289"/>
      <c r="C92" s="280"/>
      <c r="D92" s="290"/>
      <c r="E92" s="290"/>
      <c r="F92" s="289"/>
      <c r="G92" s="280"/>
    </row>
    <row r="93" spans="2:7">
      <c r="B93" s="289"/>
      <c r="C93" s="280"/>
      <c r="D93" s="290"/>
      <c r="E93" s="290"/>
      <c r="F93" s="289"/>
      <c r="G93" s="280"/>
    </row>
    <row r="94" spans="2:7">
      <c r="B94" s="289"/>
      <c r="C94" s="280"/>
      <c r="D94" s="290"/>
      <c r="E94" s="290"/>
      <c r="F94" s="289"/>
      <c r="G94" s="280"/>
    </row>
    <row r="95" spans="2:7">
      <c r="B95" s="289"/>
      <c r="C95" s="280"/>
      <c r="D95" s="290"/>
      <c r="E95" s="290"/>
      <c r="F95" s="289"/>
      <c r="G95" s="280"/>
    </row>
    <row r="96" spans="2:7">
      <c r="B96" s="289"/>
      <c r="C96" s="280"/>
      <c r="D96" s="290"/>
      <c r="E96" s="290"/>
      <c r="F96" s="289"/>
      <c r="G96" s="280"/>
    </row>
    <row r="97" spans="2:7">
      <c r="B97" s="289"/>
      <c r="C97" s="280"/>
      <c r="D97" s="290"/>
      <c r="E97" s="290"/>
      <c r="F97" s="289"/>
      <c r="G97" s="280"/>
    </row>
    <row r="98" spans="2:7">
      <c r="B98" s="289"/>
      <c r="C98" s="280"/>
      <c r="D98" s="290"/>
      <c r="E98" s="290"/>
      <c r="F98" s="289"/>
      <c r="G98" s="280"/>
    </row>
    <row r="99" spans="2:7">
      <c r="B99" s="289"/>
      <c r="C99" s="280"/>
      <c r="D99" s="290"/>
      <c r="E99" s="290"/>
      <c r="F99" s="289"/>
      <c r="G99" s="280"/>
    </row>
    <row r="100" spans="2:7">
      <c r="B100" s="289"/>
      <c r="C100" s="280"/>
      <c r="D100" s="290"/>
      <c r="E100" s="290"/>
      <c r="F100" s="289"/>
      <c r="G100" s="280"/>
    </row>
    <row r="101" spans="2:7">
      <c r="B101" s="289"/>
      <c r="C101" s="280"/>
      <c r="D101" s="290"/>
      <c r="E101" s="290"/>
      <c r="F101" s="289"/>
      <c r="G101" s="280"/>
    </row>
    <row r="102" spans="2:7">
      <c r="B102" s="289"/>
      <c r="C102" s="280"/>
      <c r="D102" s="290"/>
      <c r="E102" s="290"/>
      <c r="F102" s="289"/>
      <c r="G102" s="280"/>
    </row>
    <row r="103" spans="2:7">
      <c r="B103" s="289"/>
      <c r="C103" s="280"/>
      <c r="D103" s="290"/>
      <c r="E103" s="290"/>
      <c r="F103" s="289"/>
      <c r="G103" s="280"/>
    </row>
    <row r="104" spans="2:7">
      <c r="B104" s="289"/>
      <c r="C104" s="280"/>
      <c r="D104" s="290"/>
      <c r="E104" s="290"/>
      <c r="F104" s="289"/>
      <c r="G104" s="280"/>
    </row>
    <row r="105" spans="2:7">
      <c r="B105" s="289"/>
      <c r="C105" s="280"/>
      <c r="D105" s="290"/>
      <c r="E105" s="290"/>
      <c r="F105" s="289"/>
      <c r="G105" s="280"/>
    </row>
    <row r="106" spans="2:7">
      <c r="B106" s="289"/>
      <c r="C106" s="280"/>
      <c r="D106" s="290"/>
      <c r="E106" s="290"/>
      <c r="F106" s="289"/>
      <c r="G106" s="280"/>
    </row>
    <row r="107" spans="2:7">
      <c r="B107" s="289"/>
      <c r="C107" s="280"/>
      <c r="D107" s="290"/>
      <c r="E107" s="290"/>
      <c r="F107" s="289"/>
      <c r="G107" s="280"/>
    </row>
    <row r="108" spans="2:7">
      <c r="B108" s="289"/>
      <c r="C108" s="280"/>
      <c r="D108" s="290"/>
      <c r="E108" s="290"/>
      <c r="F108" s="289"/>
      <c r="G108" s="280"/>
    </row>
    <row r="109" spans="2:7">
      <c r="B109" s="289"/>
      <c r="C109" s="280"/>
      <c r="D109" s="290"/>
      <c r="E109" s="290"/>
      <c r="F109" s="289"/>
      <c r="G109" s="280"/>
    </row>
    <row r="110" spans="2:7">
      <c r="B110" s="289"/>
      <c r="C110" s="280"/>
      <c r="D110" s="290"/>
      <c r="E110" s="290"/>
      <c r="F110" s="289"/>
      <c r="G110" s="280"/>
    </row>
    <row r="111" spans="2:7">
      <c r="B111" s="289"/>
      <c r="C111" s="280"/>
      <c r="D111" s="290"/>
      <c r="E111" s="290"/>
      <c r="F111" s="289"/>
      <c r="G111" s="280"/>
    </row>
    <row r="112" spans="2:7">
      <c r="B112" s="289"/>
      <c r="C112" s="280"/>
      <c r="D112" s="290"/>
      <c r="E112" s="290"/>
      <c r="F112" s="289"/>
      <c r="G112" s="280"/>
    </row>
    <row r="113" spans="2:7">
      <c r="B113" s="289"/>
      <c r="C113" s="280"/>
      <c r="D113" s="290"/>
      <c r="E113" s="290"/>
      <c r="F113" s="289"/>
      <c r="G113" s="280"/>
    </row>
    <row r="114" spans="2:7">
      <c r="B114" s="289"/>
      <c r="C114" s="280"/>
      <c r="D114" s="290"/>
      <c r="E114" s="290"/>
      <c r="F114" s="289"/>
      <c r="G114" s="280"/>
    </row>
    <row r="115" spans="2:7">
      <c r="B115" s="289"/>
      <c r="C115" s="280"/>
      <c r="D115" s="290"/>
      <c r="E115" s="290"/>
      <c r="F115" s="289"/>
      <c r="G115" s="280"/>
    </row>
    <row r="116" spans="2:7">
      <c r="B116" s="289"/>
      <c r="C116" s="280"/>
      <c r="D116" s="290"/>
      <c r="E116" s="290"/>
      <c r="F116" s="289"/>
      <c r="G116" s="280"/>
    </row>
    <row r="117" spans="2:7">
      <c r="B117" s="289"/>
      <c r="C117" s="280"/>
      <c r="D117" s="290"/>
      <c r="E117" s="290"/>
      <c r="F117" s="289"/>
      <c r="G117" s="280"/>
    </row>
    <row r="118" spans="2:7">
      <c r="B118" s="289"/>
      <c r="C118" s="280"/>
      <c r="D118" s="290"/>
      <c r="E118" s="290"/>
      <c r="F118" s="289"/>
      <c r="G118" s="280"/>
    </row>
    <row r="119" spans="2:7">
      <c r="B119" s="289"/>
      <c r="C119" s="280"/>
      <c r="D119" s="290"/>
      <c r="E119" s="290"/>
      <c r="F119" s="289"/>
      <c r="G119" s="280"/>
    </row>
    <row r="120" spans="2:7">
      <c r="B120" s="289"/>
      <c r="C120" s="280"/>
      <c r="D120" s="290"/>
      <c r="E120" s="290"/>
      <c r="F120" s="289"/>
      <c r="G120" s="280"/>
    </row>
    <row r="121" spans="2:7">
      <c r="B121" s="289"/>
      <c r="C121" s="280"/>
      <c r="D121" s="290"/>
      <c r="E121" s="290"/>
      <c r="F121" s="289"/>
      <c r="G121" s="280"/>
    </row>
    <row r="122" spans="2:7">
      <c r="B122" s="289"/>
      <c r="C122" s="280"/>
      <c r="D122" s="290"/>
      <c r="E122" s="290"/>
      <c r="F122" s="289"/>
      <c r="G122" s="280"/>
    </row>
    <row r="123" spans="2:7">
      <c r="B123" s="289"/>
      <c r="C123" s="280"/>
      <c r="D123" s="290"/>
      <c r="E123" s="290"/>
      <c r="F123" s="289"/>
      <c r="G123" s="280"/>
    </row>
    <row r="124" spans="2:7">
      <c r="B124" s="289"/>
      <c r="C124" s="280"/>
      <c r="D124" s="290"/>
      <c r="E124" s="290"/>
      <c r="F124" s="289"/>
      <c r="G124" s="280"/>
    </row>
    <row r="125" spans="2:7">
      <c r="B125" s="289"/>
      <c r="C125" s="280"/>
      <c r="D125" s="290"/>
      <c r="E125" s="290"/>
      <c r="F125" s="289"/>
      <c r="G125" s="280"/>
    </row>
    <row r="126" spans="2:7">
      <c r="B126" s="289"/>
      <c r="C126" s="280"/>
      <c r="D126" s="290"/>
      <c r="E126" s="290"/>
      <c r="F126" s="289"/>
      <c r="G126" s="280"/>
    </row>
    <row r="127" spans="2:7">
      <c r="B127" s="289"/>
      <c r="C127" s="280"/>
      <c r="D127" s="290"/>
      <c r="E127" s="290"/>
      <c r="F127" s="289"/>
      <c r="G127" s="280"/>
    </row>
    <row r="128" spans="2:7">
      <c r="B128" s="289"/>
      <c r="C128" s="280"/>
      <c r="D128" s="290"/>
      <c r="E128" s="290"/>
      <c r="F128" s="289"/>
      <c r="G128" s="280"/>
    </row>
    <row r="129" spans="2:7">
      <c r="B129" s="289"/>
      <c r="C129" s="280"/>
      <c r="D129" s="290"/>
      <c r="E129" s="290"/>
      <c r="F129" s="289"/>
      <c r="G129" s="280"/>
    </row>
    <row r="130" spans="2:7">
      <c r="B130" s="289"/>
      <c r="C130" s="280"/>
      <c r="D130" s="290"/>
      <c r="E130" s="290"/>
      <c r="F130" s="289"/>
      <c r="G130" s="280"/>
    </row>
    <row r="131" spans="2:7">
      <c r="B131" s="289"/>
      <c r="C131" s="280"/>
      <c r="D131" s="290"/>
      <c r="E131" s="290"/>
      <c r="F131" s="289"/>
      <c r="G131" s="280"/>
    </row>
    <row r="132" spans="2:7">
      <c r="B132" s="289"/>
      <c r="C132" s="280"/>
      <c r="D132" s="290"/>
      <c r="E132" s="290"/>
      <c r="F132" s="289"/>
      <c r="G132" s="280"/>
    </row>
    <row r="133" spans="2:7">
      <c r="B133" s="289"/>
      <c r="C133" s="280"/>
      <c r="D133" s="290"/>
      <c r="E133" s="290"/>
      <c r="F133" s="289"/>
      <c r="G133" s="280"/>
    </row>
    <row r="134" spans="2:7">
      <c r="B134" s="289"/>
      <c r="C134" s="280"/>
      <c r="D134" s="290"/>
      <c r="E134" s="290"/>
      <c r="F134" s="289"/>
      <c r="G134" s="280"/>
    </row>
    <row r="135" spans="2:7">
      <c r="B135" s="289"/>
      <c r="C135" s="280"/>
      <c r="D135" s="290"/>
      <c r="E135" s="290"/>
      <c r="F135" s="289"/>
      <c r="G135" s="280"/>
    </row>
    <row r="136" spans="2:7">
      <c r="B136" s="289"/>
      <c r="C136" s="280"/>
      <c r="D136" s="290"/>
      <c r="E136" s="290"/>
      <c r="F136" s="289"/>
      <c r="G136" s="280"/>
    </row>
    <row r="137" spans="2:7">
      <c r="B137" s="289"/>
      <c r="C137" s="280"/>
      <c r="D137" s="290"/>
      <c r="E137" s="290"/>
      <c r="F137" s="289"/>
      <c r="G137" s="280"/>
    </row>
    <row r="138" spans="2:7">
      <c r="B138" s="289"/>
      <c r="C138" s="280"/>
      <c r="D138" s="290"/>
      <c r="E138" s="290"/>
      <c r="F138" s="289"/>
      <c r="G138" s="280"/>
    </row>
    <row r="139" spans="2:7">
      <c r="B139" s="289"/>
      <c r="C139" s="280"/>
      <c r="D139" s="290"/>
      <c r="E139" s="290"/>
      <c r="F139" s="289"/>
      <c r="G139" s="280"/>
    </row>
    <row r="140" spans="2:7">
      <c r="B140" s="289"/>
      <c r="C140" s="280"/>
      <c r="D140" s="290"/>
      <c r="E140" s="290"/>
      <c r="F140" s="289"/>
      <c r="G140" s="280"/>
    </row>
    <row r="141" spans="2:7">
      <c r="B141" s="289"/>
      <c r="C141" s="280"/>
      <c r="D141" s="290"/>
      <c r="E141" s="290"/>
      <c r="F141" s="289"/>
      <c r="G141" s="280"/>
    </row>
    <row r="142" spans="2:7">
      <c r="B142" s="289"/>
      <c r="C142" s="280"/>
      <c r="D142" s="290"/>
      <c r="E142" s="290"/>
      <c r="F142" s="289"/>
      <c r="G142" s="280"/>
    </row>
    <row r="143" spans="2:7">
      <c r="B143" s="289"/>
      <c r="C143" s="280"/>
      <c r="D143" s="290"/>
      <c r="E143" s="290"/>
      <c r="F143" s="289"/>
      <c r="G143" s="280"/>
    </row>
    <row r="144" spans="2:7">
      <c r="B144" s="289"/>
      <c r="C144" s="280"/>
      <c r="D144" s="290"/>
      <c r="E144" s="290"/>
      <c r="F144" s="289"/>
      <c r="G144" s="280"/>
    </row>
    <row r="145" spans="2:7">
      <c r="B145" s="289"/>
      <c r="C145" s="280"/>
      <c r="D145" s="290"/>
      <c r="E145" s="290"/>
      <c r="F145" s="289"/>
      <c r="G145" s="280"/>
    </row>
    <row r="146" spans="2:7">
      <c r="B146" s="289"/>
      <c r="C146" s="280"/>
      <c r="D146" s="290"/>
      <c r="E146" s="290"/>
      <c r="F146" s="289"/>
      <c r="G146" s="280"/>
    </row>
    <row r="147" spans="2:7">
      <c r="B147" s="289"/>
      <c r="C147" s="280"/>
      <c r="D147" s="290"/>
      <c r="E147" s="290"/>
      <c r="F147" s="289"/>
      <c r="G147" s="280"/>
    </row>
    <row r="148" spans="2:7">
      <c r="B148" s="289"/>
      <c r="C148" s="280"/>
      <c r="D148" s="290"/>
      <c r="E148" s="290"/>
      <c r="F148" s="289"/>
      <c r="G148" s="280"/>
    </row>
    <row r="149" spans="2:7">
      <c r="B149" s="289"/>
      <c r="C149" s="280"/>
      <c r="D149" s="290"/>
      <c r="E149" s="290"/>
      <c r="F149" s="289"/>
      <c r="G149" s="280"/>
    </row>
    <row r="150" spans="2:7">
      <c r="B150" s="289"/>
      <c r="C150" s="280"/>
      <c r="D150" s="290"/>
      <c r="E150" s="290"/>
      <c r="F150" s="289"/>
      <c r="G150" s="280"/>
    </row>
    <row r="151" spans="2:7">
      <c r="B151" s="289"/>
      <c r="C151" s="280"/>
      <c r="D151" s="290"/>
      <c r="E151" s="290"/>
      <c r="F151" s="289"/>
      <c r="G151" s="280"/>
    </row>
    <row r="152" spans="2:7">
      <c r="B152" s="289"/>
      <c r="C152" s="280"/>
      <c r="D152" s="290"/>
      <c r="E152" s="290"/>
      <c r="F152" s="289"/>
      <c r="G152" s="280"/>
    </row>
    <row r="153" spans="2:7">
      <c r="B153" s="289"/>
      <c r="C153" s="280"/>
      <c r="D153" s="290"/>
      <c r="E153" s="290"/>
      <c r="F153" s="289"/>
      <c r="G153" s="280"/>
    </row>
    <row r="154" spans="2:7">
      <c r="B154" s="289"/>
      <c r="C154" s="280"/>
      <c r="D154" s="290"/>
      <c r="E154" s="290"/>
      <c r="F154" s="289"/>
      <c r="G154" s="280"/>
    </row>
    <row r="155" spans="2:7">
      <c r="B155" s="289"/>
      <c r="C155" s="280"/>
      <c r="D155" s="290"/>
      <c r="E155" s="290"/>
      <c r="F155" s="289"/>
      <c r="G155" s="280"/>
    </row>
    <row r="156" spans="2:7">
      <c r="B156" s="289"/>
      <c r="C156" s="280"/>
      <c r="D156" s="290"/>
      <c r="E156" s="290"/>
      <c r="F156" s="289"/>
      <c r="G156" s="280"/>
    </row>
    <row r="157" spans="2:7">
      <c r="B157" s="289"/>
      <c r="C157" s="280"/>
      <c r="D157" s="290"/>
      <c r="E157" s="290"/>
      <c r="F157" s="289"/>
      <c r="G157" s="280"/>
    </row>
    <row r="158" spans="2:7">
      <c r="B158" s="289"/>
      <c r="C158" s="280"/>
      <c r="D158" s="290"/>
      <c r="E158" s="290"/>
      <c r="F158" s="289"/>
      <c r="G158" s="280"/>
    </row>
    <row r="159" spans="2:7">
      <c r="B159" s="289"/>
      <c r="C159" s="280"/>
      <c r="D159" s="290"/>
      <c r="E159" s="290"/>
      <c r="F159" s="289"/>
      <c r="G159" s="280"/>
    </row>
    <row r="160" spans="2:7">
      <c r="B160" s="289"/>
      <c r="C160" s="280"/>
      <c r="D160" s="290"/>
      <c r="E160" s="290"/>
      <c r="F160" s="289"/>
      <c r="G160" s="280"/>
    </row>
    <row r="161" spans="2:7">
      <c r="B161" s="289"/>
      <c r="C161" s="280"/>
      <c r="D161" s="290"/>
      <c r="E161" s="290"/>
      <c r="F161" s="289"/>
      <c r="G161" s="280"/>
    </row>
    <row r="162" spans="2:7">
      <c r="B162" s="289"/>
      <c r="C162" s="280"/>
      <c r="D162" s="290"/>
      <c r="E162" s="290"/>
      <c r="F162" s="289"/>
      <c r="G162" s="280"/>
    </row>
    <row r="163" spans="2:7">
      <c r="B163" s="289"/>
      <c r="C163" s="280"/>
      <c r="D163" s="290"/>
      <c r="E163" s="290"/>
      <c r="F163" s="289"/>
      <c r="G163" s="280"/>
    </row>
    <row r="164" spans="2:7">
      <c r="B164" s="289"/>
      <c r="C164" s="280"/>
      <c r="D164" s="290"/>
      <c r="E164" s="290"/>
      <c r="F164" s="289"/>
      <c r="G164" s="280"/>
    </row>
    <row r="165" spans="2:7">
      <c r="B165" s="289"/>
      <c r="C165" s="280"/>
      <c r="D165" s="290"/>
      <c r="E165" s="290"/>
      <c r="F165" s="289"/>
      <c r="G165" s="280"/>
    </row>
    <row r="166" spans="2:7">
      <c r="B166" s="289"/>
      <c r="C166" s="280"/>
      <c r="D166" s="290"/>
      <c r="E166" s="290"/>
      <c r="F166" s="289"/>
      <c r="G166" s="280"/>
    </row>
    <row r="167" spans="2:7">
      <c r="B167" s="289"/>
      <c r="C167" s="280"/>
      <c r="D167" s="290"/>
      <c r="E167" s="290"/>
      <c r="F167" s="289"/>
      <c r="G167" s="280"/>
    </row>
    <row r="168" spans="2:7">
      <c r="B168" s="289"/>
      <c r="C168" s="280"/>
      <c r="D168" s="290"/>
      <c r="E168" s="290"/>
      <c r="F168" s="289"/>
      <c r="G168" s="280"/>
    </row>
    <row r="169" spans="2:7">
      <c r="B169" s="289"/>
      <c r="C169" s="280"/>
      <c r="D169" s="290"/>
      <c r="E169" s="290"/>
      <c r="F169" s="289"/>
      <c r="G169" s="280"/>
    </row>
    <row r="170" spans="2:7">
      <c r="B170" s="289"/>
      <c r="C170" s="280"/>
      <c r="D170" s="290"/>
      <c r="E170" s="290"/>
      <c r="F170" s="289"/>
      <c r="G170" s="280"/>
    </row>
    <row r="171" spans="2:7">
      <c r="B171" s="289"/>
      <c r="C171" s="280"/>
      <c r="D171" s="290"/>
      <c r="E171" s="290"/>
      <c r="F171" s="289"/>
      <c r="G171" s="280"/>
    </row>
    <row r="172" spans="2:7">
      <c r="B172" s="289"/>
      <c r="C172" s="280"/>
      <c r="D172" s="290"/>
      <c r="E172" s="290"/>
      <c r="F172" s="289"/>
      <c r="G172" s="280"/>
    </row>
    <row r="173" spans="2:7">
      <c r="B173" s="289"/>
      <c r="C173" s="280"/>
      <c r="D173" s="290"/>
      <c r="E173" s="290"/>
      <c r="F173" s="289"/>
      <c r="G173" s="280"/>
    </row>
    <row r="174" spans="2:7">
      <c r="B174" s="289"/>
      <c r="C174" s="280"/>
      <c r="D174" s="290"/>
      <c r="E174" s="290"/>
      <c r="F174" s="289"/>
      <c r="G174" s="280"/>
    </row>
    <row r="175" spans="2:7">
      <c r="B175" s="289"/>
      <c r="C175" s="280"/>
      <c r="D175" s="290"/>
      <c r="E175" s="290"/>
      <c r="F175" s="289"/>
      <c r="G175" s="280"/>
    </row>
    <row r="176" spans="2:7">
      <c r="B176" s="289"/>
      <c r="C176" s="280"/>
      <c r="D176" s="290"/>
      <c r="E176" s="290"/>
      <c r="F176" s="289"/>
      <c r="G176" s="280"/>
    </row>
    <row r="177" spans="2:7">
      <c r="B177" s="289"/>
      <c r="C177" s="280"/>
      <c r="D177" s="290"/>
      <c r="E177" s="290"/>
      <c r="F177" s="289"/>
      <c r="G177" s="280"/>
    </row>
    <row r="178" spans="2:7">
      <c r="B178" s="289"/>
      <c r="C178" s="280"/>
      <c r="D178" s="290"/>
      <c r="E178" s="290"/>
      <c r="F178" s="289"/>
      <c r="G178" s="280"/>
    </row>
    <row r="179" spans="2:7">
      <c r="B179" s="289"/>
      <c r="C179" s="280"/>
      <c r="D179" s="290"/>
      <c r="E179" s="290"/>
      <c r="F179" s="289"/>
      <c r="G179" s="280"/>
    </row>
    <row r="180" spans="2:7">
      <c r="B180" s="289"/>
      <c r="C180" s="280"/>
      <c r="D180" s="290"/>
      <c r="E180" s="290"/>
      <c r="F180" s="289"/>
      <c r="G180" s="280"/>
    </row>
    <row r="181" spans="2:7">
      <c r="B181" s="289"/>
      <c r="C181" s="280"/>
      <c r="D181" s="290"/>
      <c r="E181" s="290"/>
      <c r="F181" s="289"/>
      <c r="G181" s="280"/>
    </row>
    <row r="182" spans="2:7">
      <c r="B182" s="289"/>
      <c r="C182" s="280"/>
      <c r="D182" s="290"/>
      <c r="E182" s="290"/>
      <c r="F182" s="289"/>
      <c r="G182" s="280"/>
    </row>
    <row r="183" spans="2:7">
      <c r="B183" s="289"/>
      <c r="C183" s="280"/>
      <c r="D183" s="290"/>
      <c r="E183" s="290"/>
      <c r="F183" s="289"/>
      <c r="G183" s="280"/>
    </row>
    <row r="184" spans="2:7">
      <c r="B184" s="289"/>
      <c r="C184" s="280"/>
      <c r="D184" s="290"/>
      <c r="E184" s="290"/>
      <c r="F184" s="289"/>
      <c r="G184" s="280"/>
    </row>
    <row r="185" spans="2:7">
      <c r="B185" s="289"/>
      <c r="C185" s="280"/>
      <c r="D185" s="290"/>
      <c r="E185" s="290"/>
      <c r="F185" s="289"/>
      <c r="G185" s="280"/>
    </row>
    <row r="186" spans="2:7">
      <c r="B186" s="289"/>
      <c r="C186" s="280"/>
      <c r="D186" s="290"/>
      <c r="E186" s="290"/>
      <c r="F186" s="289"/>
      <c r="G186" s="280"/>
    </row>
    <row r="187" spans="2:7">
      <c r="B187" s="289"/>
      <c r="C187" s="280"/>
      <c r="D187" s="290"/>
      <c r="E187" s="290"/>
      <c r="F187" s="289"/>
      <c r="G187" s="280"/>
    </row>
    <row r="188" spans="2:7">
      <c r="B188" s="289"/>
      <c r="C188" s="280"/>
      <c r="D188" s="290"/>
      <c r="E188" s="290"/>
      <c r="F188" s="289"/>
      <c r="G188" s="280"/>
    </row>
    <row r="189" spans="2:7">
      <c r="B189" s="289"/>
      <c r="C189" s="280"/>
      <c r="D189" s="290"/>
      <c r="E189" s="290"/>
      <c r="F189" s="289"/>
      <c r="G189" s="280"/>
    </row>
    <row r="190" spans="2:7">
      <c r="B190" s="289"/>
      <c r="C190" s="280"/>
      <c r="D190" s="290"/>
      <c r="E190" s="290"/>
      <c r="F190" s="289"/>
      <c r="G190" s="280"/>
    </row>
    <row r="191" spans="2:7">
      <c r="B191" s="289"/>
      <c r="C191" s="280"/>
      <c r="D191" s="290"/>
      <c r="E191" s="290"/>
      <c r="F191" s="289"/>
      <c r="G191" s="280"/>
    </row>
    <row r="192" spans="2:7">
      <c r="B192" s="289"/>
      <c r="C192" s="280"/>
      <c r="D192" s="290"/>
      <c r="E192" s="290"/>
      <c r="F192" s="289"/>
      <c r="G192" s="280"/>
    </row>
    <row r="193" spans="2:7">
      <c r="B193" s="289"/>
      <c r="C193" s="280"/>
      <c r="D193" s="290"/>
      <c r="E193" s="290"/>
      <c r="F193" s="289"/>
      <c r="G193" s="280"/>
    </row>
    <row r="194" spans="2:7">
      <c r="B194" s="289"/>
      <c r="C194" s="280"/>
      <c r="D194" s="290"/>
      <c r="E194" s="290"/>
      <c r="F194" s="289"/>
      <c r="G194" s="280"/>
    </row>
    <row r="195" spans="2:7">
      <c r="B195" s="289"/>
      <c r="C195" s="280"/>
      <c r="D195" s="290"/>
      <c r="E195" s="290"/>
      <c r="F195" s="289"/>
      <c r="G195" s="280"/>
    </row>
    <row r="196" spans="2:7">
      <c r="B196" s="289"/>
      <c r="C196" s="280"/>
      <c r="D196" s="290"/>
      <c r="E196" s="290"/>
      <c r="F196" s="289"/>
      <c r="G196" s="280"/>
    </row>
    <row r="197" spans="2:7">
      <c r="B197" s="289"/>
      <c r="C197" s="280"/>
      <c r="D197" s="290"/>
      <c r="E197" s="290"/>
      <c r="F197" s="289"/>
      <c r="G197" s="280"/>
    </row>
    <row r="198" spans="2:7">
      <c r="B198" s="289"/>
      <c r="C198" s="280"/>
      <c r="D198" s="290"/>
      <c r="E198" s="290"/>
      <c r="F198" s="289"/>
      <c r="G198" s="280"/>
    </row>
    <row r="199" spans="2:7">
      <c r="B199" s="289"/>
      <c r="C199" s="280"/>
      <c r="D199" s="290"/>
      <c r="E199" s="290"/>
      <c r="F199" s="289"/>
      <c r="G199" s="280"/>
    </row>
    <row r="200" spans="2:7">
      <c r="B200" s="289"/>
      <c r="C200" s="280"/>
      <c r="D200" s="290"/>
      <c r="E200" s="290"/>
      <c r="F200" s="289"/>
      <c r="G200" s="280"/>
    </row>
    <row r="201" spans="2:7">
      <c r="B201" s="289"/>
      <c r="C201" s="280"/>
      <c r="D201" s="290"/>
      <c r="E201" s="290"/>
      <c r="F201" s="289"/>
      <c r="G201" s="280"/>
    </row>
    <row r="202" spans="2:7">
      <c r="B202" s="289"/>
      <c r="C202" s="280"/>
      <c r="D202" s="290"/>
      <c r="E202" s="290"/>
      <c r="F202" s="289"/>
      <c r="G202" s="280"/>
    </row>
    <row r="203" spans="2:7">
      <c r="B203" s="289"/>
      <c r="C203" s="280"/>
      <c r="D203" s="290"/>
      <c r="E203" s="290"/>
      <c r="F203" s="289"/>
      <c r="G203" s="280"/>
    </row>
    <row r="204" spans="2:7">
      <c r="B204" s="289"/>
      <c r="C204" s="280"/>
      <c r="D204" s="290"/>
      <c r="E204" s="290"/>
      <c r="F204" s="289"/>
      <c r="G204" s="280"/>
    </row>
    <row r="205" spans="2:7">
      <c r="B205" s="289"/>
      <c r="C205" s="280"/>
      <c r="D205" s="290"/>
      <c r="E205" s="290"/>
      <c r="F205" s="289"/>
      <c r="G205" s="280"/>
    </row>
    <row r="206" spans="2:7">
      <c r="B206" s="289"/>
      <c r="C206" s="280"/>
      <c r="D206" s="290"/>
      <c r="E206" s="290"/>
      <c r="F206" s="289"/>
      <c r="G206" s="280"/>
    </row>
    <row r="207" spans="2:7">
      <c r="B207" s="289"/>
      <c r="C207" s="280"/>
      <c r="D207" s="290"/>
      <c r="E207" s="290"/>
      <c r="F207" s="289"/>
      <c r="G207" s="280"/>
    </row>
    <row r="208" spans="2:7">
      <c r="B208" s="289"/>
      <c r="C208" s="280"/>
      <c r="D208" s="290"/>
      <c r="E208" s="290"/>
      <c r="F208" s="289"/>
      <c r="G208" s="280"/>
    </row>
    <row r="209" spans="2:7">
      <c r="B209" s="289"/>
      <c r="C209" s="280"/>
      <c r="D209" s="290"/>
      <c r="E209" s="290"/>
      <c r="F209" s="289"/>
      <c r="G209" s="280"/>
    </row>
    <row r="210" spans="2:7">
      <c r="B210" s="289"/>
      <c r="C210" s="280"/>
      <c r="D210" s="290"/>
      <c r="E210" s="290"/>
      <c r="F210" s="289"/>
      <c r="G210" s="280"/>
    </row>
    <row r="211" spans="2:7">
      <c r="B211" s="289"/>
      <c r="C211" s="280"/>
      <c r="D211" s="290"/>
      <c r="E211" s="290"/>
      <c r="F211" s="289"/>
      <c r="G211" s="280"/>
    </row>
    <row r="212" spans="2:7">
      <c r="B212" s="289"/>
      <c r="C212" s="280"/>
      <c r="D212" s="290"/>
      <c r="E212" s="290"/>
      <c r="F212" s="289"/>
      <c r="G212" s="280"/>
    </row>
    <row r="213" spans="2:7">
      <c r="B213" s="289"/>
      <c r="C213" s="280"/>
      <c r="D213" s="290"/>
      <c r="E213" s="290"/>
      <c r="F213" s="289"/>
      <c r="G213" s="280"/>
    </row>
    <row r="214" spans="2:7">
      <c r="B214" s="289"/>
      <c r="C214" s="280"/>
      <c r="D214" s="290"/>
      <c r="E214" s="290"/>
      <c r="F214" s="289"/>
      <c r="G214" s="280"/>
    </row>
    <row r="215" spans="2:7">
      <c r="B215" s="289"/>
      <c r="C215" s="280"/>
      <c r="D215" s="290"/>
      <c r="E215" s="290"/>
      <c r="F215" s="289"/>
      <c r="G215" s="280"/>
    </row>
    <row r="216" spans="2:7">
      <c r="B216" s="289"/>
      <c r="C216" s="280"/>
      <c r="D216" s="290"/>
      <c r="E216" s="290"/>
      <c r="F216" s="291"/>
      <c r="G216" s="280"/>
    </row>
    <row r="217" spans="2:7">
      <c r="B217" s="289"/>
      <c r="C217" s="280"/>
      <c r="D217" s="290"/>
      <c r="E217" s="290"/>
      <c r="F217" s="289"/>
      <c r="G217" s="280"/>
    </row>
    <row r="218" spans="2:7">
      <c r="B218" s="289"/>
      <c r="C218" s="280"/>
      <c r="D218" s="290"/>
      <c r="E218" s="290"/>
      <c r="F218" s="289"/>
      <c r="G218" s="280"/>
    </row>
    <row r="219" spans="2:7">
      <c r="B219" s="289"/>
      <c r="C219" s="280"/>
      <c r="D219" s="290"/>
      <c r="E219" s="290"/>
      <c r="F219" s="289"/>
      <c r="G219" s="280"/>
    </row>
    <row r="220" spans="2:7">
      <c r="B220" s="289"/>
      <c r="C220" s="280"/>
      <c r="D220" s="290"/>
      <c r="E220" s="290"/>
      <c r="F220" s="289"/>
      <c r="G220" s="280"/>
    </row>
    <row r="221" spans="2:7">
      <c r="B221" s="289"/>
      <c r="C221" s="280"/>
      <c r="D221" s="290"/>
      <c r="E221" s="290"/>
      <c r="F221" s="289"/>
      <c r="G221" s="280"/>
    </row>
    <row r="222" spans="2:7">
      <c r="B222" s="289"/>
      <c r="C222" s="280"/>
      <c r="D222" s="290"/>
      <c r="E222" s="290"/>
      <c r="F222" s="289"/>
      <c r="G222" s="280"/>
    </row>
    <row r="223" spans="2:7">
      <c r="B223" s="289"/>
      <c r="C223" s="280"/>
      <c r="D223" s="290"/>
      <c r="E223" s="290"/>
      <c r="F223" s="289"/>
      <c r="G223" s="280"/>
    </row>
    <row r="224" spans="2:7">
      <c r="B224" s="289"/>
      <c r="C224" s="280"/>
      <c r="D224" s="290"/>
      <c r="E224" s="290"/>
      <c r="F224" s="289"/>
      <c r="G224" s="280"/>
    </row>
    <row r="225" spans="2:7">
      <c r="B225" s="289"/>
      <c r="C225" s="280"/>
      <c r="D225" s="290"/>
      <c r="E225" s="290"/>
      <c r="F225" s="289"/>
      <c r="G225" s="280"/>
    </row>
    <row r="226" spans="2:7">
      <c r="B226" s="289"/>
      <c r="C226" s="280"/>
      <c r="D226" s="290"/>
      <c r="E226" s="290"/>
      <c r="F226" s="289"/>
      <c r="G226" s="280"/>
    </row>
    <row r="227" spans="2:7">
      <c r="B227" s="289"/>
      <c r="C227" s="280"/>
      <c r="D227" s="290"/>
      <c r="E227" s="290"/>
      <c r="F227" s="289"/>
      <c r="G227" s="280"/>
    </row>
    <row r="228" spans="2:7">
      <c r="B228" s="289"/>
      <c r="C228" s="280"/>
      <c r="D228" s="290"/>
      <c r="E228" s="290"/>
      <c r="F228" s="289"/>
      <c r="G228" s="280"/>
    </row>
    <row r="229" spans="2:7">
      <c r="B229" s="289"/>
      <c r="C229" s="280"/>
      <c r="D229" s="290"/>
      <c r="E229" s="290"/>
      <c r="F229" s="289"/>
      <c r="G229" s="280"/>
    </row>
    <row r="230" spans="2:7">
      <c r="B230" s="289"/>
      <c r="C230" s="280"/>
      <c r="D230" s="290"/>
      <c r="E230" s="290"/>
      <c r="F230" s="289"/>
      <c r="G230" s="280"/>
    </row>
    <row r="231" spans="2:7">
      <c r="B231" s="289"/>
      <c r="C231" s="280"/>
      <c r="D231" s="290"/>
      <c r="E231" s="290"/>
      <c r="F231" s="289"/>
      <c r="G231" s="280"/>
    </row>
    <row r="232" spans="2:7">
      <c r="B232" s="289"/>
      <c r="C232" s="280"/>
      <c r="D232" s="290"/>
      <c r="E232" s="290"/>
      <c r="F232" s="289"/>
      <c r="G232" s="280"/>
    </row>
    <row r="233" spans="2:7">
      <c r="B233" s="289"/>
      <c r="C233" s="280"/>
      <c r="D233" s="290"/>
      <c r="E233" s="290"/>
      <c r="F233" s="289"/>
      <c r="G233" s="280"/>
    </row>
    <row r="234" spans="2:7">
      <c r="B234" s="289"/>
      <c r="C234" s="280"/>
      <c r="D234" s="290"/>
      <c r="E234" s="290"/>
      <c r="F234" s="289"/>
      <c r="G234" s="280"/>
    </row>
    <row r="235" spans="2:7">
      <c r="B235" s="289"/>
      <c r="C235" s="280"/>
      <c r="D235" s="290"/>
      <c r="E235" s="290"/>
      <c r="F235" s="289"/>
      <c r="G235" s="280"/>
    </row>
    <row r="236" spans="2:7">
      <c r="B236" s="289"/>
      <c r="C236" s="280"/>
      <c r="D236" s="290"/>
      <c r="E236" s="290"/>
      <c r="F236" s="289"/>
      <c r="G236" s="280"/>
    </row>
    <row r="237" spans="2:7">
      <c r="B237" s="289"/>
      <c r="C237" s="280"/>
      <c r="D237" s="290"/>
      <c r="E237" s="290"/>
      <c r="F237" s="289"/>
      <c r="G237" s="280"/>
    </row>
    <row r="238" spans="2:7">
      <c r="B238" s="289"/>
      <c r="C238" s="280"/>
      <c r="D238" s="290"/>
      <c r="E238" s="290"/>
      <c r="F238" s="289"/>
      <c r="G238" s="280"/>
    </row>
    <row r="239" spans="2:7">
      <c r="B239" s="289"/>
      <c r="C239" s="280"/>
      <c r="D239" s="290"/>
      <c r="E239" s="290"/>
      <c r="F239" s="289"/>
      <c r="G239" s="280"/>
    </row>
    <row r="240" spans="2:7">
      <c r="B240" s="289"/>
      <c r="C240" s="280"/>
      <c r="D240" s="290"/>
      <c r="E240" s="290"/>
      <c r="F240" s="289"/>
      <c r="G240" s="280"/>
    </row>
    <row r="241" spans="2:7">
      <c r="B241" s="289"/>
      <c r="C241" s="280"/>
      <c r="D241" s="290"/>
      <c r="E241" s="290"/>
      <c r="F241" s="289"/>
      <c r="G241" s="280"/>
    </row>
    <row r="242" spans="2:7">
      <c r="B242" s="289"/>
      <c r="C242" s="280"/>
      <c r="D242" s="290"/>
      <c r="E242" s="290"/>
      <c r="F242" s="289"/>
      <c r="G242" s="280"/>
    </row>
    <row r="243" spans="2:7">
      <c r="B243" s="289"/>
      <c r="C243" s="280"/>
      <c r="D243" s="290"/>
      <c r="E243" s="290"/>
      <c r="F243" s="289"/>
      <c r="G243" s="280"/>
    </row>
    <row r="244" spans="2:7">
      <c r="B244" s="289"/>
      <c r="C244" s="280"/>
      <c r="D244" s="290"/>
      <c r="E244" s="290"/>
      <c r="F244" s="289"/>
      <c r="G244" s="280"/>
    </row>
    <row r="245" spans="2:7">
      <c r="B245" s="289"/>
      <c r="C245" s="280"/>
      <c r="D245" s="290"/>
      <c r="E245" s="290"/>
      <c r="F245" s="289"/>
      <c r="G245" s="280"/>
    </row>
    <row r="246" spans="2:7">
      <c r="B246" s="289"/>
      <c r="C246" s="280"/>
      <c r="D246" s="290"/>
      <c r="E246" s="290"/>
      <c r="F246" s="289"/>
      <c r="G246" s="280"/>
    </row>
    <row r="247" spans="2:7">
      <c r="B247" s="289"/>
      <c r="C247" s="280"/>
      <c r="D247" s="290"/>
      <c r="E247" s="290"/>
      <c r="F247" s="289"/>
      <c r="G247" s="280"/>
    </row>
    <row r="248" spans="2:7">
      <c r="B248" s="289"/>
      <c r="C248" s="280"/>
      <c r="D248" s="290"/>
      <c r="E248" s="290"/>
      <c r="F248" s="289"/>
      <c r="G248" s="280"/>
    </row>
    <row r="249" spans="2:7">
      <c r="B249" s="289"/>
      <c r="C249" s="280"/>
      <c r="D249" s="290"/>
      <c r="E249" s="290"/>
      <c r="F249" s="289"/>
      <c r="G249" s="280"/>
    </row>
    <row r="250" spans="2:7">
      <c r="B250" s="289"/>
      <c r="C250" s="280"/>
      <c r="D250" s="290"/>
      <c r="E250" s="290"/>
      <c r="F250" s="289"/>
      <c r="G250" s="280"/>
    </row>
    <row r="251" spans="2:7">
      <c r="B251" s="289"/>
      <c r="C251" s="280"/>
      <c r="D251" s="290"/>
      <c r="E251" s="290"/>
      <c r="F251" s="289"/>
      <c r="G251" s="280"/>
    </row>
    <row r="252" spans="2:7">
      <c r="B252" s="289"/>
      <c r="C252" s="280"/>
      <c r="D252" s="290"/>
      <c r="E252" s="290"/>
      <c r="F252" s="289"/>
      <c r="G252" s="280"/>
    </row>
    <row r="253" spans="2:7">
      <c r="B253" s="289"/>
      <c r="C253" s="280"/>
      <c r="D253" s="290"/>
      <c r="E253" s="290"/>
      <c r="F253" s="289"/>
      <c r="G253" s="280"/>
    </row>
    <row r="254" spans="2:7">
      <c r="B254" s="289"/>
      <c r="C254" s="280"/>
      <c r="D254" s="290"/>
      <c r="E254" s="290"/>
      <c r="F254" s="289"/>
      <c r="G254" s="280"/>
    </row>
  </sheetData>
  <protectedRanges>
    <protectedRange password="C6D0" sqref="G1" name="Date and Start Time_1_1_1_1_2" securityDescriptor="O:WDG:WDD:(A;;CC;;;S-1-5-21-53694668-648618266-1194094237-263271)"/>
  </protectedRanges>
  <mergeCells count="1">
    <mergeCell ref="B1:G1"/>
  </mergeCells>
  <hyperlinks>
    <hyperlink ref="F8" r:id="rId1" xr:uid="{031EC182-BE3F-4F47-8746-071CA25D6D87}"/>
    <hyperlink ref="F17" r:id="rId2" xr:uid="{45B9979D-95A9-4033-BBC5-B2FAEDBE028E}"/>
    <hyperlink ref="F26" r:id="rId3" xr:uid="{28E79FC3-8D1A-48BC-9B6E-50BCC9771B3A}"/>
    <hyperlink ref="F25" r:id="rId4" xr:uid="{8601459C-1D70-4810-97F3-986CDE4BA389}"/>
    <hyperlink ref="F9" r:id="rId5" xr:uid="{3961BE51-5D7A-4D71-BC14-5B78FB10701C}"/>
    <hyperlink ref="F58" r:id="rId6" xr:uid="{5E4F5273-230B-40F7-857B-C68E9A27EFDB}"/>
  </hyperlinks>
  <pageMargins left="0.75" right="0.75" top="1" bottom="1" header="0.5" footer="0.5"/>
  <pageSetup orientation="portrait" r:id="rId7"/>
  <headerFooter alignWithMargins="0">
    <oddHeader>&amp;L&amp;"Arial"&amp;9&amp;K0078D7INTERNAL&amp;1#</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24B1E-6EAD-4EC8-8CAB-13EBFD42E880}">
  <sheetPr filterMode="1"/>
  <dimension ref="A1:H68"/>
  <sheetViews>
    <sheetView workbookViewId="0">
      <selection activeCell="E1" sqref="E1"/>
    </sheetView>
  </sheetViews>
  <sheetFormatPr defaultRowHeight="12.5"/>
  <cols>
    <col min="1" max="1" width="4.36328125" bestFit="1" customWidth="1"/>
    <col min="3" max="3" width="9.54296875" bestFit="1" customWidth="1"/>
    <col min="4" max="4" width="8.26953125" bestFit="1" customWidth="1"/>
    <col min="5" max="5" width="7.08984375" bestFit="1" customWidth="1"/>
    <col min="6" max="6" width="16.08984375" bestFit="1" customWidth="1"/>
    <col min="7" max="7" width="8.26953125" bestFit="1" customWidth="1"/>
    <col min="8" max="8" width="97.1796875" bestFit="1" customWidth="1"/>
  </cols>
  <sheetData>
    <row r="1" spans="1:8" ht="13">
      <c r="A1" s="471" t="s">
        <v>487</v>
      </c>
      <c r="B1" s="471" t="s">
        <v>724</v>
      </c>
      <c r="C1" s="471" t="s">
        <v>493</v>
      </c>
      <c r="D1" s="471" t="s">
        <v>614</v>
      </c>
      <c r="E1" s="471" t="s">
        <v>725</v>
      </c>
      <c r="F1" s="471" t="s">
        <v>726</v>
      </c>
      <c r="G1" s="471" t="s">
        <v>727</v>
      </c>
      <c r="H1" s="471" t="s">
        <v>492</v>
      </c>
    </row>
    <row r="2" spans="1:8" ht="39" hidden="1">
      <c r="A2" s="472">
        <v>1</v>
      </c>
      <c r="B2" s="473" t="s">
        <v>617</v>
      </c>
      <c r="C2" s="473" t="s">
        <v>618</v>
      </c>
      <c r="D2" s="473" t="s">
        <v>619</v>
      </c>
      <c r="E2" s="473" t="s">
        <v>620</v>
      </c>
      <c r="F2" s="472" t="s">
        <v>621</v>
      </c>
      <c r="G2" s="473" t="s">
        <v>19</v>
      </c>
      <c r="H2" s="472" t="s">
        <v>728</v>
      </c>
    </row>
    <row r="3" spans="1:8" ht="52" hidden="1">
      <c r="A3" s="472">
        <f>A2+1</f>
        <v>2</v>
      </c>
      <c r="B3" s="473" t="s">
        <v>622</v>
      </c>
      <c r="C3" s="473" t="s">
        <v>623</v>
      </c>
      <c r="D3" s="473" t="s">
        <v>729</v>
      </c>
      <c r="E3" s="473" t="s">
        <v>620</v>
      </c>
      <c r="F3" s="472" t="s">
        <v>621</v>
      </c>
      <c r="G3" s="473" t="s">
        <v>19</v>
      </c>
      <c r="H3" s="474" t="s">
        <v>730</v>
      </c>
    </row>
    <row r="4" spans="1:8" ht="39" hidden="1">
      <c r="A4" s="472">
        <f t="shared" ref="A4:A67" si="0">A3+1</f>
        <v>3</v>
      </c>
      <c r="B4" s="473" t="s">
        <v>625</v>
      </c>
      <c r="C4" s="473" t="s">
        <v>626</v>
      </c>
      <c r="D4" s="473" t="s">
        <v>627</v>
      </c>
      <c r="E4" s="473" t="s">
        <v>628</v>
      </c>
      <c r="F4" s="472" t="s">
        <v>621</v>
      </c>
      <c r="G4" s="473" t="s">
        <v>731</v>
      </c>
      <c r="H4" s="474" t="s">
        <v>732</v>
      </c>
    </row>
    <row r="5" spans="1:8" ht="91" hidden="1">
      <c r="A5" s="472">
        <f t="shared" si="0"/>
        <v>4</v>
      </c>
      <c r="B5" s="473" t="s">
        <v>629</v>
      </c>
      <c r="C5" s="473" t="s">
        <v>630</v>
      </c>
      <c r="D5" s="473" t="s">
        <v>631</v>
      </c>
      <c r="E5" s="473" t="s">
        <v>632</v>
      </c>
      <c r="F5" s="472" t="s">
        <v>621</v>
      </c>
      <c r="G5" s="473" t="s">
        <v>631</v>
      </c>
      <c r="H5" s="475"/>
    </row>
    <row r="6" spans="1:8" ht="39" hidden="1">
      <c r="A6" s="472">
        <f t="shared" si="0"/>
        <v>5</v>
      </c>
      <c r="B6" s="473" t="s">
        <v>634</v>
      </c>
      <c r="C6" s="473" t="s">
        <v>626</v>
      </c>
      <c r="D6" s="473" t="s">
        <v>631</v>
      </c>
      <c r="E6" s="473" t="s">
        <v>632</v>
      </c>
      <c r="F6" s="472" t="s">
        <v>621</v>
      </c>
      <c r="G6" s="473" t="s">
        <v>631</v>
      </c>
      <c r="H6" s="474" t="s">
        <v>733</v>
      </c>
    </row>
    <row r="7" spans="1:8" ht="39" hidden="1">
      <c r="A7" s="472">
        <f t="shared" si="0"/>
        <v>6</v>
      </c>
      <c r="B7" s="473" t="s">
        <v>636</v>
      </c>
      <c r="C7" s="473" t="s">
        <v>637</v>
      </c>
      <c r="D7" s="473"/>
      <c r="E7" s="473" t="s">
        <v>632</v>
      </c>
      <c r="F7" s="472" t="s">
        <v>621</v>
      </c>
      <c r="G7" s="473" t="s">
        <v>631</v>
      </c>
      <c r="H7" s="474" t="s">
        <v>734</v>
      </c>
    </row>
    <row r="8" spans="1:8" ht="91" hidden="1">
      <c r="A8" s="472">
        <f t="shared" si="0"/>
        <v>7</v>
      </c>
      <c r="B8" s="473" t="s">
        <v>638</v>
      </c>
      <c r="C8" s="473" t="s">
        <v>630</v>
      </c>
      <c r="D8" s="473" t="s">
        <v>639</v>
      </c>
      <c r="E8" s="473" t="s">
        <v>640</v>
      </c>
      <c r="F8" s="472" t="s">
        <v>621</v>
      </c>
      <c r="G8" s="473" t="s">
        <v>731</v>
      </c>
      <c r="H8" s="475"/>
    </row>
    <row r="9" spans="1:8" ht="39" hidden="1">
      <c r="A9" s="472">
        <f t="shared" si="0"/>
        <v>8</v>
      </c>
      <c r="B9" s="473" t="s">
        <v>641</v>
      </c>
      <c r="C9" s="473" t="s">
        <v>626</v>
      </c>
      <c r="D9" s="473" t="s">
        <v>639</v>
      </c>
      <c r="E9" s="473" t="s">
        <v>640</v>
      </c>
      <c r="F9" s="472" t="s">
        <v>621</v>
      </c>
      <c r="G9" s="473" t="s">
        <v>731</v>
      </c>
      <c r="H9" s="474" t="s">
        <v>732</v>
      </c>
    </row>
    <row r="10" spans="1:8" ht="39" hidden="1">
      <c r="A10" s="472">
        <f t="shared" si="0"/>
        <v>9</v>
      </c>
      <c r="B10" s="473" t="s">
        <v>642</v>
      </c>
      <c r="C10" s="473" t="s">
        <v>637</v>
      </c>
      <c r="D10" s="473" t="s">
        <v>639</v>
      </c>
      <c r="E10" s="473" t="s">
        <v>640</v>
      </c>
      <c r="F10" s="472" t="s">
        <v>621</v>
      </c>
      <c r="G10" s="473" t="s">
        <v>731</v>
      </c>
      <c r="H10" s="474" t="s">
        <v>735</v>
      </c>
    </row>
    <row r="11" spans="1:8" ht="39" hidden="1">
      <c r="A11" s="472">
        <f t="shared" si="0"/>
        <v>10</v>
      </c>
      <c r="B11" s="473" t="s">
        <v>643</v>
      </c>
      <c r="C11" s="473" t="s">
        <v>644</v>
      </c>
      <c r="D11" s="473" t="s">
        <v>639</v>
      </c>
      <c r="E11" s="473" t="s">
        <v>640</v>
      </c>
      <c r="F11" s="472" t="s">
        <v>621</v>
      </c>
      <c r="G11" s="473" t="s">
        <v>731</v>
      </c>
      <c r="H11" s="474" t="s">
        <v>736</v>
      </c>
    </row>
    <row r="12" spans="1:8" ht="91" hidden="1">
      <c r="A12" s="472">
        <f t="shared" si="0"/>
        <v>11</v>
      </c>
      <c r="B12" s="473" t="s">
        <v>645</v>
      </c>
      <c r="C12" s="473" t="s">
        <v>630</v>
      </c>
      <c r="D12" s="473" t="s">
        <v>639</v>
      </c>
      <c r="E12" s="473" t="s">
        <v>640</v>
      </c>
      <c r="F12" s="472" t="s">
        <v>621</v>
      </c>
      <c r="G12" s="473" t="s">
        <v>731</v>
      </c>
      <c r="H12" s="475"/>
    </row>
    <row r="13" spans="1:8" ht="39" hidden="1">
      <c r="A13" s="472">
        <f t="shared" si="0"/>
        <v>12</v>
      </c>
      <c r="B13" s="473" t="s">
        <v>646</v>
      </c>
      <c r="C13" s="473" t="s">
        <v>626</v>
      </c>
      <c r="D13" s="473" t="s">
        <v>639</v>
      </c>
      <c r="E13" s="473" t="s">
        <v>640</v>
      </c>
      <c r="F13" s="472" t="s">
        <v>621</v>
      </c>
      <c r="G13" s="473" t="s">
        <v>731</v>
      </c>
      <c r="H13" s="474" t="s">
        <v>732</v>
      </c>
    </row>
    <row r="14" spans="1:8" ht="39" hidden="1">
      <c r="A14" s="472">
        <f t="shared" si="0"/>
        <v>13</v>
      </c>
      <c r="B14" s="473" t="s">
        <v>647</v>
      </c>
      <c r="C14" s="473" t="s">
        <v>637</v>
      </c>
      <c r="D14" s="473" t="s">
        <v>639</v>
      </c>
      <c r="E14" s="473" t="s">
        <v>640</v>
      </c>
      <c r="F14" s="472" t="s">
        <v>621</v>
      </c>
      <c r="G14" s="473" t="s">
        <v>731</v>
      </c>
      <c r="H14" s="474" t="s">
        <v>735</v>
      </c>
    </row>
    <row r="15" spans="1:8" ht="39" hidden="1">
      <c r="A15" s="472">
        <f t="shared" si="0"/>
        <v>14</v>
      </c>
      <c r="B15" s="473" t="s">
        <v>648</v>
      </c>
      <c r="C15" s="473" t="s">
        <v>644</v>
      </c>
      <c r="D15" s="473" t="s">
        <v>639</v>
      </c>
      <c r="E15" s="473" t="s">
        <v>640</v>
      </c>
      <c r="F15" s="472" t="s">
        <v>621</v>
      </c>
      <c r="G15" s="473" t="s">
        <v>731</v>
      </c>
      <c r="H15" s="474" t="s">
        <v>736</v>
      </c>
    </row>
    <row r="16" spans="1:8" ht="26" hidden="1">
      <c r="A16" s="472">
        <f t="shared" si="0"/>
        <v>15</v>
      </c>
      <c r="B16" s="473" t="s">
        <v>649</v>
      </c>
      <c r="C16" s="473" t="s">
        <v>626</v>
      </c>
      <c r="D16" s="473" t="s">
        <v>650</v>
      </c>
      <c r="E16" s="473" t="s">
        <v>651</v>
      </c>
      <c r="F16" s="472" t="s">
        <v>621</v>
      </c>
      <c r="G16" s="473" t="s">
        <v>731</v>
      </c>
      <c r="H16" s="474" t="s">
        <v>737</v>
      </c>
    </row>
    <row r="17" spans="1:8" ht="39" hidden="1">
      <c r="A17" s="472">
        <f t="shared" si="0"/>
        <v>16</v>
      </c>
      <c r="B17" s="473" t="s">
        <v>653</v>
      </c>
      <c r="C17" s="473" t="s">
        <v>637</v>
      </c>
      <c r="D17" s="473"/>
      <c r="E17" s="473" t="s">
        <v>651</v>
      </c>
      <c r="F17" s="472" t="s">
        <v>621</v>
      </c>
      <c r="G17" s="473" t="s">
        <v>731</v>
      </c>
      <c r="H17" s="474" t="s">
        <v>738</v>
      </c>
    </row>
    <row r="18" spans="1:8" ht="91" hidden="1">
      <c r="A18" s="472">
        <f t="shared" si="0"/>
        <v>17</v>
      </c>
      <c r="B18" s="473" t="s">
        <v>654</v>
      </c>
      <c r="C18" s="473" t="s">
        <v>630</v>
      </c>
      <c r="D18" s="473" t="s">
        <v>655</v>
      </c>
      <c r="E18" s="473" t="s">
        <v>656</v>
      </c>
      <c r="F18" s="472" t="s">
        <v>621</v>
      </c>
      <c r="G18" s="473" t="s">
        <v>731</v>
      </c>
      <c r="H18" s="475"/>
    </row>
    <row r="19" spans="1:8" ht="39" hidden="1">
      <c r="A19" s="472">
        <f t="shared" si="0"/>
        <v>18</v>
      </c>
      <c r="B19" s="473" t="s">
        <v>657</v>
      </c>
      <c r="C19" s="473" t="s">
        <v>626</v>
      </c>
      <c r="D19" s="473" t="s">
        <v>655</v>
      </c>
      <c r="E19" s="473" t="s">
        <v>656</v>
      </c>
      <c r="F19" s="472" t="s">
        <v>621</v>
      </c>
      <c r="G19" s="473" t="s">
        <v>731</v>
      </c>
      <c r="H19" s="474" t="s">
        <v>732</v>
      </c>
    </row>
    <row r="20" spans="1:8" ht="39" hidden="1">
      <c r="A20" s="472">
        <f t="shared" si="0"/>
        <v>19</v>
      </c>
      <c r="B20" s="473" t="s">
        <v>658</v>
      </c>
      <c r="C20" s="473" t="s">
        <v>637</v>
      </c>
      <c r="D20" s="473" t="s">
        <v>655</v>
      </c>
      <c r="E20" s="473" t="s">
        <v>656</v>
      </c>
      <c r="F20" s="472" t="s">
        <v>621</v>
      </c>
      <c r="G20" s="473" t="s">
        <v>731</v>
      </c>
      <c r="H20" s="474" t="s">
        <v>735</v>
      </c>
    </row>
    <row r="21" spans="1:8" ht="39" hidden="1">
      <c r="A21" s="472">
        <f t="shared" si="0"/>
        <v>20</v>
      </c>
      <c r="B21" s="473" t="s">
        <v>659</v>
      </c>
      <c r="C21" s="473" t="s">
        <v>644</v>
      </c>
      <c r="D21" s="473" t="s">
        <v>655</v>
      </c>
      <c r="E21" s="473" t="s">
        <v>656</v>
      </c>
      <c r="F21" s="472" t="s">
        <v>621</v>
      </c>
      <c r="G21" s="473" t="s">
        <v>731</v>
      </c>
      <c r="H21" s="474" t="s">
        <v>736</v>
      </c>
    </row>
    <row r="22" spans="1:8" ht="91" hidden="1">
      <c r="A22" s="472">
        <f t="shared" si="0"/>
        <v>21</v>
      </c>
      <c r="B22" s="473" t="s">
        <v>660</v>
      </c>
      <c r="C22" s="473" t="s">
        <v>630</v>
      </c>
      <c r="D22" s="473" t="s">
        <v>655</v>
      </c>
      <c r="E22" s="473" t="s">
        <v>656</v>
      </c>
      <c r="F22" s="472" t="s">
        <v>621</v>
      </c>
      <c r="G22" s="473" t="s">
        <v>731</v>
      </c>
      <c r="H22" s="475"/>
    </row>
    <row r="23" spans="1:8" ht="39" hidden="1">
      <c r="A23" s="472">
        <f t="shared" si="0"/>
        <v>22</v>
      </c>
      <c r="B23" s="473" t="s">
        <v>661</v>
      </c>
      <c r="C23" s="473" t="s">
        <v>626</v>
      </c>
      <c r="D23" s="473" t="s">
        <v>655</v>
      </c>
      <c r="E23" s="473" t="s">
        <v>656</v>
      </c>
      <c r="F23" s="472" t="s">
        <v>621</v>
      </c>
      <c r="G23" s="473" t="s">
        <v>731</v>
      </c>
      <c r="H23" s="474" t="s">
        <v>732</v>
      </c>
    </row>
    <row r="24" spans="1:8" ht="39" hidden="1">
      <c r="A24" s="472">
        <f t="shared" si="0"/>
        <v>23</v>
      </c>
      <c r="B24" s="473" t="s">
        <v>662</v>
      </c>
      <c r="C24" s="473" t="s">
        <v>637</v>
      </c>
      <c r="D24" s="473" t="s">
        <v>655</v>
      </c>
      <c r="E24" s="473" t="s">
        <v>656</v>
      </c>
      <c r="F24" s="472" t="s">
        <v>621</v>
      </c>
      <c r="G24" s="473" t="s">
        <v>731</v>
      </c>
      <c r="H24" s="474" t="s">
        <v>735</v>
      </c>
    </row>
    <row r="25" spans="1:8" ht="39" hidden="1">
      <c r="A25" s="472">
        <f t="shared" si="0"/>
        <v>24</v>
      </c>
      <c r="B25" s="473" t="s">
        <v>663</v>
      </c>
      <c r="C25" s="473" t="s">
        <v>644</v>
      </c>
      <c r="D25" s="473" t="s">
        <v>655</v>
      </c>
      <c r="E25" s="473" t="s">
        <v>656</v>
      </c>
      <c r="F25" s="472" t="s">
        <v>621</v>
      </c>
      <c r="G25" s="473" t="s">
        <v>731</v>
      </c>
      <c r="H25" s="474" t="s">
        <v>736</v>
      </c>
    </row>
    <row r="26" spans="1:8" ht="91" hidden="1">
      <c r="A26" s="472">
        <f t="shared" si="0"/>
        <v>25</v>
      </c>
      <c r="B26" s="473" t="s">
        <v>664</v>
      </c>
      <c r="C26" s="473" t="s">
        <v>630</v>
      </c>
      <c r="D26" s="473" t="s">
        <v>665</v>
      </c>
      <c r="E26" s="473" t="s">
        <v>666</v>
      </c>
      <c r="F26" s="472" t="s">
        <v>621</v>
      </c>
      <c r="G26" s="473" t="s">
        <v>731</v>
      </c>
      <c r="H26" s="475"/>
    </row>
    <row r="27" spans="1:8" ht="39" hidden="1">
      <c r="A27" s="472">
        <f t="shared" si="0"/>
        <v>26</v>
      </c>
      <c r="B27" s="473" t="s">
        <v>667</v>
      </c>
      <c r="C27" s="473" t="s">
        <v>626</v>
      </c>
      <c r="D27" s="473" t="s">
        <v>665</v>
      </c>
      <c r="E27" s="473" t="s">
        <v>666</v>
      </c>
      <c r="F27" s="472" t="s">
        <v>621</v>
      </c>
      <c r="G27" s="473" t="s">
        <v>731</v>
      </c>
      <c r="H27" s="474" t="s">
        <v>732</v>
      </c>
    </row>
    <row r="28" spans="1:8" ht="39" hidden="1">
      <c r="A28" s="472">
        <f t="shared" si="0"/>
        <v>27</v>
      </c>
      <c r="B28" s="473" t="s">
        <v>668</v>
      </c>
      <c r="C28" s="473" t="s">
        <v>637</v>
      </c>
      <c r="D28" s="473" t="s">
        <v>665</v>
      </c>
      <c r="E28" s="473" t="s">
        <v>666</v>
      </c>
      <c r="F28" s="472" t="s">
        <v>621</v>
      </c>
      <c r="G28" s="473" t="s">
        <v>731</v>
      </c>
      <c r="H28" s="474" t="s">
        <v>735</v>
      </c>
    </row>
    <row r="29" spans="1:8" ht="39" hidden="1">
      <c r="A29" s="472">
        <f t="shared" si="0"/>
        <v>28</v>
      </c>
      <c r="B29" s="473" t="s">
        <v>669</v>
      </c>
      <c r="C29" s="473" t="s">
        <v>644</v>
      </c>
      <c r="D29" s="473" t="s">
        <v>665</v>
      </c>
      <c r="E29" s="473" t="s">
        <v>666</v>
      </c>
      <c r="F29" s="472" t="s">
        <v>621</v>
      </c>
      <c r="G29" s="473" t="s">
        <v>731</v>
      </c>
      <c r="H29" s="474" t="s">
        <v>736</v>
      </c>
    </row>
    <row r="30" spans="1:8" ht="91" hidden="1">
      <c r="A30" s="472">
        <f t="shared" si="0"/>
        <v>29</v>
      </c>
      <c r="B30" s="473" t="s">
        <v>670</v>
      </c>
      <c r="C30" s="473" t="s">
        <v>630</v>
      </c>
      <c r="D30" s="473" t="s">
        <v>665</v>
      </c>
      <c r="E30" s="473" t="s">
        <v>666</v>
      </c>
      <c r="F30" s="472" t="s">
        <v>621</v>
      </c>
      <c r="G30" s="473" t="s">
        <v>731</v>
      </c>
      <c r="H30" s="475"/>
    </row>
    <row r="31" spans="1:8" ht="39" hidden="1">
      <c r="A31" s="472">
        <f t="shared" si="0"/>
        <v>30</v>
      </c>
      <c r="B31" s="473" t="s">
        <v>671</v>
      </c>
      <c r="C31" s="473" t="s">
        <v>626</v>
      </c>
      <c r="D31" s="473" t="s">
        <v>665</v>
      </c>
      <c r="E31" s="473" t="s">
        <v>666</v>
      </c>
      <c r="F31" s="472" t="s">
        <v>621</v>
      </c>
      <c r="G31" s="473" t="s">
        <v>731</v>
      </c>
      <c r="H31" s="474" t="s">
        <v>732</v>
      </c>
    </row>
    <row r="32" spans="1:8" ht="39" hidden="1">
      <c r="A32" s="472">
        <f t="shared" si="0"/>
        <v>31</v>
      </c>
      <c r="B32" s="473" t="s">
        <v>672</v>
      </c>
      <c r="C32" s="473" t="s">
        <v>637</v>
      </c>
      <c r="D32" s="473" t="s">
        <v>665</v>
      </c>
      <c r="E32" s="473" t="s">
        <v>666</v>
      </c>
      <c r="F32" s="472" t="s">
        <v>621</v>
      </c>
      <c r="G32" s="473" t="s">
        <v>731</v>
      </c>
      <c r="H32" s="474" t="s">
        <v>735</v>
      </c>
    </row>
    <row r="33" spans="1:8" ht="39" hidden="1">
      <c r="A33" s="472">
        <f t="shared" si="0"/>
        <v>32</v>
      </c>
      <c r="B33" s="473" t="s">
        <v>673</v>
      </c>
      <c r="C33" s="473" t="s">
        <v>644</v>
      </c>
      <c r="D33" s="473" t="s">
        <v>665</v>
      </c>
      <c r="E33" s="473" t="s">
        <v>666</v>
      </c>
      <c r="F33" s="472" t="s">
        <v>621</v>
      </c>
      <c r="G33" s="473" t="s">
        <v>731</v>
      </c>
      <c r="H33" s="474" t="s">
        <v>736</v>
      </c>
    </row>
    <row r="34" spans="1:8" ht="91">
      <c r="A34" s="472">
        <f t="shared" si="0"/>
        <v>33</v>
      </c>
      <c r="B34" s="473" t="s">
        <v>674</v>
      </c>
      <c r="C34" s="473" t="s">
        <v>630</v>
      </c>
      <c r="D34" s="473" t="s">
        <v>631</v>
      </c>
      <c r="E34" s="473" t="s">
        <v>675</v>
      </c>
      <c r="F34" s="472" t="s">
        <v>621</v>
      </c>
      <c r="G34" s="473" t="s">
        <v>631</v>
      </c>
      <c r="H34" s="474" t="s">
        <v>733</v>
      </c>
    </row>
    <row r="35" spans="1:8" ht="39">
      <c r="A35" s="472">
        <f t="shared" si="0"/>
        <v>34</v>
      </c>
      <c r="B35" s="473" t="s">
        <v>676</v>
      </c>
      <c r="C35" s="473" t="s">
        <v>626</v>
      </c>
      <c r="D35" s="473" t="s">
        <v>739</v>
      </c>
      <c r="E35" s="473" t="s">
        <v>675</v>
      </c>
      <c r="F35" s="472" t="s">
        <v>621</v>
      </c>
      <c r="G35" s="473" t="s">
        <v>631</v>
      </c>
      <c r="H35" s="474" t="s">
        <v>733</v>
      </c>
    </row>
    <row r="36" spans="1:8" ht="39">
      <c r="A36" s="472">
        <f t="shared" si="0"/>
        <v>35</v>
      </c>
      <c r="B36" s="473" t="s">
        <v>678</v>
      </c>
      <c r="C36" s="473" t="s">
        <v>637</v>
      </c>
      <c r="D36" s="473" t="s">
        <v>739</v>
      </c>
      <c r="E36" s="473" t="s">
        <v>675</v>
      </c>
      <c r="F36" s="472" t="s">
        <v>621</v>
      </c>
      <c r="G36" s="473" t="s">
        <v>631</v>
      </c>
      <c r="H36" s="474" t="s">
        <v>734</v>
      </c>
    </row>
    <row r="37" spans="1:8" ht="91">
      <c r="A37" s="472">
        <f t="shared" si="0"/>
        <v>36</v>
      </c>
      <c r="B37" s="473" t="s">
        <v>679</v>
      </c>
      <c r="C37" s="473" t="s">
        <v>630</v>
      </c>
      <c r="D37" s="473" t="s">
        <v>680</v>
      </c>
      <c r="E37" s="473" t="s">
        <v>681</v>
      </c>
      <c r="F37" s="472" t="s">
        <v>621</v>
      </c>
      <c r="G37" s="473" t="s">
        <v>731</v>
      </c>
      <c r="H37" s="475"/>
    </row>
    <row r="38" spans="1:8" ht="52">
      <c r="A38" s="472">
        <f t="shared" si="0"/>
        <v>37</v>
      </c>
      <c r="B38" s="473" t="s">
        <v>682</v>
      </c>
      <c r="C38" s="473" t="s">
        <v>683</v>
      </c>
      <c r="D38" s="473" t="s">
        <v>680</v>
      </c>
      <c r="E38" s="473" t="s">
        <v>681</v>
      </c>
      <c r="F38" s="472" t="s">
        <v>621</v>
      </c>
      <c r="G38" s="473" t="s">
        <v>731</v>
      </c>
      <c r="H38" s="474" t="s">
        <v>740</v>
      </c>
    </row>
    <row r="39" spans="1:8" ht="39">
      <c r="A39" s="472">
        <f t="shared" si="0"/>
        <v>38</v>
      </c>
      <c r="B39" s="473" t="s">
        <v>684</v>
      </c>
      <c r="C39" s="473" t="s">
        <v>626</v>
      </c>
      <c r="D39" s="473" t="s">
        <v>680</v>
      </c>
      <c r="E39" s="473" t="s">
        <v>681</v>
      </c>
      <c r="F39" s="472" t="s">
        <v>621</v>
      </c>
      <c r="G39" s="473" t="s">
        <v>731</v>
      </c>
      <c r="H39" s="474" t="s">
        <v>741</v>
      </c>
    </row>
    <row r="40" spans="1:8" ht="39">
      <c r="A40" s="472">
        <f t="shared" si="0"/>
        <v>39</v>
      </c>
      <c r="B40" s="473" t="s">
        <v>685</v>
      </c>
      <c r="C40" s="473" t="s">
        <v>637</v>
      </c>
      <c r="D40" s="473" t="s">
        <v>680</v>
      </c>
      <c r="E40" s="473" t="s">
        <v>681</v>
      </c>
      <c r="F40" s="472" t="s">
        <v>621</v>
      </c>
      <c r="G40" s="473" t="s">
        <v>731</v>
      </c>
      <c r="H40" s="474" t="s">
        <v>735</v>
      </c>
    </row>
    <row r="41" spans="1:8" ht="39">
      <c r="A41" s="472">
        <f t="shared" si="0"/>
        <v>40</v>
      </c>
      <c r="B41" s="473" t="s">
        <v>686</v>
      </c>
      <c r="C41" s="473" t="s">
        <v>644</v>
      </c>
      <c r="D41" s="473" t="s">
        <v>680</v>
      </c>
      <c r="E41" s="473" t="s">
        <v>681</v>
      </c>
      <c r="F41" s="472" t="s">
        <v>621</v>
      </c>
      <c r="G41" s="473" t="s">
        <v>731</v>
      </c>
      <c r="H41" s="474" t="s">
        <v>736</v>
      </c>
    </row>
    <row r="42" spans="1:8" ht="91">
      <c r="A42" s="472">
        <f t="shared" si="0"/>
        <v>41</v>
      </c>
      <c r="B42" s="473" t="s">
        <v>687</v>
      </c>
      <c r="C42" s="473" t="s">
        <v>630</v>
      </c>
      <c r="D42" s="473" t="s">
        <v>680</v>
      </c>
      <c r="E42" s="473" t="s">
        <v>681</v>
      </c>
      <c r="F42" s="472" t="s">
        <v>621</v>
      </c>
      <c r="G42" s="473" t="s">
        <v>731</v>
      </c>
      <c r="H42" s="475"/>
    </row>
    <row r="43" spans="1:8" ht="52">
      <c r="A43" s="472">
        <f t="shared" si="0"/>
        <v>42</v>
      </c>
      <c r="B43" s="473" t="s">
        <v>688</v>
      </c>
      <c r="C43" s="473" t="s">
        <v>683</v>
      </c>
      <c r="D43" s="473" t="s">
        <v>680</v>
      </c>
      <c r="E43" s="473" t="s">
        <v>681</v>
      </c>
      <c r="F43" s="472" t="s">
        <v>621</v>
      </c>
      <c r="G43" s="473" t="s">
        <v>731</v>
      </c>
      <c r="H43" s="474" t="s">
        <v>740</v>
      </c>
    </row>
    <row r="44" spans="1:8" ht="39">
      <c r="A44" s="472">
        <f t="shared" si="0"/>
        <v>43</v>
      </c>
      <c r="B44" s="473" t="s">
        <v>689</v>
      </c>
      <c r="C44" s="473" t="s">
        <v>626</v>
      </c>
      <c r="D44" s="473" t="s">
        <v>680</v>
      </c>
      <c r="E44" s="473" t="s">
        <v>681</v>
      </c>
      <c r="F44" s="472" t="s">
        <v>621</v>
      </c>
      <c r="G44" s="473" t="s">
        <v>731</v>
      </c>
      <c r="H44" s="474" t="s">
        <v>741</v>
      </c>
    </row>
    <row r="45" spans="1:8" ht="39">
      <c r="A45" s="472">
        <f t="shared" si="0"/>
        <v>44</v>
      </c>
      <c r="B45" s="473" t="s">
        <v>690</v>
      </c>
      <c r="C45" s="473" t="s">
        <v>637</v>
      </c>
      <c r="D45" s="473" t="s">
        <v>680</v>
      </c>
      <c r="E45" s="473" t="s">
        <v>681</v>
      </c>
      <c r="F45" s="472" t="s">
        <v>621</v>
      </c>
      <c r="G45" s="473" t="s">
        <v>731</v>
      </c>
      <c r="H45" s="474" t="s">
        <v>735</v>
      </c>
    </row>
    <row r="46" spans="1:8" ht="39">
      <c r="A46" s="472">
        <f t="shared" si="0"/>
        <v>45</v>
      </c>
      <c r="B46" s="473" t="s">
        <v>691</v>
      </c>
      <c r="C46" s="473" t="s">
        <v>644</v>
      </c>
      <c r="D46" s="473" t="s">
        <v>680</v>
      </c>
      <c r="E46" s="473" t="s">
        <v>681</v>
      </c>
      <c r="F46" s="472" t="s">
        <v>621</v>
      </c>
      <c r="G46" s="473" t="s">
        <v>731</v>
      </c>
      <c r="H46" s="474" t="s">
        <v>736</v>
      </c>
    </row>
    <row r="47" spans="1:8" ht="91" hidden="1">
      <c r="A47" s="472">
        <f t="shared" si="0"/>
        <v>46</v>
      </c>
      <c r="B47" s="473" t="s">
        <v>692</v>
      </c>
      <c r="C47" s="473" t="s">
        <v>630</v>
      </c>
      <c r="D47" s="473" t="s">
        <v>693</v>
      </c>
      <c r="E47" s="473" t="s">
        <v>694</v>
      </c>
      <c r="F47" s="472" t="s">
        <v>621</v>
      </c>
      <c r="G47" s="473" t="s">
        <v>731</v>
      </c>
      <c r="H47" s="475"/>
    </row>
    <row r="48" spans="1:8" ht="52" hidden="1">
      <c r="A48" s="472">
        <f t="shared" si="0"/>
        <v>47</v>
      </c>
      <c r="B48" s="473" t="s">
        <v>695</v>
      </c>
      <c r="C48" s="473" t="s">
        <v>683</v>
      </c>
      <c r="D48" s="473" t="s">
        <v>693</v>
      </c>
      <c r="E48" s="473" t="s">
        <v>694</v>
      </c>
      <c r="F48" s="472" t="s">
        <v>621</v>
      </c>
      <c r="G48" s="473" t="s">
        <v>731</v>
      </c>
      <c r="H48" s="474" t="s">
        <v>740</v>
      </c>
    </row>
    <row r="49" spans="1:8" ht="39" hidden="1">
      <c r="A49" s="472">
        <f t="shared" si="0"/>
        <v>48</v>
      </c>
      <c r="B49" s="473" t="s">
        <v>696</v>
      </c>
      <c r="C49" s="473" t="s">
        <v>626</v>
      </c>
      <c r="D49" s="473" t="s">
        <v>693</v>
      </c>
      <c r="E49" s="473" t="s">
        <v>694</v>
      </c>
      <c r="F49" s="472" t="s">
        <v>621</v>
      </c>
      <c r="G49" s="473" t="s">
        <v>731</v>
      </c>
      <c r="H49" s="474" t="s">
        <v>741</v>
      </c>
    </row>
    <row r="50" spans="1:8" ht="39" hidden="1">
      <c r="A50" s="472">
        <f t="shared" si="0"/>
        <v>49</v>
      </c>
      <c r="B50" s="473" t="s">
        <v>697</v>
      </c>
      <c r="C50" s="473" t="s">
        <v>637</v>
      </c>
      <c r="D50" s="473" t="s">
        <v>693</v>
      </c>
      <c r="E50" s="473" t="s">
        <v>694</v>
      </c>
      <c r="F50" s="472" t="s">
        <v>621</v>
      </c>
      <c r="G50" s="473" t="s">
        <v>731</v>
      </c>
      <c r="H50" s="474" t="s">
        <v>735</v>
      </c>
    </row>
    <row r="51" spans="1:8" ht="39" hidden="1">
      <c r="A51" s="472">
        <f t="shared" si="0"/>
        <v>50</v>
      </c>
      <c r="B51" s="473" t="s">
        <v>698</v>
      </c>
      <c r="C51" s="473" t="s">
        <v>644</v>
      </c>
      <c r="D51" s="473" t="s">
        <v>693</v>
      </c>
      <c r="E51" s="473" t="s">
        <v>694</v>
      </c>
      <c r="F51" s="472" t="s">
        <v>621</v>
      </c>
      <c r="G51" s="473" t="s">
        <v>731</v>
      </c>
      <c r="H51" s="474" t="s">
        <v>736</v>
      </c>
    </row>
    <row r="52" spans="1:8" ht="91" hidden="1">
      <c r="A52" s="472">
        <f t="shared" si="0"/>
        <v>51</v>
      </c>
      <c r="B52" s="473" t="s">
        <v>699</v>
      </c>
      <c r="C52" s="473" t="s">
        <v>630</v>
      </c>
      <c r="D52" s="473" t="s">
        <v>693</v>
      </c>
      <c r="E52" s="473" t="s">
        <v>694</v>
      </c>
      <c r="F52" s="472" t="s">
        <v>621</v>
      </c>
      <c r="G52" s="473" t="s">
        <v>731</v>
      </c>
      <c r="H52" s="475"/>
    </row>
    <row r="53" spans="1:8" ht="52" hidden="1">
      <c r="A53" s="472">
        <f t="shared" si="0"/>
        <v>52</v>
      </c>
      <c r="B53" s="473" t="s">
        <v>700</v>
      </c>
      <c r="C53" s="473" t="s">
        <v>683</v>
      </c>
      <c r="D53" s="473" t="s">
        <v>693</v>
      </c>
      <c r="E53" s="473" t="s">
        <v>694</v>
      </c>
      <c r="F53" s="472" t="s">
        <v>621</v>
      </c>
      <c r="G53" s="473" t="s">
        <v>731</v>
      </c>
      <c r="H53" s="474" t="s">
        <v>740</v>
      </c>
    </row>
    <row r="54" spans="1:8" ht="39" hidden="1">
      <c r="A54" s="472">
        <f t="shared" si="0"/>
        <v>53</v>
      </c>
      <c r="B54" s="473" t="s">
        <v>701</v>
      </c>
      <c r="C54" s="473" t="s">
        <v>626</v>
      </c>
      <c r="D54" s="473" t="s">
        <v>693</v>
      </c>
      <c r="E54" s="473" t="s">
        <v>694</v>
      </c>
      <c r="F54" s="472" t="s">
        <v>621</v>
      </c>
      <c r="G54" s="473" t="s">
        <v>731</v>
      </c>
      <c r="H54" s="474" t="s">
        <v>741</v>
      </c>
    </row>
    <row r="55" spans="1:8" ht="39" hidden="1">
      <c r="A55" s="472">
        <f t="shared" si="0"/>
        <v>54</v>
      </c>
      <c r="B55" s="473" t="s">
        <v>702</v>
      </c>
      <c r="C55" s="473" t="s">
        <v>637</v>
      </c>
      <c r="D55" s="473" t="s">
        <v>693</v>
      </c>
      <c r="E55" s="473" t="s">
        <v>694</v>
      </c>
      <c r="F55" s="472" t="s">
        <v>621</v>
      </c>
      <c r="G55" s="473" t="s">
        <v>731</v>
      </c>
      <c r="H55" s="474" t="s">
        <v>735</v>
      </c>
    </row>
    <row r="56" spans="1:8" ht="39" hidden="1">
      <c r="A56" s="472">
        <f t="shared" si="0"/>
        <v>55</v>
      </c>
      <c r="B56" s="473" t="s">
        <v>703</v>
      </c>
      <c r="C56" s="473" t="s">
        <v>644</v>
      </c>
      <c r="D56" s="473" t="s">
        <v>693</v>
      </c>
      <c r="E56" s="473" t="s">
        <v>694</v>
      </c>
      <c r="F56" s="472" t="s">
        <v>621</v>
      </c>
      <c r="G56" s="473" t="s">
        <v>731</v>
      </c>
      <c r="H56" s="474" t="s">
        <v>736</v>
      </c>
    </row>
    <row r="57" spans="1:8" ht="91" hidden="1">
      <c r="A57" s="472">
        <f t="shared" si="0"/>
        <v>56</v>
      </c>
      <c r="B57" s="473" t="s">
        <v>704</v>
      </c>
      <c r="C57" s="473" t="s">
        <v>630</v>
      </c>
      <c r="D57" s="473" t="s">
        <v>705</v>
      </c>
      <c r="E57" s="473" t="s">
        <v>706</v>
      </c>
      <c r="F57" s="472" t="s">
        <v>621</v>
      </c>
      <c r="G57" s="473" t="s">
        <v>731</v>
      </c>
      <c r="H57" s="475"/>
    </row>
    <row r="58" spans="1:8" ht="52" hidden="1">
      <c r="A58" s="472">
        <f t="shared" si="0"/>
        <v>57</v>
      </c>
      <c r="B58" s="473" t="s">
        <v>707</v>
      </c>
      <c r="C58" s="473" t="s">
        <v>683</v>
      </c>
      <c r="D58" s="473" t="s">
        <v>705</v>
      </c>
      <c r="E58" s="473" t="s">
        <v>706</v>
      </c>
      <c r="F58" s="472" t="s">
        <v>621</v>
      </c>
      <c r="G58" s="473" t="s">
        <v>731</v>
      </c>
      <c r="H58" s="474" t="s">
        <v>740</v>
      </c>
    </row>
    <row r="59" spans="1:8" ht="26" hidden="1">
      <c r="A59" s="472">
        <f t="shared" si="0"/>
        <v>58</v>
      </c>
      <c r="B59" s="473" t="s">
        <v>708</v>
      </c>
      <c r="C59" s="473" t="s">
        <v>626</v>
      </c>
      <c r="D59" s="473" t="s">
        <v>705</v>
      </c>
      <c r="E59" s="473" t="s">
        <v>706</v>
      </c>
      <c r="F59" s="472" t="s">
        <v>621</v>
      </c>
      <c r="G59" s="473" t="s">
        <v>731</v>
      </c>
      <c r="H59" s="474" t="s">
        <v>741</v>
      </c>
    </row>
    <row r="60" spans="1:8" ht="39" hidden="1">
      <c r="A60" s="472">
        <f t="shared" si="0"/>
        <v>59</v>
      </c>
      <c r="B60" s="473" t="s">
        <v>709</v>
      </c>
      <c r="C60" s="473" t="s">
        <v>637</v>
      </c>
      <c r="D60" s="473" t="s">
        <v>705</v>
      </c>
      <c r="E60" s="473" t="s">
        <v>706</v>
      </c>
      <c r="F60" s="472" t="s">
        <v>621</v>
      </c>
      <c r="G60" s="473" t="s">
        <v>731</v>
      </c>
      <c r="H60" s="474" t="s">
        <v>735</v>
      </c>
    </row>
    <row r="61" spans="1:8" ht="39" hidden="1">
      <c r="A61" s="472">
        <f t="shared" si="0"/>
        <v>60</v>
      </c>
      <c r="B61" s="473" t="s">
        <v>710</v>
      </c>
      <c r="C61" s="473" t="s">
        <v>644</v>
      </c>
      <c r="D61" s="473" t="s">
        <v>705</v>
      </c>
      <c r="E61" s="473" t="s">
        <v>706</v>
      </c>
      <c r="F61" s="472" t="s">
        <v>621</v>
      </c>
      <c r="G61" s="473" t="s">
        <v>731</v>
      </c>
      <c r="H61" s="474" t="s">
        <v>736</v>
      </c>
    </row>
    <row r="62" spans="1:8" ht="91" hidden="1">
      <c r="A62" s="472">
        <f t="shared" si="0"/>
        <v>61</v>
      </c>
      <c r="B62" s="473" t="s">
        <v>711</v>
      </c>
      <c r="C62" s="473" t="s">
        <v>630</v>
      </c>
      <c r="D62" s="473" t="s">
        <v>705</v>
      </c>
      <c r="E62" s="473" t="s">
        <v>706</v>
      </c>
      <c r="F62" s="472" t="s">
        <v>621</v>
      </c>
      <c r="G62" s="473" t="s">
        <v>731</v>
      </c>
      <c r="H62" s="475"/>
    </row>
    <row r="63" spans="1:8" ht="52" hidden="1">
      <c r="A63" s="472">
        <f t="shared" si="0"/>
        <v>62</v>
      </c>
      <c r="B63" s="473" t="s">
        <v>712</v>
      </c>
      <c r="C63" s="473" t="s">
        <v>683</v>
      </c>
      <c r="D63" s="473" t="s">
        <v>705</v>
      </c>
      <c r="E63" s="473" t="s">
        <v>706</v>
      </c>
      <c r="F63" s="472" t="s">
        <v>621</v>
      </c>
      <c r="G63" s="473" t="s">
        <v>731</v>
      </c>
      <c r="H63" s="474" t="s">
        <v>740</v>
      </c>
    </row>
    <row r="64" spans="1:8" ht="26" hidden="1">
      <c r="A64" s="472">
        <f t="shared" si="0"/>
        <v>63</v>
      </c>
      <c r="B64" s="473" t="s">
        <v>713</v>
      </c>
      <c r="C64" s="473" t="s">
        <v>626</v>
      </c>
      <c r="D64" s="473" t="s">
        <v>705</v>
      </c>
      <c r="E64" s="473" t="s">
        <v>706</v>
      </c>
      <c r="F64" s="472" t="s">
        <v>621</v>
      </c>
      <c r="G64" s="473" t="s">
        <v>731</v>
      </c>
      <c r="H64" s="474" t="s">
        <v>741</v>
      </c>
    </row>
    <row r="65" spans="1:8" ht="39" hidden="1">
      <c r="A65" s="472">
        <f t="shared" si="0"/>
        <v>64</v>
      </c>
      <c r="B65" s="473" t="s">
        <v>714</v>
      </c>
      <c r="C65" s="473" t="s">
        <v>637</v>
      </c>
      <c r="D65" s="473" t="s">
        <v>705</v>
      </c>
      <c r="E65" s="473" t="s">
        <v>706</v>
      </c>
      <c r="F65" s="472" t="s">
        <v>621</v>
      </c>
      <c r="G65" s="473" t="s">
        <v>731</v>
      </c>
      <c r="H65" s="474" t="s">
        <v>735</v>
      </c>
    </row>
    <row r="66" spans="1:8" ht="39" hidden="1">
      <c r="A66" s="472">
        <f t="shared" si="0"/>
        <v>65</v>
      </c>
      <c r="B66" s="473" t="s">
        <v>715</v>
      </c>
      <c r="C66" s="473" t="s">
        <v>644</v>
      </c>
      <c r="D66" s="473" t="s">
        <v>705</v>
      </c>
      <c r="E66" s="473" t="s">
        <v>706</v>
      </c>
      <c r="F66" s="472" t="s">
        <v>621</v>
      </c>
      <c r="G66" s="473" t="s">
        <v>731</v>
      </c>
      <c r="H66" s="474" t="s">
        <v>736</v>
      </c>
    </row>
    <row r="67" spans="1:8" ht="26" hidden="1">
      <c r="A67" s="472">
        <f t="shared" si="0"/>
        <v>66</v>
      </c>
      <c r="B67" s="473" t="s">
        <v>716</v>
      </c>
      <c r="C67" s="473" t="s">
        <v>717</v>
      </c>
      <c r="D67" s="473" t="s">
        <v>718</v>
      </c>
      <c r="E67" s="473" t="s">
        <v>719</v>
      </c>
      <c r="F67" s="472" t="s">
        <v>621</v>
      </c>
      <c r="G67" s="473" t="s">
        <v>19</v>
      </c>
      <c r="H67" s="474" t="s">
        <v>742</v>
      </c>
    </row>
    <row r="68" spans="1:8" ht="26" hidden="1">
      <c r="A68" s="472">
        <f t="shared" ref="A68" si="1">A67+1</f>
        <v>67</v>
      </c>
      <c r="B68" s="473" t="s">
        <v>720</v>
      </c>
      <c r="C68" s="473" t="s">
        <v>717</v>
      </c>
      <c r="D68" s="473" t="s">
        <v>743</v>
      </c>
      <c r="E68" s="473" t="s">
        <v>719</v>
      </c>
      <c r="F68" s="472" t="s">
        <v>621</v>
      </c>
      <c r="G68" s="473" t="s">
        <v>19</v>
      </c>
      <c r="H68" s="475"/>
    </row>
  </sheetData>
  <autoFilter ref="A1:H68" xr:uid="{86C24B1E-6EAD-4EC8-8CAB-13EBFD42E880}">
    <filterColumn colId="4">
      <filters>
        <filter val="CD15 To CD20"/>
        <filter val="CD15 To CD26"/>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2021-D847-4F68-A374-79A601FDEED7}">
  <dimension ref="A1:F68"/>
  <sheetViews>
    <sheetView workbookViewId="0">
      <selection activeCell="E1" sqref="E1"/>
    </sheetView>
  </sheetViews>
  <sheetFormatPr defaultRowHeight="12.5"/>
  <cols>
    <col min="1" max="1" width="4.1796875" bestFit="1" customWidth="1"/>
    <col min="2" max="3" width="9.08984375" bestFit="1" customWidth="1"/>
    <col min="4" max="4" width="7.08984375" bestFit="1" customWidth="1"/>
    <col min="5" max="5" width="8.36328125" bestFit="1" customWidth="1"/>
    <col min="6" max="6" width="8.453125" bestFit="1" customWidth="1"/>
  </cols>
  <sheetData>
    <row r="1" spans="1:6" ht="21">
      <c r="A1" s="464" t="s">
        <v>613</v>
      </c>
      <c r="B1" s="464" t="s">
        <v>489</v>
      </c>
      <c r="C1" s="464" t="s">
        <v>493</v>
      </c>
      <c r="D1" s="464" t="s">
        <v>614</v>
      </c>
      <c r="E1" s="464" t="s">
        <v>615</v>
      </c>
      <c r="F1" s="464" t="s">
        <v>616</v>
      </c>
    </row>
    <row r="2" spans="1:6" ht="21">
      <c r="A2" s="465">
        <v>1</v>
      </c>
      <c r="B2" s="466" t="s">
        <v>617</v>
      </c>
      <c r="C2" s="466" t="s">
        <v>618</v>
      </c>
      <c r="D2" s="467" t="s">
        <v>619</v>
      </c>
      <c r="E2" s="468" t="s">
        <v>620</v>
      </c>
      <c r="F2" s="468" t="s">
        <v>621</v>
      </c>
    </row>
    <row r="3" spans="1:6" ht="31.5">
      <c r="A3" s="465">
        <v>2</v>
      </c>
      <c r="B3" s="466" t="s">
        <v>622</v>
      </c>
      <c r="C3" s="466" t="s">
        <v>623</v>
      </c>
      <c r="D3" s="466" t="s">
        <v>624</v>
      </c>
      <c r="E3" s="468" t="s">
        <v>620</v>
      </c>
      <c r="F3" s="465"/>
    </row>
    <row r="4" spans="1:6" ht="31.5">
      <c r="A4" s="465"/>
      <c r="B4" s="466" t="s">
        <v>625</v>
      </c>
      <c r="C4" s="466" t="s">
        <v>626</v>
      </c>
      <c r="D4" s="467" t="s">
        <v>627</v>
      </c>
      <c r="E4" s="468" t="s">
        <v>628</v>
      </c>
      <c r="F4" s="465"/>
    </row>
    <row r="5" spans="1:6" ht="52.5">
      <c r="A5" s="465">
        <v>0</v>
      </c>
      <c r="B5" s="465" t="s">
        <v>629</v>
      </c>
      <c r="C5" s="465" t="s">
        <v>630</v>
      </c>
      <c r="D5" s="468" t="s">
        <v>631</v>
      </c>
      <c r="E5" s="468" t="s">
        <v>632</v>
      </c>
      <c r="F5" s="465" t="s">
        <v>633</v>
      </c>
    </row>
    <row r="6" spans="1:6" ht="21">
      <c r="A6" s="465">
        <v>1</v>
      </c>
      <c r="B6" s="465" t="s">
        <v>634</v>
      </c>
      <c r="C6" s="465" t="s">
        <v>626</v>
      </c>
      <c r="D6" s="468" t="s">
        <v>635</v>
      </c>
      <c r="E6" s="468" t="s">
        <v>632</v>
      </c>
      <c r="F6" s="465"/>
    </row>
    <row r="7" spans="1:6" ht="31.5">
      <c r="A7" s="465">
        <v>2</v>
      </c>
      <c r="B7" s="465" t="s">
        <v>636</v>
      </c>
      <c r="C7" s="465" t="s">
        <v>637</v>
      </c>
      <c r="D7" s="465"/>
      <c r="E7" s="468" t="s">
        <v>632</v>
      </c>
      <c r="F7" s="465"/>
    </row>
    <row r="8" spans="1:6" ht="52.5">
      <c r="A8" s="465">
        <v>0</v>
      </c>
      <c r="B8" s="466" t="s">
        <v>638</v>
      </c>
      <c r="C8" s="466" t="s">
        <v>630</v>
      </c>
      <c r="D8" s="467" t="s">
        <v>639</v>
      </c>
      <c r="E8" s="468" t="s">
        <v>640</v>
      </c>
      <c r="F8" s="465"/>
    </row>
    <row r="9" spans="1:6" ht="31.5">
      <c r="A9" s="465">
        <v>1</v>
      </c>
      <c r="B9" s="466" t="s">
        <v>641</v>
      </c>
      <c r="C9" s="466" t="s">
        <v>626</v>
      </c>
      <c r="D9" s="467" t="s">
        <v>639</v>
      </c>
      <c r="E9" s="468" t="s">
        <v>640</v>
      </c>
      <c r="F9" s="465"/>
    </row>
    <row r="10" spans="1:6" ht="31.5">
      <c r="A10" s="465">
        <v>2</v>
      </c>
      <c r="B10" s="466" t="s">
        <v>642</v>
      </c>
      <c r="C10" s="466" t="s">
        <v>637</v>
      </c>
      <c r="D10" s="467" t="s">
        <v>639</v>
      </c>
      <c r="E10" s="468" t="s">
        <v>640</v>
      </c>
      <c r="F10" s="465"/>
    </row>
    <row r="11" spans="1:6" ht="21">
      <c r="A11" s="465">
        <v>3</v>
      </c>
      <c r="B11" s="466" t="s">
        <v>643</v>
      </c>
      <c r="C11" s="466" t="s">
        <v>644</v>
      </c>
      <c r="D11" s="467" t="s">
        <v>639</v>
      </c>
      <c r="E11" s="468" t="s">
        <v>640</v>
      </c>
      <c r="F11" s="465"/>
    </row>
    <row r="12" spans="1:6" ht="52.5">
      <c r="A12" s="465">
        <v>0</v>
      </c>
      <c r="B12" s="465" t="s">
        <v>645</v>
      </c>
      <c r="C12" s="465" t="s">
        <v>630</v>
      </c>
      <c r="D12" s="468" t="s">
        <v>639</v>
      </c>
      <c r="E12" s="468" t="s">
        <v>640</v>
      </c>
      <c r="F12" s="465"/>
    </row>
    <row r="13" spans="1:6" ht="31.5">
      <c r="A13" s="465">
        <v>1</v>
      </c>
      <c r="B13" s="465" t="s">
        <v>646</v>
      </c>
      <c r="C13" s="465" t="s">
        <v>626</v>
      </c>
      <c r="D13" s="468" t="s">
        <v>639</v>
      </c>
      <c r="E13" s="468" t="s">
        <v>640</v>
      </c>
      <c r="F13" s="465"/>
    </row>
    <row r="14" spans="1:6" ht="31.5">
      <c r="A14" s="465">
        <v>2</v>
      </c>
      <c r="B14" s="465" t="s">
        <v>647</v>
      </c>
      <c r="C14" s="465" t="s">
        <v>637</v>
      </c>
      <c r="D14" s="468" t="s">
        <v>639</v>
      </c>
      <c r="E14" s="468" t="s">
        <v>640</v>
      </c>
      <c r="F14" s="465"/>
    </row>
    <row r="15" spans="1:6" ht="21">
      <c r="A15" s="465">
        <v>3</v>
      </c>
      <c r="B15" s="465" t="s">
        <v>648</v>
      </c>
      <c r="C15" s="465" t="s">
        <v>644</v>
      </c>
      <c r="D15" s="468" t="s">
        <v>639</v>
      </c>
      <c r="E15" s="468" t="s">
        <v>640</v>
      </c>
      <c r="F15" s="465"/>
    </row>
    <row r="16" spans="1:6" ht="21">
      <c r="A16" s="465">
        <v>1</v>
      </c>
      <c r="B16" s="465" t="s">
        <v>649</v>
      </c>
      <c r="C16" s="465" t="s">
        <v>626</v>
      </c>
      <c r="D16" s="468" t="s">
        <v>650</v>
      </c>
      <c r="E16" s="468" t="s">
        <v>651</v>
      </c>
      <c r="F16" s="465" t="s">
        <v>652</v>
      </c>
    </row>
    <row r="17" spans="1:6" ht="21">
      <c r="A17" s="465">
        <v>2</v>
      </c>
      <c r="B17" s="465" t="s">
        <v>653</v>
      </c>
      <c r="C17" s="465" t="s">
        <v>637</v>
      </c>
      <c r="D17" s="465"/>
      <c r="E17" s="468" t="s">
        <v>651</v>
      </c>
      <c r="F17" s="465"/>
    </row>
    <row r="18" spans="1:6" ht="52.5">
      <c r="A18" s="465">
        <v>0</v>
      </c>
      <c r="B18" s="466" t="s">
        <v>654</v>
      </c>
      <c r="C18" s="466" t="s">
        <v>630</v>
      </c>
      <c r="D18" s="467" t="s">
        <v>655</v>
      </c>
      <c r="E18" s="468" t="s">
        <v>656</v>
      </c>
      <c r="F18" s="465"/>
    </row>
    <row r="19" spans="1:6" ht="31.5">
      <c r="A19" s="465">
        <v>1</v>
      </c>
      <c r="B19" s="466" t="s">
        <v>657</v>
      </c>
      <c r="C19" s="466" t="s">
        <v>626</v>
      </c>
      <c r="D19" s="467" t="s">
        <v>655</v>
      </c>
      <c r="E19" s="468" t="s">
        <v>656</v>
      </c>
      <c r="F19" s="465"/>
    </row>
    <row r="20" spans="1:6" ht="31.5">
      <c r="A20" s="465">
        <v>2</v>
      </c>
      <c r="B20" s="466" t="s">
        <v>658</v>
      </c>
      <c r="C20" s="466" t="s">
        <v>637</v>
      </c>
      <c r="D20" s="467" t="s">
        <v>655</v>
      </c>
      <c r="E20" s="468" t="s">
        <v>656</v>
      </c>
      <c r="F20" s="465"/>
    </row>
    <row r="21" spans="1:6" ht="21">
      <c r="A21" s="465">
        <v>3</v>
      </c>
      <c r="B21" s="466" t="s">
        <v>659</v>
      </c>
      <c r="C21" s="466" t="s">
        <v>644</v>
      </c>
      <c r="D21" s="467" t="s">
        <v>655</v>
      </c>
      <c r="E21" s="468" t="s">
        <v>656</v>
      </c>
      <c r="F21" s="465"/>
    </row>
    <row r="22" spans="1:6" ht="52.5">
      <c r="A22" s="465">
        <v>0</v>
      </c>
      <c r="B22" s="465" t="s">
        <v>660</v>
      </c>
      <c r="C22" s="465" t="s">
        <v>630</v>
      </c>
      <c r="D22" s="468" t="s">
        <v>655</v>
      </c>
      <c r="E22" s="468" t="s">
        <v>656</v>
      </c>
      <c r="F22" s="465"/>
    </row>
    <row r="23" spans="1:6" ht="31.5">
      <c r="A23" s="465">
        <v>1</v>
      </c>
      <c r="B23" s="465" t="s">
        <v>661</v>
      </c>
      <c r="C23" s="465" t="s">
        <v>626</v>
      </c>
      <c r="D23" s="468" t="s">
        <v>655</v>
      </c>
      <c r="E23" s="468" t="s">
        <v>656</v>
      </c>
      <c r="F23" s="465"/>
    </row>
    <row r="24" spans="1:6" ht="31.5">
      <c r="A24" s="465">
        <v>2</v>
      </c>
      <c r="B24" s="465" t="s">
        <v>662</v>
      </c>
      <c r="C24" s="465" t="s">
        <v>637</v>
      </c>
      <c r="D24" s="468" t="s">
        <v>655</v>
      </c>
      <c r="E24" s="468" t="s">
        <v>656</v>
      </c>
      <c r="F24" s="465"/>
    </row>
    <row r="25" spans="1:6" ht="21">
      <c r="A25" s="465">
        <v>3</v>
      </c>
      <c r="B25" s="465" t="s">
        <v>663</v>
      </c>
      <c r="C25" s="465" t="s">
        <v>644</v>
      </c>
      <c r="D25" s="468" t="s">
        <v>655</v>
      </c>
      <c r="E25" s="468" t="s">
        <v>656</v>
      </c>
      <c r="F25" s="465"/>
    </row>
    <row r="26" spans="1:6" ht="52.5">
      <c r="A26" s="465">
        <v>0</v>
      </c>
      <c r="B26" s="466" t="s">
        <v>664</v>
      </c>
      <c r="C26" s="466" t="s">
        <v>630</v>
      </c>
      <c r="D26" s="467" t="s">
        <v>665</v>
      </c>
      <c r="E26" s="468" t="s">
        <v>666</v>
      </c>
      <c r="F26" s="465"/>
    </row>
    <row r="27" spans="1:6" ht="21">
      <c r="A27" s="465">
        <v>1</v>
      </c>
      <c r="B27" s="466" t="s">
        <v>667</v>
      </c>
      <c r="C27" s="466" t="s">
        <v>626</v>
      </c>
      <c r="D27" s="467" t="s">
        <v>665</v>
      </c>
      <c r="E27" s="468" t="s">
        <v>666</v>
      </c>
      <c r="F27" s="465"/>
    </row>
    <row r="28" spans="1:6" ht="21">
      <c r="A28" s="465">
        <v>2</v>
      </c>
      <c r="B28" s="466" t="s">
        <v>668</v>
      </c>
      <c r="C28" s="466" t="s">
        <v>637</v>
      </c>
      <c r="D28" s="467" t="s">
        <v>665</v>
      </c>
      <c r="E28" s="468" t="s">
        <v>666</v>
      </c>
      <c r="F28" s="465"/>
    </row>
    <row r="29" spans="1:6" ht="21">
      <c r="A29" s="465">
        <v>3</v>
      </c>
      <c r="B29" s="466" t="s">
        <v>669</v>
      </c>
      <c r="C29" s="466" t="s">
        <v>644</v>
      </c>
      <c r="D29" s="467" t="s">
        <v>665</v>
      </c>
      <c r="E29" s="468" t="s">
        <v>666</v>
      </c>
      <c r="F29" s="465"/>
    </row>
    <row r="30" spans="1:6" ht="52.5">
      <c r="A30" s="465">
        <v>0</v>
      </c>
      <c r="B30" s="465" t="s">
        <v>670</v>
      </c>
      <c r="C30" s="465" t="s">
        <v>630</v>
      </c>
      <c r="D30" s="468" t="s">
        <v>665</v>
      </c>
      <c r="E30" s="468" t="s">
        <v>666</v>
      </c>
      <c r="F30" s="465"/>
    </row>
    <row r="31" spans="1:6" ht="21">
      <c r="A31" s="465">
        <v>1</v>
      </c>
      <c r="B31" s="465" t="s">
        <v>671</v>
      </c>
      <c r="C31" s="465" t="s">
        <v>626</v>
      </c>
      <c r="D31" s="468" t="s">
        <v>665</v>
      </c>
      <c r="E31" s="468" t="s">
        <v>666</v>
      </c>
      <c r="F31" s="465"/>
    </row>
    <row r="32" spans="1:6" ht="21">
      <c r="A32" s="465">
        <v>2</v>
      </c>
      <c r="B32" s="465" t="s">
        <v>672</v>
      </c>
      <c r="C32" s="465" t="s">
        <v>637</v>
      </c>
      <c r="D32" s="468" t="s">
        <v>665</v>
      </c>
      <c r="E32" s="468" t="s">
        <v>666</v>
      </c>
      <c r="F32" s="465"/>
    </row>
    <row r="33" spans="1:6" ht="21">
      <c r="A33" s="465">
        <v>3</v>
      </c>
      <c r="B33" s="465" t="s">
        <v>673</v>
      </c>
      <c r="C33" s="465" t="s">
        <v>644</v>
      </c>
      <c r="D33" s="468" t="s">
        <v>665</v>
      </c>
      <c r="E33" s="468" t="s">
        <v>666</v>
      </c>
      <c r="F33" s="465"/>
    </row>
    <row r="34" spans="1:6" ht="52.5">
      <c r="A34" s="465">
        <v>1</v>
      </c>
      <c r="B34" s="466" t="s">
        <v>674</v>
      </c>
      <c r="C34" s="466" t="s">
        <v>630</v>
      </c>
      <c r="D34" s="469" t="s">
        <v>631</v>
      </c>
      <c r="E34" s="468" t="s">
        <v>675</v>
      </c>
      <c r="F34" s="465"/>
    </row>
    <row r="35" spans="1:6" ht="21">
      <c r="A35" s="465">
        <v>0</v>
      </c>
      <c r="B35" s="466" t="s">
        <v>676</v>
      </c>
      <c r="C35" s="466" t="s">
        <v>626</v>
      </c>
      <c r="D35" s="470" t="s">
        <v>677</v>
      </c>
      <c r="E35" s="468" t="s">
        <v>675</v>
      </c>
      <c r="F35" s="465"/>
    </row>
    <row r="36" spans="1:6" ht="31.5">
      <c r="A36" s="465">
        <v>2</v>
      </c>
      <c r="B36" s="466" t="s">
        <v>678</v>
      </c>
      <c r="C36" s="466" t="s">
        <v>637</v>
      </c>
      <c r="D36" s="470" t="s">
        <v>677</v>
      </c>
      <c r="E36" s="468" t="s">
        <v>675</v>
      </c>
      <c r="F36" s="465"/>
    </row>
    <row r="37" spans="1:6" ht="52.5">
      <c r="A37" s="465">
        <v>1</v>
      </c>
      <c r="B37" s="466" t="s">
        <v>679</v>
      </c>
      <c r="C37" s="466" t="s">
        <v>630</v>
      </c>
      <c r="D37" s="467" t="s">
        <v>680</v>
      </c>
      <c r="E37" s="468" t="s">
        <v>681</v>
      </c>
      <c r="F37" s="465"/>
    </row>
    <row r="38" spans="1:6" ht="31.5">
      <c r="A38" s="465">
        <v>0</v>
      </c>
      <c r="B38" s="466" t="s">
        <v>682</v>
      </c>
      <c r="C38" s="466" t="s">
        <v>683</v>
      </c>
      <c r="D38" s="467" t="s">
        <v>680</v>
      </c>
      <c r="E38" s="468" t="s">
        <v>681</v>
      </c>
      <c r="F38" s="465"/>
    </row>
    <row r="39" spans="1:6" ht="21">
      <c r="A39" s="465">
        <v>2</v>
      </c>
      <c r="B39" s="466" t="s">
        <v>684</v>
      </c>
      <c r="C39" s="466" t="s">
        <v>626</v>
      </c>
      <c r="D39" s="467" t="s">
        <v>680</v>
      </c>
      <c r="E39" s="468" t="s">
        <v>681</v>
      </c>
      <c r="F39" s="465"/>
    </row>
    <row r="40" spans="1:6" ht="21">
      <c r="A40" s="465">
        <v>3</v>
      </c>
      <c r="B40" s="466" t="s">
        <v>685</v>
      </c>
      <c r="C40" s="466" t="s">
        <v>637</v>
      </c>
      <c r="D40" s="467" t="s">
        <v>680</v>
      </c>
      <c r="E40" s="468" t="s">
        <v>681</v>
      </c>
      <c r="F40" s="465"/>
    </row>
    <row r="41" spans="1:6" ht="21">
      <c r="A41" s="465">
        <v>4</v>
      </c>
      <c r="B41" s="466" t="s">
        <v>686</v>
      </c>
      <c r="C41" s="466" t="s">
        <v>644</v>
      </c>
      <c r="D41" s="467" t="s">
        <v>680</v>
      </c>
      <c r="E41" s="468" t="s">
        <v>681</v>
      </c>
      <c r="F41" s="465"/>
    </row>
    <row r="42" spans="1:6" ht="52.5">
      <c r="A42" s="465">
        <v>0</v>
      </c>
      <c r="B42" s="465" t="s">
        <v>687</v>
      </c>
      <c r="C42" s="465" t="s">
        <v>630</v>
      </c>
      <c r="D42" s="468" t="s">
        <v>680</v>
      </c>
      <c r="E42" s="468" t="s">
        <v>681</v>
      </c>
      <c r="F42" s="465"/>
    </row>
    <row r="43" spans="1:6" ht="31.5">
      <c r="A43" s="465">
        <v>1</v>
      </c>
      <c r="B43" s="465" t="s">
        <v>688</v>
      </c>
      <c r="C43" s="465" t="s">
        <v>683</v>
      </c>
      <c r="D43" s="468" t="s">
        <v>680</v>
      </c>
      <c r="E43" s="468" t="s">
        <v>681</v>
      </c>
      <c r="F43" s="465"/>
    </row>
    <row r="44" spans="1:6" ht="21">
      <c r="A44" s="465">
        <v>2</v>
      </c>
      <c r="B44" s="465" t="s">
        <v>689</v>
      </c>
      <c r="C44" s="465" t="s">
        <v>626</v>
      </c>
      <c r="D44" s="468" t="s">
        <v>680</v>
      </c>
      <c r="E44" s="468" t="s">
        <v>681</v>
      </c>
      <c r="F44" s="465"/>
    </row>
    <row r="45" spans="1:6" ht="21">
      <c r="A45" s="465">
        <v>3</v>
      </c>
      <c r="B45" s="465" t="s">
        <v>690</v>
      </c>
      <c r="C45" s="465" t="s">
        <v>637</v>
      </c>
      <c r="D45" s="468" t="s">
        <v>680</v>
      </c>
      <c r="E45" s="468" t="s">
        <v>681</v>
      </c>
      <c r="F45" s="465"/>
    </row>
    <row r="46" spans="1:6" ht="21">
      <c r="A46" s="465">
        <v>4</v>
      </c>
      <c r="B46" s="465" t="s">
        <v>691</v>
      </c>
      <c r="C46" s="465" t="s">
        <v>644</v>
      </c>
      <c r="D46" s="468" t="s">
        <v>680</v>
      </c>
      <c r="E46" s="468" t="s">
        <v>681</v>
      </c>
      <c r="F46" s="465"/>
    </row>
    <row r="47" spans="1:6" ht="52.5">
      <c r="A47" s="465">
        <v>0</v>
      </c>
      <c r="B47" s="466" t="s">
        <v>692</v>
      </c>
      <c r="C47" s="466" t="s">
        <v>630</v>
      </c>
      <c r="D47" s="467" t="s">
        <v>693</v>
      </c>
      <c r="E47" s="468" t="s">
        <v>694</v>
      </c>
      <c r="F47" s="465"/>
    </row>
    <row r="48" spans="1:6" ht="31.5">
      <c r="A48" s="465">
        <v>1</v>
      </c>
      <c r="B48" s="466" t="s">
        <v>695</v>
      </c>
      <c r="C48" s="466" t="s">
        <v>683</v>
      </c>
      <c r="D48" s="467" t="s">
        <v>693</v>
      </c>
      <c r="E48" s="468" t="s">
        <v>694</v>
      </c>
      <c r="F48" s="465"/>
    </row>
    <row r="49" spans="1:6" ht="21">
      <c r="A49" s="465">
        <v>2</v>
      </c>
      <c r="B49" s="466" t="s">
        <v>696</v>
      </c>
      <c r="C49" s="466" t="s">
        <v>626</v>
      </c>
      <c r="D49" s="467" t="s">
        <v>693</v>
      </c>
      <c r="E49" s="468" t="s">
        <v>694</v>
      </c>
      <c r="F49" s="465"/>
    </row>
    <row r="50" spans="1:6" ht="21">
      <c r="A50" s="465">
        <v>3</v>
      </c>
      <c r="B50" s="466" t="s">
        <v>697</v>
      </c>
      <c r="C50" s="466" t="s">
        <v>637</v>
      </c>
      <c r="D50" s="467" t="s">
        <v>693</v>
      </c>
      <c r="E50" s="468" t="s">
        <v>694</v>
      </c>
      <c r="F50" s="465"/>
    </row>
    <row r="51" spans="1:6" ht="21">
      <c r="A51" s="465">
        <v>4</v>
      </c>
      <c r="B51" s="466" t="s">
        <v>698</v>
      </c>
      <c r="C51" s="466" t="s">
        <v>644</v>
      </c>
      <c r="D51" s="467" t="s">
        <v>693</v>
      </c>
      <c r="E51" s="468" t="s">
        <v>694</v>
      </c>
      <c r="F51" s="465"/>
    </row>
    <row r="52" spans="1:6" ht="52.5">
      <c r="A52" s="465">
        <v>0</v>
      </c>
      <c r="B52" s="465" t="s">
        <v>699</v>
      </c>
      <c r="C52" s="465" t="s">
        <v>630</v>
      </c>
      <c r="D52" s="468" t="s">
        <v>693</v>
      </c>
      <c r="E52" s="468" t="s">
        <v>694</v>
      </c>
      <c r="F52" s="465"/>
    </row>
    <row r="53" spans="1:6" ht="31.5">
      <c r="A53" s="465">
        <v>1</v>
      </c>
      <c r="B53" s="465" t="s">
        <v>700</v>
      </c>
      <c r="C53" s="465" t="s">
        <v>683</v>
      </c>
      <c r="D53" s="468" t="s">
        <v>693</v>
      </c>
      <c r="E53" s="468" t="s">
        <v>694</v>
      </c>
      <c r="F53" s="465"/>
    </row>
    <row r="54" spans="1:6" ht="21">
      <c r="A54" s="465">
        <v>2</v>
      </c>
      <c r="B54" s="465" t="s">
        <v>701</v>
      </c>
      <c r="C54" s="465" t="s">
        <v>626</v>
      </c>
      <c r="D54" s="468" t="s">
        <v>693</v>
      </c>
      <c r="E54" s="468" t="s">
        <v>694</v>
      </c>
      <c r="F54" s="465"/>
    </row>
    <row r="55" spans="1:6" ht="21">
      <c r="A55" s="465">
        <v>3</v>
      </c>
      <c r="B55" s="465" t="s">
        <v>702</v>
      </c>
      <c r="C55" s="465" t="s">
        <v>637</v>
      </c>
      <c r="D55" s="468" t="s">
        <v>693</v>
      </c>
      <c r="E55" s="468" t="s">
        <v>694</v>
      </c>
      <c r="F55" s="465"/>
    </row>
    <row r="56" spans="1:6" ht="21">
      <c r="A56" s="465">
        <v>4</v>
      </c>
      <c r="B56" s="465" t="s">
        <v>703</v>
      </c>
      <c r="C56" s="465" t="s">
        <v>644</v>
      </c>
      <c r="D56" s="468" t="s">
        <v>693</v>
      </c>
      <c r="E56" s="468" t="s">
        <v>694</v>
      </c>
      <c r="F56" s="465"/>
    </row>
    <row r="57" spans="1:6" ht="52.5">
      <c r="A57" s="465">
        <v>0</v>
      </c>
      <c r="B57" s="466" t="s">
        <v>704</v>
      </c>
      <c r="C57" s="466" t="s">
        <v>630</v>
      </c>
      <c r="D57" s="467" t="s">
        <v>705</v>
      </c>
      <c r="E57" s="468" t="s">
        <v>706</v>
      </c>
      <c r="F57" s="465"/>
    </row>
    <row r="58" spans="1:6" ht="31.5">
      <c r="A58" s="465">
        <v>1</v>
      </c>
      <c r="B58" s="466" t="s">
        <v>707</v>
      </c>
      <c r="C58" s="466" t="s">
        <v>683</v>
      </c>
      <c r="D58" s="467" t="s">
        <v>705</v>
      </c>
      <c r="E58" s="468" t="s">
        <v>706</v>
      </c>
      <c r="F58" s="465"/>
    </row>
    <row r="59" spans="1:6" ht="21">
      <c r="A59" s="465">
        <v>2</v>
      </c>
      <c r="B59" s="466" t="s">
        <v>708</v>
      </c>
      <c r="C59" s="466" t="s">
        <v>626</v>
      </c>
      <c r="D59" s="467" t="s">
        <v>705</v>
      </c>
      <c r="E59" s="468" t="s">
        <v>706</v>
      </c>
      <c r="F59" s="465"/>
    </row>
    <row r="60" spans="1:6" ht="21">
      <c r="A60" s="465">
        <v>3</v>
      </c>
      <c r="B60" s="466" t="s">
        <v>709</v>
      </c>
      <c r="C60" s="466" t="s">
        <v>637</v>
      </c>
      <c r="D60" s="467" t="s">
        <v>705</v>
      </c>
      <c r="E60" s="468" t="s">
        <v>706</v>
      </c>
      <c r="F60" s="465"/>
    </row>
    <row r="61" spans="1:6" ht="21">
      <c r="A61" s="465">
        <v>4</v>
      </c>
      <c r="B61" s="466" t="s">
        <v>710</v>
      </c>
      <c r="C61" s="466" t="s">
        <v>644</v>
      </c>
      <c r="D61" s="467" t="s">
        <v>705</v>
      </c>
      <c r="E61" s="468" t="s">
        <v>706</v>
      </c>
      <c r="F61" s="465"/>
    </row>
    <row r="62" spans="1:6" ht="52.5">
      <c r="A62" s="465">
        <v>0</v>
      </c>
      <c r="B62" s="465" t="s">
        <v>711</v>
      </c>
      <c r="C62" s="465" t="s">
        <v>630</v>
      </c>
      <c r="D62" s="468" t="s">
        <v>705</v>
      </c>
      <c r="E62" s="468" t="s">
        <v>706</v>
      </c>
      <c r="F62" s="465"/>
    </row>
    <row r="63" spans="1:6" ht="31.5">
      <c r="A63" s="465">
        <v>1</v>
      </c>
      <c r="B63" s="465" t="s">
        <v>712</v>
      </c>
      <c r="C63" s="465" t="s">
        <v>683</v>
      </c>
      <c r="D63" s="468" t="s">
        <v>705</v>
      </c>
      <c r="E63" s="468" t="s">
        <v>706</v>
      </c>
      <c r="F63" s="465"/>
    </row>
    <row r="64" spans="1:6" ht="21">
      <c r="A64" s="465">
        <v>2</v>
      </c>
      <c r="B64" s="465" t="s">
        <v>713</v>
      </c>
      <c r="C64" s="465" t="s">
        <v>626</v>
      </c>
      <c r="D64" s="468" t="s">
        <v>705</v>
      </c>
      <c r="E64" s="468" t="s">
        <v>706</v>
      </c>
      <c r="F64" s="465"/>
    </row>
    <row r="65" spans="1:6" ht="21">
      <c r="A65" s="465">
        <v>3</v>
      </c>
      <c r="B65" s="465" t="s">
        <v>714</v>
      </c>
      <c r="C65" s="465" t="s">
        <v>637</v>
      </c>
      <c r="D65" s="468" t="s">
        <v>705</v>
      </c>
      <c r="E65" s="468" t="s">
        <v>706</v>
      </c>
      <c r="F65" s="465"/>
    </row>
    <row r="66" spans="1:6" ht="21">
      <c r="A66" s="465">
        <v>4</v>
      </c>
      <c r="B66" s="465" t="s">
        <v>715</v>
      </c>
      <c r="C66" s="465" t="s">
        <v>644</v>
      </c>
      <c r="D66" s="468" t="s">
        <v>705</v>
      </c>
      <c r="E66" s="468" t="s">
        <v>706</v>
      </c>
      <c r="F66" s="465"/>
    </row>
    <row r="67" spans="1:6" ht="21">
      <c r="A67" s="465">
        <v>1</v>
      </c>
      <c r="B67" s="465" t="s">
        <v>716</v>
      </c>
      <c r="C67" s="465" t="s">
        <v>717</v>
      </c>
      <c r="D67" s="468" t="s">
        <v>718</v>
      </c>
      <c r="E67" s="468" t="s">
        <v>719</v>
      </c>
      <c r="F67" s="465"/>
    </row>
    <row r="68" spans="1:6" ht="21">
      <c r="A68" s="465">
        <v>2</v>
      </c>
      <c r="B68" s="465" t="s">
        <v>720</v>
      </c>
      <c r="C68" s="465" t="s">
        <v>717</v>
      </c>
      <c r="D68" s="465" t="s">
        <v>721</v>
      </c>
      <c r="E68" s="468" t="s">
        <v>719</v>
      </c>
      <c r="F68" s="465"/>
    </row>
  </sheetData>
  <autoFilter ref="A1:F68" xr:uid="{A18D2021-D847-4F68-A374-79A601FDEED7}"/>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6E53B-FB49-4281-9FE6-738707508743}">
  <dimension ref="A1:F1"/>
  <sheetViews>
    <sheetView workbookViewId="0">
      <selection activeCell="F1" sqref="F1"/>
    </sheetView>
  </sheetViews>
  <sheetFormatPr defaultRowHeight="12.5"/>
  <sheetData>
    <row r="1" spans="1:6">
      <c r="A1" s="142" t="s">
        <v>490</v>
      </c>
      <c r="F1" s="142" t="s">
        <v>491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CAA6F-A5F9-437A-9C0E-E9C19FD3C785}">
  <dimension ref="A1:P2199"/>
  <sheetViews>
    <sheetView workbookViewId="0">
      <selection activeCell="B17" sqref="B17"/>
    </sheetView>
  </sheetViews>
  <sheetFormatPr defaultColWidth="8.81640625" defaultRowHeight="12.5"/>
  <cols>
    <col min="1" max="1" width="72.453125" style="139" bestFit="1" customWidth="1"/>
    <col min="2" max="2" width="52.36328125" style="139" bestFit="1" customWidth="1"/>
    <col min="3" max="3" width="23" style="139" bestFit="1" customWidth="1"/>
    <col min="4" max="5" width="15.1796875" style="139" bestFit="1" customWidth="1"/>
    <col min="6" max="7" width="8.81640625" style="139"/>
    <col min="8" max="8" width="15.1796875" style="139" customWidth="1"/>
    <col min="9" max="16384" width="8.81640625" style="139"/>
  </cols>
  <sheetData>
    <row r="1" spans="1:16" ht="13">
      <c r="A1" s="292"/>
      <c r="B1" s="292"/>
      <c r="C1" s="292"/>
      <c r="D1" s="292"/>
      <c r="E1" s="292"/>
      <c r="F1" s="292"/>
      <c r="G1" s="292"/>
      <c r="H1" s="292"/>
      <c r="I1" s="292"/>
      <c r="J1" s="292"/>
      <c r="K1" s="292"/>
      <c r="L1" s="292"/>
      <c r="M1" s="292"/>
      <c r="N1" s="292"/>
      <c r="O1" s="292"/>
      <c r="P1" s="292"/>
    </row>
    <row r="2" spans="1:16" ht="13">
      <c r="A2" s="140"/>
      <c r="B2" s="143"/>
      <c r="C2" s="143"/>
      <c r="D2" s="141"/>
      <c r="E2" s="141"/>
      <c r="F2" s="140"/>
      <c r="G2" s="140"/>
      <c r="H2" s="140"/>
      <c r="I2" s="140"/>
      <c r="J2" s="140"/>
      <c r="K2" s="140"/>
      <c r="L2" s="140"/>
      <c r="M2" s="140"/>
      <c r="N2" s="140"/>
      <c r="O2" s="140"/>
      <c r="P2" s="140"/>
    </row>
    <row r="3" spans="1:16" ht="13">
      <c r="A3" s="140"/>
      <c r="B3" s="293"/>
      <c r="C3" s="143"/>
      <c r="D3" s="141"/>
      <c r="E3" s="141"/>
      <c r="F3" s="140"/>
      <c r="G3" s="140"/>
      <c r="H3" s="140"/>
      <c r="I3" s="140"/>
      <c r="J3" s="140"/>
      <c r="K3" s="140"/>
      <c r="L3" s="140"/>
      <c r="M3" s="140"/>
      <c r="N3" s="140"/>
      <c r="O3" s="140"/>
      <c r="P3" s="140"/>
    </row>
    <row r="4" spans="1:16" ht="13">
      <c r="A4" s="140"/>
      <c r="B4" s="143"/>
      <c r="C4" s="143"/>
      <c r="D4" s="141"/>
      <c r="E4" s="141"/>
      <c r="F4" s="140"/>
      <c r="G4" s="140"/>
      <c r="H4" s="140"/>
      <c r="I4" s="140"/>
      <c r="J4" s="140"/>
      <c r="K4" s="140"/>
      <c r="L4" s="140"/>
      <c r="M4" s="140"/>
      <c r="N4" s="140"/>
      <c r="O4" s="140"/>
      <c r="P4" s="140"/>
    </row>
    <row r="5" spans="1:16" ht="13">
      <c r="A5" s="140"/>
      <c r="B5" s="293"/>
      <c r="C5" s="143"/>
      <c r="D5" s="141"/>
      <c r="E5" s="141"/>
      <c r="F5" s="140"/>
      <c r="G5" s="140"/>
      <c r="H5" s="140"/>
      <c r="I5" s="140"/>
      <c r="J5" s="140"/>
      <c r="K5" s="140"/>
      <c r="L5" s="140"/>
      <c r="M5" s="140"/>
      <c r="N5" s="140"/>
      <c r="O5" s="140"/>
      <c r="P5" s="140"/>
    </row>
    <row r="6" spans="1:16" ht="13">
      <c r="A6" s="140"/>
      <c r="B6" s="143"/>
      <c r="C6" s="143"/>
      <c r="D6" s="141"/>
      <c r="E6" s="141"/>
      <c r="F6" s="140"/>
      <c r="G6" s="140"/>
      <c r="H6" s="140"/>
      <c r="I6" s="140"/>
      <c r="J6" s="140"/>
      <c r="K6" s="140"/>
      <c r="L6" s="140"/>
      <c r="M6" s="140"/>
      <c r="N6" s="140"/>
      <c r="O6" s="140"/>
      <c r="P6" s="140"/>
    </row>
    <row r="7" spans="1:16" ht="13">
      <c r="A7" s="140"/>
      <c r="B7" s="143"/>
      <c r="C7" s="143"/>
      <c r="D7" s="141"/>
      <c r="E7" s="141"/>
      <c r="F7" s="140"/>
      <c r="G7" s="140"/>
      <c r="H7" s="140"/>
      <c r="I7" s="140"/>
      <c r="J7" s="140"/>
      <c r="K7" s="140"/>
      <c r="L7" s="140"/>
      <c r="M7" s="140"/>
      <c r="N7" s="140"/>
      <c r="O7" s="140"/>
      <c r="P7" s="140"/>
    </row>
    <row r="8" spans="1:16" ht="13">
      <c r="A8" s="140"/>
      <c r="B8" s="143"/>
      <c r="C8" s="143"/>
      <c r="D8" s="141"/>
      <c r="E8" s="141"/>
      <c r="F8" s="140"/>
      <c r="G8" s="140"/>
      <c r="H8" s="140"/>
      <c r="I8" s="140"/>
      <c r="J8" s="140"/>
      <c r="K8" s="140"/>
      <c r="L8" s="140"/>
      <c r="M8" s="140"/>
      <c r="N8" s="140"/>
      <c r="O8" s="140"/>
      <c r="P8" s="140"/>
    </row>
    <row r="9" spans="1:16" ht="13">
      <c r="A9" s="140"/>
      <c r="B9" s="143"/>
      <c r="C9" s="143"/>
      <c r="D9" s="141"/>
      <c r="E9" s="141"/>
      <c r="F9" s="140"/>
      <c r="G9" s="140"/>
      <c r="H9" s="140"/>
      <c r="I9" s="140"/>
      <c r="J9" s="140"/>
      <c r="K9" s="140"/>
      <c r="L9" s="140"/>
      <c r="M9" s="140"/>
      <c r="N9" s="140"/>
      <c r="O9" s="140"/>
      <c r="P9" s="140"/>
    </row>
    <row r="10" spans="1:16" ht="13">
      <c r="A10" s="140"/>
      <c r="B10" s="143"/>
      <c r="C10" s="143"/>
      <c r="D10" s="141"/>
      <c r="E10" s="141"/>
      <c r="F10" s="140"/>
      <c r="G10" s="140"/>
      <c r="H10" s="140"/>
      <c r="I10" s="140"/>
      <c r="J10" s="140"/>
      <c r="K10" s="140"/>
      <c r="L10" s="140"/>
      <c r="M10" s="140"/>
      <c r="N10" s="140"/>
      <c r="O10" s="140"/>
      <c r="P10" s="140"/>
    </row>
    <row r="11" spans="1:16" ht="13">
      <c r="A11" s="140"/>
      <c r="B11" s="143"/>
      <c r="C11" s="143"/>
      <c r="D11" s="141"/>
      <c r="E11" s="141"/>
      <c r="F11" s="140"/>
      <c r="G11" s="140"/>
      <c r="H11" s="140"/>
      <c r="I11" s="140"/>
      <c r="J11" s="140"/>
      <c r="K11" s="140"/>
      <c r="L11" s="140"/>
      <c r="M11" s="140"/>
      <c r="N11" s="140"/>
      <c r="O11" s="140"/>
      <c r="P11" s="140"/>
    </row>
    <row r="12" spans="1:16" ht="13">
      <c r="A12" s="140"/>
      <c r="B12" s="143"/>
      <c r="C12" s="143"/>
      <c r="D12" s="141"/>
      <c r="E12" s="141"/>
      <c r="F12" s="140"/>
      <c r="G12" s="140"/>
      <c r="H12" s="140"/>
      <c r="I12" s="140"/>
      <c r="J12" s="140"/>
      <c r="K12" s="140"/>
      <c r="L12" s="140"/>
      <c r="M12" s="140"/>
      <c r="N12" s="140"/>
      <c r="O12" s="140"/>
      <c r="P12" s="140"/>
    </row>
    <row r="13" spans="1:16" ht="13">
      <c r="A13" s="140"/>
      <c r="B13" s="143"/>
      <c r="C13" s="143"/>
      <c r="D13" s="141"/>
      <c r="E13" s="141"/>
      <c r="F13" s="140"/>
      <c r="G13" s="140"/>
      <c r="H13" s="140"/>
      <c r="I13" s="140"/>
      <c r="J13" s="140"/>
      <c r="K13" s="140"/>
      <c r="L13" s="140"/>
      <c r="M13" s="140"/>
      <c r="N13" s="140"/>
      <c r="O13" s="140"/>
      <c r="P13" s="140"/>
    </row>
    <row r="14" spans="1:16" ht="13">
      <c r="A14" s="140"/>
      <c r="B14" s="143"/>
      <c r="C14" s="143"/>
      <c r="D14" s="141"/>
      <c r="E14" s="141"/>
      <c r="F14" s="140"/>
      <c r="G14" s="140"/>
      <c r="H14" s="140"/>
      <c r="I14" s="140"/>
      <c r="J14" s="140"/>
      <c r="K14" s="140"/>
      <c r="L14" s="140"/>
      <c r="M14" s="140"/>
      <c r="N14" s="140"/>
      <c r="O14" s="140"/>
      <c r="P14" s="140"/>
    </row>
    <row r="15" spans="1:16" ht="13">
      <c r="A15" s="140"/>
      <c r="B15" s="143"/>
      <c r="C15" s="143"/>
      <c r="D15" s="141"/>
      <c r="E15" s="141"/>
      <c r="F15" s="140"/>
      <c r="G15" s="140"/>
      <c r="H15" s="140"/>
      <c r="I15" s="140"/>
      <c r="J15" s="140"/>
      <c r="K15" s="140"/>
      <c r="L15" s="140"/>
      <c r="M15" s="140"/>
      <c r="N15" s="140"/>
      <c r="O15" s="140"/>
      <c r="P15" s="140"/>
    </row>
    <row r="16" spans="1:16" ht="21">
      <c r="A16" s="140"/>
      <c r="B16" s="476" t="s">
        <v>744</v>
      </c>
      <c r="C16" s="143"/>
      <c r="D16" s="141"/>
      <c r="E16" s="141"/>
      <c r="F16" s="140"/>
      <c r="G16" s="140"/>
      <c r="H16" s="140"/>
      <c r="I16" s="140"/>
      <c r="J16" s="140"/>
      <c r="K16" s="140"/>
      <c r="L16" s="140"/>
      <c r="M16" s="140"/>
      <c r="N16" s="140"/>
      <c r="O16" s="140"/>
      <c r="P16" s="140"/>
    </row>
    <row r="17" spans="1:16" ht="13">
      <c r="A17" s="140"/>
      <c r="B17" s="143"/>
      <c r="C17" s="143"/>
      <c r="D17" s="141"/>
      <c r="E17" s="141"/>
      <c r="F17" s="140"/>
      <c r="G17" s="140"/>
      <c r="H17" s="140"/>
      <c r="I17" s="140"/>
      <c r="J17" s="140"/>
      <c r="K17" s="140"/>
      <c r="L17" s="140"/>
      <c r="M17" s="140"/>
      <c r="N17" s="140"/>
      <c r="O17" s="140"/>
      <c r="P17" s="140"/>
    </row>
    <row r="18" spans="1:16" ht="13">
      <c r="A18" s="140"/>
      <c r="B18" s="143"/>
      <c r="C18" s="143"/>
      <c r="D18" s="141"/>
      <c r="E18" s="141"/>
      <c r="F18" s="140"/>
      <c r="G18" s="140"/>
      <c r="H18" s="140"/>
      <c r="I18" s="140"/>
      <c r="J18" s="140"/>
      <c r="K18" s="140"/>
      <c r="L18" s="140"/>
      <c r="M18" s="140"/>
      <c r="N18" s="140"/>
      <c r="O18" s="140"/>
      <c r="P18" s="140"/>
    </row>
    <row r="19" spans="1:16" ht="13">
      <c r="A19" s="140"/>
      <c r="B19" s="143"/>
      <c r="C19" s="143"/>
      <c r="D19" s="141"/>
      <c r="E19" s="141"/>
      <c r="F19" s="140"/>
      <c r="G19" s="140"/>
      <c r="H19" s="140"/>
      <c r="I19" s="140"/>
      <c r="J19" s="140"/>
      <c r="K19" s="140"/>
      <c r="L19" s="140"/>
      <c r="M19" s="140"/>
      <c r="N19" s="140"/>
      <c r="O19" s="140"/>
      <c r="P19" s="140"/>
    </row>
    <row r="20" spans="1:16" ht="13">
      <c r="A20" s="140"/>
      <c r="B20" s="143"/>
      <c r="C20" s="143"/>
      <c r="D20" s="141"/>
      <c r="E20" s="141"/>
      <c r="F20" s="140"/>
      <c r="G20" s="140"/>
      <c r="H20" s="140"/>
      <c r="I20" s="140"/>
      <c r="J20" s="140"/>
      <c r="K20" s="140"/>
      <c r="L20" s="140"/>
      <c r="M20" s="140"/>
      <c r="N20" s="140"/>
      <c r="O20" s="140"/>
      <c r="P20" s="140"/>
    </row>
    <row r="21" spans="1:16" ht="13">
      <c r="A21" s="140"/>
      <c r="B21" s="143"/>
      <c r="C21" s="143"/>
      <c r="D21" s="141"/>
      <c r="E21" s="141"/>
      <c r="F21" s="140"/>
      <c r="G21" s="140"/>
      <c r="H21" s="140"/>
      <c r="I21" s="140"/>
      <c r="J21" s="140"/>
      <c r="K21" s="140"/>
      <c r="L21" s="140"/>
      <c r="M21" s="140"/>
      <c r="N21" s="140"/>
      <c r="O21" s="140"/>
      <c r="P21" s="140"/>
    </row>
    <row r="22" spans="1:16" ht="13">
      <c r="A22" s="140"/>
      <c r="B22" s="143"/>
      <c r="C22" s="143"/>
      <c r="D22" s="141"/>
      <c r="E22" s="141"/>
      <c r="F22" s="140"/>
      <c r="G22" s="140"/>
      <c r="H22" s="140"/>
      <c r="I22" s="140"/>
      <c r="J22" s="140"/>
      <c r="K22" s="140"/>
      <c r="L22" s="140"/>
      <c r="M22" s="140"/>
      <c r="N22" s="140"/>
      <c r="O22" s="140"/>
      <c r="P22" s="140"/>
    </row>
    <row r="23" spans="1:16" ht="13">
      <c r="A23" s="140"/>
      <c r="B23" s="143"/>
      <c r="C23" s="143"/>
      <c r="D23" s="141"/>
      <c r="E23" s="141"/>
      <c r="F23" s="140"/>
      <c r="G23" s="140"/>
      <c r="H23" s="140"/>
      <c r="I23" s="140"/>
      <c r="J23" s="140"/>
      <c r="K23" s="140"/>
      <c r="L23" s="140"/>
      <c r="M23" s="140"/>
      <c r="N23" s="140"/>
      <c r="O23" s="140"/>
      <c r="P23" s="140"/>
    </row>
    <row r="24" spans="1:16" ht="13">
      <c r="A24" s="140"/>
      <c r="B24" s="143"/>
      <c r="C24" s="143"/>
      <c r="D24" s="141"/>
      <c r="E24" s="141"/>
      <c r="F24" s="140"/>
      <c r="G24" s="140"/>
      <c r="H24" s="140"/>
      <c r="I24" s="140"/>
      <c r="J24" s="140"/>
      <c r="K24" s="140"/>
      <c r="L24" s="140"/>
      <c r="M24" s="140"/>
      <c r="N24" s="140"/>
      <c r="O24" s="140"/>
      <c r="P24" s="140"/>
    </row>
    <row r="25" spans="1:16" ht="13">
      <c r="A25" s="140"/>
      <c r="B25" s="143"/>
      <c r="C25" s="143"/>
      <c r="D25" s="141"/>
      <c r="E25" s="141"/>
      <c r="F25" s="140"/>
      <c r="G25" s="140"/>
      <c r="H25" s="140"/>
      <c r="I25" s="140"/>
      <c r="J25" s="140"/>
      <c r="K25" s="140"/>
      <c r="L25" s="140"/>
      <c r="M25" s="140"/>
      <c r="N25" s="140"/>
      <c r="O25" s="140"/>
      <c r="P25" s="140"/>
    </row>
    <row r="26" spans="1:16" ht="13">
      <c r="A26" s="140"/>
      <c r="B26" s="143"/>
      <c r="C26" s="143"/>
      <c r="D26" s="141"/>
      <c r="E26" s="141"/>
      <c r="F26" s="140"/>
      <c r="G26" s="140"/>
      <c r="H26" s="140"/>
      <c r="I26" s="140"/>
      <c r="J26" s="140"/>
      <c r="K26" s="140"/>
      <c r="L26" s="140"/>
      <c r="M26" s="140"/>
      <c r="N26" s="140"/>
      <c r="O26" s="140"/>
      <c r="P26" s="140"/>
    </row>
    <row r="27" spans="1:16" ht="13">
      <c r="A27" s="140"/>
      <c r="B27" s="143"/>
      <c r="C27" s="143"/>
      <c r="D27" s="141"/>
      <c r="E27" s="141"/>
      <c r="F27" s="140"/>
      <c r="G27" s="140"/>
      <c r="H27" s="140"/>
      <c r="I27" s="140"/>
      <c r="J27" s="140"/>
      <c r="K27" s="140"/>
      <c r="L27" s="140"/>
      <c r="M27" s="140"/>
      <c r="N27" s="140"/>
      <c r="O27" s="140"/>
      <c r="P27" s="140"/>
    </row>
    <row r="28" spans="1:16" ht="13">
      <c r="A28" s="140"/>
      <c r="B28" s="143"/>
      <c r="C28" s="143"/>
      <c r="D28" s="141"/>
      <c r="E28" s="141"/>
      <c r="F28" s="140"/>
      <c r="G28" s="140"/>
      <c r="H28" s="140"/>
      <c r="I28" s="140"/>
      <c r="J28" s="140"/>
      <c r="K28" s="140"/>
      <c r="L28" s="140"/>
      <c r="M28" s="140"/>
      <c r="N28" s="140"/>
      <c r="O28" s="140"/>
      <c r="P28" s="140"/>
    </row>
    <row r="29" spans="1:16" ht="13">
      <c r="A29" s="140"/>
      <c r="B29" s="143"/>
      <c r="C29" s="143"/>
      <c r="D29" s="141"/>
      <c r="E29" s="141"/>
      <c r="F29" s="140"/>
      <c r="G29" s="140"/>
      <c r="H29" s="140"/>
      <c r="I29" s="140"/>
      <c r="J29" s="140"/>
      <c r="K29" s="140"/>
      <c r="L29" s="140"/>
      <c r="M29" s="140"/>
      <c r="N29" s="140"/>
      <c r="O29" s="140"/>
      <c r="P29" s="140"/>
    </row>
    <row r="30" spans="1:16" ht="13">
      <c r="A30" s="140"/>
      <c r="B30" s="143"/>
      <c r="C30" s="143"/>
      <c r="D30" s="141"/>
      <c r="E30" s="141"/>
      <c r="F30" s="140"/>
      <c r="G30" s="140"/>
      <c r="H30" s="140"/>
      <c r="I30" s="140"/>
      <c r="J30" s="140"/>
      <c r="K30" s="140"/>
      <c r="L30" s="140"/>
      <c r="M30" s="140"/>
      <c r="N30" s="140"/>
      <c r="O30" s="140"/>
      <c r="P30" s="140"/>
    </row>
    <row r="31" spans="1:16" ht="13">
      <c r="A31" s="140"/>
      <c r="B31" s="143"/>
      <c r="C31" s="143"/>
      <c r="D31" s="141"/>
      <c r="E31" s="141"/>
      <c r="F31" s="140"/>
      <c r="G31" s="140"/>
      <c r="H31" s="140"/>
      <c r="I31" s="140"/>
      <c r="J31" s="140"/>
      <c r="K31" s="140"/>
      <c r="L31" s="140"/>
      <c r="M31" s="140"/>
      <c r="N31" s="140"/>
      <c r="O31" s="140"/>
      <c r="P31" s="140"/>
    </row>
    <row r="32" spans="1:16" ht="13">
      <c r="A32" s="140"/>
      <c r="B32" s="143"/>
      <c r="C32" s="143"/>
      <c r="D32" s="141"/>
      <c r="E32" s="141"/>
      <c r="F32" s="140"/>
      <c r="G32" s="140"/>
      <c r="H32" s="140"/>
      <c r="I32" s="140"/>
      <c r="J32" s="140"/>
      <c r="K32" s="140"/>
      <c r="L32" s="140"/>
      <c r="M32" s="140"/>
      <c r="N32" s="140"/>
      <c r="O32" s="140"/>
      <c r="P32" s="140"/>
    </row>
    <row r="33" spans="1:16" ht="13">
      <c r="A33" s="140"/>
      <c r="B33" s="143"/>
      <c r="C33" s="143"/>
      <c r="D33" s="141"/>
      <c r="E33" s="141"/>
      <c r="F33" s="140"/>
      <c r="G33" s="140"/>
      <c r="H33" s="140"/>
      <c r="I33" s="140"/>
      <c r="J33" s="140"/>
      <c r="K33" s="140"/>
      <c r="L33" s="140"/>
      <c r="M33" s="140"/>
      <c r="N33" s="140"/>
      <c r="O33" s="140"/>
      <c r="P33" s="140"/>
    </row>
    <row r="34" spans="1:16" ht="13">
      <c r="A34" s="140"/>
      <c r="B34" s="143"/>
      <c r="C34" s="143"/>
      <c r="D34" s="141"/>
      <c r="E34" s="141"/>
      <c r="F34" s="140"/>
      <c r="G34" s="140"/>
      <c r="H34" s="140"/>
      <c r="I34" s="140"/>
      <c r="J34" s="140"/>
      <c r="K34" s="140"/>
      <c r="L34" s="140"/>
      <c r="M34" s="140"/>
      <c r="N34" s="140"/>
      <c r="O34" s="140"/>
      <c r="P34" s="140"/>
    </row>
    <row r="35" spans="1:16" ht="13">
      <c r="A35" s="140"/>
      <c r="B35" s="143"/>
      <c r="C35" s="143"/>
      <c r="D35" s="141"/>
      <c r="E35" s="141"/>
      <c r="F35" s="140"/>
      <c r="G35" s="140"/>
      <c r="H35" s="140"/>
      <c r="I35" s="140"/>
      <c r="J35" s="140"/>
      <c r="K35" s="140"/>
      <c r="L35" s="140"/>
      <c r="M35" s="140"/>
      <c r="N35" s="140"/>
      <c r="O35" s="140"/>
      <c r="P35" s="140"/>
    </row>
    <row r="36" spans="1:16" ht="13">
      <c r="A36" s="140"/>
      <c r="B36" s="143"/>
      <c r="C36" s="143"/>
      <c r="D36" s="141"/>
      <c r="E36" s="141"/>
      <c r="F36" s="140"/>
      <c r="G36" s="140"/>
      <c r="H36" s="140"/>
      <c r="I36" s="140"/>
      <c r="J36" s="140"/>
      <c r="K36" s="140"/>
      <c r="L36" s="140"/>
      <c r="M36" s="140"/>
      <c r="N36" s="140"/>
      <c r="O36" s="140"/>
      <c r="P36" s="140"/>
    </row>
    <row r="37" spans="1:16" ht="13">
      <c r="A37" s="140"/>
      <c r="B37" s="143"/>
      <c r="C37" s="143"/>
      <c r="D37" s="141"/>
      <c r="E37" s="141"/>
      <c r="F37" s="140"/>
      <c r="G37" s="140"/>
      <c r="H37" s="140"/>
      <c r="I37" s="140"/>
      <c r="J37" s="140"/>
      <c r="K37" s="140"/>
      <c r="L37" s="140"/>
      <c r="M37" s="140"/>
      <c r="N37" s="140"/>
      <c r="O37" s="140"/>
      <c r="P37" s="140"/>
    </row>
    <row r="38" spans="1:16" ht="13">
      <c r="A38" s="140"/>
      <c r="B38" s="143"/>
      <c r="C38" s="143"/>
      <c r="D38" s="141"/>
      <c r="E38" s="141"/>
      <c r="F38" s="140"/>
      <c r="G38" s="140"/>
      <c r="H38" s="140"/>
      <c r="I38" s="140"/>
      <c r="J38" s="140"/>
      <c r="K38" s="140"/>
      <c r="L38" s="140"/>
      <c r="M38" s="140"/>
      <c r="N38" s="140"/>
      <c r="O38" s="140"/>
      <c r="P38" s="140"/>
    </row>
    <row r="39" spans="1:16" ht="13">
      <c r="A39" s="140"/>
      <c r="B39" s="143"/>
      <c r="C39" s="143"/>
      <c r="D39" s="141"/>
      <c r="E39" s="141"/>
      <c r="F39" s="140"/>
      <c r="G39" s="140"/>
      <c r="H39" s="140"/>
      <c r="I39" s="140"/>
      <c r="J39" s="140"/>
      <c r="K39" s="140"/>
      <c r="L39" s="140"/>
      <c r="M39" s="140"/>
      <c r="N39" s="140"/>
      <c r="O39" s="140"/>
      <c r="P39" s="140"/>
    </row>
    <row r="40" spans="1:16" ht="13">
      <c r="A40" s="140"/>
      <c r="B40" s="143"/>
      <c r="C40" s="143"/>
      <c r="D40" s="141"/>
      <c r="E40" s="141"/>
      <c r="F40" s="140"/>
      <c r="G40" s="140"/>
      <c r="H40" s="140"/>
      <c r="I40" s="140"/>
      <c r="J40" s="140"/>
      <c r="K40" s="140"/>
      <c r="L40" s="140"/>
      <c r="M40" s="140"/>
      <c r="N40" s="140"/>
      <c r="O40" s="140"/>
      <c r="P40" s="140"/>
    </row>
    <row r="41" spans="1:16" ht="13">
      <c r="A41" s="140"/>
      <c r="B41" s="143"/>
      <c r="C41" s="143"/>
      <c r="D41" s="141"/>
      <c r="E41" s="141"/>
      <c r="F41" s="140"/>
      <c r="G41" s="140"/>
      <c r="H41" s="140"/>
      <c r="I41" s="140"/>
      <c r="J41" s="140"/>
      <c r="K41" s="140"/>
      <c r="L41" s="140"/>
      <c r="M41" s="140"/>
      <c r="N41" s="140"/>
      <c r="O41" s="140"/>
      <c r="P41" s="140"/>
    </row>
    <row r="42" spans="1:16" ht="13">
      <c r="A42" s="140"/>
      <c r="B42" s="143"/>
      <c r="C42" s="143"/>
      <c r="D42" s="141"/>
      <c r="E42" s="141"/>
      <c r="F42" s="140"/>
      <c r="G42" s="140"/>
      <c r="H42" s="140"/>
      <c r="I42" s="140"/>
      <c r="J42" s="140"/>
      <c r="K42" s="140"/>
      <c r="L42" s="140"/>
      <c r="M42" s="140"/>
      <c r="N42" s="140"/>
      <c r="O42" s="140"/>
      <c r="P42" s="140"/>
    </row>
    <row r="43" spans="1:16" ht="13">
      <c r="A43" s="140"/>
      <c r="B43" s="143"/>
      <c r="C43" s="143"/>
      <c r="D43" s="141"/>
      <c r="E43" s="141"/>
      <c r="F43" s="140"/>
      <c r="G43" s="140"/>
      <c r="H43" s="140"/>
      <c r="I43" s="140"/>
      <c r="J43" s="140"/>
      <c r="K43" s="140"/>
      <c r="L43" s="140"/>
      <c r="M43" s="140"/>
      <c r="N43" s="140"/>
      <c r="O43" s="140"/>
      <c r="P43" s="140"/>
    </row>
    <row r="44" spans="1:16" ht="13">
      <c r="A44" s="140"/>
      <c r="B44" s="143"/>
      <c r="C44" s="143"/>
      <c r="D44" s="141"/>
      <c r="E44" s="141"/>
      <c r="F44" s="140"/>
      <c r="G44" s="140"/>
      <c r="H44" s="140"/>
      <c r="I44" s="140"/>
      <c r="J44" s="140"/>
      <c r="K44" s="140"/>
      <c r="L44" s="140"/>
      <c r="M44" s="140"/>
      <c r="N44" s="140"/>
      <c r="O44" s="140"/>
      <c r="P44" s="140"/>
    </row>
    <row r="45" spans="1:16" ht="13">
      <c r="A45" s="140"/>
      <c r="B45" s="143"/>
      <c r="C45" s="143"/>
      <c r="D45" s="141"/>
      <c r="E45" s="141"/>
      <c r="F45" s="140"/>
      <c r="G45" s="140"/>
      <c r="H45" s="140"/>
      <c r="I45" s="140"/>
      <c r="J45" s="140"/>
      <c r="K45" s="140"/>
      <c r="L45" s="140"/>
      <c r="M45" s="140"/>
      <c r="N45" s="140"/>
      <c r="O45" s="140"/>
      <c r="P45" s="140"/>
    </row>
    <row r="46" spans="1:16" ht="13">
      <c r="A46" s="140"/>
      <c r="B46" s="143"/>
      <c r="C46" s="143"/>
      <c r="D46" s="141"/>
      <c r="E46" s="141"/>
      <c r="F46" s="140"/>
      <c r="G46" s="140"/>
      <c r="H46" s="140"/>
      <c r="I46" s="140"/>
      <c r="J46" s="140"/>
      <c r="K46" s="140"/>
      <c r="L46" s="140"/>
      <c r="M46" s="140"/>
      <c r="N46" s="140"/>
      <c r="O46" s="140"/>
      <c r="P46" s="140"/>
    </row>
    <row r="47" spans="1:16" ht="13">
      <c r="A47" s="140"/>
      <c r="B47" s="143"/>
      <c r="C47" s="143"/>
      <c r="D47" s="141"/>
      <c r="E47" s="141"/>
      <c r="F47" s="140"/>
      <c r="G47" s="140"/>
      <c r="H47" s="140"/>
      <c r="I47" s="140"/>
      <c r="J47" s="140"/>
      <c r="K47" s="140"/>
      <c r="L47" s="140"/>
      <c r="M47" s="140"/>
      <c r="N47" s="140"/>
      <c r="O47" s="140"/>
      <c r="P47" s="140"/>
    </row>
    <row r="48" spans="1:16" ht="13">
      <c r="A48" s="140"/>
      <c r="B48" s="143"/>
      <c r="C48" s="143"/>
      <c r="D48" s="141"/>
      <c r="E48" s="141"/>
      <c r="F48" s="140"/>
      <c r="G48" s="140"/>
      <c r="H48" s="140"/>
      <c r="I48" s="140"/>
      <c r="J48" s="140"/>
      <c r="K48" s="140"/>
      <c r="L48" s="140"/>
      <c r="M48" s="140"/>
      <c r="N48" s="140"/>
      <c r="O48" s="140"/>
      <c r="P48" s="140"/>
    </row>
    <row r="49" spans="1:16" ht="13">
      <c r="A49" s="140"/>
      <c r="B49" s="143"/>
      <c r="C49" s="143"/>
      <c r="D49" s="141"/>
      <c r="E49" s="141"/>
      <c r="F49" s="140"/>
      <c r="G49" s="140"/>
      <c r="H49" s="140"/>
      <c r="I49" s="140"/>
      <c r="J49" s="140"/>
      <c r="K49" s="140"/>
      <c r="L49" s="140"/>
      <c r="M49" s="140"/>
      <c r="N49" s="140"/>
      <c r="O49" s="140"/>
      <c r="P49" s="140"/>
    </row>
    <row r="50" spans="1:16" ht="13">
      <c r="A50" s="140"/>
      <c r="B50" s="143"/>
      <c r="C50" s="143"/>
      <c r="D50" s="141"/>
      <c r="E50" s="141"/>
      <c r="F50" s="140"/>
      <c r="G50" s="140"/>
      <c r="H50" s="140"/>
      <c r="I50" s="140"/>
      <c r="J50" s="140"/>
      <c r="K50" s="140"/>
      <c r="L50" s="140"/>
      <c r="M50" s="140"/>
      <c r="N50" s="140"/>
      <c r="O50" s="140"/>
      <c r="P50" s="140"/>
    </row>
    <row r="51" spans="1:16" ht="13">
      <c r="A51" s="140"/>
      <c r="B51" s="143"/>
      <c r="C51" s="143"/>
      <c r="D51" s="141"/>
      <c r="E51" s="141"/>
      <c r="F51" s="140"/>
      <c r="G51" s="140"/>
      <c r="H51" s="140"/>
      <c r="I51" s="140"/>
      <c r="J51" s="140"/>
      <c r="K51" s="140"/>
      <c r="L51" s="140"/>
      <c r="M51" s="140"/>
      <c r="N51" s="140"/>
      <c r="O51" s="140"/>
      <c r="P51" s="140"/>
    </row>
    <row r="52" spans="1:16" ht="13">
      <c r="A52" s="140"/>
      <c r="B52" s="143"/>
      <c r="C52" s="143"/>
      <c r="D52" s="141"/>
      <c r="E52" s="141"/>
      <c r="F52" s="140"/>
      <c r="G52" s="140"/>
      <c r="H52" s="140"/>
      <c r="I52" s="140"/>
      <c r="J52" s="140"/>
      <c r="K52" s="140"/>
      <c r="L52" s="140"/>
      <c r="M52" s="140"/>
      <c r="N52" s="140"/>
      <c r="O52" s="140"/>
      <c r="P52" s="140"/>
    </row>
    <row r="53" spans="1:16" ht="13">
      <c r="A53" s="140"/>
      <c r="B53" s="143"/>
      <c r="C53" s="143"/>
      <c r="D53" s="141"/>
      <c r="E53" s="141"/>
      <c r="F53" s="140"/>
      <c r="G53" s="140"/>
      <c r="H53" s="140"/>
      <c r="I53" s="140"/>
      <c r="J53" s="140"/>
      <c r="K53" s="140"/>
      <c r="L53" s="140"/>
      <c r="M53" s="140"/>
      <c r="N53" s="140"/>
      <c r="O53" s="140"/>
      <c r="P53" s="140"/>
    </row>
    <row r="54" spans="1:16" ht="13">
      <c r="A54" s="140"/>
      <c r="B54" s="143"/>
      <c r="C54" s="143"/>
      <c r="D54" s="141"/>
      <c r="E54" s="141"/>
      <c r="F54" s="140"/>
      <c r="G54" s="140"/>
      <c r="H54" s="140"/>
      <c r="I54" s="140"/>
      <c r="J54" s="140"/>
      <c r="K54" s="140"/>
      <c r="L54" s="140"/>
      <c r="M54" s="140"/>
      <c r="N54" s="140"/>
      <c r="O54" s="140"/>
      <c r="P54" s="140"/>
    </row>
    <row r="55" spans="1:16" ht="13">
      <c r="A55" s="140"/>
      <c r="B55" s="140"/>
      <c r="C55" s="140"/>
      <c r="D55" s="141"/>
      <c r="E55" s="141"/>
      <c r="F55" s="140"/>
      <c r="G55" s="140"/>
      <c r="H55" s="140"/>
      <c r="I55" s="140"/>
      <c r="J55" s="140"/>
      <c r="K55" s="140"/>
      <c r="L55" s="140"/>
      <c r="M55" s="140"/>
      <c r="N55" s="140"/>
      <c r="O55" s="140"/>
      <c r="P55" s="140"/>
    </row>
    <row r="56" spans="1:16" ht="13">
      <c r="A56" s="140"/>
      <c r="B56" s="140"/>
      <c r="C56" s="140"/>
      <c r="D56" s="141"/>
      <c r="E56" s="141"/>
      <c r="F56" s="140"/>
      <c r="G56" s="140"/>
      <c r="H56" s="140"/>
      <c r="I56" s="140"/>
      <c r="J56" s="140"/>
      <c r="K56" s="140"/>
      <c r="L56" s="140"/>
      <c r="M56" s="140"/>
      <c r="N56" s="140"/>
      <c r="O56" s="140"/>
      <c r="P56" s="140"/>
    </row>
    <row r="57" spans="1:16" ht="13">
      <c r="A57" s="140"/>
      <c r="B57" s="140"/>
      <c r="C57" s="140"/>
      <c r="D57" s="141"/>
      <c r="E57" s="141"/>
      <c r="F57" s="140"/>
      <c r="G57" s="140"/>
      <c r="H57" s="140"/>
      <c r="I57" s="140"/>
      <c r="J57" s="140"/>
      <c r="K57" s="140"/>
      <c r="L57" s="140"/>
      <c r="M57" s="140"/>
      <c r="N57" s="140"/>
      <c r="O57" s="140"/>
      <c r="P57" s="140"/>
    </row>
    <row r="58" spans="1:16" ht="13">
      <c r="A58" s="140"/>
      <c r="B58" s="140"/>
      <c r="C58" s="140"/>
      <c r="D58" s="141"/>
      <c r="E58" s="141"/>
      <c r="F58" s="140"/>
      <c r="G58" s="140"/>
      <c r="H58" s="140"/>
      <c r="I58" s="140"/>
      <c r="J58" s="140"/>
      <c r="K58" s="140"/>
      <c r="L58" s="140"/>
      <c r="M58" s="140"/>
      <c r="N58" s="140"/>
      <c r="O58" s="140"/>
      <c r="P58" s="140"/>
    </row>
    <row r="59" spans="1:16" ht="13">
      <c r="A59" s="140"/>
      <c r="B59" s="140"/>
      <c r="C59" s="140"/>
      <c r="D59" s="141"/>
      <c r="E59" s="141"/>
      <c r="F59" s="140"/>
      <c r="G59" s="140"/>
      <c r="H59" s="140"/>
      <c r="I59" s="140"/>
      <c r="J59" s="140"/>
      <c r="K59" s="140"/>
      <c r="L59" s="140"/>
      <c r="M59" s="140"/>
      <c r="N59" s="140"/>
      <c r="O59" s="140"/>
      <c r="P59" s="140"/>
    </row>
    <row r="60" spans="1:16" ht="13">
      <c r="A60" s="140"/>
      <c r="B60" s="140"/>
      <c r="C60" s="140"/>
      <c r="D60" s="141"/>
      <c r="E60" s="141"/>
      <c r="F60" s="140"/>
      <c r="G60" s="140"/>
      <c r="H60" s="140"/>
      <c r="I60" s="140"/>
      <c r="J60" s="140"/>
      <c r="K60" s="140"/>
      <c r="L60" s="140"/>
      <c r="M60" s="140"/>
      <c r="N60" s="140"/>
      <c r="O60" s="140"/>
      <c r="P60" s="140"/>
    </row>
    <row r="61" spans="1:16" ht="13">
      <c r="A61" s="140"/>
      <c r="B61" s="140"/>
      <c r="C61" s="140"/>
      <c r="D61" s="141"/>
      <c r="E61" s="141"/>
      <c r="F61" s="140"/>
      <c r="G61" s="140"/>
      <c r="H61" s="140"/>
      <c r="I61" s="140"/>
      <c r="J61" s="140"/>
      <c r="K61" s="140"/>
      <c r="L61" s="140"/>
      <c r="M61" s="140"/>
      <c r="N61" s="140"/>
      <c r="O61" s="140"/>
      <c r="P61" s="140"/>
    </row>
    <row r="62" spans="1:16" ht="13">
      <c r="A62" s="140"/>
      <c r="B62" s="140"/>
      <c r="C62" s="140"/>
      <c r="D62" s="141"/>
      <c r="E62" s="141"/>
      <c r="F62" s="140"/>
      <c r="G62" s="140"/>
      <c r="H62" s="140"/>
      <c r="I62" s="140"/>
      <c r="J62" s="140"/>
      <c r="K62" s="140"/>
      <c r="L62" s="140"/>
      <c r="M62" s="140"/>
      <c r="N62" s="140"/>
      <c r="O62" s="140"/>
      <c r="P62" s="140"/>
    </row>
    <row r="63" spans="1:16" ht="13">
      <c r="A63" s="140"/>
      <c r="B63" s="140"/>
      <c r="C63" s="140"/>
      <c r="D63" s="141"/>
      <c r="E63" s="141"/>
      <c r="F63" s="140"/>
      <c r="G63" s="140"/>
      <c r="H63" s="140"/>
      <c r="I63" s="140"/>
      <c r="J63" s="140"/>
      <c r="K63" s="140"/>
      <c r="L63" s="140"/>
      <c r="M63" s="140"/>
      <c r="N63" s="140"/>
      <c r="O63" s="140"/>
      <c r="P63" s="140"/>
    </row>
    <row r="64" spans="1:16" ht="13">
      <c r="A64" s="140"/>
      <c r="B64" s="140"/>
      <c r="C64" s="140"/>
      <c r="D64" s="141"/>
      <c r="E64" s="141"/>
      <c r="F64" s="140"/>
      <c r="G64" s="140"/>
      <c r="H64" s="140"/>
      <c r="I64" s="140"/>
      <c r="J64" s="140"/>
      <c r="K64" s="140"/>
      <c r="L64" s="140"/>
      <c r="M64" s="140"/>
      <c r="N64" s="140"/>
      <c r="O64" s="140"/>
      <c r="P64" s="140"/>
    </row>
    <row r="65" spans="1:16" ht="13">
      <c r="A65" s="140"/>
      <c r="B65" s="140"/>
      <c r="C65" s="140"/>
      <c r="D65" s="141"/>
      <c r="E65" s="141"/>
      <c r="F65" s="140"/>
      <c r="G65" s="140"/>
      <c r="H65" s="140"/>
      <c r="I65" s="140"/>
      <c r="J65" s="140"/>
      <c r="K65" s="140"/>
      <c r="L65" s="140"/>
      <c r="M65" s="140"/>
      <c r="N65" s="140"/>
      <c r="O65" s="140"/>
      <c r="P65" s="140"/>
    </row>
    <row r="66" spans="1:16" ht="13">
      <c r="A66" s="140"/>
      <c r="B66" s="140"/>
      <c r="C66" s="140"/>
      <c r="D66" s="141"/>
      <c r="E66" s="141"/>
      <c r="F66" s="140"/>
      <c r="G66" s="140"/>
      <c r="H66" s="140"/>
      <c r="I66" s="140"/>
      <c r="J66" s="140"/>
      <c r="K66" s="140"/>
      <c r="L66" s="140"/>
      <c r="M66" s="140"/>
      <c r="N66" s="140"/>
      <c r="O66" s="140"/>
      <c r="P66" s="140"/>
    </row>
    <row r="67" spans="1:16" ht="13">
      <c r="A67" s="140"/>
      <c r="B67" s="140"/>
      <c r="C67" s="140"/>
      <c r="D67" s="141"/>
      <c r="E67" s="141"/>
      <c r="F67" s="140"/>
      <c r="G67" s="140"/>
      <c r="H67" s="140"/>
      <c r="I67" s="140"/>
      <c r="J67" s="140"/>
      <c r="K67" s="140"/>
      <c r="L67" s="140"/>
      <c r="M67" s="140"/>
      <c r="N67" s="140"/>
      <c r="O67" s="140"/>
      <c r="P67" s="140"/>
    </row>
    <row r="68" spans="1:16" ht="13">
      <c r="A68" s="140"/>
      <c r="B68" s="143"/>
      <c r="C68" s="143"/>
      <c r="D68" s="141"/>
      <c r="E68" s="141"/>
      <c r="F68" s="140"/>
      <c r="G68" s="140"/>
      <c r="H68" s="140"/>
      <c r="I68" s="140"/>
      <c r="J68" s="140"/>
      <c r="K68" s="140"/>
      <c r="L68" s="140"/>
      <c r="M68" s="140"/>
      <c r="N68" s="140"/>
      <c r="O68" s="140"/>
      <c r="P68" s="140"/>
    </row>
    <row r="69" spans="1:16" ht="13">
      <c r="A69" s="140"/>
      <c r="B69" s="143"/>
      <c r="C69" s="143"/>
      <c r="D69" s="141"/>
      <c r="E69" s="141"/>
      <c r="F69" s="140"/>
      <c r="G69" s="140"/>
      <c r="H69" s="140"/>
      <c r="I69" s="140"/>
      <c r="J69" s="140"/>
      <c r="K69" s="140"/>
      <c r="L69" s="140"/>
      <c r="M69" s="140"/>
      <c r="N69" s="140"/>
      <c r="O69" s="140"/>
      <c r="P69" s="140"/>
    </row>
    <row r="70" spans="1:16" ht="13">
      <c r="A70" s="140"/>
      <c r="B70" s="143"/>
      <c r="C70" s="143"/>
      <c r="D70" s="141"/>
      <c r="E70" s="141"/>
      <c r="F70" s="140"/>
      <c r="G70" s="140"/>
      <c r="H70" s="140"/>
      <c r="I70" s="140"/>
      <c r="J70" s="140"/>
      <c r="K70" s="140"/>
      <c r="L70" s="140"/>
      <c r="M70" s="140"/>
      <c r="N70" s="140"/>
      <c r="O70" s="140"/>
      <c r="P70" s="140"/>
    </row>
    <row r="71" spans="1:16" ht="13">
      <c r="A71" s="140"/>
      <c r="B71" s="143"/>
      <c r="C71" s="143"/>
      <c r="D71" s="141"/>
      <c r="E71" s="141"/>
      <c r="F71" s="140"/>
      <c r="G71" s="140"/>
      <c r="H71" s="140"/>
      <c r="I71" s="140"/>
      <c r="J71" s="140"/>
      <c r="K71" s="140"/>
      <c r="L71" s="140"/>
      <c r="M71" s="140"/>
      <c r="N71" s="140"/>
      <c r="O71" s="140"/>
      <c r="P71" s="140"/>
    </row>
    <row r="72" spans="1:16" ht="13">
      <c r="A72" s="140"/>
      <c r="B72" s="143"/>
      <c r="C72" s="143"/>
      <c r="D72" s="141"/>
      <c r="E72" s="141"/>
      <c r="F72" s="140"/>
      <c r="G72" s="140"/>
      <c r="H72" s="140"/>
      <c r="I72" s="140"/>
      <c r="J72" s="140"/>
      <c r="K72" s="140"/>
      <c r="L72" s="140"/>
      <c r="M72" s="140"/>
      <c r="N72" s="140"/>
      <c r="O72" s="140"/>
      <c r="P72" s="140"/>
    </row>
    <row r="73" spans="1:16" ht="13">
      <c r="A73" s="140"/>
      <c r="B73" s="143"/>
      <c r="C73" s="143"/>
      <c r="D73" s="141"/>
      <c r="E73" s="141"/>
      <c r="F73" s="140"/>
      <c r="G73" s="140"/>
      <c r="H73" s="140"/>
      <c r="I73" s="140"/>
      <c r="J73" s="140"/>
      <c r="K73" s="140"/>
      <c r="L73" s="140"/>
      <c r="M73" s="140"/>
      <c r="N73" s="140"/>
      <c r="O73" s="140"/>
      <c r="P73" s="140"/>
    </row>
    <row r="74" spans="1:16" ht="13">
      <c r="A74" s="140"/>
      <c r="B74" s="143"/>
      <c r="C74" s="143"/>
      <c r="D74" s="141"/>
      <c r="E74" s="141"/>
      <c r="F74" s="140"/>
      <c r="G74" s="140"/>
      <c r="H74" s="140"/>
      <c r="I74" s="140"/>
      <c r="J74" s="140"/>
      <c r="K74" s="140"/>
      <c r="L74" s="140"/>
      <c r="M74" s="140"/>
      <c r="N74" s="140"/>
      <c r="O74" s="140"/>
      <c r="P74" s="140"/>
    </row>
    <row r="75" spans="1:16" ht="13">
      <c r="A75" s="140"/>
      <c r="B75" s="143"/>
      <c r="C75" s="143"/>
      <c r="D75" s="141"/>
      <c r="E75" s="141"/>
      <c r="F75" s="140"/>
      <c r="G75" s="140"/>
      <c r="H75" s="140"/>
      <c r="I75" s="140"/>
      <c r="J75" s="140"/>
      <c r="K75" s="140"/>
      <c r="L75" s="140"/>
      <c r="M75" s="140"/>
      <c r="N75" s="140"/>
      <c r="O75" s="140"/>
      <c r="P75" s="140"/>
    </row>
    <row r="76" spans="1:16" ht="13">
      <c r="A76" s="140"/>
      <c r="B76" s="143"/>
      <c r="C76" s="143"/>
      <c r="D76" s="141"/>
      <c r="E76" s="141"/>
      <c r="F76" s="140"/>
      <c r="G76" s="140"/>
      <c r="H76" s="140"/>
      <c r="I76" s="140"/>
      <c r="J76" s="140"/>
      <c r="K76" s="140"/>
      <c r="L76" s="140"/>
      <c r="M76" s="140"/>
      <c r="N76" s="140"/>
      <c r="O76" s="140"/>
      <c r="P76" s="140"/>
    </row>
    <row r="77" spans="1:16" ht="13">
      <c r="A77" s="140"/>
      <c r="B77" s="143"/>
      <c r="C77" s="143"/>
      <c r="D77" s="141"/>
      <c r="E77" s="141"/>
      <c r="F77" s="140"/>
      <c r="G77" s="140"/>
      <c r="H77" s="140"/>
      <c r="I77" s="140"/>
      <c r="J77" s="140"/>
      <c r="K77" s="140"/>
      <c r="L77" s="140"/>
      <c r="M77" s="140"/>
      <c r="N77" s="140"/>
      <c r="O77" s="140"/>
      <c r="P77" s="140"/>
    </row>
    <row r="78" spans="1:16" ht="13">
      <c r="A78" s="140"/>
      <c r="B78" s="143"/>
      <c r="C78" s="143"/>
      <c r="D78" s="141"/>
      <c r="E78" s="141"/>
      <c r="F78" s="140"/>
      <c r="G78" s="140"/>
      <c r="H78" s="140"/>
      <c r="I78" s="140"/>
      <c r="J78" s="140"/>
      <c r="K78" s="140"/>
      <c r="L78" s="140"/>
      <c r="M78" s="140"/>
      <c r="N78" s="140"/>
      <c r="O78" s="140"/>
      <c r="P78" s="140"/>
    </row>
    <row r="79" spans="1:16" ht="13">
      <c r="A79" s="140"/>
      <c r="B79" s="143"/>
      <c r="C79" s="143"/>
      <c r="D79" s="141"/>
      <c r="E79" s="141"/>
      <c r="F79" s="140"/>
      <c r="G79" s="140"/>
      <c r="H79" s="140"/>
      <c r="I79" s="140"/>
      <c r="J79" s="140"/>
      <c r="K79" s="140"/>
      <c r="L79" s="140"/>
      <c r="M79" s="140"/>
      <c r="N79" s="140"/>
      <c r="O79" s="140"/>
      <c r="P79" s="140"/>
    </row>
    <row r="80" spans="1:16" ht="13">
      <c r="A80" s="140"/>
      <c r="B80" s="143"/>
      <c r="C80" s="143"/>
      <c r="D80" s="141"/>
      <c r="E80" s="141"/>
      <c r="F80" s="140"/>
      <c r="G80" s="140"/>
      <c r="H80" s="140"/>
      <c r="I80" s="140"/>
      <c r="J80" s="140"/>
      <c r="K80" s="140"/>
      <c r="L80" s="140"/>
      <c r="M80" s="140"/>
      <c r="N80" s="140"/>
      <c r="O80" s="140"/>
      <c r="P80" s="140"/>
    </row>
    <row r="81" spans="1:16" ht="13">
      <c r="A81" s="140"/>
      <c r="B81" s="143"/>
      <c r="C81" s="143"/>
      <c r="D81" s="141"/>
      <c r="E81" s="141"/>
      <c r="F81" s="140"/>
      <c r="G81" s="140"/>
      <c r="H81" s="140"/>
      <c r="I81" s="140"/>
      <c r="J81" s="140"/>
      <c r="K81" s="140"/>
      <c r="L81" s="140"/>
      <c r="M81" s="140"/>
      <c r="N81" s="140"/>
      <c r="O81" s="140"/>
      <c r="P81" s="140"/>
    </row>
    <row r="82" spans="1:16" ht="13">
      <c r="A82" s="140"/>
      <c r="B82" s="143"/>
      <c r="C82" s="143"/>
      <c r="D82" s="141"/>
      <c r="E82" s="141"/>
      <c r="F82" s="140"/>
      <c r="G82" s="140"/>
      <c r="H82" s="140"/>
      <c r="I82" s="140"/>
      <c r="J82" s="140"/>
      <c r="K82" s="140"/>
      <c r="L82" s="140"/>
      <c r="M82" s="140"/>
      <c r="N82" s="140"/>
      <c r="O82" s="140"/>
      <c r="P82" s="140"/>
    </row>
    <row r="83" spans="1:16" ht="13">
      <c r="A83" s="140"/>
      <c r="B83" s="143"/>
      <c r="C83" s="143"/>
      <c r="D83" s="141"/>
      <c r="E83" s="141"/>
      <c r="F83" s="140"/>
      <c r="G83" s="140"/>
      <c r="H83" s="140"/>
      <c r="I83" s="140"/>
      <c r="J83" s="140"/>
      <c r="K83" s="140"/>
      <c r="L83" s="140"/>
      <c r="M83" s="140"/>
      <c r="N83" s="140"/>
      <c r="O83" s="140"/>
      <c r="P83" s="140"/>
    </row>
    <row r="84" spans="1:16" ht="13">
      <c r="A84" s="140"/>
      <c r="B84" s="143"/>
      <c r="C84" s="143"/>
      <c r="D84" s="141"/>
      <c r="E84" s="141"/>
      <c r="F84" s="140"/>
      <c r="G84" s="140"/>
      <c r="H84" s="140"/>
      <c r="I84" s="140"/>
      <c r="J84" s="140"/>
      <c r="K84" s="140"/>
      <c r="L84" s="140"/>
      <c r="M84" s="140"/>
      <c r="N84" s="140"/>
      <c r="O84" s="140"/>
      <c r="P84" s="140"/>
    </row>
    <row r="85" spans="1:16" ht="13">
      <c r="A85" s="140"/>
      <c r="B85" s="143"/>
      <c r="C85" s="143"/>
      <c r="D85" s="141"/>
      <c r="E85" s="141"/>
      <c r="F85" s="140"/>
      <c r="G85" s="140"/>
      <c r="H85" s="140"/>
      <c r="I85" s="140"/>
      <c r="J85" s="140"/>
      <c r="K85" s="140"/>
      <c r="L85" s="140"/>
      <c r="M85" s="140"/>
      <c r="N85" s="140"/>
      <c r="O85" s="140"/>
      <c r="P85" s="140"/>
    </row>
    <row r="86" spans="1:16" ht="13">
      <c r="A86" s="140"/>
      <c r="B86" s="143"/>
      <c r="C86" s="143"/>
      <c r="D86" s="141"/>
      <c r="E86" s="141"/>
      <c r="F86" s="140"/>
      <c r="G86" s="140"/>
      <c r="H86" s="140"/>
      <c r="I86" s="140"/>
      <c r="J86" s="140"/>
      <c r="K86" s="140"/>
      <c r="L86" s="140"/>
      <c r="M86" s="140"/>
      <c r="N86" s="140"/>
      <c r="O86" s="140"/>
      <c r="P86" s="140"/>
    </row>
    <row r="87" spans="1:16" ht="13">
      <c r="A87" s="140"/>
      <c r="B87" s="143"/>
      <c r="C87" s="143"/>
      <c r="D87" s="141"/>
      <c r="E87" s="141"/>
      <c r="F87" s="140"/>
      <c r="G87" s="140"/>
      <c r="H87" s="140"/>
      <c r="I87" s="140"/>
      <c r="J87" s="140"/>
      <c r="K87" s="140"/>
      <c r="L87" s="140"/>
      <c r="M87" s="140"/>
      <c r="N87" s="140"/>
      <c r="O87" s="140"/>
      <c r="P87" s="140"/>
    </row>
    <row r="88" spans="1:16" ht="13">
      <c r="A88" s="140"/>
      <c r="B88" s="143"/>
      <c r="C88" s="143"/>
      <c r="D88" s="141"/>
      <c r="E88" s="141"/>
      <c r="F88" s="140"/>
      <c r="G88" s="140"/>
      <c r="H88" s="140"/>
      <c r="I88" s="140"/>
      <c r="J88" s="140"/>
      <c r="K88" s="140"/>
      <c r="L88" s="140"/>
      <c r="M88" s="140"/>
      <c r="N88" s="140"/>
      <c r="O88" s="140"/>
      <c r="P88" s="140"/>
    </row>
    <row r="89" spans="1:16" ht="13">
      <c r="A89" s="140"/>
      <c r="B89" s="143"/>
      <c r="C89" s="143"/>
      <c r="D89" s="141"/>
      <c r="E89" s="141"/>
      <c r="F89" s="140"/>
      <c r="G89" s="140"/>
      <c r="H89" s="140"/>
      <c r="I89" s="140"/>
      <c r="J89" s="140"/>
      <c r="K89" s="140"/>
      <c r="L89" s="140"/>
      <c r="M89" s="140"/>
      <c r="N89" s="140"/>
      <c r="O89" s="140"/>
      <c r="P89" s="140"/>
    </row>
    <row r="90" spans="1:16" ht="13">
      <c r="A90" s="140"/>
      <c r="B90" s="143"/>
      <c r="C90" s="143"/>
      <c r="D90" s="141"/>
      <c r="E90" s="141"/>
      <c r="F90" s="140"/>
      <c r="G90" s="140"/>
      <c r="H90" s="140"/>
      <c r="I90" s="140"/>
      <c r="J90" s="140"/>
      <c r="K90" s="140"/>
      <c r="L90" s="140"/>
      <c r="M90" s="140"/>
      <c r="N90" s="140"/>
      <c r="O90" s="140"/>
      <c r="P90" s="140"/>
    </row>
    <row r="91" spans="1:16" ht="13">
      <c r="A91" s="140"/>
      <c r="B91" s="143"/>
      <c r="C91" s="143"/>
      <c r="D91" s="141"/>
      <c r="E91" s="141"/>
      <c r="F91" s="140"/>
      <c r="G91" s="140"/>
      <c r="H91" s="140"/>
      <c r="I91" s="140"/>
      <c r="J91" s="140"/>
      <c r="K91" s="140"/>
      <c r="L91" s="140"/>
      <c r="M91" s="140"/>
      <c r="N91" s="140"/>
      <c r="O91" s="140"/>
      <c r="P91" s="140"/>
    </row>
    <row r="92" spans="1:16" ht="13">
      <c r="A92" s="140"/>
      <c r="B92" s="143"/>
      <c r="C92" s="143"/>
      <c r="D92" s="141"/>
      <c r="E92" s="141"/>
      <c r="F92" s="140"/>
      <c r="G92" s="140"/>
      <c r="H92" s="140"/>
      <c r="I92" s="140"/>
      <c r="J92" s="140"/>
      <c r="K92" s="140"/>
      <c r="L92" s="140"/>
      <c r="M92" s="140"/>
      <c r="N92" s="140"/>
      <c r="O92" s="140"/>
      <c r="P92" s="140"/>
    </row>
    <row r="93" spans="1:16" ht="13">
      <c r="A93" s="140"/>
      <c r="B93" s="143"/>
      <c r="C93" s="143"/>
      <c r="D93" s="141"/>
      <c r="E93" s="141"/>
      <c r="F93" s="140"/>
      <c r="G93" s="140"/>
      <c r="H93" s="140"/>
      <c r="I93" s="140"/>
      <c r="J93" s="140"/>
      <c r="K93" s="140"/>
      <c r="L93" s="140"/>
      <c r="M93" s="140"/>
      <c r="N93" s="140"/>
      <c r="O93" s="140"/>
      <c r="P93" s="140"/>
    </row>
    <row r="94" spans="1:16" ht="13">
      <c r="A94" s="140"/>
      <c r="B94" s="143"/>
      <c r="C94" s="143"/>
      <c r="D94" s="141"/>
      <c r="E94" s="141"/>
      <c r="F94" s="140"/>
      <c r="G94" s="140"/>
      <c r="H94" s="140"/>
      <c r="I94" s="140"/>
      <c r="J94" s="140"/>
      <c r="K94" s="140"/>
      <c r="L94" s="140"/>
      <c r="M94" s="140"/>
      <c r="N94" s="140"/>
      <c r="O94" s="140"/>
      <c r="P94" s="140"/>
    </row>
    <row r="95" spans="1:16" ht="13">
      <c r="A95" s="140"/>
      <c r="B95" s="143"/>
      <c r="C95" s="143"/>
      <c r="D95" s="141"/>
      <c r="E95" s="141"/>
      <c r="F95" s="140"/>
      <c r="G95" s="140"/>
      <c r="H95" s="140"/>
      <c r="I95" s="140"/>
      <c r="J95" s="140"/>
      <c r="K95" s="140"/>
      <c r="L95" s="140"/>
      <c r="M95" s="140"/>
      <c r="N95" s="140"/>
      <c r="O95" s="140"/>
      <c r="P95" s="140"/>
    </row>
    <row r="96" spans="1:16" ht="13">
      <c r="A96" s="140"/>
      <c r="B96" s="143"/>
      <c r="C96" s="143"/>
      <c r="D96" s="141"/>
      <c r="E96" s="141"/>
      <c r="F96" s="140"/>
      <c r="G96" s="140"/>
      <c r="H96" s="140"/>
      <c r="I96" s="140"/>
      <c r="J96" s="140"/>
      <c r="K96" s="140"/>
      <c r="L96" s="140"/>
      <c r="M96" s="140"/>
      <c r="N96" s="140"/>
      <c r="O96" s="140"/>
      <c r="P96" s="140"/>
    </row>
    <row r="97" spans="1:16" ht="13">
      <c r="A97" s="140"/>
      <c r="B97" s="143"/>
      <c r="C97" s="143"/>
      <c r="D97" s="141"/>
      <c r="E97" s="141"/>
      <c r="F97" s="140"/>
      <c r="G97" s="140"/>
      <c r="H97" s="140"/>
      <c r="I97" s="140"/>
      <c r="J97" s="140"/>
      <c r="K97" s="140"/>
      <c r="L97" s="140"/>
      <c r="M97" s="140"/>
      <c r="N97" s="140"/>
      <c r="O97" s="140"/>
      <c r="P97" s="140"/>
    </row>
    <row r="98" spans="1:16" ht="13">
      <c r="A98" s="140"/>
      <c r="B98" s="143"/>
      <c r="C98" s="143"/>
      <c r="D98" s="141"/>
      <c r="E98" s="141"/>
      <c r="F98" s="140"/>
      <c r="G98" s="140"/>
      <c r="H98" s="140"/>
      <c r="I98" s="140"/>
      <c r="J98" s="140"/>
      <c r="K98" s="140"/>
      <c r="L98" s="140"/>
      <c r="M98" s="140"/>
      <c r="N98" s="140"/>
      <c r="O98" s="140"/>
      <c r="P98" s="140"/>
    </row>
    <row r="99" spans="1:16" ht="13">
      <c r="A99" s="140"/>
      <c r="B99" s="143"/>
      <c r="C99" s="143"/>
      <c r="D99" s="141"/>
      <c r="E99" s="141"/>
      <c r="F99" s="140"/>
      <c r="G99" s="140"/>
      <c r="H99" s="140"/>
      <c r="I99" s="140"/>
      <c r="J99" s="140"/>
      <c r="K99" s="140"/>
      <c r="L99" s="140"/>
      <c r="M99" s="140"/>
      <c r="N99" s="140"/>
      <c r="O99" s="140"/>
      <c r="P99" s="140"/>
    </row>
    <row r="100" spans="1:16" ht="13">
      <c r="A100" s="140"/>
      <c r="B100" s="143"/>
      <c r="C100" s="143"/>
      <c r="D100" s="141"/>
      <c r="E100" s="141"/>
      <c r="F100" s="140"/>
      <c r="G100" s="140"/>
      <c r="H100" s="140"/>
      <c r="I100" s="140"/>
      <c r="J100" s="140"/>
      <c r="K100" s="140"/>
      <c r="L100" s="140"/>
      <c r="M100" s="140"/>
      <c r="N100" s="140"/>
      <c r="O100" s="140"/>
      <c r="P100" s="140"/>
    </row>
    <row r="101" spans="1:16" ht="13">
      <c r="A101" s="140"/>
      <c r="B101" s="143"/>
      <c r="C101" s="143"/>
      <c r="D101" s="141"/>
      <c r="E101" s="141"/>
      <c r="F101" s="140"/>
      <c r="G101" s="140"/>
      <c r="H101" s="140"/>
      <c r="I101" s="140"/>
      <c r="J101" s="140"/>
      <c r="K101" s="140"/>
      <c r="L101" s="140"/>
      <c r="M101" s="140"/>
      <c r="N101" s="140"/>
      <c r="O101" s="140"/>
      <c r="P101" s="140"/>
    </row>
    <row r="102" spans="1:16" ht="13">
      <c r="A102" s="140"/>
      <c r="B102" s="143"/>
      <c r="C102" s="143"/>
      <c r="D102" s="141"/>
      <c r="E102" s="141"/>
      <c r="F102" s="140"/>
      <c r="G102" s="140"/>
      <c r="H102" s="140"/>
      <c r="I102" s="140"/>
      <c r="J102" s="140"/>
      <c r="K102" s="140"/>
      <c r="L102" s="140"/>
      <c r="M102" s="140"/>
      <c r="N102" s="140"/>
      <c r="O102" s="140"/>
      <c r="P102" s="140"/>
    </row>
    <row r="103" spans="1:16" ht="13">
      <c r="A103" s="140"/>
      <c r="B103" s="143"/>
      <c r="C103" s="143"/>
      <c r="D103" s="141"/>
      <c r="E103" s="141"/>
      <c r="F103" s="140"/>
      <c r="G103" s="140"/>
      <c r="H103" s="140"/>
      <c r="I103" s="140"/>
      <c r="J103" s="140"/>
      <c r="K103" s="140"/>
      <c r="L103" s="140"/>
      <c r="M103" s="140"/>
      <c r="N103" s="140"/>
      <c r="O103" s="140"/>
      <c r="P103" s="140"/>
    </row>
    <row r="104" spans="1:16" ht="13">
      <c r="A104" s="140"/>
      <c r="B104" s="143"/>
      <c r="C104" s="143"/>
      <c r="D104" s="141"/>
      <c r="E104" s="141"/>
      <c r="F104" s="140"/>
      <c r="G104" s="140"/>
      <c r="H104" s="140"/>
      <c r="I104" s="140"/>
      <c r="J104" s="140"/>
      <c r="K104" s="140"/>
      <c r="L104" s="140"/>
      <c r="M104" s="140"/>
      <c r="N104" s="140"/>
      <c r="O104" s="140"/>
      <c r="P104" s="140"/>
    </row>
    <row r="105" spans="1:16" ht="13">
      <c r="A105" s="140"/>
      <c r="B105" s="143"/>
      <c r="C105" s="143"/>
      <c r="D105" s="141"/>
      <c r="E105" s="141"/>
      <c r="F105" s="140"/>
      <c r="G105" s="140"/>
      <c r="H105" s="140"/>
      <c r="I105" s="140"/>
      <c r="J105" s="140"/>
      <c r="K105" s="140"/>
      <c r="L105" s="140"/>
      <c r="M105" s="140"/>
      <c r="N105" s="140"/>
      <c r="O105" s="140"/>
      <c r="P105" s="140"/>
    </row>
    <row r="106" spans="1:16" ht="13">
      <c r="A106" s="140"/>
      <c r="B106" s="143"/>
      <c r="C106" s="143"/>
      <c r="D106" s="141"/>
      <c r="E106" s="141"/>
      <c r="F106" s="140"/>
      <c r="G106" s="140"/>
      <c r="H106" s="140"/>
      <c r="I106" s="140"/>
      <c r="J106" s="140"/>
      <c r="K106" s="140"/>
      <c r="L106" s="140"/>
      <c r="M106" s="140"/>
      <c r="N106" s="140"/>
      <c r="O106" s="140"/>
      <c r="P106" s="140"/>
    </row>
    <row r="107" spans="1:16" ht="13">
      <c r="A107" s="140"/>
      <c r="B107" s="143"/>
      <c r="C107" s="143"/>
      <c r="D107" s="141"/>
      <c r="E107" s="141"/>
      <c r="F107" s="140"/>
      <c r="G107" s="140"/>
      <c r="H107" s="140"/>
      <c r="I107" s="140"/>
      <c r="J107" s="140"/>
      <c r="K107" s="140"/>
      <c r="L107" s="140"/>
      <c r="M107" s="140"/>
      <c r="N107" s="140"/>
      <c r="O107" s="140"/>
      <c r="P107" s="140"/>
    </row>
    <row r="108" spans="1:16" ht="13">
      <c r="A108" s="140"/>
      <c r="B108" s="143"/>
      <c r="C108" s="143"/>
      <c r="D108" s="141"/>
      <c r="E108" s="141"/>
      <c r="F108" s="140"/>
      <c r="G108" s="140"/>
      <c r="H108" s="140"/>
      <c r="I108" s="140"/>
      <c r="J108" s="140"/>
      <c r="K108" s="140"/>
      <c r="L108" s="140"/>
      <c r="M108" s="140"/>
      <c r="N108" s="140"/>
      <c r="O108" s="140"/>
      <c r="P108" s="140"/>
    </row>
    <row r="109" spans="1:16" ht="13">
      <c r="A109" s="140"/>
      <c r="B109" s="143"/>
      <c r="C109" s="143"/>
      <c r="D109" s="141"/>
      <c r="E109" s="141"/>
      <c r="F109" s="140"/>
      <c r="G109" s="140"/>
      <c r="H109" s="140"/>
      <c r="I109" s="140"/>
      <c r="J109" s="140"/>
      <c r="K109" s="140"/>
      <c r="L109" s="140"/>
      <c r="M109" s="140"/>
      <c r="N109" s="140"/>
      <c r="O109" s="140"/>
      <c r="P109" s="140"/>
    </row>
    <row r="110" spans="1:16" ht="13">
      <c r="A110" s="140"/>
      <c r="B110" s="143"/>
      <c r="C110" s="143"/>
      <c r="D110" s="141"/>
      <c r="E110" s="141"/>
      <c r="F110" s="140"/>
      <c r="G110" s="140"/>
      <c r="H110" s="140"/>
      <c r="I110" s="140"/>
      <c r="J110" s="140"/>
      <c r="K110" s="140"/>
      <c r="L110" s="140"/>
      <c r="M110" s="140"/>
      <c r="N110" s="140"/>
      <c r="O110" s="140"/>
      <c r="P110" s="140"/>
    </row>
    <row r="111" spans="1:16" ht="13">
      <c r="A111" s="140"/>
      <c r="B111" s="143"/>
      <c r="C111" s="143"/>
      <c r="D111" s="141"/>
      <c r="E111" s="141"/>
      <c r="F111" s="140"/>
      <c r="G111" s="140"/>
      <c r="H111" s="140"/>
      <c r="I111" s="140"/>
      <c r="J111" s="140"/>
      <c r="K111" s="140"/>
      <c r="L111" s="140"/>
      <c r="M111" s="140"/>
      <c r="N111" s="140"/>
      <c r="O111" s="140"/>
      <c r="P111" s="140"/>
    </row>
    <row r="112" spans="1:16" ht="13">
      <c r="A112" s="140"/>
      <c r="B112" s="143"/>
      <c r="C112" s="143"/>
      <c r="D112" s="141"/>
      <c r="E112" s="141"/>
      <c r="F112" s="140"/>
      <c r="G112" s="140"/>
      <c r="H112" s="140"/>
      <c r="I112" s="140"/>
      <c r="J112" s="140"/>
      <c r="K112" s="140"/>
      <c r="L112" s="140"/>
      <c r="M112" s="140"/>
      <c r="N112" s="140"/>
      <c r="O112" s="140"/>
      <c r="P112" s="140"/>
    </row>
    <row r="113" spans="1:16" ht="13">
      <c r="A113" s="140"/>
      <c r="B113" s="143"/>
      <c r="C113" s="143"/>
      <c r="D113" s="141"/>
      <c r="E113" s="141"/>
      <c r="F113" s="140"/>
      <c r="G113" s="140"/>
      <c r="H113" s="140"/>
      <c r="I113" s="140"/>
      <c r="J113" s="140"/>
      <c r="K113" s="140"/>
      <c r="L113" s="140"/>
      <c r="M113" s="140"/>
      <c r="N113" s="140"/>
      <c r="O113" s="140"/>
      <c r="P113" s="140"/>
    </row>
    <row r="114" spans="1:16" ht="13">
      <c r="A114" s="140"/>
      <c r="B114" s="143"/>
      <c r="C114" s="143"/>
      <c r="D114" s="141"/>
      <c r="E114" s="141"/>
      <c r="F114" s="140"/>
      <c r="G114" s="140"/>
      <c r="H114" s="140"/>
      <c r="I114" s="140"/>
      <c r="J114" s="140"/>
      <c r="K114" s="140"/>
      <c r="L114" s="140"/>
      <c r="M114" s="140"/>
      <c r="N114" s="140"/>
      <c r="O114" s="140"/>
      <c r="P114" s="140"/>
    </row>
    <row r="115" spans="1:16" ht="13">
      <c r="A115" s="140"/>
      <c r="B115" s="143"/>
      <c r="C115" s="143"/>
      <c r="D115" s="141"/>
      <c r="E115" s="141"/>
      <c r="F115" s="140"/>
      <c r="G115" s="140"/>
      <c r="H115" s="140"/>
      <c r="I115" s="140"/>
      <c r="J115" s="140"/>
      <c r="K115" s="140"/>
      <c r="L115" s="140"/>
      <c r="M115" s="140"/>
      <c r="N115" s="140"/>
      <c r="O115" s="140"/>
      <c r="P115" s="140"/>
    </row>
    <row r="116" spans="1:16" ht="13">
      <c r="A116" s="140"/>
      <c r="B116" s="143"/>
      <c r="C116" s="143"/>
      <c r="D116" s="141"/>
      <c r="E116" s="141"/>
      <c r="F116" s="140"/>
      <c r="G116" s="140"/>
      <c r="H116" s="140"/>
      <c r="I116" s="140"/>
      <c r="J116" s="140"/>
      <c r="K116" s="140"/>
      <c r="L116" s="140"/>
      <c r="M116" s="140"/>
      <c r="N116" s="140"/>
      <c r="O116" s="140"/>
      <c r="P116" s="140"/>
    </row>
    <row r="117" spans="1:16" ht="13">
      <c r="A117" s="140"/>
      <c r="B117" s="143"/>
      <c r="C117" s="143"/>
      <c r="D117" s="141"/>
      <c r="E117" s="141"/>
      <c r="F117" s="140"/>
      <c r="G117" s="140"/>
      <c r="H117" s="140"/>
      <c r="I117" s="140"/>
      <c r="J117" s="140"/>
      <c r="K117" s="140"/>
      <c r="L117" s="140"/>
      <c r="M117" s="140"/>
      <c r="N117" s="140"/>
      <c r="O117" s="140"/>
      <c r="P117" s="140"/>
    </row>
    <row r="118" spans="1:16" ht="13">
      <c r="A118" s="140"/>
      <c r="B118" s="143"/>
      <c r="C118" s="143"/>
      <c r="D118" s="141"/>
      <c r="E118" s="141"/>
      <c r="F118" s="140"/>
      <c r="G118" s="140"/>
      <c r="H118" s="140"/>
      <c r="I118" s="140"/>
      <c r="J118" s="140"/>
      <c r="K118" s="140"/>
      <c r="L118" s="140"/>
      <c r="M118" s="140"/>
      <c r="N118" s="140"/>
      <c r="O118" s="140"/>
      <c r="P118" s="140"/>
    </row>
    <row r="119" spans="1:16" ht="13">
      <c r="A119" s="140"/>
      <c r="B119" s="143"/>
      <c r="C119" s="143"/>
      <c r="D119" s="141"/>
      <c r="E119" s="141"/>
      <c r="F119" s="140"/>
      <c r="G119" s="140"/>
      <c r="H119" s="140"/>
      <c r="I119" s="140"/>
      <c r="J119" s="140"/>
      <c r="K119" s="140"/>
      <c r="L119" s="140"/>
      <c r="M119" s="140"/>
      <c r="N119" s="140"/>
      <c r="O119" s="140"/>
      <c r="P119" s="140"/>
    </row>
    <row r="120" spans="1:16" ht="13">
      <c r="A120" s="140"/>
      <c r="B120" s="143"/>
      <c r="C120" s="143"/>
      <c r="D120" s="141"/>
      <c r="E120" s="141"/>
      <c r="F120" s="140"/>
      <c r="G120" s="140"/>
      <c r="H120" s="140"/>
      <c r="I120" s="140"/>
      <c r="J120" s="140"/>
      <c r="K120" s="140"/>
      <c r="L120" s="140"/>
      <c r="M120" s="140"/>
      <c r="N120" s="140"/>
      <c r="O120" s="140"/>
      <c r="P120" s="140"/>
    </row>
    <row r="121" spans="1:16" ht="13">
      <c r="A121" s="140"/>
      <c r="B121" s="143"/>
      <c r="C121" s="143"/>
      <c r="D121" s="141"/>
      <c r="E121" s="141"/>
      <c r="F121" s="140"/>
      <c r="G121" s="140"/>
      <c r="H121" s="140"/>
      <c r="I121" s="140"/>
      <c r="J121" s="140"/>
      <c r="K121" s="140"/>
      <c r="L121" s="140"/>
      <c r="M121" s="140"/>
      <c r="N121" s="140"/>
      <c r="O121" s="140"/>
      <c r="P121" s="140"/>
    </row>
    <row r="122" spans="1:16" ht="13">
      <c r="A122" s="140"/>
      <c r="B122" s="143"/>
      <c r="C122" s="143"/>
      <c r="D122" s="141"/>
      <c r="E122" s="141"/>
      <c r="F122" s="140"/>
      <c r="G122" s="140"/>
      <c r="H122" s="140"/>
      <c r="I122" s="140"/>
      <c r="J122" s="140"/>
      <c r="K122" s="140"/>
      <c r="L122" s="140"/>
      <c r="M122" s="140"/>
      <c r="N122" s="140"/>
      <c r="O122" s="140"/>
      <c r="P122" s="140"/>
    </row>
    <row r="123" spans="1:16" ht="13">
      <c r="A123" s="140"/>
      <c r="B123" s="143"/>
      <c r="C123" s="143"/>
      <c r="D123" s="141"/>
      <c r="E123" s="141"/>
      <c r="F123" s="140"/>
      <c r="G123" s="140"/>
      <c r="H123" s="140"/>
      <c r="I123" s="140"/>
      <c r="J123" s="140"/>
      <c r="K123" s="140"/>
      <c r="L123" s="140"/>
      <c r="M123" s="140"/>
      <c r="N123" s="140"/>
      <c r="O123" s="140"/>
      <c r="P123" s="140"/>
    </row>
    <row r="124" spans="1:16" ht="13">
      <c r="A124" s="140"/>
      <c r="B124" s="143"/>
      <c r="C124" s="143"/>
      <c r="D124" s="141"/>
      <c r="E124" s="141"/>
      <c r="F124" s="140"/>
      <c r="G124" s="140"/>
      <c r="H124" s="140"/>
      <c r="I124" s="140"/>
      <c r="J124" s="140"/>
      <c r="K124" s="140"/>
      <c r="L124" s="140"/>
      <c r="M124" s="140"/>
      <c r="N124" s="140"/>
      <c r="O124" s="140"/>
      <c r="P124" s="140"/>
    </row>
    <row r="125" spans="1:16" ht="13">
      <c r="A125" s="140"/>
      <c r="B125" s="143"/>
      <c r="C125" s="143"/>
      <c r="D125" s="141"/>
      <c r="E125" s="141"/>
      <c r="F125" s="140"/>
      <c r="G125" s="140"/>
      <c r="H125" s="140"/>
      <c r="I125" s="140"/>
      <c r="J125" s="140"/>
      <c r="K125" s="140"/>
      <c r="L125" s="140"/>
      <c r="M125" s="140"/>
      <c r="N125" s="140"/>
      <c r="O125" s="140"/>
      <c r="P125" s="140"/>
    </row>
    <row r="126" spans="1:16" ht="13">
      <c r="A126" s="140"/>
      <c r="B126" s="143"/>
      <c r="C126" s="143"/>
      <c r="D126" s="141"/>
      <c r="E126" s="141"/>
      <c r="F126" s="140"/>
      <c r="G126" s="140"/>
      <c r="H126" s="140"/>
      <c r="I126" s="140"/>
      <c r="J126" s="140"/>
      <c r="K126" s="140"/>
      <c r="L126" s="140"/>
      <c r="M126" s="140"/>
      <c r="N126" s="140"/>
      <c r="O126" s="140"/>
      <c r="P126" s="140"/>
    </row>
    <row r="127" spans="1:16" ht="13">
      <c r="A127" s="140"/>
      <c r="B127" s="143"/>
      <c r="C127" s="143"/>
      <c r="D127" s="141"/>
      <c r="E127" s="141"/>
      <c r="F127" s="140"/>
      <c r="G127" s="140"/>
      <c r="H127" s="140"/>
      <c r="I127" s="140"/>
      <c r="J127" s="140"/>
      <c r="K127" s="140"/>
      <c r="L127" s="140"/>
      <c r="M127" s="140"/>
      <c r="N127" s="140"/>
      <c r="O127" s="140"/>
      <c r="P127" s="140"/>
    </row>
    <row r="128" spans="1:16" ht="13">
      <c r="A128" s="140"/>
      <c r="B128" s="143"/>
      <c r="C128" s="143"/>
      <c r="D128" s="141"/>
      <c r="E128" s="141"/>
      <c r="F128" s="140"/>
      <c r="G128" s="140"/>
      <c r="H128" s="140"/>
      <c r="I128" s="140"/>
      <c r="J128" s="140"/>
      <c r="K128" s="140"/>
      <c r="L128" s="140"/>
      <c r="M128" s="140"/>
      <c r="N128" s="140"/>
      <c r="O128" s="140"/>
      <c r="P128" s="140"/>
    </row>
    <row r="129" spans="1:16" ht="13">
      <c r="A129" s="140"/>
      <c r="B129" s="143"/>
      <c r="C129" s="143"/>
      <c r="D129" s="141"/>
      <c r="E129" s="141"/>
      <c r="F129" s="140"/>
      <c r="G129" s="140"/>
      <c r="H129" s="140"/>
      <c r="I129" s="140"/>
      <c r="J129" s="140"/>
      <c r="K129" s="140"/>
      <c r="L129" s="140"/>
      <c r="M129" s="140"/>
      <c r="N129" s="140"/>
      <c r="O129" s="140"/>
      <c r="P129" s="140"/>
    </row>
    <row r="130" spans="1:16" ht="13">
      <c r="A130" s="140"/>
      <c r="B130" s="143"/>
      <c r="C130" s="143"/>
      <c r="D130" s="141"/>
      <c r="E130" s="141"/>
      <c r="F130" s="140"/>
      <c r="G130" s="140"/>
      <c r="H130" s="140"/>
      <c r="I130" s="140"/>
      <c r="J130" s="140"/>
      <c r="K130" s="140"/>
      <c r="L130" s="140"/>
      <c r="M130" s="140"/>
      <c r="N130" s="140"/>
      <c r="O130" s="140"/>
      <c r="P130" s="140"/>
    </row>
    <row r="131" spans="1:16" ht="13">
      <c r="A131" s="140"/>
      <c r="B131" s="143"/>
      <c r="C131" s="143"/>
      <c r="D131" s="141"/>
      <c r="E131" s="141"/>
      <c r="F131" s="140"/>
      <c r="G131" s="140"/>
      <c r="H131" s="140"/>
      <c r="I131" s="140"/>
      <c r="J131" s="140"/>
      <c r="K131" s="140"/>
      <c r="L131" s="140"/>
      <c r="M131" s="140"/>
      <c r="N131" s="140"/>
      <c r="O131" s="140"/>
      <c r="P131" s="140"/>
    </row>
    <row r="132" spans="1:16" ht="13">
      <c r="A132" s="140"/>
      <c r="B132" s="143"/>
      <c r="C132" s="143"/>
      <c r="D132" s="141"/>
      <c r="E132" s="141"/>
      <c r="F132" s="140"/>
      <c r="G132" s="140"/>
      <c r="H132" s="140"/>
      <c r="I132" s="140"/>
      <c r="J132" s="140"/>
      <c r="K132" s="140"/>
      <c r="L132" s="140"/>
      <c r="M132" s="140"/>
      <c r="N132" s="140"/>
      <c r="O132" s="140"/>
      <c r="P132" s="140"/>
    </row>
    <row r="133" spans="1:16" ht="13">
      <c r="A133" s="140"/>
      <c r="B133" s="143"/>
      <c r="C133" s="143"/>
      <c r="D133" s="141"/>
      <c r="E133" s="141"/>
      <c r="F133" s="140"/>
      <c r="G133" s="140"/>
      <c r="H133" s="140"/>
      <c r="I133" s="140"/>
      <c r="J133" s="140"/>
      <c r="K133" s="140"/>
      <c r="L133" s="140"/>
      <c r="M133" s="140"/>
      <c r="N133" s="140"/>
      <c r="O133" s="140"/>
      <c r="P133" s="140"/>
    </row>
    <row r="134" spans="1:16" ht="13">
      <c r="A134" s="140"/>
      <c r="B134" s="143"/>
      <c r="C134" s="143"/>
      <c r="D134" s="141"/>
      <c r="E134" s="141"/>
      <c r="F134" s="140"/>
      <c r="G134" s="140"/>
      <c r="H134" s="140"/>
      <c r="I134" s="140"/>
      <c r="J134" s="140"/>
      <c r="K134" s="140"/>
      <c r="L134" s="140"/>
      <c r="M134" s="140"/>
      <c r="N134" s="140"/>
      <c r="O134" s="140"/>
      <c r="P134" s="140"/>
    </row>
    <row r="135" spans="1:16" ht="13">
      <c r="A135" s="140"/>
      <c r="B135" s="143"/>
      <c r="C135" s="143"/>
      <c r="D135" s="141"/>
      <c r="E135" s="141"/>
      <c r="F135" s="140"/>
      <c r="G135" s="140"/>
      <c r="H135" s="140"/>
      <c r="I135" s="140"/>
      <c r="J135" s="140"/>
      <c r="K135" s="140"/>
      <c r="L135" s="140"/>
      <c r="M135" s="140"/>
      <c r="N135" s="140"/>
      <c r="O135" s="140"/>
      <c r="P135" s="140"/>
    </row>
    <row r="136" spans="1:16" ht="13">
      <c r="A136" s="140"/>
      <c r="B136" s="143"/>
      <c r="C136" s="143"/>
      <c r="D136" s="141"/>
      <c r="E136" s="141"/>
      <c r="F136" s="140"/>
      <c r="G136" s="140"/>
      <c r="H136" s="140"/>
      <c r="I136" s="140"/>
      <c r="J136" s="140"/>
      <c r="K136" s="140"/>
      <c r="L136" s="140"/>
      <c r="M136" s="140"/>
      <c r="N136" s="140"/>
      <c r="O136" s="140"/>
      <c r="P136" s="140"/>
    </row>
    <row r="137" spans="1:16" ht="13">
      <c r="A137" s="140"/>
      <c r="B137" s="143"/>
      <c r="C137" s="143"/>
      <c r="D137" s="141"/>
      <c r="E137" s="141"/>
      <c r="F137" s="140"/>
      <c r="G137" s="140"/>
      <c r="H137" s="140"/>
      <c r="I137" s="140"/>
      <c r="J137" s="140"/>
      <c r="K137" s="140"/>
      <c r="L137" s="140"/>
      <c r="M137" s="140"/>
      <c r="N137" s="140"/>
      <c r="O137" s="140"/>
      <c r="P137" s="140"/>
    </row>
    <row r="138" spans="1:16" ht="13">
      <c r="A138" s="140"/>
      <c r="B138" s="143"/>
      <c r="C138" s="143"/>
      <c r="D138" s="141"/>
      <c r="E138" s="141"/>
      <c r="F138" s="140"/>
      <c r="G138" s="140"/>
      <c r="H138" s="140"/>
      <c r="I138" s="140"/>
      <c r="J138" s="140"/>
      <c r="K138" s="140"/>
      <c r="L138" s="140"/>
      <c r="M138" s="140"/>
      <c r="N138" s="140"/>
      <c r="O138" s="140"/>
      <c r="P138" s="140"/>
    </row>
    <row r="139" spans="1:16" ht="13">
      <c r="A139" s="140"/>
      <c r="B139" s="143"/>
      <c r="C139" s="143"/>
      <c r="D139" s="141"/>
      <c r="E139" s="141"/>
      <c r="F139" s="140"/>
      <c r="G139" s="140"/>
      <c r="H139" s="140"/>
      <c r="I139" s="140"/>
      <c r="J139" s="140"/>
      <c r="K139" s="140"/>
      <c r="L139" s="140"/>
      <c r="M139" s="140"/>
      <c r="N139" s="140"/>
      <c r="O139" s="140"/>
      <c r="P139" s="140"/>
    </row>
    <row r="140" spans="1:16" ht="13">
      <c r="A140" s="140"/>
      <c r="B140" s="143"/>
      <c r="C140" s="143"/>
      <c r="D140" s="141"/>
      <c r="E140" s="141"/>
      <c r="F140" s="140"/>
      <c r="G140" s="140"/>
      <c r="H140" s="140"/>
      <c r="I140" s="140"/>
      <c r="J140" s="140"/>
      <c r="K140" s="140"/>
      <c r="L140" s="140"/>
      <c r="M140" s="140"/>
      <c r="N140" s="140"/>
      <c r="O140" s="140"/>
      <c r="P140" s="140"/>
    </row>
    <row r="141" spans="1:16" ht="13">
      <c r="A141" s="140"/>
      <c r="B141" s="143"/>
      <c r="C141" s="143"/>
      <c r="D141" s="141"/>
      <c r="E141" s="141"/>
      <c r="F141" s="140"/>
      <c r="G141" s="140"/>
      <c r="H141" s="140"/>
      <c r="I141" s="140"/>
      <c r="J141" s="140"/>
      <c r="K141" s="140"/>
      <c r="L141" s="140"/>
      <c r="M141" s="140"/>
      <c r="N141" s="140"/>
      <c r="O141" s="140"/>
      <c r="P141" s="140"/>
    </row>
    <row r="142" spans="1:16" ht="13">
      <c r="A142" s="140"/>
      <c r="B142" s="143"/>
      <c r="C142" s="143"/>
      <c r="D142" s="141"/>
      <c r="E142" s="141"/>
      <c r="F142" s="140"/>
      <c r="G142" s="140"/>
      <c r="H142" s="140"/>
      <c r="I142" s="140"/>
      <c r="J142" s="140"/>
      <c r="K142" s="140"/>
      <c r="L142" s="140"/>
      <c r="M142" s="140"/>
      <c r="N142" s="140"/>
      <c r="O142" s="140"/>
      <c r="P142" s="140"/>
    </row>
    <row r="143" spans="1:16" ht="13">
      <c r="A143" s="140"/>
      <c r="B143" s="143"/>
      <c r="C143" s="143"/>
      <c r="D143" s="141"/>
      <c r="E143" s="141"/>
      <c r="F143" s="140"/>
      <c r="G143" s="140"/>
      <c r="H143" s="140"/>
      <c r="I143" s="140"/>
      <c r="J143" s="140"/>
      <c r="K143" s="140"/>
      <c r="L143" s="140"/>
      <c r="M143" s="140"/>
      <c r="N143" s="140"/>
      <c r="O143" s="140"/>
      <c r="P143" s="140"/>
    </row>
    <row r="144" spans="1:16" ht="13">
      <c r="A144" s="140"/>
      <c r="B144" s="143"/>
      <c r="C144" s="143"/>
      <c r="D144" s="141"/>
      <c r="E144" s="141"/>
      <c r="F144" s="140"/>
      <c r="G144" s="140"/>
      <c r="H144" s="140"/>
      <c r="I144" s="140"/>
      <c r="J144" s="140"/>
      <c r="K144" s="140"/>
      <c r="L144" s="140"/>
      <c r="M144" s="140"/>
      <c r="N144" s="140"/>
      <c r="O144" s="140"/>
      <c r="P144" s="140"/>
    </row>
    <row r="145" spans="1:16" ht="13">
      <c r="A145" s="140"/>
      <c r="B145" s="143"/>
      <c r="C145" s="143"/>
      <c r="D145" s="141"/>
      <c r="E145" s="141"/>
      <c r="F145" s="140"/>
      <c r="G145" s="140"/>
      <c r="H145" s="140"/>
      <c r="I145" s="140"/>
      <c r="J145" s="140"/>
      <c r="K145" s="140"/>
      <c r="L145" s="140"/>
      <c r="M145" s="140"/>
      <c r="N145" s="140"/>
      <c r="O145" s="140"/>
      <c r="P145" s="140"/>
    </row>
    <row r="146" spans="1:16" ht="13">
      <c r="A146" s="140"/>
      <c r="B146" s="143"/>
      <c r="C146" s="143"/>
      <c r="D146" s="141"/>
      <c r="E146" s="141"/>
      <c r="F146" s="140"/>
      <c r="G146" s="140"/>
      <c r="H146" s="140"/>
      <c r="I146" s="140"/>
      <c r="J146" s="140"/>
      <c r="K146" s="140"/>
      <c r="L146" s="140"/>
      <c r="M146" s="140"/>
      <c r="N146" s="140"/>
      <c r="O146" s="140"/>
      <c r="P146" s="140"/>
    </row>
    <row r="147" spans="1:16" ht="13">
      <c r="A147" s="140"/>
      <c r="B147" s="143"/>
      <c r="C147" s="143"/>
      <c r="D147" s="141"/>
      <c r="E147" s="141"/>
      <c r="F147" s="140"/>
      <c r="G147" s="140"/>
      <c r="H147" s="140"/>
      <c r="I147" s="140"/>
      <c r="J147" s="140"/>
      <c r="K147" s="140"/>
      <c r="L147" s="140"/>
      <c r="M147" s="140"/>
      <c r="N147" s="140"/>
      <c r="O147" s="140"/>
      <c r="P147" s="140"/>
    </row>
    <row r="148" spans="1:16" ht="13">
      <c r="A148" s="140"/>
      <c r="B148" s="143"/>
      <c r="C148" s="143"/>
      <c r="D148" s="141"/>
      <c r="E148" s="141"/>
      <c r="F148" s="140"/>
      <c r="G148" s="140"/>
      <c r="H148" s="140"/>
      <c r="I148" s="140"/>
      <c r="J148" s="140"/>
      <c r="K148" s="140"/>
      <c r="L148" s="140"/>
      <c r="M148" s="140"/>
      <c r="N148" s="140"/>
      <c r="O148" s="140"/>
      <c r="P148" s="140"/>
    </row>
    <row r="149" spans="1:16" ht="13">
      <c r="A149" s="140"/>
      <c r="B149" s="143"/>
      <c r="C149" s="143"/>
      <c r="D149" s="141"/>
      <c r="E149" s="141"/>
      <c r="F149" s="140"/>
      <c r="G149" s="140"/>
      <c r="H149" s="140"/>
      <c r="I149" s="140"/>
      <c r="J149" s="140"/>
      <c r="K149" s="140"/>
      <c r="L149" s="140"/>
      <c r="M149" s="140"/>
      <c r="N149" s="140"/>
      <c r="O149" s="140"/>
      <c r="P149" s="140"/>
    </row>
    <row r="150" spans="1:16" ht="13">
      <c r="A150" s="140"/>
      <c r="B150" s="143"/>
      <c r="C150" s="143"/>
      <c r="D150" s="141"/>
      <c r="E150" s="141"/>
      <c r="F150" s="140"/>
      <c r="G150" s="140"/>
      <c r="H150" s="140"/>
      <c r="I150" s="140"/>
      <c r="J150" s="140"/>
      <c r="K150" s="140"/>
      <c r="L150" s="140"/>
      <c r="M150" s="140"/>
      <c r="N150" s="140"/>
      <c r="O150" s="140"/>
      <c r="P150" s="140"/>
    </row>
    <row r="151" spans="1:16" ht="13">
      <c r="A151" s="140"/>
      <c r="B151" s="143"/>
      <c r="C151" s="143"/>
      <c r="D151" s="141"/>
      <c r="E151" s="141"/>
      <c r="F151" s="140"/>
      <c r="G151" s="140"/>
      <c r="H151" s="140"/>
      <c r="I151" s="140"/>
      <c r="J151" s="140"/>
      <c r="K151" s="140"/>
      <c r="L151" s="140"/>
      <c r="M151" s="140"/>
      <c r="N151" s="140"/>
      <c r="O151" s="140"/>
      <c r="P151" s="140"/>
    </row>
    <row r="152" spans="1:16" ht="13">
      <c r="A152" s="140"/>
      <c r="B152" s="143"/>
      <c r="C152" s="143"/>
      <c r="D152" s="141"/>
      <c r="E152" s="141"/>
      <c r="F152" s="140"/>
      <c r="G152" s="140"/>
      <c r="H152" s="140"/>
      <c r="I152" s="140"/>
      <c r="J152" s="140"/>
      <c r="K152" s="140"/>
      <c r="L152" s="140"/>
      <c r="M152" s="140"/>
      <c r="N152" s="140"/>
      <c r="O152" s="140"/>
      <c r="P152" s="140"/>
    </row>
    <row r="153" spans="1:16" ht="13">
      <c r="A153" s="140"/>
      <c r="B153" s="143"/>
      <c r="C153" s="143"/>
      <c r="D153" s="141"/>
      <c r="E153" s="141"/>
      <c r="F153" s="140"/>
      <c r="G153" s="140"/>
      <c r="H153" s="140"/>
      <c r="I153" s="140"/>
      <c r="J153" s="140"/>
      <c r="K153" s="140"/>
      <c r="L153" s="140"/>
      <c r="M153" s="140"/>
      <c r="N153" s="140"/>
      <c r="O153" s="140"/>
      <c r="P153" s="140"/>
    </row>
    <row r="154" spans="1:16" ht="13">
      <c r="A154" s="140"/>
      <c r="B154" s="143"/>
      <c r="C154" s="143"/>
      <c r="D154" s="141"/>
      <c r="E154" s="141"/>
      <c r="F154" s="140"/>
      <c r="G154" s="140"/>
      <c r="H154" s="140"/>
      <c r="I154" s="140"/>
      <c r="J154" s="140"/>
      <c r="K154" s="140"/>
      <c r="L154" s="140"/>
      <c r="M154" s="140"/>
      <c r="N154" s="140"/>
      <c r="O154" s="140"/>
      <c r="P154" s="140"/>
    </row>
    <row r="155" spans="1:16" ht="13">
      <c r="A155" s="140"/>
      <c r="B155" s="143"/>
      <c r="C155" s="143"/>
      <c r="D155" s="141"/>
      <c r="E155" s="141"/>
      <c r="F155" s="140"/>
      <c r="G155" s="140"/>
      <c r="H155" s="140"/>
      <c r="I155" s="140"/>
      <c r="J155" s="140"/>
      <c r="K155" s="140"/>
      <c r="L155" s="140"/>
      <c r="M155" s="140"/>
      <c r="N155" s="140"/>
      <c r="O155" s="140"/>
      <c r="P155" s="140"/>
    </row>
    <row r="156" spans="1:16" ht="13">
      <c r="A156" s="140"/>
      <c r="B156" s="143"/>
      <c r="C156" s="143"/>
      <c r="D156" s="141"/>
      <c r="E156" s="141"/>
      <c r="F156" s="140"/>
      <c r="G156" s="140"/>
      <c r="H156" s="140"/>
      <c r="I156" s="140"/>
      <c r="J156" s="140"/>
      <c r="K156" s="140"/>
      <c r="L156" s="140"/>
      <c r="M156" s="140"/>
      <c r="N156" s="140"/>
      <c r="O156" s="140"/>
      <c r="P156" s="140"/>
    </row>
    <row r="157" spans="1:16" ht="13">
      <c r="A157" s="140"/>
      <c r="B157" s="143"/>
      <c r="C157" s="143"/>
      <c r="D157" s="141"/>
      <c r="E157" s="141"/>
      <c r="F157" s="140"/>
      <c r="G157" s="140"/>
      <c r="H157" s="140"/>
      <c r="I157" s="140"/>
      <c r="J157" s="140"/>
      <c r="K157" s="140"/>
      <c r="L157" s="140"/>
      <c r="M157" s="140"/>
      <c r="N157" s="140"/>
      <c r="O157" s="140"/>
      <c r="P157" s="140"/>
    </row>
    <row r="158" spans="1:16" ht="13">
      <c r="A158" s="140"/>
      <c r="B158" s="143"/>
      <c r="C158" s="143"/>
      <c r="D158" s="141"/>
      <c r="E158" s="141"/>
      <c r="F158" s="140"/>
      <c r="G158" s="140"/>
      <c r="H158" s="140"/>
      <c r="I158" s="140"/>
      <c r="J158" s="140"/>
      <c r="K158" s="140"/>
      <c r="L158" s="140"/>
      <c r="M158" s="140"/>
      <c r="N158" s="140"/>
      <c r="O158" s="140"/>
      <c r="P158" s="140"/>
    </row>
    <row r="159" spans="1:16" ht="13">
      <c r="A159" s="140"/>
      <c r="B159" s="143"/>
      <c r="C159" s="143"/>
      <c r="D159" s="141"/>
      <c r="E159" s="141"/>
      <c r="F159" s="140"/>
      <c r="G159" s="140"/>
      <c r="H159" s="140"/>
      <c r="I159" s="140"/>
      <c r="J159" s="140"/>
      <c r="K159" s="140"/>
      <c r="L159" s="140"/>
      <c r="M159" s="140"/>
      <c r="N159" s="140"/>
      <c r="O159" s="140"/>
      <c r="P159" s="140"/>
    </row>
    <row r="160" spans="1:16" ht="13">
      <c r="A160" s="140"/>
      <c r="B160" s="143"/>
      <c r="C160" s="143"/>
      <c r="D160" s="141"/>
      <c r="E160" s="141"/>
      <c r="F160" s="140"/>
      <c r="G160" s="140"/>
      <c r="H160" s="140"/>
      <c r="I160" s="140"/>
      <c r="J160" s="140"/>
      <c r="K160" s="140"/>
      <c r="L160" s="140"/>
      <c r="M160" s="140"/>
      <c r="N160" s="140"/>
      <c r="O160" s="140"/>
      <c r="P160" s="140"/>
    </row>
    <row r="161" spans="1:16" ht="13">
      <c r="A161" s="140"/>
      <c r="B161" s="143"/>
      <c r="C161" s="143"/>
      <c r="D161" s="141"/>
      <c r="E161" s="141"/>
      <c r="F161" s="140"/>
      <c r="G161" s="140"/>
      <c r="H161" s="140"/>
      <c r="I161" s="140"/>
      <c r="J161" s="140"/>
      <c r="K161" s="140"/>
      <c r="L161" s="140"/>
      <c r="M161" s="140"/>
      <c r="N161" s="140"/>
      <c r="O161" s="140"/>
      <c r="P161" s="140"/>
    </row>
    <row r="162" spans="1:16" ht="13">
      <c r="A162" s="140"/>
      <c r="B162" s="143"/>
      <c r="C162" s="143"/>
      <c r="D162" s="141"/>
      <c r="E162" s="141"/>
      <c r="F162" s="140"/>
      <c r="G162" s="140"/>
      <c r="H162" s="140"/>
      <c r="I162" s="140"/>
      <c r="J162" s="140"/>
      <c r="K162" s="140"/>
      <c r="L162" s="140"/>
      <c r="M162" s="140"/>
      <c r="N162" s="140"/>
      <c r="O162" s="140"/>
      <c r="P162" s="140"/>
    </row>
    <row r="163" spans="1:16" ht="13">
      <c r="A163" s="140"/>
      <c r="B163" s="143"/>
      <c r="C163" s="143"/>
      <c r="D163" s="141"/>
      <c r="E163" s="141"/>
      <c r="F163" s="140"/>
      <c r="G163" s="140"/>
      <c r="H163" s="140"/>
      <c r="I163" s="140"/>
      <c r="J163" s="140"/>
      <c r="K163" s="140"/>
      <c r="L163" s="140"/>
      <c r="M163" s="140"/>
      <c r="N163" s="140"/>
      <c r="O163" s="140"/>
      <c r="P163" s="140"/>
    </row>
    <row r="164" spans="1:16" ht="13">
      <c r="A164" s="140"/>
      <c r="B164" s="143"/>
      <c r="C164" s="143"/>
      <c r="D164" s="141"/>
      <c r="E164" s="141"/>
      <c r="F164" s="140"/>
      <c r="G164" s="140"/>
      <c r="H164" s="140"/>
      <c r="I164" s="140"/>
      <c r="J164" s="140"/>
      <c r="K164" s="140"/>
      <c r="L164" s="140"/>
      <c r="M164" s="140"/>
      <c r="N164" s="140"/>
      <c r="O164" s="140"/>
      <c r="P164" s="140"/>
    </row>
    <row r="165" spans="1:16" ht="13">
      <c r="A165" s="140"/>
      <c r="B165" s="143"/>
      <c r="C165" s="143"/>
      <c r="D165" s="141"/>
      <c r="E165" s="141"/>
      <c r="F165" s="140"/>
      <c r="G165" s="140"/>
      <c r="H165" s="140"/>
      <c r="I165" s="140"/>
      <c r="J165" s="140"/>
      <c r="K165" s="140"/>
      <c r="L165" s="140"/>
      <c r="M165" s="140"/>
      <c r="N165" s="140"/>
      <c r="O165" s="140"/>
      <c r="P165" s="140"/>
    </row>
    <row r="166" spans="1:16" ht="13">
      <c r="A166" s="140"/>
      <c r="B166" s="143"/>
      <c r="C166" s="143"/>
      <c r="D166" s="141"/>
      <c r="E166" s="141"/>
      <c r="F166" s="140"/>
      <c r="G166" s="140"/>
      <c r="H166" s="140"/>
      <c r="I166" s="140"/>
      <c r="J166" s="140"/>
      <c r="K166" s="140"/>
      <c r="L166" s="140"/>
      <c r="M166" s="140"/>
      <c r="N166" s="140"/>
      <c r="O166" s="140"/>
      <c r="P166" s="140"/>
    </row>
    <row r="167" spans="1:16" ht="13">
      <c r="A167" s="140"/>
      <c r="B167" s="143"/>
      <c r="C167" s="143"/>
      <c r="D167" s="141"/>
      <c r="E167" s="141"/>
      <c r="F167" s="140"/>
      <c r="G167" s="140"/>
      <c r="H167" s="140"/>
      <c r="I167" s="140"/>
      <c r="J167" s="140"/>
      <c r="K167" s="140"/>
      <c r="L167" s="140"/>
      <c r="M167" s="140"/>
      <c r="N167" s="140"/>
      <c r="O167" s="140"/>
      <c r="P167" s="140"/>
    </row>
    <row r="168" spans="1:16" ht="13">
      <c r="A168" s="140"/>
      <c r="B168" s="143"/>
      <c r="C168" s="143"/>
      <c r="D168" s="141"/>
      <c r="E168" s="141"/>
      <c r="F168" s="140"/>
      <c r="G168" s="140"/>
      <c r="H168" s="140"/>
      <c r="I168" s="140"/>
      <c r="J168" s="140"/>
      <c r="K168" s="140"/>
      <c r="L168" s="140"/>
      <c r="M168" s="140"/>
      <c r="N168" s="140"/>
      <c r="O168" s="140"/>
      <c r="P168" s="140"/>
    </row>
    <row r="169" spans="1:16" ht="13">
      <c r="A169" s="140"/>
      <c r="B169" s="143"/>
      <c r="C169" s="143"/>
      <c r="D169" s="141"/>
      <c r="E169" s="141"/>
      <c r="F169" s="140"/>
      <c r="G169" s="140"/>
      <c r="H169" s="140"/>
      <c r="I169" s="140"/>
      <c r="J169" s="140"/>
      <c r="K169" s="140"/>
      <c r="L169" s="140"/>
      <c r="M169" s="140"/>
      <c r="N169" s="140"/>
      <c r="O169" s="140"/>
      <c r="P169" s="140"/>
    </row>
    <row r="170" spans="1:16" ht="13">
      <c r="A170" s="140"/>
      <c r="B170" s="143"/>
      <c r="C170" s="143"/>
      <c r="D170" s="141"/>
      <c r="E170" s="141"/>
      <c r="F170" s="140"/>
      <c r="G170" s="140"/>
      <c r="H170" s="140"/>
      <c r="I170" s="140"/>
      <c r="J170" s="140"/>
      <c r="K170" s="140"/>
      <c r="L170" s="140"/>
      <c r="M170" s="140"/>
      <c r="N170" s="140"/>
      <c r="O170" s="140"/>
      <c r="P170" s="140"/>
    </row>
    <row r="171" spans="1:16" ht="13">
      <c r="A171" s="140"/>
      <c r="B171" s="143"/>
      <c r="C171" s="143"/>
      <c r="D171" s="141"/>
      <c r="E171" s="141"/>
      <c r="F171" s="140"/>
      <c r="G171" s="140"/>
      <c r="H171" s="140"/>
      <c r="I171" s="140"/>
      <c r="J171" s="140"/>
      <c r="K171" s="140"/>
      <c r="L171" s="140"/>
      <c r="M171" s="140"/>
      <c r="N171" s="140"/>
      <c r="O171" s="140"/>
      <c r="P171" s="140"/>
    </row>
    <row r="172" spans="1:16" ht="13">
      <c r="A172" s="140"/>
      <c r="B172" s="143"/>
      <c r="C172" s="143"/>
      <c r="D172" s="141"/>
      <c r="E172" s="141"/>
      <c r="F172" s="140"/>
      <c r="G172" s="140"/>
      <c r="H172" s="140"/>
      <c r="I172" s="140"/>
      <c r="J172" s="140"/>
      <c r="K172" s="140"/>
      <c r="L172" s="140"/>
      <c r="M172" s="140"/>
      <c r="N172" s="140"/>
      <c r="O172" s="140"/>
      <c r="P172" s="140"/>
    </row>
    <row r="173" spans="1:16" ht="13">
      <c r="A173" s="140"/>
      <c r="B173" s="143"/>
      <c r="C173" s="143"/>
      <c r="D173" s="141"/>
      <c r="E173" s="141"/>
      <c r="F173" s="140"/>
      <c r="G173" s="140"/>
      <c r="H173" s="140"/>
      <c r="I173" s="140"/>
      <c r="J173" s="140"/>
      <c r="K173" s="140"/>
      <c r="L173" s="140"/>
      <c r="M173" s="140"/>
      <c r="N173" s="140"/>
      <c r="O173" s="140"/>
      <c r="P173" s="140"/>
    </row>
    <row r="174" spans="1:16" ht="13">
      <c r="A174" s="140"/>
      <c r="B174" s="143"/>
      <c r="C174" s="143"/>
      <c r="D174" s="141"/>
      <c r="E174" s="141"/>
      <c r="F174" s="140"/>
      <c r="G174" s="140"/>
      <c r="H174" s="140"/>
      <c r="I174" s="140"/>
      <c r="J174" s="140"/>
      <c r="K174" s="140"/>
      <c r="L174" s="140"/>
      <c r="M174" s="140"/>
      <c r="N174" s="140"/>
      <c r="O174" s="140"/>
      <c r="P174" s="140"/>
    </row>
    <row r="175" spans="1:16" ht="13">
      <c r="A175" s="140"/>
      <c r="B175" s="143"/>
      <c r="C175" s="143"/>
      <c r="D175" s="141"/>
      <c r="E175" s="141"/>
      <c r="F175" s="140"/>
      <c r="G175" s="140"/>
      <c r="H175" s="140"/>
      <c r="I175" s="140"/>
      <c r="J175" s="140"/>
      <c r="K175" s="140"/>
      <c r="L175" s="140"/>
      <c r="M175" s="140"/>
      <c r="N175" s="140"/>
      <c r="O175" s="140"/>
      <c r="P175" s="140"/>
    </row>
    <row r="176" spans="1:16" ht="13">
      <c r="A176" s="140"/>
      <c r="B176" s="143"/>
      <c r="C176" s="143"/>
      <c r="D176" s="141"/>
      <c r="E176" s="141"/>
      <c r="F176" s="140"/>
      <c r="G176" s="140"/>
      <c r="H176" s="140"/>
      <c r="I176" s="140"/>
      <c r="J176" s="140"/>
      <c r="K176" s="140"/>
      <c r="L176" s="140"/>
      <c r="M176" s="140"/>
      <c r="N176" s="140"/>
      <c r="O176" s="140"/>
      <c r="P176" s="140"/>
    </row>
    <row r="177" spans="1:16" ht="13">
      <c r="A177" s="140"/>
      <c r="B177" s="143"/>
      <c r="C177" s="143"/>
      <c r="D177" s="141"/>
      <c r="E177" s="141"/>
      <c r="F177" s="140"/>
      <c r="G177" s="140"/>
      <c r="H177" s="140"/>
      <c r="I177" s="140"/>
      <c r="J177" s="140"/>
      <c r="K177" s="140"/>
      <c r="L177" s="140"/>
      <c r="M177" s="140"/>
      <c r="N177" s="140"/>
      <c r="O177" s="140"/>
      <c r="P177" s="140"/>
    </row>
    <row r="178" spans="1:16" ht="13">
      <c r="A178" s="140"/>
      <c r="B178" s="143"/>
      <c r="C178" s="143"/>
      <c r="D178" s="141"/>
      <c r="E178" s="141"/>
      <c r="F178" s="140"/>
      <c r="G178" s="140"/>
      <c r="H178" s="140"/>
      <c r="I178" s="140"/>
      <c r="J178" s="140"/>
      <c r="K178" s="140"/>
      <c r="L178" s="140"/>
      <c r="M178" s="140"/>
      <c r="N178" s="140"/>
      <c r="O178" s="140"/>
      <c r="P178" s="140"/>
    </row>
    <row r="179" spans="1:16" ht="13">
      <c r="A179" s="140"/>
      <c r="B179" s="143"/>
      <c r="C179" s="143"/>
      <c r="D179" s="141"/>
      <c r="E179" s="141"/>
      <c r="F179" s="140"/>
      <c r="G179" s="140"/>
      <c r="H179" s="140"/>
      <c r="I179" s="140"/>
      <c r="J179" s="140"/>
      <c r="K179" s="140"/>
      <c r="L179" s="140"/>
      <c r="M179" s="140"/>
      <c r="N179" s="140"/>
      <c r="O179" s="140"/>
      <c r="P179" s="140"/>
    </row>
    <row r="180" spans="1:16" ht="13">
      <c r="A180" s="140"/>
      <c r="B180" s="143"/>
      <c r="C180" s="143"/>
      <c r="D180" s="141"/>
      <c r="E180" s="141"/>
      <c r="F180" s="140"/>
      <c r="G180" s="140"/>
      <c r="H180" s="140"/>
      <c r="I180" s="140"/>
      <c r="J180" s="140"/>
      <c r="K180" s="140"/>
      <c r="L180" s="140"/>
      <c r="M180" s="140"/>
      <c r="N180" s="140"/>
      <c r="O180" s="140"/>
      <c r="P180" s="140"/>
    </row>
    <row r="181" spans="1:16" ht="13">
      <c r="A181" s="140"/>
      <c r="B181" s="143"/>
      <c r="C181" s="143"/>
      <c r="D181" s="141"/>
      <c r="E181" s="141"/>
      <c r="F181" s="140"/>
      <c r="G181" s="140"/>
      <c r="H181" s="140"/>
      <c r="I181" s="140"/>
      <c r="J181" s="140"/>
      <c r="K181" s="140"/>
      <c r="L181" s="140"/>
      <c r="M181" s="140"/>
      <c r="N181" s="140"/>
      <c r="O181" s="140"/>
      <c r="P181" s="140"/>
    </row>
    <row r="182" spans="1:16" ht="13">
      <c r="A182" s="140"/>
      <c r="B182" s="143"/>
      <c r="C182" s="143"/>
      <c r="D182" s="141"/>
      <c r="E182" s="141"/>
      <c r="F182" s="140"/>
      <c r="G182" s="140"/>
      <c r="H182" s="140"/>
      <c r="I182" s="140"/>
      <c r="J182" s="140"/>
      <c r="K182" s="140"/>
      <c r="L182" s="140"/>
      <c r="M182" s="140"/>
      <c r="N182" s="140"/>
      <c r="O182" s="140"/>
      <c r="P182" s="140"/>
    </row>
    <row r="183" spans="1:16" ht="13">
      <c r="A183" s="140"/>
      <c r="B183" s="143"/>
      <c r="C183" s="143"/>
      <c r="D183" s="141"/>
      <c r="E183" s="141"/>
      <c r="F183" s="140"/>
      <c r="G183" s="140"/>
      <c r="H183" s="140"/>
      <c r="I183" s="140"/>
      <c r="J183" s="140"/>
      <c r="K183" s="140"/>
      <c r="L183" s="140"/>
      <c r="M183" s="140"/>
      <c r="N183" s="140"/>
      <c r="O183" s="140"/>
      <c r="P183" s="140"/>
    </row>
    <row r="184" spans="1:16" ht="13">
      <c r="A184" s="140"/>
      <c r="B184" s="143"/>
      <c r="C184" s="143"/>
      <c r="D184" s="141"/>
      <c r="E184" s="141"/>
      <c r="F184" s="140"/>
      <c r="G184" s="140"/>
      <c r="H184" s="140"/>
      <c r="I184" s="140"/>
      <c r="J184" s="140"/>
      <c r="K184" s="140"/>
      <c r="L184" s="140"/>
      <c r="M184" s="140"/>
      <c r="N184" s="140"/>
      <c r="O184" s="140"/>
      <c r="P184" s="140"/>
    </row>
    <row r="185" spans="1:16" ht="13">
      <c r="A185" s="140"/>
      <c r="B185" s="143"/>
      <c r="C185" s="143"/>
      <c r="D185" s="141"/>
      <c r="E185" s="141"/>
      <c r="F185" s="140"/>
      <c r="G185" s="140"/>
      <c r="H185" s="140"/>
      <c r="I185" s="140"/>
      <c r="J185" s="140"/>
      <c r="K185" s="140"/>
      <c r="L185" s="140"/>
      <c r="M185" s="140"/>
      <c r="N185" s="140"/>
      <c r="O185" s="140"/>
      <c r="P185" s="140"/>
    </row>
    <row r="186" spans="1:16" ht="13">
      <c r="A186" s="140"/>
      <c r="B186" s="143"/>
      <c r="C186" s="143"/>
      <c r="D186" s="141"/>
      <c r="E186" s="141"/>
      <c r="F186" s="140"/>
      <c r="G186" s="140"/>
      <c r="H186" s="140"/>
      <c r="I186" s="140"/>
      <c r="J186" s="140"/>
      <c r="K186" s="140"/>
      <c r="L186" s="140"/>
      <c r="M186" s="140"/>
      <c r="N186" s="140"/>
      <c r="O186" s="140"/>
      <c r="P186" s="140"/>
    </row>
    <row r="187" spans="1:16" ht="13">
      <c r="A187" s="140"/>
      <c r="B187" s="143"/>
      <c r="C187" s="143"/>
      <c r="D187" s="141"/>
      <c r="E187" s="141"/>
      <c r="F187" s="140"/>
      <c r="G187" s="140"/>
      <c r="H187" s="140"/>
      <c r="I187" s="140"/>
      <c r="J187" s="140"/>
      <c r="K187" s="140"/>
      <c r="L187" s="140"/>
      <c r="M187" s="140"/>
      <c r="N187" s="140"/>
      <c r="O187" s="140"/>
      <c r="P187" s="140"/>
    </row>
    <row r="188" spans="1:16" ht="13">
      <c r="A188" s="140"/>
      <c r="B188" s="143"/>
      <c r="C188" s="143"/>
      <c r="D188" s="141"/>
      <c r="E188" s="141"/>
      <c r="F188" s="140"/>
      <c r="G188" s="140"/>
      <c r="H188" s="140"/>
      <c r="I188" s="140"/>
      <c r="J188" s="140"/>
      <c r="K188" s="140"/>
      <c r="L188" s="140"/>
      <c r="M188" s="140"/>
      <c r="N188" s="140"/>
      <c r="O188" s="140"/>
      <c r="P188" s="140"/>
    </row>
    <row r="189" spans="1:16" ht="13">
      <c r="A189" s="140"/>
      <c r="B189" s="143"/>
      <c r="C189" s="143"/>
      <c r="D189" s="141"/>
      <c r="E189" s="141"/>
      <c r="F189" s="140"/>
      <c r="G189" s="140"/>
      <c r="H189" s="140"/>
      <c r="I189" s="140"/>
      <c r="J189" s="140"/>
      <c r="K189" s="140"/>
      <c r="L189" s="140"/>
      <c r="M189" s="140"/>
      <c r="N189" s="140"/>
      <c r="O189" s="140"/>
      <c r="P189" s="140"/>
    </row>
    <row r="190" spans="1:16" ht="13">
      <c r="A190" s="140"/>
      <c r="B190" s="143"/>
      <c r="C190" s="143"/>
      <c r="D190" s="141"/>
      <c r="E190" s="141"/>
      <c r="F190" s="140"/>
      <c r="G190" s="140"/>
      <c r="H190" s="140"/>
      <c r="I190" s="140"/>
      <c r="J190" s="140"/>
      <c r="K190" s="140"/>
      <c r="L190" s="140"/>
      <c r="M190" s="140"/>
      <c r="N190" s="140"/>
      <c r="O190" s="140"/>
      <c r="P190" s="140"/>
    </row>
    <row r="191" spans="1:16" ht="13">
      <c r="A191" s="140"/>
      <c r="B191" s="143"/>
      <c r="C191" s="143"/>
      <c r="D191" s="141"/>
      <c r="E191" s="141"/>
      <c r="F191" s="140"/>
      <c r="G191" s="140"/>
      <c r="H191" s="140"/>
      <c r="I191" s="140"/>
      <c r="J191" s="140"/>
      <c r="K191" s="140"/>
      <c r="L191" s="140"/>
      <c r="M191" s="140"/>
      <c r="N191" s="140"/>
      <c r="O191" s="140"/>
      <c r="P191" s="140"/>
    </row>
    <row r="192" spans="1:16" ht="13">
      <c r="A192" s="140"/>
      <c r="B192" s="143"/>
      <c r="C192" s="143"/>
      <c r="D192" s="141"/>
      <c r="E192" s="141"/>
      <c r="F192" s="140"/>
      <c r="G192" s="140"/>
      <c r="H192" s="140"/>
      <c r="I192" s="140"/>
      <c r="J192" s="140"/>
      <c r="K192" s="140"/>
      <c r="L192" s="140"/>
      <c r="M192" s="140"/>
      <c r="N192" s="140"/>
      <c r="O192" s="140"/>
      <c r="P192" s="140"/>
    </row>
    <row r="193" spans="1:16" ht="13">
      <c r="A193" s="140"/>
      <c r="B193" s="143"/>
      <c r="C193" s="143"/>
      <c r="D193" s="141"/>
      <c r="E193" s="141"/>
      <c r="F193" s="140"/>
      <c r="G193" s="140"/>
      <c r="H193" s="140"/>
      <c r="I193" s="140"/>
      <c r="J193" s="140"/>
      <c r="K193" s="140"/>
      <c r="L193" s="140"/>
      <c r="M193" s="140"/>
      <c r="N193" s="140"/>
      <c r="O193" s="140"/>
      <c r="P193" s="140"/>
    </row>
    <row r="194" spans="1:16" ht="13">
      <c r="A194" s="140"/>
      <c r="B194" s="143"/>
      <c r="C194" s="143"/>
      <c r="D194" s="141"/>
      <c r="E194" s="141"/>
      <c r="F194" s="140"/>
      <c r="G194" s="140"/>
      <c r="H194" s="140"/>
      <c r="I194" s="140"/>
      <c r="J194" s="140"/>
      <c r="K194" s="140"/>
      <c r="L194" s="140"/>
      <c r="M194" s="140"/>
      <c r="N194" s="140"/>
      <c r="O194" s="140"/>
      <c r="P194" s="140"/>
    </row>
    <row r="195" spans="1:16" ht="13">
      <c r="A195" s="140"/>
      <c r="B195" s="143"/>
      <c r="C195" s="143"/>
      <c r="D195" s="141"/>
      <c r="E195" s="141"/>
      <c r="F195" s="140"/>
      <c r="G195" s="140"/>
      <c r="H195" s="140"/>
      <c r="I195" s="140"/>
      <c r="J195" s="140"/>
      <c r="K195" s="140"/>
      <c r="L195" s="140"/>
      <c r="M195" s="140"/>
      <c r="N195" s="140"/>
      <c r="O195" s="140"/>
      <c r="P195" s="140"/>
    </row>
    <row r="196" spans="1:16" ht="13">
      <c r="A196" s="140"/>
      <c r="B196" s="143"/>
      <c r="C196" s="143"/>
      <c r="D196" s="141"/>
      <c r="E196" s="141"/>
      <c r="F196" s="140"/>
      <c r="G196" s="140"/>
      <c r="H196" s="140"/>
      <c r="I196" s="140"/>
      <c r="J196" s="140"/>
      <c r="K196" s="140"/>
      <c r="L196" s="140"/>
      <c r="M196" s="140"/>
      <c r="N196" s="140"/>
      <c r="O196" s="140"/>
      <c r="P196" s="140"/>
    </row>
    <row r="197" spans="1:16" ht="13">
      <c r="A197" s="140"/>
      <c r="B197" s="143"/>
      <c r="C197" s="143"/>
      <c r="D197" s="141"/>
      <c r="E197" s="141"/>
      <c r="F197" s="140"/>
      <c r="G197" s="140"/>
      <c r="H197" s="140"/>
      <c r="I197" s="140"/>
      <c r="J197" s="140"/>
      <c r="K197" s="140"/>
      <c r="L197" s="140"/>
      <c r="M197" s="140"/>
      <c r="N197" s="140"/>
      <c r="O197" s="140"/>
      <c r="P197" s="140"/>
    </row>
    <row r="198" spans="1:16" ht="13">
      <c r="A198" s="140"/>
      <c r="B198" s="143"/>
      <c r="C198" s="143"/>
      <c r="D198" s="141"/>
      <c r="E198" s="141"/>
      <c r="F198" s="140"/>
      <c r="G198" s="140"/>
      <c r="H198" s="140"/>
      <c r="I198" s="140"/>
      <c r="J198" s="140"/>
      <c r="K198" s="140"/>
      <c r="L198" s="140"/>
      <c r="M198" s="140"/>
      <c r="N198" s="140"/>
      <c r="O198" s="140"/>
      <c r="P198" s="140"/>
    </row>
    <row r="199" spans="1:16" ht="13">
      <c r="A199" s="140"/>
      <c r="B199" s="143"/>
      <c r="C199" s="143"/>
      <c r="D199" s="141"/>
      <c r="E199" s="141"/>
      <c r="F199" s="140"/>
      <c r="G199" s="140"/>
      <c r="H199" s="140"/>
      <c r="I199" s="140"/>
      <c r="J199" s="140"/>
      <c r="K199" s="140"/>
      <c r="L199" s="140"/>
      <c r="M199" s="140"/>
      <c r="N199" s="140"/>
      <c r="O199" s="140"/>
      <c r="P199" s="140"/>
    </row>
    <row r="200" spans="1:16" ht="13">
      <c r="A200" s="140"/>
      <c r="B200" s="143"/>
      <c r="C200" s="143"/>
      <c r="D200" s="141"/>
      <c r="E200" s="141"/>
      <c r="F200" s="140"/>
      <c r="G200" s="140"/>
      <c r="H200" s="140"/>
      <c r="I200" s="140"/>
      <c r="J200" s="140"/>
      <c r="K200" s="140"/>
      <c r="L200" s="140"/>
      <c r="M200" s="140"/>
      <c r="N200" s="140"/>
      <c r="O200" s="140"/>
      <c r="P200" s="140"/>
    </row>
    <row r="201" spans="1:16" ht="13">
      <c r="A201" s="140"/>
      <c r="B201" s="143"/>
      <c r="C201" s="143"/>
      <c r="D201" s="141"/>
      <c r="E201" s="141"/>
      <c r="F201" s="140"/>
      <c r="G201" s="140"/>
      <c r="H201" s="140"/>
      <c r="I201" s="140"/>
      <c r="J201" s="140"/>
      <c r="K201" s="140"/>
      <c r="L201" s="140"/>
      <c r="M201" s="140"/>
      <c r="N201" s="140"/>
      <c r="O201" s="140"/>
      <c r="P201" s="140"/>
    </row>
    <row r="202" spans="1:16" ht="13">
      <c r="A202" s="140"/>
      <c r="B202" s="143"/>
      <c r="C202" s="143"/>
      <c r="D202" s="141"/>
      <c r="E202" s="141"/>
      <c r="F202" s="140"/>
      <c r="G202" s="140"/>
      <c r="H202" s="140"/>
      <c r="I202" s="140"/>
      <c r="J202" s="140"/>
      <c r="K202" s="140"/>
      <c r="L202" s="140"/>
      <c r="M202" s="140"/>
      <c r="N202" s="140"/>
      <c r="O202" s="140"/>
      <c r="P202" s="140"/>
    </row>
    <row r="203" spans="1:16" ht="13">
      <c r="A203" s="140"/>
      <c r="B203" s="143"/>
      <c r="C203" s="143"/>
      <c r="D203" s="141"/>
      <c r="E203" s="141"/>
      <c r="F203" s="140"/>
      <c r="G203" s="140"/>
      <c r="H203" s="140"/>
      <c r="I203" s="140"/>
      <c r="J203" s="140"/>
      <c r="K203" s="140"/>
      <c r="L203" s="140"/>
      <c r="M203" s="140"/>
      <c r="N203" s="140"/>
      <c r="O203" s="140"/>
      <c r="P203" s="140"/>
    </row>
    <row r="204" spans="1:16" ht="13">
      <c r="A204" s="140"/>
      <c r="B204" s="143"/>
      <c r="C204" s="143"/>
      <c r="D204" s="141"/>
      <c r="E204" s="141"/>
      <c r="F204" s="140"/>
      <c r="G204" s="140"/>
      <c r="H204" s="140"/>
      <c r="I204" s="140"/>
      <c r="J204" s="140"/>
      <c r="K204" s="140"/>
      <c r="L204" s="140"/>
      <c r="M204" s="140"/>
      <c r="N204" s="140"/>
      <c r="O204" s="140"/>
      <c r="P204" s="140"/>
    </row>
    <row r="205" spans="1:16" ht="13">
      <c r="A205" s="140"/>
      <c r="B205" s="143"/>
      <c r="C205" s="143"/>
      <c r="D205" s="141"/>
      <c r="E205" s="141"/>
      <c r="F205" s="140"/>
      <c r="G205" s="140"/>
      <c r="H205" s="140"/>
      <c r="I205" s="140"/>
      <c r="J205" s="140"/>
      <c r="K205" s="140"/>
      <c r="L205" s="140"/>
      <c r="M205" s="140"/>
      <c r="N205" s="140"/>
      <c r="O205" s="140"/>
      <c r="P205" s="140"/>
    </row>
    <row r="206" spans="1:16" ht="13">
      <c r="A206" s="140"/>
      <c r="B206" s="143"/>
      <c r="C206" s="143"/>
      <c r="D206" s="141"/>
      <c r="E206" s="141"/>
      <c r="F206" s="140"/>
      <c r="G206" s="140"/>
      <c r="H206" s="140"/>
      <c r="I206" s="140"/>
      <c r="J206" s="140"/>
      <c r="K206" s="140"/>
      <c r="L206" s="140"/>
      <c r="M206" s="140"/>
      <c r="N206" s="140"/>
      <c r="O206" s="140"/>
      <c r="P206" s="140"/>
    </row>
    <row r="207" spans="1:16" ht="13">
      <c r="A207" s="140"/>
      <c r="B207" s="143"/>
      <c r="C207" s="143"/>
      <c r="D207" s="141"/>
      <c r="E207" s="141"/>
      <c r="F207" s="140"/>
      <c r="G207" s="140"/>
      <c r="H207" s="140"/>
      <c r="I207" s="140"/>
      <c r="J207" s="140"/>
      <c r="K207" s="140"/>
      <c r="L207" s="140"/>
      <c r="M207" s="140"/>
      <c r="N207" s="140"/>
      <c r="O207" s="140"/>
      <c r="P207" s="140"/>
    </row>
    <row r="208" spans="1:16" ht="13">
      <c r="A208" s="140"/>
      <c r="B208" s="143"/>
      <c r="C208" s="143"/>
      <c r="D208" s="141"/>
      <c r="E208" s="141"/>
      <c r="F208" s="140"/>
      <c r="G208" s="140"/>
      <c r="H208" s="140"/>
      <c r="I208" s="140"/>
      <c r="J208" s="140"/>
      <c r="K208" s="140"/>
      <c r="L208" s="140"/>
      <c r="M208" s="140"/>
      <c r="N208" s="140"/>
      <c r="O208" s="140"/>
      <c r="P208" s="140"/>
    </row>
    <row r="209" spans="1:16" ht="13">
      <c r="A209" s="140"/>
      <c r="B209" s="143"/>
      <c r="C209" s="143"/>
      <c r="D209" s="141"/>
      <c r="E209" s="141"/>
      <c r="F209" s="140"/>
      <c r="G209" s="140"/>
      <c r="H209" s="140"/>
      <c r="I209" s="140"/>
      <c r="J209" s="140"/>
      <c r="K209" s="140"/>
      <c r="L209" s="140"/>
      <c r="M209" s="140"/>
      <c r="N209" s="140"/>
      <c r="O209" s="140"/>
      <c r="P209" s="140"/>
    </row>
    <row r="210" spans="1:16" ht="13">
      <c r="A210" s="140"/>
      <c r="B210" s="143"/>
      <c r="C210" s="143"/>
      <c r="D210" s="141"/>
      <c r="E210" s="141"/>
      <c r="F210" s="140"/>
      <c r="G210" s="140"/>
      <c r="H210" s="140"/>
      <c r="I210" s="140"/>
      <c r="J210" s="140"/>
      <c r="K210" s="140"/>
      <c r="L210" s="140"/>
      <c r="M210" s="140"/>
      <c r="N210" s="140"/>
      <c r="O210" s="140"/>
      <c r="P210" s="140"/>
    </row>
    <row r="211" spans="1:16" ht="13">
      <c r="A211" s="140"/>
      <c r="B211" s="143"/>
      <c r="C211" s="143"/>
      <c r="D211" s="141"/>
      <c r="E211" s="141"/>
      <c r="F211" s="140"/>
      <c r="G211" s="140"/>
      <c r="H211" s="140"/>
      <c r="I211" s="140"/>
      <c r="J211" s="140"/>
      <c r="K211" s="140"/>
      <c r="L211" s="140"/>
      <c r="M211" s="140"/>
      <c r="N211" s="140"/>
      <c r="O211" s="140"/>
      <c r="P211" s="140"/>
    </row>
    <row r="212" spans="1:16" ht="13">
      <c r="A212" s="140"/>
      <c r="B212" s="143"/>
      <c r="C212" s="143"/>
      <c r="D212" s="141"/>
      <c r="E212" s="141"/>
      <c r="F212" s="140"/>
      <c r="G212" s="140"/>
      <c r="H212" s="140"/>
      <c r="I212" s="140"/>
      <c r="J212" s="140"/>
      <c r="K212" s="140"/>
      <c r="L212" s="140"/>
      <c r="M212" s="140"/>
      <c r="N212" s="140"/>
      <c r="O212" s="140"/>
      <c r="P212" s="140"/>
    </row>
    <row r="213" spans="1:16" ht="13">
      <c r="A213" s="140"/>
      <c r="B213" s="143"/>
      <c r="C213" s="143"/>
      <c r="D213" s="141"/>
      <c r="E213" s="141"/>
      <c r="F213" s="140"/>
      <c r="G213" s="140"/>
      <c r="H213" s="140"/>
      <c r="I213" s="140"/>
      <c r="J213" s="140"/>
      <c r="K213" s="140"/>
      <c r="L213" s="140"/>
      <c r="M213" s="140"/>
      <c r="N213" s="140"/>
      <c r="O213" s="140"/>
      <c r="P213" s="140"/>
    </row>
    <row r="214" spans="1:16" ht="13">
      <c r="A214" s="140"/>
      <c r="B214" s="143"/>
      <c r="C214" s="143"/>
      <c r="D214" s="141"/>
      <c r="E214" s="141"/>
      <c r="F214" s="140"/>
      <c r="G214" s="140"/>
      <c r="H214" s="140"/>
      <c r="I214" s="140"/>
      <c r="J214" s="140"/>
      <c r="K214" s="140"/>
      <c r="L214" s="140"/>
      <c r="M214" s="140"/>
      <c r="N214" s="140"/>
      <c r="O214" s="140"/>
      <c r="P214" s="140"/>
    </row>
    <row r="215" spans="1:16" ht="13">
      <c r="A215" s="140"/>
      <c r="B215" s="143"/>
      <c r="C215" s="143"/>
      <c r="D215" s="141"/>
      <c r="E215" s="141"/>
      <c r="F215" s="140"/>
      <c r="G215" s="140"/>
      <c r="H215" s="140"/>
      <c r="I215" s="140"/>
      <c r="J215" s="140"/>
      <c r="K215" s="140"/>
      <c r="L215" s="140"/>
      <c r="M215" s="140"/>
      <c r="N215" s="140"/>
      <c r="O215" s="140"/>
      <c r="P215" s="140"/>
    </row>
    <row r="216" spans="1:16" ht="13">
      <c r="A216" s="140"/>
      <c r="B216" s="143"/>
      <c r="C216" s="143"/>
      <c r="D216" s="141"/>
      <c r="E216" s="141"/>
      <c r="F216" s="140"/>
      <c r="G216" s="140"/>
      <c r="H216" s="140"/>
      <c r="I216" s="140"/>
      <c r="J216" s="140"/>
      <c r="K216" s="140"/>
      <c r="L216" s="140"/>
      <c r="M216" s="140"/>
      <c r="N216" s="140"/>
      <c r="O216" s="140"/>
      <c r="P216" s="140"/>
    </row>
    <row r="217" spans="1:16" ht="13">
      <c r="A217" s="140"/>
      <c r="B217" s="143"/>
      <c r="C217" s="143"/>
      <c r="D217" s="141"/>
      <c r="E217" s="141"/>
      <c r="F217" s="140"/>
      <c r="G217" s="140"/>
      <c r="H217" s="140"/>
      <c r="I217" s="140"/>
      <c r="J217" s="140"/>
      <c r="K217" s="140"/>
      <c r="L217" s="140"/>
      <c r="M217" s="140"/>
      <c r="N217" s="140"/>
      <c r="O217" s="140"/>
      <c r="P217" s="140"/>
    </row>
    <row r="218" spans="1:16" ht="13">
      <c r="A218" s="140"/>
      <c r="B218" s="143"/>
      <c r="C218" s="143"/>
      <c r="D218" s="141"/>
      <c r="E218" s="141"/>
      <c r="F218" s="140"/>
      <c r="G218" s="140"/>
      <c r="H218" s="140"/>
      <c r="I218" s="140"/>
      <c r="J218" s="140"/>
      <c r="K218" s="140"/>
      <c r="L218" s="140"/>
      <c r="M218" s="140"/>
      <c r="N218" s="140"/>
      <c r="O218" s="140"/>
      <c r="P218" s="140"/>
    </row>
    <row r="219" spans="1:16" ht="13">
      <c r="A219" s="140"/>
      <c r="B219" s="143"/>
      <c r="C219" s="143"/>
      <c r="D219" s="141"/>
      <c r="E219" s="141"/>
      <c r="F219" s="140"/>
      <c r="G219" s="140"/>
      <c r="H219" s="140"/>
      <c r="I219" s="140"/>
      <c r="J219" s="140"/>
      <c r="K219" s="140"/>
      <c r="L219" s="140"/>
      <c r="M219" s="140"/>
      <c r="N219" s="140"/>
      <c r="O219" s="140"/>
      <c r="P219" s="140"/>
    </row>
    <row r="220" spans="1:16" ht="13">
      <c r="A220" s="140"/>
      <c r="B220" s="143"/>
      <c r="C220" s="143"/>
      <c r="D220" s="141"/>
      <c r="E220" s="141"/>
      <c r="F220" s="140"/>
      <c r="G220" s="140"/>
      <c r="H220" s="140"/>
      <c r="I220" s="140"/>
      <c r="J220" s="140"/>
      <c r="K220" s="140"/>
      <c r="L220" s="140"/>
      <c r="M220" s="140"/>
      <c r="N220" s="140"/>
      <c r="O220" s="140"/>
      <c r="P220" s="140"/>
    </row>
    <row r="221" spans="1:16" ht="13">
      <c r="A221" s="140"/>
      <c r="B221" s="143"/>
      <c r="C221" s="143"/>
      <c r="D221" s="141"/>
      <c r="E221" s="141"/>
      <c r="F221" s="140"/>
      <c r="G221" s="140"/>
      <c r="H221" s="140"/>
      <c r="I221" s="140"/>
      <c r="J221" s="140"/>
      <c r="K221" s="140"/>
      <c r="L221" s="140"/>
      <c r="M221" s="140"/>
      <c r="N221" s="140"/>
      <c r="O221" s="140"/>
      <c r="P221" s="140"/>
    </row>
    <row r="222" spans="1:16" ht="13">
      <c r="A222" s="140"/>
      <c r="B222" s="143"/>
      <c r="C222" s="143"/>
      <c r="D222" s="141"/>
      <c r="E222" s="141"/>
      <c r="F222" s="140"/>
      <c r="G222" s="140"/>
      <c r="H222" s="140"/>
      <c r="I222" s="140"/>
      <c r="J222" s="140"/>
      <c r="K222" s="140"/>
      <c r="L222" s="140"/>
      <c r="M222" s="140"/>
      <c r="N222" s="140"/>
      <c r="O222" s="140"/>
      <c r="P222" s="140"/>
    </row>
    <row r="223" spans="1:16" ht="13">
      <c r="A223" s="140"/>
      <c r="B223" s="143"/>
      <c r="C223" s="143"/>
      <c r="D223" s="141"/>
      <c r="E223" s="141"/>
      <c r="F223" s="140"/>
      <c r="G223" s="140"/>
      <c r="H223" s="140"/>
      <c r="I223" s="140"/>
      <c r="J223" s="140"/>
      <c r="K223" s="140"/>
      <c r="L223" s="140"/>
      <c r="M223" s="140"/>
      <c r="N223" s="140"/>
      <c r="O223" s="140"/>
      <c r="P223" s="140"/>
    </row>
    <row r="224" spans="1:16" ht="13">
      <c r="A224" s="140"/>
      <c r="B224" s="143"/>
      <c r="C224" s="143"/>
      <c r="D224" s="141"/>
      <c r="E224" s="141"/>
      <c r="F224" s="140"/>
      <c r="G224" s="140"/>
      <c r="H224" s="140"/>
      <c r="I224" s="140"/>
      <c r="J224" s="140"/>
      <c r="K224" s="140"/>
      <c r="L224" s="140"/>
      <c r="M224" s="140"/>
      <c r="N224" s="140"/>
      <c r="O224" s="140"/>
      <c r="P224" s="140"/>
    </row>
    <row r="225" spans="1:16" ht="13">
      <c r="A225" s="140"/>
      <c r="B225" s="143"/>
      <c r="C225" s="143"/>
      <c r="D225" s="141"/>
      <c r="E225" s="141"/>
      <c r="F225" s="140"/>
      <c r="G225" s="140"/>
      <c r="H225" s="140"/>
      <c r="I225" s="140"/>
      <c r="J225" s="140"/>
      <c r="K225" s="140"/>
      <c r="L225" s="140"/>
      <c r="M225" s="140"/>
      <c r="N225" s="140"/>
      <c r="O225" s="140"/>
      <c r="P225" s="140"/>
    </row>
    <row r="226" spans="1:16" ht="13">
      <c r="A226" s="140"/>
      <c r="B226" s="143"/>
      <c r="C226" s="143"/>
      <c r="D226" s="141"/>
      <c r="E226" s="141"/>
      <c r="F226" s="140"/>
      <c r="G226" s="140"/>
      <c r="H226" s="140"/>
      <c r="I226" s="140"/>
      <c r="J226" s="140"/>
      <c r="K226" s="140"/>
      <c r="L226" s="140"/>
      <c r="M226" s="140"/>
      <c r="N226" s="140"/>
      <c r="O226" s="140"/>
      <c r="P226" s="140"/>
    </row>
    <row r="227" spans="1:16" ht="13">
      <c r="A227" s="140"/>
      <c r="B227" s="143"/>
      <c r="C227" s="143"/>
      <c r="D227" s="141"/>
      <c r="E227" s="141"/>
      <c r="F227" s="140"/>
      <c r="G227" s="140"/>
      <c r="H227" s="140"/>
      <c r="I227" s="140"/>
      <c r="J227" s="140"/>
      <c r="K227" s="140"/>
      <c r="L227" s="140"/>
      <c r="M227" s="140"/>
      <c r="N227" s="140"/>
      <c r="O227" s="140"/>
      <c r="P227" s="140"/>
    </row>
    <row r="228" spans="1:16" ht="13">
      <c r="A228" s="140"/>
      <c r="B228" s="143"/>
      <c r="C228" s="143"/>
      <c r="D228" s="141"/>
      <c r="E228" s="141"/>
      <c r="F228" s="140"/>
      <c r="G228" s="140"/>
      <c r="H228" s="140"/>
      <c r="I228" s="140"/>
      <c r="J228" s="140"/>
      <c r="K228" s="140"/>
      <c r="L228" s="140"/>
      <c r="M228" s="140"/>
      <c r="N228" s="140"/>
      <c r="O228" s="140"/>
      <c r="P228" s="140"/>
    </row>
    <row r="229" spans="1:16" ht="13">
      <c r="A229" s="140"/>
      <c r="B229" s="143"/>
      <c r="C229" s="143"/>
      <c r="D229" s="141"/>
      <c r="E229" s="141"/>
      <c r="F229" s="140"/>
      <c r="G229" s="140"/>
      <c r="H229" s="140"/>
      <c r="I229" s="140"/>
      <c r="J229" s="140"/>
      <c r="K229" s="140"/>
      <c r="L229" s="140"/>
      <c r="M229" s="140"/>
      <c r="N229" s="140"/>
      <c r="O229" s="140"/>
      <c r="P229" s="140"/>
    </row>
    <row r="230" spans="1:16" ht="13">
      <c r="A230" s="140"/>
      <c r="B230" s="143"/>
      <c r="C230" s="143"/>
      <c r="D230" s="141"/>
      <c r="E230" s="141"/>
      <c r="F230" s="140"/>
      <c r="G230" s="140"/>
      <c r="H230" s="140"/>
      <c r="I230" s="140"/>
      <c r="J230" s="140"/>
      <c r="K230" s="140"/>
      <c r="L230" s="140"/>
      <c r="M230" s="140"/>
      <c r="N230" s="140"/>
      <c r="O230" s="140"/>
      <c r="P230" s="140"/>
    </row>
    <row r="231" spans="1:16" ht="13">
      <c r="A231" s="140"/>
      <c r="B231" s="143"/>
      <c r="C231" s="143"/>
      <c r="D231" s="141"/>
      <c r="E231" s="141"/>
      <c r="F231" s="140"/>
      <c r="G231" s="140"/>
      <c r="H231" s="140"/>
      <c r="I231" s="140"/>
      <c r="J231" s="140"/>
      <c r="K231" s="140"/>
      <c r="L231" s="140"/>
      <c r="M231" s="140"/>
      <c r="N231" s="140"/>
      <c r="O231" s="140"/>
      <c r="P231" s="140"/>
    </row>
    <row r="232" spans="1:16" ht="13">
      <c r="A232" s="140"/>
      <c r="B232" s="143"/>
      <c r="C232" s="143"/>
      <c r="D232" s="141"/>
      <c r="E232" s="141"/>
      <c r="F232" s="140"/>
      <c r="G232" s="140"/>
      <c r="H232" s="140"/>
      <c r="I232" s="140"/>
      <c r="J232" s="140"/>
      <c r="K232" s="140"/>
      <c r="L232" s="140"/>
      <c r="M232" s="140"/>
      <c r="N232" s="140"/>
      <c r="O232" s="140"/>
      <c r="P232" s="140"/>
    </row>
    <row r="233" spans="1:16" ht="13">
      <c r="A233" s="140"/>
      <c r="B233" s="143"/>
      <c r="C233" s="143"/>
      <c r="D233" s="141"/>
      <c r="E233" s="141"/>
      <c r="F233" s="140"/>
      <c r="G233" s="140"/>
      <c r="H233" s="140"/>
      <c r="I233" s="140"/>
      <c r="J233" s="140"/>
      <c r="K233" s="140"/>
      <c r="L233" s="140"/>
      <c r="M233" s="140"/>
      <c r="N233" s="140"/>
      <c r="O233" s="140"/>
      <c r="P233" s="140"/>
    </row>
    <row r="234" spans="1:16" ht="13">
      <c r="A234" s="140"/>
      <c r="B234" s="143"/>
      <c r="C234" s="143"/>
      <c r="D234" s="141"/>
      <c r="E234" s="141"/>
      <c r="F234" s="140"/>
      <c r="G234" s="140"/>
      <c r="H234" s="140"/>
      <c r="I234" s="140"/>
      <c r="J234" s="140"/>
      <c r="K234" s="140"/>
      <c r="L234" s="140"/>
      <c r="M234" s="140"/>
      <c r="N234" s="140"/>
      <c r="O234" s="140"/>
      <c r="P234" s="140"/>
    </row>
    <row r="235" spans="1:16" ht="13">
      <c r="A235" s="140"/>
      <c r="B235" s="143"/>
      <c r="C235" s="143"/>
      <c r="D235" s="141"/>
      <c r="E235" s="141"/>
      <c r="F235" s="140"/>
      <c r="G235" s="140"/>
      <c r="H235" s="140"/>
      <c r="I235" s="140"/>
      <c r="J235" s="140"/>
      <c r="K235" s="140"/>
      <c r="L235" s="140"/>
      <c r="M235" s="140"/>
      <c r="N235" s="140"/>
      <c r="O235" s="140"/>
      <c r="P235" s="140"/>
    </row>
    <row r="236" spans="1:16" ht="13">
      <c r="A236" s="140"/>
      <c r="B236" s="143"/>
      <c r="C236" s="143"/>
      <c r="D236" s="141"/>
      <c r="E236" s="141"/>
      <c r="F236" s="140"/>
      <c r="G236" s="140"/>
      <c r="H236" s="140"/>
      <c r="I236" s="140"/>
      <c r="J236" s="140"/>
      <c r="K236" s="140"/>
      <c r="L236" s="140"/>
      <c r="M236" s="140"/>
      <c r="N236" s="140"/>
      <c r="O236" s="140"/>
      <c r="P236" s="140"/>
    </row>
    <row r="237" spans="1:16" ht="13">
      <c r="A237" s="140"/>
      <c r="B237" s="143"/>
      <c r="C237" s="143"/>
      <c r="D237" s="141"/>
      <c r="E237" s="141"/>
      <c r="F237" s="140"/>
      <c r="G237" s="140"/>
      <c r="H237" s="140"/>
      <c r="I237" s="140"/>
      <c r="J237" s="140"/>
      <c r="K237" s="140"/>
      <c r="L237" s="140"/>
      <c r="M237" s="140"/>
      <c r="N237" s="140"/>
      <c r="O237" s="140"/>
      <c r="P237" s="140"/>
    </row>
    <row r="238" spans="1:16" ht="13">
      <c r="A238" s="140"/>
      <c r="B238" s="143"/>
      <c r="C238" s="143"/>
      <c r="D238" s="141"/>
      <c r="E238" s="141"/>
      <c r="F238" s="140"/>
      <c r="G238" s="140"/>
      <c r="H238" s="140"/>
      <c r="I238" s="140"/>
      <c r="J238" s="140"/>
      <c r="K238" s="140"/>
      <c r="L238" s="140"/>
      <c r="M238" s="140"/>
      <c r="N238" s="140"/>
      <c r="O238" s="140"/>
      <c r="P238" s="140"/>
    </row>
    <row r="239" spans="1:16" ht="13">
      <c r="A239" s="140"/>
      <c r="B239" s="143"/>
      <c r="C239" s="143"/>
      <c r="D239" s="141"/>
      <c r="E239" s="141"/>
      <c r="F239" s="140"/>
      <c r="G239" s="140"/>
      <c r="H239" s="140"/>
      <c r="I239" s="140"/>
      <c r="J239" s="140"/>
      <c r="K239" s="140"/>
      <c r="L239" s="140"/>
      <c r="M239" s="140"/>
      <c r="N239" s="140"/>
      <c r="O239" s="140"/>
      <c r="P239" s="140"/>
    </row>
    <row r="240" spans="1:16" ht="13">
      <c r="A240" s="140"/>
      <c r="B240" s="143"/>
      <c r="C240" s="143"/>
      <c r="D240" s="141"/>
      <c r="E240" s="141"/>
      <c r="F240" s="140"/>
      <c r="G240" s="140"/>
      <c r="H240" s="140"/>
      <c r="I240" s="140"/>
      <c r="J240" s="140"/>
      <c r="K240" s="140"/>
      <c r="L240" s="140"/>
      <c r="M240" s="140"/>
      <c r="N240" s="140"/>
      <c r="O240" s="140"/>
      <c r="P240" s="140"/>
    </row>
    <row r="241" spans="1:16" ht="13">
      <c r="A241" s="140"/>
      <c r="B241" s="143"/>
      <c r="C241" s="143"/>
      <c r="D241" s="141"/>
      <c r="E241" s="141"/>
      <c r="F241" s="140"/>
      <c r="G241" s="140"/>
      <c r="H241" s="140"/>
      <c r="I241" s="140"/>
      <c r="J241" s="140"/>
      <c r="K241" s="140"/>
      <c r="L241" s="140"/>
      <c r="M241" s="140"/>
      <c r="N241" s="140"/>
      <c r="O241" s="140"/>
      <c r="P241" s="140"/>
    </row>
    <row r="242" spans="1:16" ht="13">
      <c r="A242" s="140"/>
      <c r="B242" s="143"/>
      <c r="C242" s="143"/>
      <c r="D242" s="141"/>
      <c r="E242" s="141"/>
      <c r="F242" s="140"/>
      <c r="G242" s="140"/>
      <c r="H242" s="140"/>
      <c r="I242" s="140"/>
      <c r="J242" s="140"/>
      <c r="K242" s="140"/>
      <c r="L242" s="140"/>
      <c r="M242" s="140"/>
      <c r="N242" s="140"/>
      <c r="O242" s="140"/>
      <c r="P242" s="140"/>
    </row>
    <row r="243" spans="1:16" ht="13">
      <c r="A243" s="140"/>
      <c r="B243" s="143"/>
      <c r="C243" s="143"/>
      <c r="D243" s="141"/>
      <c r="E243" s="141"/>
      <c r="F243" s="140"/>
      <c r="G243" s="140"/>
      <c r="H243" s="140"/>
      <c r="I243" s="140"/>
      <c r="J243" s="140"/>
      <c r="K243" s="140"/>
      <c r="L243" s="140"/>
      <c r="M243" s="140"/>
      <c r="N243" s="140"/>
      <c r="O243" s="140"/>
      <c r="P243" s="140"/>
    </row>
    <row r="244" spans="1:16" ht="13">
      <c r="A244" s="140"/>
      <c r="B244" s="143"/>
      <c r="C244" s="143"/>
      <c r="D244" s="141"/>
      <c r="E244" s="141"/>
      <c r="F244" s="140"/>
      <c r="G244" s="140"/>
      <c r="H244" s="140"/>
      <c r="I244" s="140"/>
      <c r="J244" s="140"/>
      <c r="K244" s="140"/>
      <c r="L244" s="140"/>
      <c r="M244" s="140"/>
      <c r="N244" s="140"/>
      <c r="O244" s="140"/>
      <c r="P244" s="140"/>
    </row>
    <row r="245" spans="1:16" ht="13">
      <c r="A245" s="140"/>
      <c r="B245" s="143"/>
      <c r="C245" s="143"/>
      <c r="D245" s="141"/>
      <c r="E245" s="141"/>
      <c r="F245" s="140"/>
      <c r="G245" s="140"/>
      <c r="H245" s="140"/>
      <c r="I245" s="140"/>
      <c r="J245" s="140"/>
      <c r="K245" s="140"/>
      <c r="L245" s="140"/>
      <c r="M245" s="140"/>
      <c r="N245" s="140"/>
      <c r="O245" s="140"/>
      <c r="P245" s="140"/>
    </row>
    <row r="246" spans="1:16" ht="13">
      <c r="A246" s="140"/>
      <c r="B246" s="143"/>
      <c r="C246" s="143"/>
      <c r="D246" s="141"/>
      <c r="E246" s="141"/>
      <c r="F246" s="140"/>
      <c r="G246" s="140"/>
      <c r="H246" s="140"/>
      <c r="I246" s="140"/>
      <c r="J246" s="140"/>
      <c r="K246" s="140"/>
      <c r="L246" s="140"/>
      <c r="M246" s="140"/>
      <c r="N246" s="140"/>
      <c r="O246" s="140"/>
      <c r="P246" s="140"/>
    </row>
    <row r="247" spans="1:16" ht="13">
      <c r="A247" s="140"/>
      <c r="B247" s="143"/>
      <c r="C247" s="143"/>
      <c r="D247" s="141"/>
      <c r="E247" s="141"/>
      <c r="F247" s="140"/>
      <c r="G247" s="140"/>
      <c r="H247" s="140"/>
      <c r="I247" s="140"/>
      <c r="J247" s="140"/>
      <c r="K247" s="140"/>
      <c r="L247" s="140"/>
      <c r="M247" s="140"/>
      <c r="N247" s="140"/>
      <c r="O247" s="140"/>
      <c r="P247" s="140"/>
    </row>
    <row r="248" spans="1:16" ht="13">
      <c r="A248" s="140"/>
      <c r="B248" s="143"/>
      <c r="C248" s="143"/>
      <c r="D248" s="141"/>
      <c r="E248" s="141"/>
      <c r="F248" s="140"/>
      <c r="G248" s="140"/>
      <c r="H248" s="140"/>
      <c r="I248" s="140"/>
      <c r="J248" s="140"/>
      <c r="K248" s="140"/>
      <c r="L248" s="140"/>
      <c r="M248" s="140"/>
      <c r="N248" s="140"/>
      <c r="O248" s="140"/>
      <c r="P248" s="140"/>
    </row>
    <row r="249" spans="1:16" ht="13">
      <c r="A249" s="140"/>
      <c r="B249" s="143"/>
      <c r="C249" s="143"/>
      <c r="D249" s="141"/>
      <c r="E249" s="141"/>
      <c r="F249" s="140"/>
      <c r="G249" s="140"/>
      <c r="H249" s="140"/>
      <c r="I249" s="140"/>
      <c r="J249" s="140"/>
      <c r="K249" s="140"/>
      <c r="L249" s="140"/>
      <c r="M249" s="140"/>
      <c r="N249" s="140"/>
      <c r="O249" s="140"/>
      <c r="P249" s="140"/>
    </row>
    <row r="250" spans="1:16" ht="13">
      <c r="A250" s="140"/>
      <c r="B250" s="143"/>
      <c r="C250" s="143"/>
      <c r="D250" s="141"/>
      <c r="E250" s="141"/>
      <c r="F250" s="140"/>
      <c r="G250" s="140"/>
      <c r="H250" s="140"/>
      <c r="I250" s="140"/>
      <c r="J250" s="140"/>
      <c r="K250" s="140"/>
      <c r="L250" s="140"/>
      <c r="M250" s="140"/>
      <c r="N250" s="140"/>
      <c r="O250" s="140"/>
      <c r="P250" s="140"/>
    </row>
    <row r="251" spans="1:16" ht="13">
      <c r="A251" s="140"/>
      <c r="B251" s="143"/>
      <c r="C251" s="143"/>
      <c r="D251" s="141"/>
      <c r="E251" s="141"/>
      <c r="F251" s="140"/>
      <c r="G251" s="140"/>
      <c r="H251" s="140"/>
      <c r="I251" s="140"/>
      <c r="J251" s="140"/>
      <c r="K251" s="140"/>
      <c r="L251" s="140"/>
      <c r="M251" s="140"/>
      <c r="N251" s="140"/>
      <c r="O251" s="140"/>
      <c r="P251" s="140"/>
    </row>
    <row r="252" spans="1:16" ht="13">
      <c r="A252" s="140"/>
      <c r="B252" s="143"/>
      <c r="C252" s="143"/>
      <c r="D252" s="141"/>
      <c r="E252" s="141"/>
      <c r="F252" s="140"/>
      <c r="G252" s="140"/>
      <c r="H252" s="140"/>
      <c r="I252" s="140"/>
      <c r="J252" s="140"/>
      <c r="K252" s="140"/>
      <c r="L252" s="140"/>
      <c r="M252" s="140"/>
      <c r="N252" s="140"/>
      <c r="O252" s="140"/>
      <c r="P252" s="140"/>
    </row>
    <row r="253" spans="1:16" ht="13">
      <c r="A253" s="140"/>
      <c r="B253" s="143"/>
      <c r="C253" s="143"/>
      <c r="D253" s="141"/>
      <c r="E253" s="141"/>
      <c r="F253" s="140"/>
      <c r="G253" s="140"/>
      <c r="H253" s="140"/>
      <c r="I253" s="140"/>
      <c r="J253" s="140"/>
      <c r="K253" s="140"/>
      <c r="L253" s="140"/>
      <c r="M253" s="140"/>
      <c r="N253" s="140"/>
      <c r="O253" s="140"/>
      <c r="P253" s="140"/>
    </row>
    <row r="254" spans="1:16" ht="13">
      <c r="A254" s="140"/>
      <c r="B254" s="143"/>
      <c r="C254" s="143"/>
      <c r="D254" s="141"/>
      <c r="E254" s="141"/>
      <c r="F254" s="140"/>
      <c r="G254" s="140"/>
      <c r="H254" s="140"/>
      <c r="I254" s="140"/>
      <c r="J254" s="140"/>
      <c r="K254" s="140"/>
      <c r="L254" s="140"/>
      <c r="M254" s="140"/>
      <c r="N254" s="140"/>
      <c r="O254" s="140"/>
      <c r="P254" s="140"/>
    </row>
    <row r="255" spans="1:16" ht="13">
      <c r="A255" s="140"/>
      <c r="B255" s="143"/>
      <c r="C255" s="143"/>
      <c r="D255" s="141"/>
      <c r="E255" s="141"/>
      <c r="F255" s="140"/>
      <c r="G255" s="140"/>
      <c r="H255" s="140"/>
      <c r="I255" s="140"/>
      <c r="J255" s="140"/>
      <c r="K255" s="140"/>
      <c r="L255" s="140"/>
      <c r="M255" s="140"/>
      <c r="N255" s="140"/>
      <c r="O255" s="140"/>
      <c r="P255" s="140"/>
    </row>
    <row r="256" spans="1:16" ht="13">
      <c r="A256" s="140"/>
      <c r="B256" s="143"/>
      <c r="C256" s="143"/>
      <c r="D256" s="141"/>
      <c r="E256" s="141"/>
      <c r="F256" s="140"/>
      <c r="G256" s="140"/>
      <c r="H256" s="140"/>
      <c r="I256" s="140"/>
      <c r="J256" s="140"/>
      <c r="K256" s="140"/>
      <c r="L256" s="140"/>
      <c r="M256" s="140"/>
      <c r="N256" s="140"/>
      <c r="O256" s="140"/>
      <c r="P256" s="140"/>
    </row>
    <row r="257" spans="1:16" ht="13">
      <c r="A257" s="140"/>
      <c r="B257" s="143"/>
      <c r="C257" s="143"/>
      <c r="D257" s="141"/>
      <c r="E257" s="141"/>
      <c r="F257" s="140"/>
      <c r="G257" s="140"/>
      <c r="H257" s="140"/>
      <c r="I257" s="140"/>
      <c r="J257" s="140"/>
      <c r="K257" s="140"/>
      <c r="L257" s="140"/>
      <c r="M257" s="140"/>
      <c r="N257" s="140"/>
      <c r="O257" s="140"/>
      <c r="P257" s="140"/>
    </row>
    <row r="258" spans="1:16" ht="13">
      <c r="A258" s="140"/>
      <c r="B258" s="143"/>
      <c r="C258" s="143"/>
      <c r="D258" s="141"/>
      <c r="E258" s="141"/>
      <c r="F258" s="140"/>
      <c r="G258" s="140"/>
      <c r="H258" s="140"/>
      <c r="I258" s="140"/>
      <c r="J258" s="140"/>
      <c r="K258" s="140"/>
      <c r="L258" s="140"/>
      <c r="M258" s="140"/>
      <c r="N258" s="140"/>
      <c r="O258" s="140"/>
      <c r="P258" s="140"/>
    </row>
    <row r="259" spans="1:16" ht="13">
      <c r="A259" s="140"/>
      <c r="B259" s="143"/>
      <c r="C259" s="143"/>
      <c r="D259" s="141"/>
      <c r="E259" s="141"/>
      <c r="F259" s="140"/>
      <c r="G259" s="140"/>
      <c r="H259" s="140"/>
      <c r="I259" s="140"/>
      <c r="J259" s="140"/>
      <c r="K259" s="140"/>
      <c r="L259" s="140"/>
      <c r="M259" s="140"/>
      <c r="N259" s="140"/>
      <c r="O259" s="140"/>
      <c r="P259" s="140"/>
    </row>
    <row r="260" spans="1:16" ht="13">
      <c r="A260" s="140"/>
      <c r="B260" s="143"/>
      <c r="C260" s="143"/>
      <c r="D260" s="141"/>
      <c r="E260" s="141"/>
      <c r="F260" s="140"/>
      <c r="G260" s="140"/>
      <c r="H260" s="140"/>
      <c r="I260" s="140"/>
      <c r="J260" s="140"/>
      <c r="K260" s="140"/>
      <c r="L260" s="140"/>
      <c r="M260" s="140"/>
      <c r="N260" s="140"/>
      <c r="O260" s="140"/>
      <c r="P260" s="140"/>
    </row>
    <row r="261" spans="1:16" ht="13">
      <c r="A261" s="140"/>
      <c r="B261" s="143"/>
      <c r="C261" s="143"/>
      <c r="D261" s="141"/>
      <c r="E261" s="141"/>
      <c r="F261" s="140"/>
      <c r="G261" s="140"/>
      <c r="H261" s="140"/>
      <c r="I261" s="140"/>
      <c r="J261" s="140"/>
      <c r="K261" s="140"/>
      <c r="L261" s="140"/>
      <c r="M261" s="140"/>
      <c r="N261" s="140"/>
      <c r="O261" s="140"/>
      <c r="P261" s="140"/>
    </row>
    <row r="262" spans="1:16" ht="13">
      <c r="A262" s="140"/>
      <c r="B262" s="143"/>
      <c r="C262" s="143"/>
      <c r="D262" s="141"/>
      <c r="E262" s="141"/>
      <c r="F262" s="140"/>
      <c r="G262" s="140"/>
      <c r="H262" s="140"/>
      <c r="I262" s="140"/>
      <c r="J262" s="140"/>
      <c r="K262" s="140"/>
      <c r="L262" s="140"/>
      <c r="M262" s="140"/>
      <c r="N262" s="140"/>
      <c r="O262" s="140"/>
      <c r="P262" s="140"/>
    </row>
    <row r="263" spans="1:16" ht="13">
      <c r="A263" s="140"/>
      <c r="B263" s="143"/>
      <c r="C263" s="143"/>
      <c r="D263" s="141"/>
      <c r="E263" s="141"/>
      <c r="F263" s="140"/>
      <c r="G263" s="140"/>
      <c r="H263" s="140"/>
      <c r="I263" s="140"/>
      <c r="J263" s="140"/>
      <c r="K263" s="140"/>
      <c r="L263" s="140"/>
      <c r="M263" s="140"/>
      <c r="N263" s="140"/>
      <c r="O263" s="140"/>
      <c r="P263" s="140"/>
    </row>
    <row r="264" spans="1:16" ht="13">
      <c r="A264" s="140"/>
      <c r="B264" s="143"/>
      <c r="C264" s="143"/>
      <c r="D264" s="141"/>
      <c r="E264" s="141"/>
      <c r="F264" s="140"/>
      <c r="G264" s="140"/>
      <c r="H264" s="140"/>
      <c r="I264" s="140"/>
      <c r="J264" s="140"/>
      <c r="K264" s="140"/>
      <c r="L264" s="140"/>
      <c r="M264" s="140"/>
      <c r="N264" s="140"/>
      <c r="O264" s="140"/>
      <c r="P264" s="140"/>
    </row>
    <row r="265" spans="1:16" ht="13">
      <c r="A265" s="140"/>
      <c r="B265" s="143"/>
      <c r="C265" s="143"/>
      <c r="D265" s="141"/>
      <c r="E265" s="141"/>
      <c r="F265" s="140"/>
      <c r="G265" s="140"/>
      <c r="H265" s="140"/>
      <c r="I265" s="140"/>
      <c r="J265" s="140"/>
      <c r="K265" s="140"/>
      <c r="L265" s="140"/>
      <c r="M265" s="140"/>
      <c r="N265" s="140"/>
      <c r="O265" s="140"/>
      <c r="P265" s="140"/>
    </row>
    <row r="266" spans="1:16" ht="13">
      <c r="A266" s="140"/>
      <c r="B266" s="143"/>
      <c r="C266" s="143"/>
      <c r="D266" s="141"/>
      <c r="E266" s="141"/>
      <c r="F266" s="140"/>
      <c r="G266" s="140"/>
      <c r="H266" s="140"/>
      <c r="I266" s="140"/>
      <c r="J266" s="140"/>
      <c r="K266" s="140"/>
      <c r="L266" s="140"/>
      <c r="M266" s="140"/>
      <c r="N266" s="140"/>
      <c r="O266" s="140"/>
      <c r="P266" s="140"/>
    </row>
    <row r="267" spans="1:16" ht="13">
      <c r="A267" s="140"/>
      <c r="B267" s="143"/>
      <c r="C267" s="143"/>
      <c r="D267" s="141"/>
      <c r="E267" s="141"/>
      <c r="F267" s="140"/>
      <c r="G267" s="140"/>
      <c r="H267" s="140"/>
      <c r="I267" s="140"/>
      <c r="J267" s="140"/>
      <c r="K267" s="140"/>
      <c r="L267" s="140"/>
      <c r="M267" s="140"/>
      <c r="N267" s="140"/>
      <c r="O267" s="140"/>
      <c r="P267" s="140"/>
    </row>
    <row r="268" spans="1:16" ht="13">
      <c r="A268" s="140"/>
      <c r="B268" s="143"/>
      <c r="C268" s="143"/>
      <c r="D268" s="141"/>
      <c r="E268" s="141"/>
      <c r="F268" s="140"/>
      <c r="G268" s="140"/>
      <c r="H268" s="140"/>
      <c r="I268" s="140"/>
      <c r="J268" s="140"/>
      <c r="K268" s="140"/>
      <c r="L268" s="140"/>
      <c r="M268" s="140"/>
      <c r="N268" s="140"/>
      <c r="O268" s="140"/>
      <c r="P268" s="140"/>
    </row>
    <row r="269" spans="1:16" ht="13">
      <c r="A269" s="140"/>
      <c r="B269" s="143"/>
      <c r="C269" s="143"/>
      <c r="D269" s="141"/>
      <c r="E269" s="141"/>
      <c r="F269" s="140"/>
      <c r="G269" s="140"/>
      <c r="H269" s="140"/>
      <c r="I269" s="140"/>
      <c r="J269" s="140"/>
      <c r="K269" s="140"/>
      <c r="L269" s="140"/>
      <c r="M269" s="140"/>
      <c r="N269" s="140"/>
      <c r="O269" s="140"/>
      <c r="P269" s="140"/>
    </row>
    <row r="270" spans="1:16" ht="13">
      <c r="A270" s="140"/>
      <c r="B270" s="143"/>
      <c r="C270" s="143"/>
      <c r="D270" s="141"/>
      <c r="E270" s="141"/>
      <c r="F270" s="140"/>
      <c r="G270" s="140"/>
      <c r="H270" s="140"/>
      <c r="I270" s="140"/>
      <c r="J270" s="140"/>
      <c r="K270" s="140"/>
      <c r="L270" s="140"/>
      <c r="M270" s="140"/>
      <c r="N270" s="140"/>
      <c r="O270" s="140"/>
      <c r="P270" s="140"/>
    </row>
    <row r="271" spans="1:16" ht="13">
      <c r="A271" s="140"/>
      <c r="B271" s="143"/>
      <c r="C271" s="143"/>
      <c r="D271" s="141"/>
      <c r="E271" s="141"/>
      <c r="F271" s="140"/>
      <c r="G271" s="140"/>
      <c r="H271" s="140"/>
      <c r="I271" s="140"/>
      <c r="J271" s="140"/>
      <c r="K271" s="140"/>
      <c r="L271" s="140"/>
      <c r="M271" s="140"/>
      <c r="N271" s="140"/>
      <c r="O271" s="140"/>
      <c r="P271" s="140"/>
    </row>
    <row r="272" spans="1:16" ht="13">
      <c r="A272" s="140"/>
      <c r="B272" s="143"/>
      <c r="C272" s="143"/>
      <c r="D272" s="141"/>
      <c r="E272" s="141"/>
      <c r="F272" s="140"/>
      <c r="G272" s="140"/>
      <c r="H272" s="140"/>
      <c r="I272" s="140"/>
      <c r="J272" s="140"/>
      <c r="K272" s="140"/>
      <c r="L272" s="140"/>
      <c r="M272" s="140"/>
      <c r="N272" s="140"/>
      <c r="O272" s="140"/>
      <c r="P272" s="140"/>
    </row>
    <row r="273" spans="1:16" ht="13">
      <c r="A273" s="140"/>
      <c r="B273" s="143"/>
      <c r="C273" s="143"/>
      <c r="D273" s="141"/>
      <c r="E273" s="141"/>
      <c r="F273" s="140"/>
      <c r="G273" s="140"/>
      <c r="H273" s="140"/>
      <c r="I273" s="140"/>
      <c r="J273" s="140"/>
      <c r="K273" s="140"/>
      <c r="L273" s="140"/>
      <c r="M273" s="140"/>
      <c r="N273" s="140"/>
      <c r="O273" s="140"/>
      <c r="P273" s="140"/>
    </row>
    <row r="274" spans="1:16" ht="13">
      <c r="A274" s="140"/>
      <c r="B274" s="143"/>
      <c r="C274" s="143"/>
      <c r="D274" s="141"/>
      <c r="E274" s="141"/>
      <c r="F274" s="140"/>
      <c r="G274" s="140"/>
      <c r="H274" s="140"/>
      <c r="I274" s="140"/>
      <c r="J274" s="140"/>
      <c r="K274" s="140"/>
      <c r="L274" s="140"/>
      <c r="M274" s="140"/>
      <c r="N274" s="140"/>
      <c r="O274" s="140"/>
      <c r="P274" s="140"/>
    </row>
    <row r="275" spans="1:16" ht="13">
      <c r="A275" s="140"/>
      <c r="B275" s="143"/>
      <c r="C275" s="143"/>
      <c r="D275" s="141"/>
      <c r="E275" s="141"/>
      <c r="F275" s="140"/>
      <c r="G275" s="140"/>
      <c r="H275" s="140"/>
      <c r="I275" s="140"/>
      <c r="J275" s="140"/>
      <c r="K275" s="140"/>
      <c r="L275" s="140"/>
      <c r="M275" s="140"/>
      <c r="N275" s="140"/>
      <c r="O275" s="140"/>
      <c r="P275" s="140"/>
    </row>
    <row r="276" spans="1:16" ht="13">
      <c r="A276" s="140"/>
      <c r="B276" s="143"/>
      <c r="C276" s="143"/>
      <c r="D276" s="141"/>
      <c r="E276" s="141"/>
      <c r="F276" s="140"/>
      <c r="G276" s="140"/>
      <c r="H276" s="140"/>
      <c r="I276" s="140"/>
      <c r="J276" s="140"/>
      <c r="K276" s="140"/>
      <c r="L276" s="140"/>
      <c r="M276" s="140"/>
      <c r="N276" s="140"/>
      <c r="O276" s="140"/>
      <c r="P276" s="140"/>
    </row>
    <row r="277" spans="1:16" ht="13">
      <c r="A277" s="140"/>
      <c r="B277" s="143"/>
      <c r="C277" s="143"/>
      <c r="D277" s="141"/>
      <c r="E277" s="141"/>
      <c r="F277" s="140"/>
      <c r="G277" s="140"/>
      <c r="H277" s="140"/>
      <c r="I277" s="140"/>
      <c r="J277" s="140"/>
      <c r="K277" s="140"/>
      <c r="L277" s="140"/>
      <c r="M277" s="140"/>
      <c r="N277" s="140"/>
      <c r="O277" s="140"/>
      <c r="P277" s="140"/>
    </row>
    <row r="278" spans="1:16" ht="13">
      <c r="A278" s="140"/>
      <c r="B278" s="143"/>
      <c r="C278" s="143"/>
      <c r="D278" s="141"/>
      <c r="E278" s="141"/>
      <c r="F278" s="140"/>
      <c r="G278" s="140"/>
      <c r="H278" s="140"/>
      <c r="I278" s="140"/>
      <c r="J278" s="140"/>
      <c r="K278" s="140"/>
      <c r="L278" s="140"/>
      <c r="M278" s="140"/>
      <c r="N278" s="140"/>
      <c r="O278" s="140"/>
      <c r="P278" s="140"/>
    </row>
    <row r="279" spans="1:16" ht="13">
      <c r="A279" s="140"/>
      <c r="B279" s="143"/>
      <c r="C279" s="143"/>
      <c r="D279" s="141"/>
      <c r="E279" s="141"/>
      <c r="F279" s="140"/>
      <c r="G279" s="140"/>
      <c r="H279" s="140"/>
      <c r="I279" s="140"/>
      <c r="J279" s="140"/>
      <c r="K279" s="140"/>
      <c r="L279" s="140"/>
      <c r="M279" s="140"/>
      <c r="N279" s="140"/>
      <c r="O279" s="140"/>
      <c r="P279" s="140"/>
    </row>
    <row r="280" spans="1:16" ht="13">
      <c r="A280" s="140"/>
      <c r="B280" s="143"/>
      <c r="C280" s="143"/>
      <c r="D280" s="141"/>
      <c r="E280" s="141"/>
      <c r="F280" s="140"/>
      <c r="G280" s="140"/>
      <c r="H280" s="140"/>
      <c r="I280" s="140"/>
      <c r="J280" s="140"/>
      <c r="K280" s="140"/>
      <c r="L280" s="140"/>
      <c r="M280" s="140"/>
      <c r="N280" s="140"/>
      <c r="O280" s="140"/>
      <c r="P280" s="140"/>
    </row>
    <row r="281" spans="1:16" ht="13">
      <c r="A281" s="140"/>
      <c r="B281" s="143"/>
      <c r="C281" s="143"/>
      <c r="D281" s="141"/>
      <c r="E281" s="141"/>
      <c r="F281" s="140"/>
      <c r="G281" s="140"/>
      <c r="H281" s="140"/>
      <c r="I281" s="140"/>
      <c r="J281" s="140"/>
      <c r="K281" s="140"/>
      <c r="L281" s="140"/>
      <c r="M281" s="140"/>
      <c r="N281" s="140"/>
      <c r="O281" s="140"/>
      <c r="P281" s="140"/>
    </row>
    <row r="282" spans="1:16" ht="13">
      <c r="A282" s="140"/>
      <c r="B282" s="143"/>
      <c r="C282" s="143"/>
      <c r="D282" s="141"/>
      <c r="E282" s="141"/>
      <c r="F282" s="140"/>
      <c r="G282" s="140"/>
      <c r="H282" s="140"/>
      <c r="I282" s="140"/>
      <c r="J282" s="140"/>
      <c r="K282" s="140"/>
      <c r="L282" s="140"/>
      <c r="M282" s="140"/>
      <c r="N282" s="140"/>
      <c r="O282" s="140"/>
      <c r="P282" s="140"/>
    </row>
    <row r="283" spans="1:16" ht="13">
      <c r="A283" s="140"/>
      <c r="B283" s="143"/>
      <c r="C283" s="143"/>
      <c r="D283" s="141"/>
      <c r="E283" s="141"/>
      <c r="F283" s="140"/>
      <c r="G283" s="140"/>
      <c r="H283" s="140"/>
      <c r="I283" s="140"/>
      <c r="J283" s="140"/>
      <c r="K283" s="140"/>
      <c r="L283" s="140"/>
      <c r="M283" s="140"/>
      <c r="N283" s="140"/>
      <c r="O283" s="140"/>
      <c r="P283" s="140"/>
    </row>
    <row r="284" spans="1:16" ht="13">
      <c r="A284" s="140"/>
      <c r="B284" s="143"/>
      <c r="C284" s="143"/>
      <c r="D284" s="141"/>
      <c r="E284" s="141"/>
      <c r="F284" s="140"/>
      <c r="G284" s="140"/>
      <c r="H284" s="140"/>
      <c r="I284" s="140"/>
      <c r="J284" s="140"/>
      <c r="K284" s="140"/>
      <c r="L284" s="140"/>
      <c r="M284" s="140"/>
      <c r="N284" s="140"/>
      <c r="O284" s="140"/>
      <c r="P284" s="140"/>
    </row>
    <row r="285" spans="1:16" ht="13">
      <c r="A285" s="140"/>
      <c r="B285" s="143"/>
      <c r="C285" s="143"/>
      <c r="D285" s="141"/>
      <c r="E285" s="141"/>
      <c r="F285" s="140"/>
      <c r="G285" s="140"/>
      <c r="H285" s="140"/>
      <c r="I285" s="140"/>
      <c r="J285" s="140"/>
      <c r="K285" s="140"/>
      <c r="L285" s="140"/>
      <c r="M285" s="140"/>
      <c r="N285" s="140"/>
      <c r="O285" s="140"/>
      <c r="P285" s="140"/>
    </row>
    <row r="286" spans="1:16" ht="13">
      <c r="A286" s="140"/>
      <c r="B286" s="143"/>
      <c r="C286" s="143"/>
      <c r="D286" s="141"/>
      <c r="E286" s="141"/>
      <c r="F286" s="140"/>
      <c r="G286" s="140"/>
      <c r="H286" s="140"/>
      <c r="I286" s="140"/>
      <c r="J286" s="140"/>
      <c r="K286" s="140"/>
      <c r="L286" s="140"/>
      <c r="M286" s="140"/>
      <c r="N286" s="140"/>
      <c r="O286" s="140"/>
      <c r="P286" s="140"/>
    </row>
    <row r="287" spans="1:16" ht="13">
      <c r="A287" s="140"/>
      <c r="B287" s="143"/>
      <c r="C287" s="143"/>
      <c r="D287" s="141"/>
      <c r="E287" s="141"/>
      <c r="F287" s="140"/>
      <c r="G287" s="140"/>
      <c r="H287" s="140"/>
      <c r="I287" s="140"/>
      <c r="J287" s="140"/>
      <c r="K287" s="140"/>
      <c r="L287" s="140"/>
      <c r="M287" s="140"/>
      <c r="N287" s="140"/>
      <c r="O287" s="140"/>
      <c r="P287" s="140"/>
    </row>
    <row r="288" spans="1:16" ht="13">
      <c r="A288" s="140"/>
      <c r="B288" s="143"/>
      <c r="C288" s="143"/>
      <c r="D288" s="141"/>
      <c r="E288" s="141"/>
      <c r="F288" s="140"/>
      <c r="G288" s="140"/>
      <c r="H288" s="140"/>
      <c r="I288" s="140"/>
      <c r="J288" s="140"/>
      <c r="K288" s="140"/>
      <c r="L288" s="140"/>
      <c r="M288" s="140"/>
      <c r="N288" s="140"/>
      <c r="O288" s="140"/>
      <c r="P288" s="140"/>
    </row>
    <row r="289" spans="1:16" ht="13">
      <c r="A289" s="140"/>
      <c r="B289" s="143"/>
      <c r="C289" s="143"/>
      <c r="D289" s="141"/>
      <c r="E289" s="141"/>
      <c r="F289" s="140"/>
      <c r="G289" s="140"/>
      <c r="H289" s="140"/>
      <c r="I289" s="140"/>
      <c r="J289" s="140"/>
      <c r="K289" s="140"/>
      <c r="L289" s="140"/>
      <c r="M289" s="140"/>
      <c r="N289" s="140"/>
      <c r="O289" s="140"/>
      <c r="P289" s="140"/>
    </row>
    <row r="290" spans="1:16" ht="13">
      <c r="A290" s="140"/>
      <c r="B290" s="143"/>
      <c r="C290" s="143"/>
      <c r="D290" s="141"/>
      <c r="E290" s="141"/>
      <c r="F290" s="140"/>
      <c r="G290" s="140"/>
      <c r="H290" s="140"/>
      <c r="I290" s="140"/>
      <c r="J290" s="140"/>
      <c r="K290" s="140"/>
      <c r="L290" s="140"/>
      <c r="M290" s="140"/>
      <c r="N290" s="140"/>
      <c r="O290" s="140"/>
      <c r="P290" s="140"/>
    </row>
    <row r="291" spans="1:16" ht="13">
      <c r="A291" s="140"/>
      <c r="B291" s="143"/>
      <c r="C291" s="143"/>
      <c r="D291" s="141"/>
      <c r="E291" s="141"/>
      <c r="F291" s="140"/>
      <c r="G291" s="140"/>
      <c r="H291" s="140"/>
      <c r="I291" s="140"/>
      <c r="J291" s="140"/>
      <c r="K291" s="140"/>
      <c r="L291" s="140"/>
      <c r="M291" s="140"/>
      <c r="N291" s="140"/>
      <c r="O291" s="140"/>
      <c r="P291" s="140"/>
    </row>
    <row r="292" spans="1:16" ht="13">
      <c r="A292" s="140"/>
      <c r="B292" s="143"/>
      <c r="C292" s="143"/>
      <c r="D292" s="141"/>
      <c r="E292" s="141"/>
      <c r="F292" s="140"/>
      <c r="G292" s="140"/>
      <c r="H292" s="140"/>
      <c r="I292" s="140"/>
      <c r="J292" s="140"/>
      <c r="K292" s="140"/>
      <c r="L292" s="140"/>
      <c r="M292" s="140"/>
      <c r="N292" s="140"/>
      <c r="O292" s="140"/>
      <c r="P292" s="140"/>
    </row>
    <row r="293" spans="1:16" ht="13">
      <c r="A293" s="140"/>
      <c r="B293" s="143"/>
      <c r="C293" s="143"/>
      <c r="D293" s="141"/>
      <c r="E293" s="141"/>
      <c r="F293" s="140"/>
      <c r="G293" s="140"/>
      <c r="H293" s="140"/>
      <c r="I293" s="140"/>
      <c r="J293" s="140"/>
      <c r="K293" s="140"/>
      <c r="L293" s="140"/>
      <c r="M293" s="140"/>
      <c r="N293" s="140"/>
      <c r="O293" s="140"/>
      <c r="P293" s="140"/>
    </row>
    <row r="294" spans="1:16" ht="13">
      <c r="A294" s="140"/>
      <c r="B294" s="143"/>
      <c r="C294" s="143"/>
      <c r="D294" s="141"/>
      <c r="E294" s="141"/>
      <c r="F294" s="140"/>
      <c r="G294" s="140"/>
      <c r="H294" s="140"/>
      <c r="I294" s="140"/>
      <c r="J294" s="140"/>
      <c r="K294" s="140"/>
      <c r="L294" s="140"/>
      <c r="M294" s="140"/>
      <c r="N294" s="140"/>
      <c r="O294" s="140"/>
      <c r="P294" s="140"/>
    </row>
    <row r="295" spans="1:16" ht="13">
      <c r="A295" s="140"/>
      <c r="B295" s="143"/>
      <c r="C295" s="143"/>
      <c r="D295" s="141"/>
      <c r="E295" s="141"/>
      <c r="F295" s="140"/>
      <c r="G295" s="140"/>
      <c r="H295" s="140"/>
      <c r="I295" s="140"/>
      <c r="J295" s="140"/>
      <c r="K295" s="140"/>
      <c r="L295" s="140"/>
      <c r="M295" s="140"/>
      <c r="N295" s="140"/>
      <c r="O295" s="140"/>
      <c r="P295" s="140"/>
    </row>
    <row r="296" spans="1:16" ht="13">
      <c r="A296" s="140"/>
      <c r="B296" s="143"/>
      <c r="C296" s="143"/>
      <c r="D296" s="141"/>
      <c r="E296" s="141"/>
      <c r="F296" s="140"/>
      <c r="G296" s="140"/>
      <c r="H296" s="140"/>
      <c r="I296" s="140"/>
      <c r="J296" s="140"/>
      <c r="K296" s="140"/>
      <c r="L296" s="140"/>
      <c r="M296" s="140"/>
      <c r="N296" s="140"/>
      <c r="O296" s="140"/>
      <c r="P296" s="140"/>
    </row>
    <row r="297" spans="1:16" ht="13">
      <c r="A297" s="140"/>
      <c r="B297" s="143"/>
      <c r="C297" s="143"/>
      <c r="D297" s="141"/>
      <c r="E297" s="141"/>
      <c r="F297" s="140"/>
      <c r="G297" s="140"/>
      <c r="H297" s="140"/>
      <c r="I297" s="140"/>
      <c r="J297" s="140"/>
      <c r="K297" s="140"/>
      <c r="L297" s="140"/>
      <c r="M297" s="140"/>
      <c r="N297" s="140"/>
      <c r="O297" s="140"/>
      <c r="P297" s="140"/>
    </row>
    <row r="298" spans="1:16" ht="13">
      <c r="A298" s="140"/>
      <c r="B298" s="143"/>
      <c r="C298" s="143"/>
      <c r="D298" s="141"/>
      <c r="E298" s="141"/>
      <c r="F298" s="140"/>
      <c r="G298" s="140"/>
      <c r="H298" s="140"/>
      <c r="I298" s="140"/>
      <c r="J298" s="140"/>
      <c r="K298" s="140"/>
      <c r="L298" s="140"/>
      <c r="M298" s="140"/>
      <c r="N298" s="140"/>
      <c r="O298" s="140"/>
      <c r="P298" s="140"/>
    </row>
    <row r="299" spans="1:16" ht="13">
      <c r="A299" s="140"/>
      <c r="B299" s="143"/>
      <c r="C299" s="143"/>
      <c r="D299" s="141"/>
      <c r="E299" s="141"/>
      <c r="F299" s="140"/>
      <c r="G299" s="140"/>
      <c r="H299" s="140"/>
      <c r="I299" s="140"/>
      <c r="J299" s="140"/>
      <c r="K299" s="140"/>
      <c r="L299" s="140"/>
      <c r="M299" s="140"/>
      <c r="N299" s="140"/>
      <c r="O299" s="140"/>
      <c r="P299" s="140"/>
    </row>
    <row r="300" spans="1:16" ht="13">
      <c r="A300" s="140"/>
      <c r="B300" s="143"/>
      <c r="C300" s="143"/>
      <c r="D300" s="141"/>
      <c r="E300" s="141"/>
      <c r="F300" s="140"/>
      <c r="G300" s="140"/>
      <c r="H300" s="140"/>
      <c r="I300" s="140"/>
      <c r="J300" s="140"/>
      <c r="K300" s="140"/>
      <c r="L300" s="140"/>
      <c r="M300" s="140"/>
      <c r="N300" s="140"/>
      <c r="O300" s="140"/>
      <c r="P300" s="140"/>
    </row>
    <row r="301" spans="1:16" ht="13">
      <c r="A301" s="140"/>
      <c r="B301" s="143"/>
      <c r="C301" s="143"/>
      <c r="D301" s="141"/>
      <c r="E301" s="141"/>
      <c r="F301" s="140"/>
      <c r="G301" s="140"/>
      <c r="H301" s="140"/>
      <c r="I301" s="140"/>
      <c r="J301" s="140"/>
      <c r="K301" s="140"/>
      <c r="L301" s="140"/>
      <c r="M301" s="140"/>
      <c r="N301" s="140"/>
      <c r="O301" s="140"/>
      <c r="P301" s="140"/>
    </row>
    <row r="302" spans="1:16" ht="13">
      <c r="A302" s="140"/>
      <c r="B302" s="143"/>
      <c r="C302" s="143"/>
      <c r="D302" s="141"/>
      <c r="E302" s="141"/>
      <c r="F302" s="140"/>
      <c r="G302" s="140"/>
      <c r="H302" s="140"/>
      <c r="I302" s="140"/>
      <c r="J302" s="140"/>
      <c r="K302" s="140"/>
      <c r="L302" s="140"/>
      <c r="M302" s="140"/>
      <c r="N302" s="140"/>
      <c r="O302" s="140"/>
      <c r="P302" s="140"/>
    </row>
    <row r="303" spans="1:16" ht="13">
      <c r="A303" s="140"/>
      <c r="B303" s="143"/>
      <c r="C303" s="143"/>
      <c r="D303" s="141"/>
      <c r="E303" s="141"/>
      <c r="F303" s="140"/>
      <c r="G303" s="140"/>
      <c r="H303" s="140"/>
      <c r="I303" s="140"/>
      <c r="J303" s="140"/>
      <c r="K303" s="140"/>
      <c r="L303" s="140"/>
      <c r="M303" s="140"/>
      <c r="N303" s="140"/>
      <c r="O303" s="140"/>
      <c r="P303" s="140"/>
    </row>
    <row r="304" spans="1:16" ht="13">
      <c r="A304" s="140"/>
      <c r="B304" s="143"/>
      <c r="C304" s="143"/>
      <c r="D304" s="141"/>
      <c r="E304" s="141"/>
      <c r="F304" s="140"/>
      <c r="G304" s="140"/>
      <c r="H304" s="140"/>
      <c r="I304" s="140"/>
      <c r="J304" s="140"/>
      <c r="K304" s="140"/>
      <c r="L304" s="140"/>
      <c r="M304" s="140"/>
      <c r="N304" s="140"/>
      <c r="O304" s="140"/>
      <c r="P304" s="140"/>
    </row>
    <row r="305" spans="1:16" ht="13">
      <c r="A305" s="140"/>
      <c r="B305" s="143"/>
      <c r="C305" s="143"/>
      <c r="D305" s="141"/>
      <c r="E305" s="141"/>
      <c r="F305" s="140"/>
      <c r="G305" s="140"/>
      <c r="H305" s="140"/>
      <c r="I305" s="140"/>
      <c r="J305" s="140"/>
      <c r="K305" s="140"/>
      <c r="L305" s="140"/>
      <c r="M305" s="140"/>
      <c r="N305" s="140"/>
      <c r="O305" s="140"/>
      <c r="P305" s="140"/>
    </row>
    <row r="306" spans="1:16" ht="13">
      <c r="A306" s="140"/>
      <c r="B306" s="140"/>
      <c r="C306" s="140"/>
      <c r="D306" s="141"/>
      <c r="E306" s="141"/>
      <c r="F306" s="140"/>
      <c r="G306" s="140"/>
      <c r="H306" s="140"/>
      <c r="I306" s="140"/>
      <c r="J306" s="140"/>
      <c r="K306" s="140"/>
      <c r="L306" s="140"/>
      <c r="M306" s="140"/>
      <c r="N306" s="140"/>
      <c r="O306" s="140"/>
      <c r="P306" s="140"/>
    </row>
    <row r="307" spans="1:16" ht="13">
      <c r="A307" s="140"/>
      <c r="B307" s="140"/>
      <c r="C307" s="140"/>
      <c r="D307" s="141"/>
      <c r="E307" s="141"/>
      <c r="F307" s="140"/>
      <c r="G307" s="140"/>
      <c r="H307" s="140"/>
      <c r="I307" s="140"/>
      <c r="J307" s="140"/>
      <c r="K307" s="140"/>
      <c r="L307" s="140"/>
      <c r="M307" s="140"/>
      <c r="N307" s="140"/>
      <c r="O307" s="140"/>
      <c r="P307" s="140"/>
    </row>
    <row r="308" spans="1:16" ht="13">
      <c r="A308" s="140"/>
      <c r="B308" s="140"/>
      <c r="C308" s="140"/>
      <c r="D308" s="141"/>
      <c r="E308" s="141"/>
      <c r="F308" s="140"/>
      <c r="G308" s="140"/>
      <c r="H308" s="140"/>
      <c r="I308" s="140"/>
      <c r="J308" s="140"/>
      <c r="K308" s="140"/>
      <c r="L308" s="140"/>
      <c r="M308" s="140"/>
      <c r="N308" s="140"/>
      <c r="O308" s="140"/>
      <c r="P308" s="140"/>
    </row>
    <row r="309" spans="1:16" ht="13">
      <c r="A309" s="140"/>
      <c r="B309" s="140"/>
      <c r="C309" s="140"/>
      <c r="D309" s="141"/>
      <c r="E309" s="141"/>
      <c r="F309" s="140"/>
      <c r="G309" s="140"/>
      <c r="H309" s="140"/>
      <c r="I309" s="140"/>
      <c r="J309" s="140"/>
      <c r="K309" s="140"/>
      <c r="L309" s="140"/>
      <c r="M309" s="140"/>
      <c r="N309" s="140"/>
      <c r="O309" s="140"/>
      <c r="P309" s="140"/>
    </row>
    <row r="310" spans="1:16" ht="13">
      <c r="A310" s="140"/>
      <c r="B310" s="140"/>
      <c r="C310" s="140"/>
      <c r="D310" s="141"/>
      <c r="E310" s="141"/>
      <c r="F310" s="140"/>
      <c r="G310" s="140"/>
      <c r="H310" s="140"/>
      <c r="I310" s="140"/>
      <c r="J310" s="140"/>
      <c r="K310" s="140"/>
      <c r="L310" s="140"/>
      <c r="M310" s="140"/>
      <c r="N310" s="140"/>
      <c r="O310" s="140"/>
      <c r="P310" s="140"/>
    </row>
    <row r="311" spans="1:16" ht="13">
      <c r="A311" s="140"/>
      <c r="B311" s="140"/>
      <c r="C311" s="140"/>
      <c r="D311" s="141"/>
      <c r="E311" s="141"/>
      <c r="F311" s="140"/>
      <c r="G311" s="140"/>
      <c r="H311" s="140"/>
      <c r="I311" s="140"/>
      <c r="J311" s="140"/>
      <c r="K311" s="140"/>
      <c r="L311" s="140"/>
      <c r="M311" s="140"/>
      <c r="N311" s="140"/>
      <c r="O311" s="140"/>
      <c r="P311" s="140"/>
    </row>
    <row r="312" spans="1:16" ht="13">
      <c r="A312" s="140"/>
      <c r="B312" s="140"/>
      <c r="C312" s="140"/>
      <c r="D312" s="141"/>
      <c r="E312" s="141"/>
      <c r="F312" s="140"/>
      <c r="G312" s="140"/>
      <c r="H312" s="140"/>
      <c r="I312" s="140"/>
      <c r="J312" s="140"/>
      <c r="K312" s="140"/>
      <c r="L312" s="140"/>
      <c r="M312" s="140"/>
      <c r="N312" s="140"/>
      <c r="O312" s="140"/>
      <c r="P312" s="140"/>
    </row>
    <row r="313" spans="1:16" ht="13">
      <c r="A313" s="140"/>
      <c r="B313" s="140"/>
      <c r="C313" s="140"/>
      <c r="D313" s="141"/>
      <c r="E313" s="141"/>
      <c r="F313" s="140"/>
      <c r="G313" s="140"/>
      <c r="H313" s="140"/>
      <c r="I313" s="140"/>
      <c r="J313" s="140"/>
      <c r="K313" s="140"/>
      <c r="L313" s="140"/>
      <c r="M313" s="140"/>
      <c r="N313" s="140"/>
      <c r="O313" s="140"/>
      <c r="P313" s="140"/>
    </row>
    <row r="314" spans="1:16" ht="13">
      <c r="A314" s="140"/>
      <c r="B314" s="140"/>
      <c r="C314" s="140"/>
      <c r="D314" s="141"/>
      <c r="E314" s="141"/>
      <c r="F314" s="140"/>
      <c r="G314" s="140"/>
      <c r="H314" s="140"/>
      <c r="I314" s="140"/>
      <c r="J314" s="140"/>
      <c r="K314" s="140"/>
      <c r="L314" s="140"/>
      <c r="M314" s="140"/>
      <c r="N314" s="140"/>
      <c r="O314" s="140"/>
      <c r="P314" s="140"/>
    </row>
    <row r="315" spans="1:16" ht="13">
      <c r="A315" s="140"/>
      <c r="B315" s="140"/>
      <c r="C315" s="140"/>
      <c r="D315" s="141"/>
      <c r="E315" s="141"/>
      <c r="F315" s="140"/>
      <c r="G315" s="140"/>
      <c r="H315" s="140"/>
      <c r="I315" s="140"/>
      <c r="J315" s="140"/>
      <c r="K315" s="140"/>
      <c r="L315" s="140"/>
      <c r="M315" s="140"/>
      <c r="N315" s="140"/>
      <c r="O315" s="140"/>
      <c r="P315" s="140"/>
    </row>
    <row r="316" spans="1:16" ht="13">
      <c r="A316" s="140"/>
      <c r="B316" s="140"/>
      <c r="C316" s="140"/>
      <c r="D316" s="141"/>
      <c r="E316" s="141"/>
      <c r="F316" s="140"/>
      <c r="G316" s="140"/>
      <c r="H316" s="140"/>
      <c r="I316" s="140"/>
      <c r="J316" s="140"/>
      <c r="K316" s="140"/>
      <c r="L316" s="140"/>
      <c r="M316" s="140"/>
      <c r="N316" s="140"/>
      <c r="O316" s="140"/>
      <c r="P316" s="140"/>
    </row>
    <row r="317" spans="1:16" ht="13">
      <c r="A317" s="140"/>
      <c r="B317" s="140"/>
      <c r="C317" s="140"/>
      <c r="D317" s="141"/>
      <c r="E317" s="141"/>
      <c r="F317" s="140"/>
      <c r="G317" s="140"/>
      <c r="H317" s="140"/>
      <c r="I317" s="140"/>
      <c r="J317" s="140"/>
      <c r="K317" s="140"/>
      <c r="L317" s="140"/>
      <c r="M317" s="140"/>
      <c r="N317" s="140"/>
      <c r="O317" s="140"/>
      <c r="P317" s="140"/>
    </row>
    <row r="318" spans="1:16" ht="13">
      <c r="A318" s="140"/>
      <c r="B318" s="140"/>
      <c r="C318" s="140"/>
      <c r="D318" s="141"/>
      <c r="E318" s="141"/>
      <c r="F318" s="140"/>
      <c r="G318" s="140"/>
      <c r="H318" s="140"/>
      <c r="I318" s="140"/>
      <c r="J318" s="140"/>
      <c r="K318" s="140"/>
      <c r="L318" s="140"/>
      <c r="M318" s="140"/>
      <c r="N318" s="140"/>
      <c r="O318" s="140"/>
      <c r="P318" s="140"/>
    </row>
    <row r="319" spans="1:16" ht="13">
      <c r="A319" s="140"/>
      <c r="B319" s="140"/>
      <c r="C319" s="140"/>
      <c r="D319" s="141"/>
      <c r="E319" s="141"/>
      <c r="F319" s="140"/>
      <c r="G319" s="140"/>
      <c r="H319" s="140"/>
      <c r="I319" s="140"/>
      <c r="J319" s="140"/>
      <c r="K319" s="140"/>
      <c r="L319" s="140"/>
      <c r="M319" s="140"/>
      <c r="N319" s="140"/>
      <c r="O319" s="140"/>
      <c r="P319" s="140"/>
    </row>
    <row r="320" spans="1:16" ht="13">
      <c r="A320" s="140"/>
      <c r="B320" s="140"/>
      <c r="C320" s="140"/>
      <c r="D320" s="141"/>
      <c r="E320" s="141"/>
      <c r="F320" s="140"/>
      <c r="G320" s="140"/>
      <c r="H320" s="140"/>
      <c r="I320" s="140"/>
      <c r="J320" s="140"/>
      <c r="K320" s="140"/>
      <c r="L320" s="140"/>
      <c r="M320" s="140"/>
      <c r="N320" s="140"/>
      <c r="O320" s="140"/>
      <c r="P320" s="140"/>
    </row>
    <row r="321" spans="1:16" ht="13">
      <c r="A321" s="140"/>
      <c r="B321" s="140"/>
      <c r="C321" s="140"/>
      <c r="D321" s="141"/>
      <c r="E321" s="141"/>
      <c r="F321" s="140"/>
      <c r="G321" s="140"/>
      <c r="H321" s="140"/>
      <c r="I321" s="140"/>
      <c r="J321" s="140"/>
      <c r="K321" s="140"/>
      <c r="L321" s="140"/>
      <c r="M321" s="140"/>
      <c r="N321" s="140"/>
      <c r="O321" s="140"/>
      <c r="P321" s="140"/>
    </row>
    <row r="322" spans="1:16" ht="13">
      <c r="A322" s="140"/>
      <c r="B322" s="140"/>
      <c r="C322" s="140"/>
      <c r="D322" s="141"/>
      <c r="E322" s="141"/>
      <c r="F322" s="140"/>
      <c r="G322" s="140"/>
      <c r="H322" s="140"/>
      <c r="I322" s="140"/>
      <c r="J322" s="140"/>
      <c r="K322" s="140"/>
      <c r="L322" s="140"/>
      <c r="M322" s="140"/>
      <c r="N322" s="140"/>
      <c r="O322" s="140"/>
      <c r="P322" s="140"/>
    </row>
    <row r="323" spans="1:16" ht="13">
      <c r="A323" s="140"/>
      <c r="B323" s="140"/>
      <c r="C323" s="140"/>
      <c r="D323" s="141"/>
      <c r="E323" s="141"/>
      <c r="F323" s="140"/>
      <c r="G323" s="140"/>
      <c r="H323" s="140"/>
      <c r="I323" s="140"/>
      <c r="J323" s="140"/>
      <c r="K323" s="140"/>
      <c r="L323" s="140"/>
      <c r="M323" s="140"/>
      <c r="N323" s="140"/>
      <c r="O323" s="140"/>
      <c r="P323" s="140"/>
    </row>
    <row r="324" spans="1:16" ht="13">
      <c r="A324" s="140"/>
      <c r="B324" s="140"/>
      <c r="C324" s="140"/>
      <c r="D324" s="141"/>
      <c r="E324" s="141"/>
      <c r="F324" s="140"/>
      <c r="G324" s="140"/>
      <c r="H324" s="140"/>
      <c r="I324" s="140"/>
      <c r="J324" s="140"/>
      <c r="K324" s="140"/>
      <c r="L324" s="140"/>
      <c r="M324" s="140"/>
      <c r="N324" s="140"/>
      <c r="O324" s="140"/>
      <c r="P324" s="140"/>
    </row>
    <row r="325" spans="1:16" ht="13">
      <c r="A325" s="140"/>
      <c r="B325" s="140"/>
      <c r="C325" s="140"/>
      <c r="D325" s="141"/>
      <c r="E325" s="141"/>
      <c r="F325" s="140"/>
      <c r="G325" s="140"/>
      <c r="H325" s="140"/>
      <c r="I325" s="140"/>
      <c r="J325" s="140"/>
      <c r="K325" s="140"/>
      <c r="L325" s="140"/>
      <c r="M325" s="140"/>
      <c r="N325" s="140"/>
      <c r="O325" s="140"/>
      <c r="P325" s="140"/>
    </row>
    <row r="326" spans="1:16" ht="13">
      <c r="A326" s="140"/>
      <c r="B326" s="140"/>
      <c r="C326" s="140"/>
      <c r="D326" s="141"/>
      <c r="E326" s="141"/>
      <c r="F326" s="140"/>
      <c r="G326" s="140"/>
      <c r="H326" s="140"/>
      <c r="I326" s="140"/>
      <c r="J326" s="140"/>
      <c r="K326" s="140"/>
      <c r="L326" s="140"/>
      <c r="M326" s="140"/>
      <c r="N326" s="140"/>
      <c r="O326" s="140"/>
      <c r="P326" s="140"/>
    </row>
    <row r="327" spans="1:16" ht="13">
      <c r="A327" s="140"/>
      <c r="B327" s="140"/>
      <c r="C327" s="140"/>
      <c r="D327" s="141"/>
      <c r="E327" s="141"/>
      <c r="F327" s="140"/>
      <c r="G327" s="140"/>
      <c r="H327" s="140"/>
      <c r="I327" s="140"/>
      <c r="J327" s="140"/>
      <c r="K327" s="140"/>
      <c r="L327" s="140"/>
      <c r="M327" s="140"/>
      <c r="N327" s="140"/>
      <c r="O327" s="140"/>
      <c r="P327" s="140"/>
    </row>
    <row r="328" spans="1:16" ht="13">
      <c r="A328" s="140"/>
      <c r="B328" s="140"/>
      <c r="C328" s="140"/>
      <c r="D328" s="141"/>
      <c r="E328" s="141"/>
      <c r="F328" s="140"/>
      <c r="G328" s="140"/>
      <c r="H328" s="140"/>
      <c r="I328" s="140"/>
      <c r="J328" s="140"/>
      <c r="K328" s="140"/>
      <c r="L328" s="140"/>
      <c r="M328" s="140"/>
      <c r="N328" s="140"/>
      <c r="O328" s="140"/>
      <c r="P328" s="140"/>
    </row>
    <row r="329" spans="1:16" ht="13">
      <c r="A329" s="140"/>
      <c r="B329" s="140"/>
      <c r="C329" s="140"/>
      <c r="D329" s="141"/>
      <c r="E329" s="141"/>
      <c r="F329" s="140"/>
      <c r="G329" s="140"/>
      <c r="H329" s="140"/>
      <c r="I329" s="140"/>
      <c r="J329" s="140"/>
      <c r="K329" s="140"/>
      <c r="L329" s="140"/>
      <c r="M329" s="140"/>
      <c r="N329" s="140"/>
      <c r="O329" s="140"/>
      <c r="P329" s="140"/>
    </row>
    <row r="330" spans="1:16" ht="13">
      <c r="A330" s="140"/>
      <c r="B330" s="140"/>
      <c r="C330" s="140"/>
      <c r="D330" s="141"/>
      <c r="E330" s="141"/>
      <c r="F330" s="140"/>
      <c r="G330" s="140"/>
      <c r="H330" s="140"/>
      <c r="I330" s="140"/>
      <c r="J330" s="140"/>
      <c r="K330" s="140"/>
      <c r="L330" s="140"/>
      <c r="M330" s="140"/>
      <c r="N330" s="140"/>
      <c r="O330" s="140"/>
      <c r="P330" s="140"/>
    </row>
    <row r="331" spans="1:16" ht="13">
      <c r="A331" s="140"/>
      <c r="B331" s="140"/>
      <c r="C331" s="140"/>
      <c r="D331" s="141"/>
      <c r="E331" s="141"/>
      <c r="F331" s="140"/>
      <c r="G331" s="140"/>
      <c r="H331" s="140"/>
      <c r="I331" s="140"/>
      <c r="J331" s="140"/>
      <c r="K331" s="140"/>
      <c r="L331" s="140"/>
      <c r="M331" s="140"/>
      <c r="N331" s="140"/>
      <c r="O331" s="140"/>
      <c r="P331" s="140"/>
    </row>
    <row r="332" spans="1:16" ht="13">
      <c r="A332" s="140"/>
      <c r="B332" s="140"/>
      <c r="C332" s="140"/>
      <c r="D332" s="141"/>
      <c r="E332" s="141"/>
      <c r="F332" s="140"/>
      <c r="G332" s="140"/>
      <c r="H332" s="140"/>
      <c r="I332" s="140"/>
      <c r="J332" s="140"/>
      <c r="K332" s="140"/>
      <c r="L332" s="140"/>
      <c r="M332" s="140"/>
      <c r="N332" s="140"/>
      <c r="O332" s="140"/>
      <c r="P332" s="140"/>
    </row>
    <row r="333" spans="1:16" ht="13">
      <c r="A333" s="140"/>
      <c r="B333" s="140"/>
      <c r="C333" s="140"/>
      <c r="D333" s="141"/>
      <c r="E333" s="141"/>
      <c r="F333" s="140"/>
      <c r="G333" s="140"/>
      <c r="H333" s="140"/>
      <c r="I333" s="140"/>
      <c r="J333" s="140"/>
      <c r="K333" s="140"/>
      <c r="L333" s="140"/>
      <c r="M333" s="140"/>
      <c r="N333" s="140"/>
      <c r="O333" s="140"/>
      <c r="P333" s="140"/>
    </row>
    <row r="334" spans="1:16" ht="13">
      <c r="A334" s="140"/>
      <c r="B334" s="140"/>
      <c r="C334" s="140"/>
      <c r="D334" s="141"/>
      <c r="E334" s="141"/>
      <c r="F334" s="140"/>
      <c r="G334" s="140"/>
      <c r="H334" s="140"/>
      <c r="I334" s="140"/>
      <c r="J334" s="140"/>
      <c r="K334" s="140"/>
      <c r="L334" s="140"/>
      <c r="M334" s="140"/>
      <c r="N334" s="140"/>
      <c r="O334" s="140"/>
      <c r="P334" s="140"/>
    </row>
    <row r="335" spans="1:16" ht="13">
      <c r="A335" s="140"/>
      <c r="B335" s="140"/>
      <c r="C335" s="140"/>
      <c r="D335" s="141"/>
      <c r="E335" s="141"/>
      <c r="F335" s="140"/>
      <c r="G335" s="140"/>
      <c r="H335" s="140"/>
      <c r="I335" s="140"/>
      <c r="J335" s="140"/>
      <c r="K335" s="140"/>
      <c r="L335" s="140"/>
      <c r="M335" s="140"/>
      <c r="N335" s="140"/>
      <c r="O335" s="140"/>
      <c r="P335" s="140"/>
    </row>
    <row r="336" spans="1:16" ht="13">
      <c r="A336" s="140"/>
      <c r="B336" s="140"/>
      <c r="C336" s="140"/>
      <c r="D336" s="141"/>
      <c r="E336" s="141"/>
      <c r="F336" s="140"/>
      <c r="G336" s="140"/>
      <c r="H336" s="140"/>
      <c r="I336" s="140"/>
      <c r="J336" s="140"/>
      <c r="K336" s="140"/>
      <c r="L336" s="140"/>
      <c r="M336" s="140"/>
      <c r="N336" s="140"/>
      <c r="O336" s="140"/>
      <c r="P336" s="140"/>
    </row>
    <row r="337" spans="1:16" ht="13">
      <c r="A337" s="140"/>
      <c r="B337" s="140"/>
      <c r="C337" s="140"/>
      <c r="D337" s="141"/>
      <c r="E337" s="141"/>
      <c r="F337" s="140"/>
      <c r="G337" s="140"/>
      <c r="H337" s="140"/>
      <c r="I337" s="140"/>
      <c r="J337" s="140"/>
      <c r="K337" s="140"/>
      <c r="L337" s="140"/>
      <c r="M337" s="140"/>
      <c r="N337" s="140"/>
      <c r="O337" s="140"/>
      <c r="P337" s="140"/>
    </row>
    <row r="338" spans="1:16" ht="13">
      <c r="A338" s="140"/>
      <c r="B338" s="140"/>
      <c r="C338" s="140"/>
      <c r="D338" s="141"/>
      <c r="E338" s="141"/>
      <c r="F338" s="140"/>
      <c r="G338" s="140"/>
      <c r="H338" s="140"/>
      <c r="I338" s="140"/>
      <c r="J338" s="140"/>
      <c r="K338" s="140"/>
      <c r="L338" s="140"/>
      <c r="M338" s="140"/>
      <c r="N338" s="140"/>
      <c r="O338" s="140"/>
      <c r="P338" s="140"/>
    </row>
    <row r="339" spans="1:16" ht="13">
      <c r="A339" s="140"/>
      <c r="B339" s="140"/>
      <c r="C339" s="140"/>
      <c r="D339" s="141"/>
      <c r="E339" s="141"/>
      <c r="F339" s="140"/>
      <c r="G339" s="140"/>
      <c r="H339" s="140"/>
      <c r="I339" s="140"/>
      <c r="J339" s="140"/>
      <c r="K339" s="140"/>
      <c r="L339" s="140"/>
      <c r="M339" s="140"/>
      <c r="N339" s="140"/>
      <c r="O339" s="140"/>
      <c r="P339" s="140"/>
    </row>
    <row r="340" spans="1:16" ht="13">
      <c r="A340" s="140"/>
      <c r="B340" s="140"/>
      <c r="C340" s="140"/>
      <c r="D340" s="141"/>
      <c r="E340" s="141"/>
      <c r="F340" s="140"/>
      <c r="G340" s="140"/>
      <c r="H340" s="140"/>
      <c r="I340" s="140"/>
      <c r="J340" s="140"/>
      <c r="K340" s="140"/>
      <c r="L340" s="140"/>
      <c r="M340" s="140"/>
      <c r="N340" s="140"/>
      <c r="O340" s="140"/>
      <c r="P340" s="140"/>
    </row>
    <row r="341" spans="1:16" ht="13">
      <c r="A341" s="140"/>
      <c r="B341" s="140"/>
      <c r="C341" s="140"/>
      <c r="D341" s="141"/>
      <c r="E341" s="141"/>
      <c r="F341" s="140"/>
      <c r="G341" s="140"/>
      <c r="H341" s="140"/>
      <c r="I341" s="140"/>
      <c r="J341" s="140"/>
      <c r="K341" s="140"/>
      <c r="L341" s="140"/>
      <c r="M341" s="140"/>
      <c r="N341" s="140"/>
      <c r="O341" s="140"/>
      <c r="P341" s="140"/>
    </row>
    <row r="342" spans="1:16" ht="13">
      <c r="A342" s="140"/>
      <c r="B342" s="140"/>
      <c r="C342" s="140"/>
      <c r="D342" s="141"/>
      <c r="E342" s="141"/>
      <c r="F342" s="140"/>
      <c r="G342" s="140"/>
      <c r="H342" s="140"/>
      <c r="I342" s="140"/>
      <c r="J342" s="140"/>
      <c r="K342" s="140"/>
      <c r="L342" s="140"/>
      <c r="M342" s="140"/>
      <c r="N342" s="140"/>
      <c r="O342" s="140"/>
      <c r="P342" s="140"/>
    </row>
    <row r="343" spans="1:16" ht="13">
      <c r="A343" s="140"/>
      <c r="B343" s="140"/>
      <c r="C343" s="140"/>
      <c r="D343" s="141"/>
      <c r="E343" s="141"/>
      <c r="F343" s="140"/>
      <c r="G343" s="140"/>
      <c r="H343" s="140"/>
      <c r="I343" s="140"/>
      <c r="J343" s="140"/>
      <c r="K343" s="140"/>
      <c r="L343" s="140"/>
      <c r="M343" s="140"/>
      <c r="N343" s="140"/>
      <c r="O343" s="140"/>
      <c r="P343" s="140"/>
    </row>
    <row r="344" spans="1:16" ht="13">
      <c r="A344" s="140"/>
      <c r="B344" s="140"/>
      <c r="C344" s="140"/>
      <c r="D344" s="141"/>
      <c r="E344" s="141"/>
      <c r="F344" s="140"/>
      <c r="G344" s="140"/>
      <c r="H344" s="140"/>
      <c r="I344" s="140"/>
      <c r="J344" s="140"/>
      <c r="K344" s="140"/>
      <c r="L344" s="140"/>
      <c r="M344" s="140"/>
      <c r="N344" s="140"/>
      <c r="O344" s="140"/>
      <c r="P344" s="140"/>
    </row>
    <row r="345" spans="1:16" ht="13">
      <c r="A345" s="140"/>
      <c r="B345" s="140"/>
      <c r="C345" s="140"/>
      <c r="D345" s="141"/>
      <c r="E345" s="141"/>
      <c r="F345" s="140"/>
      <c r="G345" s="140"/>
      <c r="H345" s="140"/>
      <c r="I345" s="140"/>
      <c r="J345" s="140"/>
      <c r="K345" s="140"/>
      <c r="L345" s="140"/>
      <c r="M345" s="140"/>
      <c r="N345" s="140"/>
      <c r="O345" s="140"/>
      <c r="P345" s="140"/>
    </row>
    <row r="346" spans="1:16" ht="13">
      <c r="A346" s="140"/>
      <c r="B346" s="140"/>
      <c r="C346" s="140"/>
      <c r="D346" s="141"/>
      <c r="E346" s="141"/>
      <c r="F346" s="140"/>
      <c r="G346" s="140"/>
      <c r="H346" s="140"/>
      <c r="I346" s="140"/>
      <c r="J346" s="140"/>
      <c r="K346" s="140"/>
      <c r="L346" s="140"/>
      <c r="M346" s="140"/>
      <c r="N346" s="140"/>
      <c r="O346" s="140"/>
      <c r="P346" s="140"/>
    </row>
    <row r="347" spans="1:16" ht="13">
      <c r="A347" s="140"/>
      <c r="B347" s="140"/>
      <c r="C347" s="140"/>
      <c r="D347" s="141"/>
      <c r="E347" s="141"/>
      <c r="F347" s="140"/>
      <c r="G347" s="140"/>
      <c r="H347" s="140"/>
      <c r="I347" s="140"/>
      <c r="J347" s="140"/>
      <c r="K347" s="140"/>
      <c r="L347" s="140"/>
      <c r="M347" s="140"/>
      <c r="N347" s="140"/>
      <c r="O347" s="140"/>
      <c r="P347" s="140"/>
    </row>
    <row r="348" spans="1:16" ht="13">
      <c r="A348" s="140"/>
      <c r="B348" s="140"/>
      <c r="C348" s="140"/>
      <c r="D348" s="141"/>
      <c r="E348" s="141"/>
      <c r="F348" s="140"/>
      <c r="G348" s="140"/>
      <c r="H348" s="140"/>
      <c r="I348" s="140"/>
      <c r="J348" s="140"/>
      <c r="K348" s="140"/>
      <c r="L348" s="140"/>
      <c r="M348" s="140"/>
      <c r="N348" s="140"/>
      <c r="O348" s="140"/>
      <c r="P348" s="140"/>
    </row>
    <row r="349" spans="1:16" ht="13">
      <c r="A349" s="140"/>
      <c r="B349" s="140"/>
      <c r="C349" s="140"/>
      <c r="D349" s="141"/>
      <c r="E349" s="141"/>
      <c r="F349" s="140"/>
      <c r="G349" s="140"/>
      <c r="H349" s="140"/>
      <c r="I349" s="140"/>
      <c r="J349" s="140"/>
      <c r="K349" s="140"/>
      <c r="L349" s="140"/>
      <c r="M349" s="140"/>
      <c r="N349" s="140"/>
      <c r="O349" s="140"/>
      <c r="P349" s="140"/>
    </row>
    <row r="350" spans="1:16" ht="13">
      <c r="A350" s="140"/>
      <c r="B350" s="140"/>
      <c r="C350" s="140"/>
      <c r="D350" s="141"/>
      <c r="E350" s="141"/>
      <c r="F350" s="140"/>
      <c r="G350" s="140"/>
      <c r="H350" s="140"/>
      <c r="I350" s="140"/>
      <c r="J350" s="140"/>
      <c r="K350" s="140"/>
      <c r="L350" s="140"/>
      <c r="M350" s="140"/>
      <c r="N350" s="140"/>
      <c r="O350" s="140"/>
      <c r="P350" s="140"/>
    </row>
    <row r="351" spans="1:16" ht="13">
      <c r="A351" s="140"/>
      <c r="B351" s="140"/>
      <c r="C351" s="140"/>
      <c r="D351" s="141"/>
      <c r="E351" s="141"/>
      <c r="F351" s="140"/>
      <c r="G351" s="140"/>
      <c r="H351" s="140"/>
      <c r="I351" s="140"/>
      <c r="J351" s="140"/>
      <c r="K351" s="140"/>
      <c r="L351" s="140"/>
      <c r="M351" s="140"/>
      <c r="N351" s="140"/>
      <c r="O351" s="140"/>
      <c r="P351" s="140"/>
    </row>
    <row r="352" spans="1:16" ht="13">
      <c r="A352" s="140"/>
      <c r="B352" s="140"/>
      <c r="C352" s="140"/>
      <c r="D352" s="141"/>
      <c r="E352" s="141"/>
      <c r="F352" s="140"/>
      <c r="G352" s="140"/>
      <c r="H352" s="140"/>
      <c r="I352" s="140"/>
      <c r="J352" s="140"/>
      <c r="K352" s="140"/>
      <c r="L352" s="140"/>
      <c r="M352" s="140"/>
      <c r="N352" s="140"/>
      <c r="O352" s="140"/>
      <c r="P352" s="140"/>
    </row>
    <row r="353" spans="1:16" ht="13">
      <c r="A353" s="140"/>
      <c r="B353" s="140"/>
      <c r="C353" s="140"/>
      <c r="D353" s="141"/>
      <c r="E353" s="141"/>
      <c r="F353" s="140"/>
      <c r="G353" s="140"/>
      <c r="H353" s="140"/>
      <c r="I353" s="140"/>
      <c r="J353" s="140"/>
      <c r="K353" s="140"/>
      <c r="L353" s="140"/>
      <c r="M353" s="140"/>
      <c r="N353" s="140"/>
      <c r="O353" s="140"/>
      <c r="P353" s="140"/>
    </row>
    <row r="354" spans="1:16" ht="13">
      <c r="A354" s="140"/>
      <c r="B354" s="140"/>
      <c r="C354" s="140"/>
      <c r="D354" s="141"/>
      <c r="E354" s="141"/>
      <c r="F354" s="140"/>
      <c r="G354" s="140"/>
      <c r="H354" s="140"/>
      <c r="I354" s="140"/>
      <c r="J354" s="140"/>
      <c r="K354" s="140"/>
      <c r="L354" s="140"/>
      <c r="M354" s="140"/>
      <c r="N354" s="140"/>
      <c r="O354" s="140"/>
      <c r="P354" s="140"/>
    </row>
    <row r="355" spans="1:16" ht="13">
      <c r="A355" s="140"/>
      <c r="B355" s="140"/>
      <c r="C355" s="140"/>
      <c r="D355" s="141"/>
      <c r="E355" s="141"/>
      <c r="F355" s="140"/>
      <c r="G355" s="140"/>
      <c r="H355" s="140"/>
      <c r="I355" s="140"/>
      <c r="J355" s="140"/>
      <c r="K355" s="140"/>
      <c r="L355" s="140"/>
      <c r="M355" s="140"/>
      <c r="N355" s="140"/>
      <c r="O355" s="140"/>
      <c r="P355" s="140"/>
    </row>
    <row r="356" spans="1:16" ht="13">
      <c r="A356" s="140"/>
      <c r="B356" s="140"/>
      <c r="C356" s="140"/>
      <c r="D356" s="141"/>
      <c r="E356" s="141"/>
      <c r="F356" s="140"/>
      <c r="G356" s="140"/>
      <c r="H356" s="140"/>
      <c r="I356" s="140"/>
      <c r="J356" s="140"/>
      <c r="K356" s="140"/>
      <c r="L356" s="140"/>
      <c r="M356" s="140"/>
      <c r="N356" s="140"/>
      <c r="O356" s="140"/>
      <c r="P356" s="140"/>
    </row>
    <row r="357" spans="1:16" ht="13">
      <c r="A357" s="140"/>
      <c r="B357" s="140"/>
      <c r="C357" s="140"/>
      <c r="D357" s="141"/>
      <c r="E357" s="141"/>
      <c r="F357" s="140"/>
      <c r="G357" s="140"/>
      <c r="H357" s="140"/>
      <c r="I357" s="140"/>
      <c r="J357" s="140"/>
      <c r="K357" s="140"/>
      <c r="L357" s="140"/>
      <c r="M357" s="140"/>
      <c r="N357" s="140"/>
      <c r="O357" s="140"/>
      <c r="P357" s="140"/>
    </row>
    <row r="358" spans="1:16" ht="13">
      <c r="A358" s="140"/>
      <c r="B358" s="140"/>
      <c r="C358" s="140"/>
      <c r="D358" s="141"/>
      <c r="E358" s="141"/>
      <c r="F358" s="140"/>
      <c r="G358" s="140"/>
      <c r="H358" s="140"/>
      <c r="I358" s="140"/>
      <c r="J358" s="140"/>
      <c r="K358" s="140"/>
      <c r="L358" s="140"/>
      <c r="M358" s="140"/>
      <c r="N358" s="140"/>
      <c r="O358" s="140"/>
      <c r="P358" s="140"/>
    </row>
    <row r="359" spans="1:16" ht="13">
      <c r="A359" s="140"/>
      <c r="B359" s="140"/>
      <c r="C359" s="140"/>
      <c r="D359" s="141"/>
      <c r="E359" s="141"/>
      <c r="F359" s="140"/>
      <c r="G359" s="140"/>
      <c r="H359" s="140"/>
      <c r="I359" s="140"/>
      <c r="J359" s="140"/>
      <c r="K359" s="140"/>
      <c r="L359" s="140"/>
      <c r="M359" s="140"/>
      <c r="N359" s="140"/>
      <c r="O359" s="140"/>
      <c r="P359" s="140"/>
    </row>
    <row r="360" spans="1:16" ht="13">
      <c r="A360" s="140"/>
      <c r="B360" s="140"/>
      <c r="C360" s="140"/>
      <c r="D360" s="141"/>
      <c r="E360" s="141"/>
      <c r="F360" s="140"/>
      <c r="G360" s="140"/>
      <c r="H360" s="140"/>
      <c r="I360" s="140"/>
      <c r="J360" s="140"/>
      <c r="K360" s="140"/>
      <c r="L360" s="140"/>
      <c r="M360" s="140"/>
      <c r="N360" s="140"/>
      <c r="O360" s="140"/>
      <c r="P360" s="140"/>
    </row>
    <row r="361" spans="1:16" ht="13">
      <c r="A361" s="140"/>
      <c r="B361" s="140"/>
      <c r="C361" s="140"/>
      <c r="D361" s="141"/>
      <c r="E361" s="141"/>
      <c r="F361" s="140"/>
      <c r="G361" s="140"/>
      <c r="H361" s="140"/>
      <c r="I361" s="140"/>
      <c r="J361" s="140"/>
      <c r="K361" s="140"/>
      <c r="L361" s="140"/>
      <c r="M361" s="140"/>
      <c r="N361" s="140"/>
      <c r="O361" s="140"/>
      <c r="P361" s="140"/>
    </row>
    <row r="362" spans="1:16" ht="13">
      <c r="A362" s="140"/>
      <c r="B362" s="140"/>
      <c r="C362" s="140"/>
      <c r="D362" s="141"/>
      <c r="E362" s="141"/>
      <c r="F362" s="140"/>
      <c r="G362" s="140"/>
      <c r="H362" s="140"/>
      <c r="I362" s="140"/>
      <c r="J362" s="140"/>
      <c r="K362" s="140"/>
      <c r="L362" s="140"/>
      <c r="M362" s="140"/>
      <c r="N362" s="140"/>
      <c r="O362" s="140"/>
      <c r="P362" s="140"/>
    </row>
    <row r="363" spans="1:16" ht="13">
      <c r="A363" s="140"/>
      <c r="B363" s="140"/>
      <c r="C363" s="140"/>
      <c r="D363" s="141"/>
      <c r="E363" s="141"/>
      <c r="F363" s="140"/>
      <c r="G363" s="140"/>
      <c r="H363" s="140"/>
      <c r="I363" s="140"/>
      <c r="J363" s="140"/>
      <c r="K363" s="140"/>
      <c r="L363" s="140"/>
      <c r="M363" s="140"/>
      <c r="N363" s="140"/>
      <c r="O363" s="140"/>
      <c r="P363" s="140"/>
    </row>
    <row r="364" spans="1:16" ht="13">
      <c r="A364" s="140"/>
      <c r="B364" s="140"/>
      <c r="C364" s="140"/>
      <c r="D364" s="141"/>
      <c r="E364" s="141"/>
      <c r="F364" s="140"/>
      <c r="G364" s="140"/>
      <c r="H364" s="140"/>
      <c r="I364" s="140"/>
      <c r="J364" s="140"/>
      <c r="K364" s="140"/>
      <c r="L364" s="140"/>
      <c r="M364" s="140"/>
      <c r="N364" s="140"/>
      <c r="O364" s="140"/>
      <c r="P364" s="140"/>
    </row>
    <row r="365" spans="1:16" ht="13">
      <c r="A365" s="140"/>
      <c r="B365" s="140"/>
      <c r="C365" s="140"/>
      <c r="D365" s="141"/>
      <c r="E365" s="141"/>
      <c r="F365" s="140"/>
      <c r="G365" s="140"/>
      <c r="H365" s="140"/>
      <c r="I365" s="140"/>
      <c r="J365" s="140"/>
      <c r="K365" s="140"/>
      <c r="L365" s="140"/>
      <c r="M365" s="140"/>
      <c r="N365" s="140"/>
      <c r="O365" s="140"/>
      <c r="P365" s="140"/>
    </row>
    <row r="366" spans="1:16" ht="13">
      <c r="A366" s="140"/>
      <c r="B366" s="140"/>
      <c r="C366" s="140"/>
      <c r="D366" s="141"/>
      <c r="E366" s="141"/>
      <c r="F366" s="140"/>
      <c r="G366" s="140"/>
      <c r="H366" s="140"/>
      <c r="I366" s="140"/>
      <c r="J366" s="140"/>
      <c r="K366" s="140"/>
      <c r="L366" s="140"/>
      <c r="M366" s="140"/>
      <c r="N366" s="140"/>
      <c r="O366" s="140"/>
      <c r="P366" s="140"/>
    </row>
    <row r="367" spans="1:16" ht="13">
      <c r="A367" s="140"/>
      <c r="B367" s="140"/>
      <c r="C367" s="140"/>
      <c r="D367" s="141"/>
      <c r="E367" s="141"/>
      <c r="F367" s="140"/>
      <c r="G367" s="140"/>
      <c r="H367" s="140"/>
      <c r="I367" s="140"/>
      <c r="J367" s="140"/>
      <c r="K367" s="140"/>
      <c r="L367" s="140"/>
      <c r="M367" s="140"/>
      <c r="N367" s="140"/>
      <c r="O367" s="140"/>
      <c r="P367" s="140"/>
    </row>
    <row r="368" spans="1:16" ht="13">
      <c r="A368" s="140"/>
      <c r="B368" s="140"/>
      <c r="C368" s="140"/>
      <c r="D368" s="141"/>
      <c r="E368" s="141"/>
      <c r="F368" s="140"/>
      <c r="G368" s="140"/>
      <c r="H368" s="140"/>
      <c r="I368" s="140"/>
      <c r="J368" s="140"/>
      <c r="K368" s="140"/>
      <c r="L368" s="140"/>
      <c r="M368" s="140"/>
      <c r="N368" s="140"/>
      <c r="O368" s="140"/>
      <c r="P368" s="140"/>
    </row>
    <row r="369" spans="1:16" ht="13">
      <c r="A369" s="140"/>
      <c r="B369" s="140"/>
      <c r="C369" s="140"/>
      <c r="D369" s="141"/>
      <c r="E369" s="141"/>
      <c r="F369" s="140"/>
      <c r="G369" s="140"/>
      <c r="H369" s="140"/>
      <c r="I369" s="140"/>
      <c r="J369" s="140"/>
      <c r="K369" s="140"/>
      <c r="L369" s="140"/>
      <c r="M369" s="140"/>
      <c r="N369" s="140"/>
      <c r="O369" s="140"/>
      <c r="P369" s="140"/>
    </row>
    <row r="370" spans="1:16" ht="13">
      <c r="A370" s="140"/>
      <c r="B370" s="140"/>
      <c r="C370" s="140"/>
      <c r="D370" s="141"/>
      <c r="E370" s="141"/>
      <c r="F370" s="140"/>
      <c r="G370" s="140"/>
      <c r="H370" s="140"/>
      <c r="I370" s="140"/>
      <c r="J370" s="140"/>
      <c r="K370" s="140"/>
      <c r="L370" s="140"/>
      <c r="M370" s="140"/>
      <c r="N370" s="140"/>
      <c r="O370" s="140"/>
      <c r="P370" s="140"/>
    </row>
    <row r="371" spans="1:16" ht="13">
      <c r="A371" s="140"/>
      <c r="B371" s="140"/>
      <c r="C371" s="140"/>
      <c r="D371" s="141"/>
      <c r="E371" s="141"/>
      <c r="F371" s="140"/>
      <c r="G371" s="140"/>
      <c r="H371" s="140"/>
      <c r="I371" s="140"/>
      <c r="J371" s="140"/>
      <c r="K371" s="140"/>
      <c r="L371" s="140"/>
      <c r="M371" s="140"/>
      <c r="N371" s="140"/>
      <c r="O371" s="140"/>
      <c r="P371" s="140"/>
    </row>
    <row r="372" spans="1:16" ht="13">
      <c r="A372" s="140"/>
      <c r="B372" s="140"/>
      <c r="C372" s="140"/>
      <c r="D372" s="141"/>
      <c r="E372" s="141"/>
      <c r="F372" s="140"/>
      <c r="G372" s="140"/>
      <c r="H372" s="140"/>
      <c r="I372" s="140"/>
      <c r="J372" s="140"/>
      <c r="K372" s="140"/>
      <c r="L372" s="140"/>
      <c r="M372" s="140"/>
      <c r="N372" s="140"/>
      <c r="O372" s="140"/>
      <c r="P372" s="140"/>
    </row>
    <row r="373" spans="1:16" ht="13">
      <c r="A373" s="140"/>
      <c r="B373" s="140"/>
      <c r="C373" s="140"/>
      <c r="D373" s="141"/>
      <c r="E373" s="141"/>
      <c r="F373" s="140"/>
      <c r="G373" s="140"/>
      <c r="H373" s="140"/>
      <c r="I373" s="140"/>
      <c r="J373" s="140"/>
      <c r="K373" s="140"/>
      <c r="L373" s="140"/>
      <c r="M373" s="140"/>
      <c r="N373" s="140"/>
      <c r="O373" s="140"/>
      <c r="P373" s="140"/>
    </row>
    <row r="374" spans="1:16" ht="13">
      <c r="A374" s="140"/>
      <c r="B374" s="140"/>
      <c r="C374" s="140"/>
      <c r="D374" s="141"/>
      <c r="E374" s="141"/>
      <c r="F374" s="140"/>
      <c r="G374" s="140"/>
      <c r="H374" s="140"/>
      <c r="I374" s="140"/>
      <c r="J374" s="140"/>
      <c r="K374" s="140"/>
      <c r="L374" s="140"/>
      <c r="M374" s="140"/>
      <c r="N374" s="140"/>
      <c r="O374" s="140"/>
      <c r="P374" s="140"/>
    </row>
    <row r="375" spans="1:16" ht="13">
      <c r="A375" s="140"/>
      <c r="B375" s="140"/>
      <c r="C375" s="140"/>
      <c r="D375" s="141"/>
      <c r="E375" s="141"/>
      <c r="F375" s="140"/>
      <c r="G375" s="140"/>
      <c r="H375" s="140"/>
      <c r="I375" s="140"/>
      <c r="J375" s="140"/>
      <c r="K375" s="140"/>
      <c r="L375" s="140"/>
      <c r="M375" s="140"/>
      <c r="N375" s="140"/>
      <c r="O375" s="140"/>
      <c r="P375" s="140"/>
    </row>
    <row r="376" spans="1:16" ht="13">
      <c r="A376" s="140"/>
      <c r="B376" s="140"/>
      <c r="C376" s="140"/>
      <c r="D376" s="141"/>
      <c r="E376" s="141"/>
      <c r="F376" s="140"/>
      <c r="G376" s="140"/>
      <c r="H376" s="140"/>
      <c r="I376" s="140"/>
      <c r="J376" s="140"/>
      <c r="K376" s="140"/>
      <c r="L376" s="140"/>
      <c r="M376" s="140"/>
      <c r="N376" s="140"/>
      <c r="O376" s="140"/>
      <c r="P376" s="140"/>
    </row>
    <row r="377" spans="1:16" ht="13">
      <c r="A377" s="140"/>
      <c r="B377" s="140"/>
      <c r="C377" s="140"/>
      <c r="D377" s="141"/>
      <c r="E377" s="141"/>
      <c r="F377" s="140"/>
      <c r="G377" s="140"/>
      <c r="H377" s="140"/>
      <c r="I377" s="140"/>
      <c r="J377" s="140"/>
      <c r="K377" s="140"/>
      <c r="L377" s="140"/>
      <c r="M377" s="140"/>
      <c r="N377" s="140"/>
      <c r="O377" s="140"/>
      <c r="P377" s="140"/>
    </row>
    <row r="378" spans="1:16" ht="13">
      <c r="A378" s="140"/>
      <c r="B378" s="140"/>
      <c r="C378" s="140"/>
      <c r="D378" s="141"/>
      <c r="E378" s="141"/>
      <c r="F378" s="140"/>
      <c r="G378" s="140"/>
      <c r="H378" s="140"/>
      <c r="I378" s="140"/>
      <c r="J378" s="140"/>
      <c r="K378" s="140"/>
      <c r="L378" s="140"/>
      <c r="M378" s="140"/>
      <c r="N378" s="140"/>
      <c r="O378" s="140"/>
      <c r="P378" s="140"/>
    </row>
    <row r="379" spans="1:16" ht="13">
      <c r="A379" s="140"/>
      <c r="B379" s="140"/>
      <c r="C379" s="140"/>
      <c r="D379" s="141"/>
      <c r="E379" s="141"/>
      <c r="F379" s="140"/>
      <c r="G379" s="140"/>
      <c r="H379" s="140"/>
      <c r="I379" s="140"/>
      <c r="J379" s="140"/>
      <c r="K379" s="140"/>
      <c r="L379" s="140"/>
      <c r="M379" s="140"/>
      <c r="N379" s="140"/>
      <c r="O379" s="140"/>
      <c r="P379" s="140"/>
    </row>
    <row r="380" spans="1:16" ht="13">
      <c r="A380" s="140"/>
      <c r="B380" s="140"/>
      <c r="C380" s="140"/>
      <c r="D380" s="141"/>
      <c r="E380" s="141"/>
      <c r="F380" s="140"/>
      <c r="G380" s="140"/>
      <c r="H380" s="140"/>
      <c r="I380" s="140"/>
      <c r="J380" s="140"/>
      <c r="K380" s="140"/>
      <c r="L380" s="140"/>
      <c r="M380" s="140"/>
      <c r="N380" s="140"/>
      <c r="O380" s="140"/>
      <c r="P380" s="140"/>
    </row>
    <row r="381" spans="1:16" ht="13">
      <c r="A381" s="140"/>
      <c r="B381" s="140"/>
      <c r="C381" s="140"/>
      <c r="D381" s="141"/>
      <c r="E381" s="141"/>
      <c r="F381" s="140"/>
      <c r="G381" s="140"/>
      <c r="H381" s="140"/>
      <c r="I381" s="140"/>
      <c r="J381" s="140"/>
      <c r="K381" s="140"/>
      <c r="L381" s="140"/>
      <c r="M381" s="140"/>
      <c r="N381" s="140"/>
      <c r="O381" s="140"/>
      <c r="P381" s="140"/>
    </row>
    <row r="382" spans="1:16" ht="13">
      <c r="A382" s="140"/>
      <c r="B382" s="140"/>
      <c r="C382" s="140"/>
      <c r="D382" s="141"/>
      <c r="E382" s="141"/>
      <c r="F382" s="140"/>
      <c r="G382" s="140"/>
      <c r="H382" s="140"/>
      <c r="I382" s="140"/>
      <c r="J382" s="140"/>
      <c r="K382" s="140"/>
      <c r="L382" s="140"/>
      <c r="M382" s="140"/>
      <c r="N382" s="140"/>
      <c r="O382" s="140"/>
      <c r="P382" s="140"/>
    </row>
    <row r="383" spans="1:16" ht="13">
      <c r="A383" s="140"/>
      <c r="B383" s="140"/>
      <c r="C383" s="140"/>
      <c r="D383" s="141"/>
      <c r="E383" s="141"/>
      <c r="F383" s="140"/>
      <c r="G383" s="140"/>
      <c r="H383" s="140"/>
      <c r="I383" s="140"/>
      <c r="J383" s="140"/>
      <c r="K383" s="140"/>
      <c r="L383" s="140"/>
      <c r="M383" s="140"/>
      <c r="N383" s="140"/>
      <c r="O383" s="140"/>
      <c r="P383" s="140"/>
    </row>
    <row r="384" spans="1:16" ht="13">
      <c r="A384" s="140"/>
      <c r="B384" s="140"/>
      <c r="C384" s="140"/>
      <c r="D384" s="141"/>
      <c r="E384" s="141"/>
      <c r="F384" s="140"/>
      <c r="G384" s="140"/>
      <c r="H384" s="140"/>
      <c r="I384" s="140"/>
      <c r="J384" s="140"/>
      <c r="K384" s="140"/>
      <c r="L384" s="140"/>
      <c r="M384" s="140"/>
      <c r="N384" s="140"/>
      <c r="O384" s="140"/>
      <c r="P384" s="140"/>
    </row>
    <row r="385" spans="1:16" ht="13">
      <c r="A385" s="140"/>
      <c r="B385" s="140"/>
      <c r="C385" s="140"/>
      <c r="D385" s="141"/>
      <c r="E385" s="141"/>
      <c r="F385" s="140"/>
      <c r="G385" s="140"/>
      <c r="H385" s="140"/>
      <c r="I385" s="140"/>
      <c r="J385" s="140"/>
      <c r="K385" s="140"/>
      <c r="L385" s="140"/>
      <c r="M385" s="140"/>
      <c r="N385" s="140"/>
      <c r="O385" s="140"/>
      <c r="P385" s="140"/>
    </row>
    <row r="386" spans="1:16" ht="13">
      <c r="A386" s="140"/>
      <c r="B386" s="140"/>
      <c r="C386" s="140"/>
      <c r="D386" s="141"/>
      <c r="E386" s="141"/>
      <c r="F386" s="140"/>
      <c r="G386" s="140"/>
      <c r="H386" s="140"/>
      <c r="I386" s="140"/>
      <c r="J386" s="140"/>
      <c r="K386" s="140"/>
      <c r="L386" s="140"/>
      <c r="M386" s="140"/>
      <c r="N386" s="140"/>
      <c r="O386" s="140"/>
      <c r="P386" s="140"/>
    </row>
    <row r="387" spans="1:16" ht="13">
      <c r="A387" s="140"/>
      <c r="B387" s="140"/>
      <c r="C387" s="140"/>
      <c r="D387" s="141"/>
      <c r="E387" s="141"/>
      <c r="F387" s="140"/>
      <c r="G387" s="140"/>
      <c r="H387" s="140"/>
      <c r="I387" s="140"/>
      <c r="J387" s="140"/>
      <c r="K387" s="140"/>
      <c r="L387" s="140"/>
      <c r="M387" s="140"/>
      <c r="N387" s="140"/>
      <c r="O387" s="140"/>
      <c r="P387" s="140"/>
    </row>
    <row r="388" spans="1:16" ht="13">
      <c r="A388" s="140"/>
      <c r="B388" s="140"/>
      <c r="C388" s="140"/>
      <c r="D388" s="141"/>
      <c r="E388" s="141"/>
      <c r="F388" s="140"/>
      <c r="G388" s="140"/>
      <c r="H388" s="140"/>
      <c r="I388" s="140"/>
      <c r="J388" s="140"/>
      <c r="K388" s="140"/>
      <c r="L388" s="140"/>
      <c r="M388" s="140"/>
      <c r="N388" s="140"/>
      <c r="O388" s="140"/>
      <c r="P388" s="140"/>
    </row>
    <row r="389" spans="1:16" ht="13">
      <c r="A389" s="140"/>
      <c r="B389" s="140"/>
      <c r="C389" s="140"/>
      <c r="D389" s="141"/>
      <c r="E389" s="141"/>
      <c r="F389" s="140"/>
      <c r="G389" s="140"/>
      <c r="H389" s="140"/>
      <c r="I389" s="140"/>
      <c r="J389" s="140"/>
      <c r="K389" s="140"/>
      <c r="L389" s="140"/>
      <c r="M389" s="140"/>
      <c r="N389" s="140"/>
      <c r="O389" s="140"/>
      <c r="P389" s="140"/>
    </row>
    <row r="390" spans="1:16" ht="13">
      <c r="A390" s="140"/>
      <c r="B390" s="140"/>
      <c r="C390" s="140"/>
      <c r="D390" s="141"/>
      <c r="E390" s="141"/>
      <c r="F390" s="140"/>
      <c r="G390" s="140"/>
      <c r="H390" s="140"/>
      <c r="I390" s="140"/>
      <c r="J390" s="140"/>
      <c r="K390" s="140"/>
      <c r="L390" s="140"/>
      <c r="M390" s="140"/>
      <c r="N390" s="140"/>
      <c r="O390" s="140"/>
      <c r="P390" s="140"/>
    </row>
    <row r="391" spans="1:16" ht="13">
      <c r="A391" s="140"/>
      <c r="B391" s="140"/>
      <c r="C391" s="140"/>
      <c r="D391" s="141"/>
      <c r="E391" s="141"/>
      <c r="F391" s="140"/>
      <c r="G391" s="140"/>
      <c r="H391" s="140"/>
      <c r="I391" s="140"/>
      <c r="J391" s="140"/>
      <c r="K391" s="140"/>
      <c r="L391" s="140"/>
      <c r="M391" s="140"/>
      <c r="N391" s="140"/>
      <c r="O391" s="140"/>
      <c r="P391" s="140"/>
    </row>
    <row r="392" spans="1:16" ht="13">
      <c r="A392" s="140"/>
      <c r="B392" s="140"/>
      <c r="C392" s="140"/>
      <c r="D392" s="141"/>
      <c r="E392" s="141"/>
      <c r="F392" s="140"/>
      <c r="G392" s="140"/>
      <c r="H392" s="140"/>
      <c r="I392" s="140"/>
      <c r="J392" s="140"/>
      <c r="K392" s="140"/>
      <c r="L392" s="140"/>
      <c r="M392" s="140"/>
      <c r="N392" s="140"/>
      <c r="O392" s="140"/>
      <c r="P392" s="140"/>
    </row>
    <row r="393" spans="1:16" ht="13">
      <c r="A393" s="140"/>
      <c r="B393" s="140"/>
      <c r="C393" s="140"/>
      <c r="D393" s="141"/>
      <c r="E393" s="141"/>
      <c r="F393" s="140"/>
      <c r="G393" s="140"/>
      <c r="H393" s="140"/>
      <c r="I393" s="140"/>
      <c r="J393" s="140"/>
      <c r="K393" s="140"/>
      <c r="L393" s="140"/>
      <c r="M393" s="140"/>
      <c r="N393" s="140"/>
      <c r="O393" s="140"/>
      <c r="P393" s="140"/>
    </row>
    <row r="394" spans="1:16" ht="13">
      <c r="A394" s="140"/>
      <c r="B394" s="140"/>
      <c r="C394" s="140"/>
      <c r="D394" s="141"/>
      <c r="E394" s="141"/>
      <c r="F394" s="140"/>
      <c r="G394" s="140"/>
      <c r="H394" s="140"/>
      <c r="I394" s="140"/>
      <c r="J394" s="140"/>
      <c r="K394" s="140"/>
      <c r="L394" s="140"/>
      <c r="M394" s="140"/>
      <c r="N394" s="140"/>
      <c r="O394" s="140"/>
      <c r="P394" s="140"/>
    </row>
    <row r="395" spans="1:16" ht="13">
      <c r="A395" s="140"/>
      <c r="B395" s="140"/>
      <c r="C395" s="140"/>
      <c r="D395" s="141"/>
      <c r="E395" s="141"/>
      <c r="F395" s="140"/>
      <c r="G395" s="140"/>
      <c r="H395" s="140"/>
      <c r="I395" s="140"/>
      <c r="J395" s="140"/>
      <c r="K395" s="140"/>
      <c r="L395" s="140"/>
      <c r="M395" s="140"/>
      <c r="N395" s="140"/>
      <c r="O395" s="140"/>
      <c r="P395" s="140"/>
    </row>
    <row r="396" spans="1:16" ht="13">
      <c r="A396" s="140"/>
      <c r="B396" s="140"/>
      <c r="C396" s="140"/>
      <c r="D396" s="141"/>
      <c r="E396" s="141"/>
      <c r="F396" s="140"/>
      <c r="G396" s="140"/>
      <c r="H396" s="140"/>
      <c r="I396" s="140"/>
      <c r="J396" s="140"/>
      <c r="K396" s="140"/>
      <c r="L396" s="140"/>
      <c r="M396" s="140"/>
      <c r="N396" s="140"/>
      <c r="O396" s="140"/>
      <c r="P396" s="140"/>
    </row>
    <row r="397" spans="1:16" ht="13">
      <c r="A397" s="140"/>
      <c r="B397" s="140"/>
      <c r="C397" s="140"/>
      <c r="D397" s="141"/>
      <c r="E397" s="141"/>
      <c r="F397" s="140"/>
      <c r="G397" s="140"/>
      <c r="H397" s="140"/>
      <c r="I397" s="140"/>
      <c r="J397" s="140"/>
      <c r="K397" s="140"/>
      <c r="L397" s="140"/>
      <c r="M397" s="140"/>
      <c r="N397" s="140"/>
      <c r="O397" s="140"/>
      <c r="P397" s="140"/>
    </row>
    <row r="398" spans="1:16" ht="13">
      <c r="A398" s="140"/>
      <c r="B398" s="140"/>
      <c r="C398" s="140"/>
      <c r="D398" s="141"/>
      <c r="E398" s="141"/>
      <c r="F398" s="140"/>
      <c r="G398" s="140"/>
      <c r="H398" s="140"/>
      <c r="I398" s="140"/>
      <c r="J398" s="140"/>
      <c r="K398" s="140"/>
      <c r="L398" s="140"/>
      <c r="M398" s="140"/>
      <c r="N398" s="140"/>
      <c r="O398" s="140"/>
      <c r="P398" s="140"/>
    </row>
    <row r="399" spans="1:16" ht="13">
      <c r="A399" s="140"/>
      <c r="B399" s="140"/>
      <c r="C399" s="140"/>
      <c r="D399" s="141"/>
      <c r="E399" s="141"/>
      <c r="F399" s="140"/>
      <c r="G399" s="140"/>
      <c r="H399" s="140"/>
      <c r="I399" s="140"/>
      <c r="J399" s="140"/>
      <c r="K399" s="140"/>
      <c r="L399" s="140"/>
      <c r="M399" s="140"/>
      <c r="N399" s="140"/>
      <c r="O399" s="140"/>
      <c r="P399" s="140"/>
    </row>
    <row r="400" spans="1:16" ht="13">
      <c r="A400" s="140"/>
      <c r="B400" s="140"/>
      <c r="C400" s="140"/>
      <c r="D400" s="141"/>
      <c r="E400" s="141"/>
      <c r="F400" s="140"/>
      <c r="G400" s="140"/>
      <c r="H400" s="140"/>
      <c r="I400" s="140"/>
      <c r="J400" s="140"/>
      <c r="K400" s="140"/>
      <c r="L400" s="140"/>
      <c r="M400" s="140"/>
      <c r="N400" s="140"/>
      <c r="O400" s="140"/>
      <c r="P400" s="140"/>
    </row>
    <row r="401" spans="1:16" ht="13">
      <c r="A401" s="140"/>
      <c r="B401" s="140"/>
      <c r="C401" s="140"/>
      <c r="D401" s="141"/>
      <c r="E401" s="141"/>
      <c r="F401" s="140"/>
      <c r="G401" s="140"/>
      <c r="H401" s="140"/>
      <c r="I401" s="140"/>
      <c r="J401" s="140"/>
      <c r="K401" s="140"/>
      <c r="L401" s="140"/>
      <c r="M401" s="140"/>
      <c r="N401" s="140"/>
      <c r="O401" s="140"/>
      <c r="P401" s="140"/>
    </row>
    <row r="402" spans="1:16" ht="13">
      <c r="A402" s="140"/>
      <c r="B402" s="140"/>
      <c r="C402" s="140"/>
      <c r="D402" s="141"/>
      <c r="E402" s="141"/>
      <c r="F402" s="140"/>
      <c r="G402" s="140"/>
      <c r="H402" s="140"/>
      <c r="I402" s="140"/>
      <c r="J402" s="140"/>
      <c r="K402" s="140"/>
      <c r="L402" s="140"/>
      <c r="M402" s="140"/>
      <c r="N402" s="140"/>
      <c r="O402" s="140"/>
      <c r="P402" s="140"/>
    </row>
    <row r="403" spans="1:16" ht="13">
      <c r="A403" s="140"/>
      <c r="B403" s="140"/>
      <c r="C403" s="140"/>
      <c r="D403" s="141"/>
      <c r="E403" s="141"/>
      <c r="F403" s="140"/>
      <c r="G403" s="140"/>
      <c r="H403" s="140"/>
      <c r="I403" s="140"/>
      <c r="J403" s="140"/>
      <c r="K403" s="140"/>
      <c r="L403" s="140"/>
      <c r="M403" s="140"/>
      <c r="N403" s="140"/>
      <c r="O403" s="140"/>
      <c r="P403" s="140"/>
    </row>
    <row r="404" spans="1:16" ht="13">
      <c r="A404" s="140"/>
      <c r="B404" s="140"/>
      <c r="C404" s="140"/>
      <c r="D404" s="141"/>
      <c r="E404" s="141"/>
      <c r="F404" s="140"/>
      <c r="G404" s="140"/>
      <c r="H404" s="140"/>
      <c r="I404" s="140"/>
      <c r="J404" s="140"/>
      <c r="K404" s="140"/>
      <c r="L404" s="140"/>
      <c r="M404" s="140"/>
      <c r="N404" s="140"/>
      <c r="O404" s="140"/>
      <c r="P404" s="140"/>
    </row>
    <row r="405" spans="1:16" ht="13">
      <c r="A405" s="140"/>
      <c r="B405" s="140"/>
      <c r="C405" s="140"/>
      <c r="D405" s="141"/>
      <c r="E405" s="141"/>
      <c r="F405" s="140"/>
      <c r="G405" s="140"/>
      <c r="H405" s="140"/>
      <c r="I405" s="140"/>
      <c r="J405" s="140"/>
      <c r="K405" s="140"/>
      <c r="L405" s="140"/>
      <c r="M405" s="140"/>
      <c r="N405" s="140"/>
      <c r="O405" s="140"/>
      <c r="P405" s="140"/>
    </row>
    <row r="406" spans="1:16" ht="13">
      <c r="A406" s="140"/>
      <c r="B406" s="140"/>
      <c r="C406" s="140"/>
      <c r="D406" s="141"/>
      <c r="E406" s="141"/>
      <c r="F406" s="140"/>
      <c r="G406" s="140"/>
      <c r="H406" s="140"/>
      <c r="I406" s="140"/>
      <c r="J406" s="140"/>
      <c r="K406" s="140"/>
      <c r="L406" s="140"/>
      <c r="M406" s="140"/>
      <c r="N406" s="140"/>
      <c r="O406" s="140"/>
      <c r="P406" s="140"/>
    </row>
    <row r="407" spans="1:16" ht="13">
      <c r="A407" s="140"/>
      <c r="B407" s="140"/>
      <c r="C407" s="140"/>
      <c r="D407" s="141"/>
      <c r="E407" s="141"/>
      <c r="F407" s="140"/>
      <c r="G407" s="140"/>
      <c r="H407" s="140"/>
      <c r="I407" s="140"/>
      <c r="J407" s="140"/>
      <c r="K407" s="140"/>
      <c r="L407" s="140"/>
      <c r="M407" s="140"/>
      <c r="N407" s="140"/>
      <c r="O407" s="140"/>
      <c r="P407" s="140"/>
    </row>
    <row r="408" spans="1:16" ht="13">
      <c r="A408" s="140"/>
      <c r="B408" s="140"/>
      <c r="C408" s="140"/>
      <c r="D408" s="141"/>
      <c r="E408" s="141"/>
      <c r="F408" s="140"/>
      <c r="G408" s="140"/>
      <c r="H408" s="140"/>
      <c r="I408" s="140"/>
      <c r="J408" s="140"/>
      <c r="K408" s="140"/>
      <c r="L408" s="140"/>
      <c r="M408" s="140"/>
      <c r="N408" s="140"/>
      <c r="O408" s="140"/>
      <c r="P408" s="140"/>
    </row>
    <row r="409" spans="1:16" ht="13">
      <c r="A409" s="140"/>
      <c r="B409" s="140"/>
      <c r="C409" s="140"/>
      <c r="D409" s="141"/>
      <c r="E409" s="141"/>
      <c r="F409" s="140"/>
      <c r="G409" s="140"/>
      <c r="H409" s="140"/>
      <c r="I409" s="140"/>
      <c r="J409" s="140"/>
      <c r="K409" s="140"/>
      <c r="L409" s="140"/>
      <c r="M409" s="140"/>
      <c r="N409" s="140"/>
      <c r="O409" s="140"/>
      <c r="P409" s="140"/>
    </row>
    <row r="410" spans="1:16" ht="13">
      <c r="A410" s="140"/>
      <c r="B410" s="140"/>
      <c r="C410" s="140"/>
      <c r="D410" s="141"/>
      <c r="E410" s="141"/>
      <c r="F410" s="140"/>
      <c r="G410" s="140"/>
      <c r="H410" s="140"/>
      <c r="I410" s="140"/>
      <c r="J410" s="140"/>
      <c r="K410" s="140"/>
      <c r="L410" s="140"/>
      <c r="M410" s="140"/>
      <c r="N410" s="140"/>
      <c r="O410" s="140"/>
      <c r="P410" s="140"/>
    </row>
    <row r="411" spans="1:16" ht="13">
      <c r="A411" s="140"/>
      <c r="B411" s="140"/>
      <c r="C411" s="140"/>
      <c r="D411" s="141"/>
      <c r="E411" s="141"/>
      <c r="F411" s="140"/>
      <c r="G411" s="140"/>
      <c r="H411" s="140"/>
      <c r="I411" s="140"/>
      <c r="J411" s="140"/>
      <c r="K411" s="140"/>
      <c r="L411" s="140"/>
      <c r="M411" s="140"/>
      <c r="N411" s="140"/>
      <c r="O411" s="140"/>
      <c r="P411" s="140"/>
    </row>
    <row r="412" spans="1:16" ht="13">
      <c r="A412" s="140"/>
      <c r="B412" s="140"/>
      <c r="C412" s="140"/>
      <c r="D412" s="141"/>
      <c r="E412" s="141"/>
      <c r="F412" s="140"/>
      <c r="G412" s="140"/>
      <c r="H412" s="140"/>
      <c r="I412" s="140"/>
      <c r="J412" s="140"/>
      <c r="K412" s="140"/>
      <c r="L412" s="140"/>
      <c r="M412" s="140"/>
      <c r="N412" s="140"/>
      <c r="O412" s="140"/>
      <c r="P412" s="140"/>
    </row>
    <row r="413" spans="1:16" ht="13">
      <c r="A413" s="140"/>
      <c r="B413" s="140"/>
      <c r="C413" s="140"/>
      <c r="D413" s="141"/>
      <c r="E413" s="141"/>
      <c r="F413" s="140"/>
      <c r="G413" s="140"/>
      <c r="H413" s="140"/>
      <c r="I413" s="140"/>
      <c r="J413" s="140"/>
      <c r="K413" s="140"/>
      <c r="L413" s="140"/>
      <c r="M413" s="140"/>
      <c r="N413" s="140"/>
      <c r="O413" s="140"/>
      <c r="P413" s="140"/>
    </row>
    <row r="414" spans="1:16" ht="13">
      <c r="A414" s="140"/>
      <c r="B414" s="140"/>
      <c r="C414" s="140"/>
      <c r="D414" s="141"/>
      <c r="E414" s="141"/>
      <c r="F414" s="140"/>
      <c r="G414" s="140"/>
      <c r="H414" s="140"/>
      <c r="I414" s="140"/>
      <c r="J414" s="140"/>
      <c r="K414" s="140"/>
      <c r="L414" s="140"/>
      <c r="M414" s="140"/>
      <c r="N414" s="140"/>
      <c r="O414" s="140"/>
      <c r="P414" s="140"/>
    </row>
    <row r="415" spans="1:16" ht="13">
      <c r="A415" s="140"/>
      <c r="B415" s="140"/>
      <c r="C415" s="140"/>
      <c r="D415" s="141"/>
      <c r="E415" s="141"/>
      <c r="F415" s="140"/>
      <c r="G415" s="140"/>
      <c r="H415" s="140"/>
      <c r="I415" s="140"/>
      <c r="J415" s="140"/>
      <c r="K415" s="140"/>
      <c r="L415" s="140"/>
      <c r="M415" s="140"/>
      <c r="N415" s="140"/>
      <c r="O415" s="140"/>
      <c r="P415" s="140"/>
    </row>
    <row r="416" spans="1:16" ht="13">
      <c r="A416" s="140"/>
      <c r="B416" s="140"/>
      <c r="C416" s="140"/>
      <c r="D416" s="141"/>
      <c r="E416" s="141"/>
      <c r="F416" s="140"/>
      <c r="G416" s="140"/>
      <c r="H416" s="140"/>
      <c r="I416" s="140"/>
      <c r="J416" s="140"/>
      <c r="K416" s="140"/>
      <c r="L416" s="140"/>
      <c r="M416" s="140"/>
      <c r="N416" s="140"/>
      <c r="O416" s="140"/>
      <c r="P416" s="140"/>
    </row>
    <row r="417" spans="1:16" ht="13">
      <c r="A417" s="140"/>
      <c r="B417" s="140"/>
      <c r="C417" s="140"/>
      <c r="D417" s="141"/>
      <c r="E417" s="141"/>
      <c r="F417" s="140"/>
      <c r="G417" s="140"/>
      <c r="H417" s="140"/>
      <c r="I417" s="140"/>
      <c r="J417" s="140"/>
      <c r="K417" s="140"/>
      <c r="L417" s="140"/>
      <c r="M417" s="140"/>
      <c r="N417" s="140"/>
      <c r="O417" s="140"/>
      <c r="P417" s="140"/>
    </row>
    <row r="418" spans="1:16" ht="13">
      <c r="A418" s="140"/>
      <c r="B418" s="140"/>
      <c r="C418" s="140"/>
      <c r="D418" s="141"/>
      <c r="E418" s="141"/>
      <c r="F418" s="140"/>
      <c r="G418" s="140"/>
      <c r="H418" s="140"/>
      <c r="I418" s="140"/>
      <c r="J418" s="140"/>
      <c r="K418" s="140"/>
      <c r="L418" s="140"/>
      <c r="M418" s="140"/>
      <c r="N418" s="140"/>
      <c r="O418" s="140"/>
      <c r="P418" s="140"/>
    </row>
    <row r="419" spans="1:16" ht="13">
      <c r="A419" s="140"/>
      <c r="B419" s="140"/>
      <c r="C419" s="140"/>
      <c r="D419" s="141"/>
      <c r="E419" s="141"/>
      <c r="F419" s="140"/>
      <c r="G419" s="140"/>
      <c r="H419" s="140"/>
      <c r="I419" s="140"/>
      <c r="J419" s="140"/>
      <c r="K419" s="140"/>
      <c r="L419" s="140"/>
      <c r="M419" s="140"/>
      <c r="N419" s="140"/>
      <c r="O419" s="140"/>
      <c r="P419" s="140"/>
    </row>
    <row r="420" spans="1:16" ht="13">
      <c r="A420" s="140"/>
      <c r="B420" s="140"/>
      <c r="C420" s="140"/>
      <c r="D420" s="141"/>
      <c r="E420" s="141"/>
      <c r="F420" s="140"/>
      <c r="G420" s="140"/>
      <c r="H420" s="140"/>
      <c r="I420" s="140"/>
      <c r="J420" s="140"/>
      <c r="K420" s="140"/>
      <c r="L420" s="140"/>
      <c r="M420" s="140"/>
      <c r="N420" s="140"/>
      <c r="O420" s="140"/>
      <c r="P420" s="140"/>
    </row>
    <row r="421" spans="1:16" ht="13">
      <c r="A421" s="140"/>
      <c r="B421" s="140"/>
      <c r="C421" s="140"/>
      <c r="D421" s="141"/>
      <c r="E421" s="141"/>
      <c r="F421" s="140"/>
      <c r="G421" s="140"/>
      <c r="H421" s="140"/>
      <c r="I421" s="140"/>
      <c r="J421" s="140"/>
      <c r="K421" s="140"/>
      <c r="L421" s="140"/>
      <c r="M421" s="140"/>
      <c r="N421" s="140"/>
      <c r="O421" s="140"/>
      <c r="P421" s="140"/>
    </row>
    <row r="422" spans="1:16" ht="13">
      <c r="A422" s="140"/>
      <c r="B422" s="140"/>
      <c r="C422" s="140"/>
      <c r="D422" s="141"/>
      <c r="E422" s="141"/>
      <c r="F422" s="140"/>
      <c r="G422" s="140"/>
      <c r="H422" s="140"/>
      <c r="I422" s="140"/>
      <c r="J422" s="140"/>
      <c r="K422" s="140"/>
      <c r="L422" s="140"/>
      <c r="M422" s="140"/>
      <c r="N422" s="140"/>
      <c r="O422" s="140"/>
      <c r="P422" s="140"/>
    </row>
    <row r="423" spans="1:16" ht="13">
      <c r="A423" s="140"/>
      <c r="B423" s="140"/>
      <c r="C423" s="140"/>
      <c r="D423" s="141"/>
      <c r="E423" s="141"/>
      <c r="F423" s="140"/>
      <c r="G423" s="140"/>
      <c r="H423" s="140"/>
      <c r="I423" s="140"/>
      <c r="J423" s="140"/>
      <c r="K423" s="140"/>
      <c r="L423" s="140"/>
      <c r="M423" s="140"/>
      <c r="N423" s="140"/>
      <c r="O423" s="140"/>
      <c r="P423" s="140"/>
    </row>
    <row r="424" spans="1:16" ht="13">
      <c r="A424" s="140"/>
      <c r="B424" s="140"/>
      <c r="C424" s="140"/>
      <c r="D424" s="141"/>
      <c r="E424" s="141"/>
      <c r="F424" s="140"/>
      <c r="G424" s="140"/>
      <c r="H424" s="140"/>
      <c r="I424" s="140"/>
      <c r="J424" s="140"/>
      <c r="K424" s="140"/>
      <c r="L424" s="140"/>
      <c r="M424" s="140"/>
      <c r="N424" s="140"/>
      <c r="O424" s="140"/>
      <c r="P424" s="140"/>
    </row>
    <row r="425" spans="1:16" ht="13">
      <c r="A425" s="140"/>
      <c r="B425" s="140"/>
      <c r="C425" s="140"/>
      <c r="D425" s="141"/>
      <c r="E425" s="141"/>
      <c r="F425" s="140"/>
      <c r="G425" s="140"/>
      <c r="H425" s="140"/>
      <c r="I425" s="140"/>
      <c r="J425" s="140"/>
      <c r="K425" s="140"/>
      <c r="L425" s="140"/>
      <c r="M425" s="140"/>
      <c r="N425" s="140"/>
      <c r="O425" s="140"/>
      <c r="P425" s="140"/>
    </row>
    <row r="426" spans="1:16" ht="13">
      <c r="A426" s="140"/>
      <c r="B426" s="140"/>
      <c r="C426" s="140"/>
      <c r="D426" s="141"/>
      <c r="E426" s="141"/>
      <c r="F426" s="140"/>
      <c r="G426" s="140"/>
      <c r="H426" s="140"/>
      <c r="I426" s="140"/>
      <c r="J426" s="140"/>
      <c r="K426" s="140"/>
      <c r="L426" s="140"/>
      <c r="M426" s="140"/>
      <c r="N426" s="140"/>
      <c r="O426" s="140"/>
      <c r="P426" s="140"/>
    </row>
    <row r="427" spans="1:16" ht="13">
      <c r="A427" s="140"/>
      <c r="B427" s="140"/>
      <c r="C427" s="140"/>
      <c r="D427" s="141"/>
      <c r="E427" s="141"/>
      <c r="F427" s="140"/>
      <c r="G427" s="140"/>
      <c r="H427" s="140"/>
      <c r="I427" s="140"/>
      <c r="J427" s="140"/>
      <c r="K427" s="140"/>
      <c r="L427" s="140"/>
      <c r="M427" s="140"/>
      <c r="N427" s="140"/>
      <c r="O427" s="140"/>
      <c r="P427" s="140"/>
    </row>
    <row r="428" spans="1:16" ht="13">
      <c r="A428" s="140"/>
      <c r="B428" s="140"/>
      <c r="C428" s="140"/>
      <c r="D428" s="141"/>
      <c r="E428" s="141"/>
      <c r="F428" s="140"/>
      <c r="G428" s="140"/>
      <c r="H428" s="140"/>
      <c r="I428" s="140"/>
      <c r="J428" s="140"/>
      <c r="K428" s="140"/>
      <c r="L428" s="140"/>
      <c r="M428" s="140"/>
      <c r="N428" s="140"/>
      <c r="O428" s="140"/>
      <c r="P428" s="140"/>
    </row>
    <row r="429" spans="1:16" ht="13">
      <c r="A429" s="140"/>
      <c r="B429" s="140"/>
      <c r="C429" s="140"/>
      <c r="D429" s="141"/>
      <c r="E429" s="141"/>
      <c r="F429" s="140"/>
      <c r="G429" s="140"/>
      <c r="H429" s="140"/>
      <c r="I429" s="140"/>
      <c r="J429" s="140"/>
      <c r="K429" s="140"/>
      <c r="L429" s="140"/>
      <c r="M429" s="140"/>
      <c r="N429" s="140"/>
      <c r="O429" s="140"/>
      <c r="P429" s="140"/>
    </row>
    <row r="430" spans="1:16" ht="13">
      <c r="A430" s="140"/>
      <c r="B430" s="140"/>
      <c r="C430" s="140"/>
      <c r="D430" s="141"/>
      <c r="E430" s="141"/>
      <c r="F430" s="140"/>
      <c r="G430" s="140"/>
      <c r="H430" s="140"/>
      <c r="I430" s="140"/>
      <c r="J430" s="140"/>
      <c r="K430" s="140"/>
      <c r="L430" s="140"/>
      <c r="M430" s="140"/>
      <c r="N430" s="140"/>
      <c r="O430" s="140"/>
      <c r="P430" s="140"/>
    </row>
    <row r="431" spans="1:16" ht="13">
      <c r="A431" s="140"/>
      <c r="B431" s="140"/>
      <c r="C431" s="140"/>
      <c r="D431" s="141"/>
      <c r="E431" s="141"/>
      <c r="F431" s="140"/>
      <c r="G431" s="140"/>
      <c r="H431" s="140"/>
      <c r="I431" s="140"/>
      <c r="J431" s="140"/>
      <c r="K431" s="140"/>
      <c r="L431" s="140"/>
      <c r="M431" s="140"/>
      <c r="N431" s="140"/>
      <c r="O431" s="140"/>
      <c r="P431" s="140"/>
    </row>
    <row r="432" spans="1:16" ht="13">
      <c r="A432" s="140"/>
      <c r="B432" s="140"/>
      <c r="C432" s="140"/>
      <c r="D432" s="141"/>
      <c r="E432" s="141"/>
      <c r="F432" s="140"/>
      <c r="G432" s="140"/>
      <c r="H432" s="140"/>
      <c r="I432" s="140"/>
      <c r="J432" s="140"/>
      <c r="K432" s="140"/>
      <c r="L432" s="140"/>
      <c r="M432" s="140"/>
      <c r="N432" s="140"/>
      <c r="O432" s="140"/>
      <c r="P432" s="140"/>
    </row>
    <row r="433" spans="1:16" ht="13">
      <c r="A433" s="140"/>
      <c r="B433" s="140"/>
      <c r="C433" s="140"/>
      <c r="D433" s="141"/>
      <c r="E433" s="141"/>
      <c r="F433" s="140"/>
      <c r="G433" s="140"/>
      <c r="H433" s="140"/>
      <c r="I433" s="140"/>
      <c r="J433" s="140"/>
      <c r="K433" s="140"/>
      <c r="L433" s="140"/>
      <c r="M433" s="140"/>
      <c r="N433" s="140"/>
      <c r="O433" s="140"/>
      <c r="P433" s="140"/>
    </row>
    <row r="434" spans="1:16" ht="13">
      <c r="A434" s="140"/>
      <c r="B434" s="140"/>
      <c r="C434" s="140"/>
      <c r="D434" s="141"/>
      <c r="E434" s="141"/>
      <c r="F434" s="140"/>
      <c r="G434" s="140"/>
      <c r="H434" s="140"/>
      <c r="I434" s="140"/>
      <c r="J434" s="140"/>
      <c r="K434" s="140"/>
      <c r="L434" s="140"/>
      <c r="M434" s="140"/>
      <c r="N434" s="140"/>
      <c r="O434" s="140"/>
      <c r="P434" s="140"/>
    </row>
    <row r="435" spans="1:16" ht="13">
      <c r="A435" s="140"/>
      <c r="B435" s="140"/>
      <c r="C435" s="140"/>
      <c r="D435" s="141"/>
      <c r="E435" s="141"/>
      <c r="F435" s="140"/>
      <c r="G435" s="140"/>
      <c r="H435" s="140"/>
      <c r="I435" s="140"/>
      <c r="J435" s="140"/>
      <c r="K435" s="140"/>
      <c r="L435" s="140"/>
      <c r="M435" s="140"/>
      <c r="N435" s="140"/>
      <c r="O435" s="140"/>
      <c r="P435" s="140"/>
    </row>
    <row r="436" spans="1:16" ht="13">
      <c r="A436" s="140"/>
      <c r="B436" s="140"/>
      <c r="C436" s="140"/>
      <c r="D436" s="141"/>
      <c r="E436" s="141"/>
      <c r="F436" s="140"/>
      <c r="G436" s="140"/>
      <c r="H436" s="140"/>
      <c r="I436" s="140"/>
      <c r="J436" s="140"/>
      <c r="K436" s="140"/>
      <c r="L436" s="140"/>
      <c r="M436" s="140"/>
      <c r="N436" s="140"/>
      <c r="O436" s="140"/>
      <c r="P436" s="140"/>
    </row>
    <row r="437" spans="1:16" ht="13">
      <c r="A437" s="140"/>
      <c r="B437" s="140"/>
      <c r="C437" s="140"/>
      <c r="D437" s="141"/>
      <c r="E437" s="141"/>
      <c r="F437" s="140"/>
      <c r="G437" s="140"/>
      <c r="H437" s="140"/>
      <c r="I437" s="140"/>
      <c r="J437" s="140"/>
      <c r="K437" s="140"/>
      <c r="L437" s="140"/>
      <c r="M437" s="140"/>
      <c r="N437" s="140"/>
      <c r="O437" s="140"/>
      <c r="P437" s="140"/>
    </row>
    <row r="438" spans="1:16" ht="13">
      <c r="A438" s="140"/>
      <c r="B438" s="140"/>
      <c r="C438" s="140"/>
      <c r="D438" s="141"/>
      <c r="E438" s="141"/>
      <c r="F438" s="140"/>
      <c r="G438" s="140"/>
      <c r="H438" s="140"/>
      <c r="I438" s="140"/>
      <c r="J438" s="140"/>
      <c r="K438" s="140"/>
      <c r="L438" s="140"/>
      <c r="M438" s="140"/>
      <c r="N438" s="140"/>
      <c r="O438" s="140"/>
      <c r="P438" s="140"/>
    </row>
    <row r="439" spans="1:16" ht="13">
      <c r="A439" s="140"/>
      <c r="B439" s="140"/>
      <c r="C439" s="140"/>
      <c r="D439" s="141"/>
      <c r="E439" s="141"/>
      <c r="F439" s="140"/>
      <c r="G439" s="140"/>
      <c r="H439" s="140"/>
      <c r="I439" s="140"/>
      <c r="J439" s="140"/>
      <c r="K439" s="140"/>
      <c r="L439" s="140"/>
      <c r="M439" s="140"/>
      <c r="N439" s="140"/>
      <c r="O439" s="140"/>
      <c r="P439" s="140"/>
    </row>
    <row r="440" spans="1:16" ht="13">
      <c r="A440" s="140"/>
      <c r="B440" s="140"/>
      <c r="C440" s="140"/>
      <c r="D440" s="141"/>
      <c r="E440" s="141"/>
      <c r="F440" s="140"/>
      <c r="G440" s="140"/>
      <c r="H440" s="140"/>
      <c r="I440" s="140"/>
      <c r="J440" s="140"/>
      <c r="K440" s="140"/>
      <c r="L440" s="140"/>
      <c r="M440" s="140"/>
      <c r="N440" s="140"/>
      <c r="O440" s="140"/>
      <c r="P440" s="140"/>
    </row>
    <row r="441" spans="1:16" ht="13">
      <c r="A441" s="140"/>
      <c r="B441" s="140"/>
      <c r="C441" s="140"/>
      <c r="D441" s="141"/>
      <c r="E441" s="141"/>
      <c r="F441" s="140"/>
      <c r="G441" s="140"/>
      <c r="H441" s="140"/>
      <c r="I441" s="140"/>
      <c r="J441" s="140"/>
      <c r="K441" s="140"/>
      <c r="L441" s="140"/>
      <c r="M441" s="140"/>
      <c r="N441" s="140"/>
      <c r="O441" s="140"/>
      <c r="P441" s="140"/>
    </row>
    <row r="442" spans="1:16" ht="13">
      <c r="A442" s="140"/>
      <c r="B442" s="140"/>
      <c r="C442" s="140"/>
      <c r="D442" s="141"/>
      <c r="E442" s="141"/>
      <c r="F442" s="140"/>
      <c r="G442" s="140"/>
      <c r="H442" s="140"/>
      <c r="I442" s="140"/>
      <c r="J442" s="140"/>
      <c r="K442" s="140"/>
      <c r="L442" s="140"/>
      <c r="M442" s="140"/>
      <c r="N442" s="140"/>
      <c r="O442" s="140"/>
      <c r="P442" s="140"/>
    </row>
    <row r="443" spans="1:16" ht="13">
      <c r="A443" s="140"/>
      <c r="B443" s="140"/>
      <c r="C443" s="140"/>
      <c r="D443" s="141"/>
      <c r="E443" s="141"/>
      <c r="F443" s="140"/>
      <c r="G443" s="140"/>
      <c r="H443" s="140"/>
      <c r="I443" s="140"/>
      <c r="J443" s="140"/>
      <c r="K443" s="140"/>
      <c r="L443" s="140"/>
      <c r="M443" s="140"/>
      <c r="N443" s="140"/>
      <c r="O443" s="140"/>
      <c r="P443" s="140"/>
    </row>
    <row r="444" spans="1:16" ht="13">
      <c r="A444" s="140"/>
      <c r="B444" s="140"/>
      <c r="C444" s="140"/>
      <c r="D444" s="141"/>
      <c r="E444" s="141"/>
      <c r="F444" s="140"/>
      <c r="G444" s="140"/>
      <c r="H444" s="140"/>
      <c r="I444" s="140"/>
      <c r="J444" s="140"/>
      <c r="K444" s="140"/>
      <c r="L444" s="140"/>
      <c r="M444" s="140"/>
      <c r="N444" s="140"/>
      <c r="O444" s="140"/>
      <c r="P444" s="140"/>
    </row>
    <row r="445" spans="1:16" ht="13">
      <c r="A445" s="140"/>
      <c r="B445" s="140"/>
      <c r="C445" s="140"/>
      <c r="D445" s="141"/>
      <c r="E445" s="141"/>
      <c r="F445" s="140"/>
      <c r="G445" s="140"/>
      <c r="H445" s="140"/>
      <c r="I445" s="140"/>
      <c r="J445" s="140"/>
      <c r="K445" s="140"/>
      <c r="L445" s="140"/>
      <c r="M445" s="140"/>
      <c r="N445" s="140"/>
      <c r="O445" s="140"/>
      <c r="P445" s="140"/>
    </row>
    <row r="446" spans="1:16" ht="13">
      <c r="A446" s="140"/>
      <c r="B446" s="140"/>
      <c r="C446" s="140"/>
      <c r="D446" s="141"/>
      <c r="E446" s="141"/>
      <c r="F446" s="140"/>
      <c r="G446" s="140"/>
      <c r="H446" s="140"/>
      <c r="I446" s="140"/>
      <c r="J446" s="140"/>
      <c r="K446" s="140"/>
      <c r="L446" s="140"/>
      <c r="M446" s="140"/>
      <c r="N446" s="140"/>
      <c r="O446" s="140"/>
      <c r="P446" s="140"/>
    </row>
    <row r="447" spans="1:16" ht="13">
      <c r="A447" s="140"/>
      <c r="B447" s="140"/>
      <c r="C447" s="140"/>
      <c r="D447" s="141"/>
      <c r="E447" s="141"/>
      <c r="F447" s="140"/>
      <c r="G447" s="140"/>
      <c r="H447" s="140"/>
      <c r="I447" s="140"/>
      <c r="J447" s="140"/>
      <c r="K447" s="140"/>
      <c r="L447" s="140"/>
      <c r="M447" s="140"/>
      <c r="N447" s="140"/>
      <c r="O447" s="140"/>
      <c r="P447" s="140"/>
    </row>
    <row r="448" spans="1:16" ht="13">
      <c r="A448" s="140"/>
      <c r="B448" s="140"/>
      <c r="C448" s="140"/>
      <c r="D448" s="141"/>
      <c r="E448" s="141"/>
      <c r="F448" s="140"/>
      <c r="G448" s="140"/>
      <c r="H448" s="140"/>
      <c r="I448" s="140"/>
      <c r="J448" s="140"/>
      <c r="K448" s="140"/>
      <c r="L448" s="140"/>
      <c r="M448" s="140"/>
      <c r="N448" s="140"/>
      <c r="O448" s="140"/>
      <c r="P448" s="140"/>
    </row>
    <row r="449" spans="1:16" ht="13">
      <c r="A449" s="140"/>
      <c r="B449" s="140"/>
      <c r="C449" s="140"/>
      <c r="D449" s="141"/>
      <c r="E449" s="141"/>
      <c r="F449" s="140"/>
      <c r="G449" s="140"/>
      <c r="H449" s="140"/>
      <c r="I449" s="140"/>
      <c r="J449" s="140"/>
      <c r="K449" s="140"/>
      <c r="L449" s="140"/>
      <c r="M449" s="140"/>
      <c r="N449" s="140"/>
      <c r="O449" s="140"/>
      <c r="P449" s="140"/>
    </row>
    <row r="450" spans="1:16" ht="13">
      <c r="A450" s="140"/>
      <c r="B450" s="140"/>
      <c r="C450" s="140"/>
      <c r="D450" s="141"/>
      <c r="E450" s="141"/>
      <c r="F450" s="140"/>
      <c r="G450" s="140"/>
      <c r="H450" s="140"/>
      <c r="I450" s="140"/>
      <c r="J450" s="140"/>
      <c r="K450" s="140"/>
      <c r="L450" s="140"/>
      <c r="M450" s="140"/>
      <c r="N450" s="140"/>
      <c r="O450" s="140"/>
      <c r="P450" s="140"/>
    </row>
    <row r="451" spans="1:16" ht="13">
      <c r="A451" s="140"/>
      <c r="B451" s="140"/>
      <c r="C451" s="140"/>
      <c r="D451" s="141"/>
      <c r="E451" s="141"/>
      <c r="F451" s="140"/>
      <c r="G451" s="140"/>
      <c r="H451" s="140"/>
      <c r="I451" s="140"/>
      <c r="J451" s="140"/>
      <c r="K451" s="140"/>
      <c r="L451" s="140"/>
      <c r="M451" s="140"/>
      <c r="N451" s="140"/>
      <c r="O451" s="140"/>
      <c r="P451" s="140"/>
    </row>
    <row r="452" spans="1:16" ht="13">
      <c r="A452" s="140"/>
      <c r="B452" s="140"/>
      <c r="C452" s="140"/>
      <c r="D452" s="141"/>
      <c r="E452" s="141"/>
      <c r="F452" s="140"/>
      <c r="G452" s="140"/>
      <c r="H452" s="140"/>
      <c r="I452" s="140"/>
      <c r="J452" s="140"/>
      <c r="K452" s="140"/>
      <c r="L452" s="140"/>
      <c r="M452" s="140"/>
      <c r="N452" s="140"/>
      <c r="O452" s="140"/>
      <c r="P452" s="140"/>
    </row>
    <row r="453" spans="1:16" ht="13">
      <c r="A453" s="140"/>
      <c r="B453" s="140"/>
      <c r="C453" s="140"/>
      <c r="D453" s="141"/>
      <c r="E453" s="141"/>
      <c r="F453" s="140"/>
      <c r="G453" s="140"/>
      <c r="H453" s="140"/>
      <c r="I453" s="140"/>
      <c r="J453" s="140"/>
      <c r="K453" s="140"/>
      <c r="L453" s="140"/>
      <c r="M453" s="140"/>
      <c r="N453" s="140"/>
      <c r="O453" s="140"/>
      <c r="P453" s="140"/>
    </row>
    <row r="454" spans="1:16" ht="13">
      <c r="A454" s="140"/>
      <c r="B454" s="140"/>
      <c r="C454" s="140"/>
      <c r="D454" s="141"/>
      <c r="E454" s="141"/>
      <c r="F454" s="140"/>
      <c r="G454" s="140"/>
      <c r="H454" s="140"/>
      <c r="I454" s="140"/>
      <c r="J454" s="140"/>
      <c r="K454" s="140"/>
      <c r="L454" s="140"/>
      <c r="M454" s="140"/>
      <c r="N454" s="140"/>
      <c r="O454" s="140"/>
      <c r="P454" s="140"/>
    </row>
    <row r="455" spans="1:16" ht="13">
      <c r="A455" s="140"/>
      <c r="B455" s="140"/>
      <c r="C455" s="140"/>
      <c r="D455" s="141"/>
      <c r="E455" s="141"/>
      <c r="F455" s="140"/>
      <c r="G455" s="140"/>
      <c r="H455" s="140"/>
      <c r="I455" s="140"/>
      <c r="J455" s="140"/>
      <c r="K455" s="140"/>
      <c r="L455" s="140"/>
      <c r="M455" s="140"/>
      <c r="N455" s="140"/>
      <c r="O455" s="140"/>
      <c r="P455" s="140"/>
    </row>
    <row r="456" spans="1:16" ht="13">
      <c r="A456" s="140"/>
      <c r="B456" s="140"/>
      <c r="C456" s="140"/>
      <c r="D456" s="141"/>
      <c r="E456" s="141"/>
      <c r="F456" s="140"/>
      <c r="G456" s="140"/>
      <c r="H456" s="140"/>
      <c r="I456" s="140"/>
      <c r="J456" s="140"/>
      <c r="K456" s="140"/>
      <c r="L456" s="140"/>
      <c r="M456" s="140"/>
      <c r="N456" s="140"/>
      <c r="O456" s="140"/>
      <c r="P456" s="140"/>
    </row>
    <row r="457" spans="1:16" ht="13">
      <c r="A457" s="140"/>
      <c r="B457" s="140"/>
      <c r="C457" s="140"/>
      <c r="D457" s="141"/>
      <c r="E457" s="141"/>
      <c r="F457" s="140"/>
      <c r="G457" s="140"/>
      <c r="H457" s="140"/>
      <c r="I457" s="140"/>
      <c r="J457" s="140"/>
      <c r="K457" s="140"/>
      <c r="L457" s="140"/>
      <c r="M457" s="140"/>
      <c r="N457" s="140"/>
      <c r="O457" s="140"/>
      <c r="P457" s="140"/>
    </row>
    <row r="458" spans="1:16" ht="13">
      <c r="A458" s="140"/>
      <c r="B458" s="140"/>
      <c r="C458" s="140"/>
      <c r="D458" s="141"/>
      <c r="E458" s="141"/>
      <c r="F458" s="140"/>
      <c r="G458" s="140"/>
      <c r="H458" s="140"/>
      <c r="I458" s="140"/>
      <c r="J458" s="140"/>
      <c r="K458" s="140"/>
      <c r="L458" s="140"/>
      <c r="M458" s="140"/>
      <c r="N458" s="140"/>
      <c r="O458" s="140"/>
      <c r="P458" s="140"/>
    </row>
    <row r="459" spans="1:16" ht="13">
      <c r="A459" s="140"/>
      <c r="B459" s="140"/>
      <c r="C459" s="140"/>
      <c r="D459" s="141"/>
      <c r="E459" s="141"/>
      <c r="F459" s="140"/>
      <c r="G459" s="140"/>
      <c r="H459" s="140"/>
      <c r="I459" s="140"/>
      <c r="J459" s="140"/>
      <c r="K459" s="140"/>
      <c r="L459" s="140"/>
      <c r="M459" s="140"/>
      <c r="N459" s="140"/>
      <c r="O459" s="140"/>
      <c r="P459" s="140"/>
    </row>
    <row r="460" spans="1:16" ht="13">
      <c r="A460" s="140"/>
      <c r="B460" s="140"/>
      <c r="C460" s="140"/>
      <c r="D460" s="141"/>
      <c r="E460" s="141"/>
      <c r="F460" s="140"/>
      <c r="G460" s="140"/>
      <c r="H460" s="140"/>
      <c r="I460" s="140"/>
      <c r="J460" s="140"/>
      <c r="K460" s="140"/>
      <c r="L460" s="140"/>
      <c r="M460" s="140"/>
      <c r="N460" s="140"/>
      <c r="O460" s="140"/>
      <c r="P460" s="140"/>
    </row>
    <row r="461" spans="1:16" ht="13">
      <c r="A461" s="140"/>
      <c r="B461" s="140"/>
      <c r="C461" s="140"/>
      <c r="D461" s="141"/>
      <c r="E461" s="141"/>
      <c r="F461" s="140"/>
      <c r="G461" s="140"/>
      <c r="H461" s="140"/>
      <c r="I461" s="140"/>
      <c r="J461" s="140"/>
      <c r="K461" s="140"/>
      <c r="L461" s="140"/>
      <c r="M461" s="140"/>
      <c r="N461" s="140"/>
      <c r="O461" s="140"/>
      <c r="P461" s="140"/>
    </row>
    <row r="462" spans="1:16" ht="13">
      <c r="A462" s="140"/>
      <c r="B462" s="140"/>
      <c r="C462" s="140"/>
      <c r="D462" s="141"/>
      <c r="E462" s="141"/>
      <c r="F462" s="140"/>
      <c r="G462" s="140"/>
      <c r="H462" s="140"/>
      <c r="I462" s="140"/>
      <c r="J462" s="140"/>
      <c r="K462" s="140"/>
      <c r="L462" s="140"/>
      <c r="M462" s="140"/>
      <c r="N462" s="140"/>
      <c r="O462" s="140"/>
      <c r="P462" s="140"/>
    </row>
    <row r="463" spans="1:16" ht="13">
      <c r="A463" s="140"/>
      <c r="B463" s="140"/>
      <c r="C463" s="140"/>
      <c r="D463" s="141"/>
      <c r="E463" s="141"/>
      <c r="F463" s="140"/>
      <c r="G463" s="140"/>
      <c r="H463" s="140"/>
      <c r="I463" s="140"/>
      <c r="J463" s="140"/>
      <c r="K463" s="140"/>
      <c r="L463" s="140"/>
      <c r="M463" s="140"/>
      <c r="N463" s="140"/>
      <c r="O463" s="140"/>
      <c r="P463" s="140"/>
    </row>
    <row r="464" spans="1:16" ht="13">
      <c r="A464" s="140"/>
      <c r="B464" s="140"/>
      <c r="C464" s="140"/>
      <c r="D464" s="141"/>
      <c r="E464" s="141"/>
      <c r="F464" s="140"/>
      <c r="G464" s="140"/>
      <c r="H464" s="140"/>
      <c r="I464" s="140"/>
      <c r="J464" s="140"/>
      <c r="K464" s="140"/>
      <c r="L464" s="140"/>
      <c r="M464" s="140"/>
      <c r="N464" s="140"/>
      <c r="O464" s="140"/>
      <c r="P464" s="140"/>
    </row>
    <row r="465" spans="1:16" ht="13">
      <c r="A465" s="140"/>
      <c r="B465" s="140"/>
      <c r="C465" s="140"/>
      <c r="D465" s="141"/>
      <c r="E465" s="141"/>
      <c r="F465" s="140"/>
      <c r="G465" s="140"/>
      <c r="H465" s="140"/>
      <c r="I465" s="140"/>
      <c r="J465" s="140"/>
      <c r="K465" s="140"/>
      <c r="L465" s="140"/>
      <c r="M465" s="140"/>
      <c r="N465" s="140"/>
      <c r="O465" s="140"/>
      <c r="P465" s="140"/>
    </row>
    <row r="466" spans="1:16" ht="13">
      <c r="A466" s="140"/>
      <c r="B466" s="140"/>
      <c r="C466" s="140"/>
      <c r="D466" s="141"/>
      <c r="E466" s="141"/>
      <c r="F466" s="140"/>
      <c r="G466" s="140"/>
      <c r="H466" s="140"/>
      <c r="I466" s="140"/>
      <c r="J466" s="140"/>
      <c r="K466" s="140"/>
      <c r="L466" s="140"/>
      <c r="M466" s="140"/>
      <c r="N466" s="140"/>
      <c r="O466" s="140"/>
      <c r="P466" s="140"/>
    </row>
    <row r="467" spans="1:16" ht="13">
      <c r="A467" s="140"/>
      <c r="B467" s="140"/>
      <c r="C467" s="140"/>
      <c r="D467" s="141"/>
      <c r="E467" s="141"/>
      <c r="F467" s="140"/>
      <c r="G467" s="140"/>
      <c r="H467" s="140"/>
      <c r="I467" s="140"/>
      <c r="J467" s="140"/>
      <c r="K467" s="140"/>
      <c r="L467" s="140"/>
      <c r="M467" s="140"/>
      <c r="N467" s="140"/>
      <c r="O467" s="140"/>
      <c r="P467" s="140"/>
    </row>
    <row r="468" spans="1:16" ht="13">
      <c r="A468" s="140"/>
      <c r="B468" s="140"/>
      <c r="C468" s="140"/>
      <c r="D468" s="141"/>
      <c r="E468" s="141"/>
      <c r="F468" s="140"/>
      <c r="G468" s="140"/>
      <c r="H468" s="140"/>
      <c r="I468" s="140"/>
      <c r="J468" s="140"/>
      <c r="K468" s="140"/>
      <c r="L468" s="140"/>
      <c r="M468" s="140"/>
      <c r="N468" s="140"/>
      <c r="O468" s="140"/>
      <c r="P468" s="140"/>
    </row>
    <row r="469" spans="1:16" ht="13">
      <c r="A469" s="140"/>
      <c r="B469" s="140"/>
      <c r="C469" s="140"/>
      <c r="D469" s="141"/>
      <c r="E469" s="141"/>
      <c r="F469" s="140"/>
      <c r="G469" s="140"/>
      <c r="H469" s="140"/>
      <c r="I469" s="140"/>
      <c r="J469" s="140"/>
      <c r="K469" s="140"/>
      <c r="L469" s="140"/>
      <c r="M469" s="140"/>
      <c r="N469" s="140"/>
      <c r="O469" s="140"/>
      <c r="P469" s="140"/>
    </row>
    <row r="470" spans="1:16" ht="13">
      <c r="A470" s="140"/>
      <c r="B470" s="140"/>
      <c r="C470" s="140"/>
      <c r="D470" s="141"/>
      <c r="E470" s="141"/>
      <c r="F470" s="140"/>
      <c r="G470" s="140"/>
      <c r="H470" s="140"/>
      <c r="I470" s="140"/>
      <c r="J470" s="140"/>
      <c r="K470" s="140"/>
      <c r="L470" s="140"/>
      <c r="M470" s="140"/>
      <c r="N470" s="140"/>
      <c r="O470" s="140"/>
      <c r="P470" s="140"/>
    </row>
    <row r="471" spans="1:16" ht="13">
      <c r="A471" s="140"/>
      <c r="B471" s="140"/>
      <c r="C471" s="140"/>
      <c r="D471" s="141"/>
      <c r="E471" s="141"/>
      <c r="F471" s="140"/>
      <c r="G471" s="140"/>
      <c r="H471" s="140"/>
      <c r="I471" s="140"/>
      <c r="J471" s="140"/>
      <c r="K471" s="140"/>
      <c r="L471" s="140"/>
      <c r="M471" s="140"/>
      <c r="N471" s="140"/>
      <c r="O471" s="140"/>
      <c r="P471" s="140"/>
    </row>
    <row r="472" spans="1:16" ht="13">
      <c r="A472" s="140"/>
      <c r="B472" s="140"/>
      <c r="C472" s="140"/>
      <c r="D472" s="141"/>
      <c r="E472" s="141"/>
      <c r="F472" s="140"/>
      <c r="G472" s="140"/>
      <c r="H472" s="140"/>
      <c r="I472" s="140"/>
      <c r="J472" s="140"/>
      <c r="K472" s="140"/>
      <c r="L472" s="140"/>
      <c r="M472" s="140"/>
      <c r="N472" s="140"/>
      <c r="O472" s="140"/>
      <c r="P472" s="140"/>
    </row>
    <row r="473" spans="1:16" ht="13">
      <c r="A473" s="140"/>
      <c r="B473" s="140"/>
      <c r="C473" s="140"/>
      <c r="D473" s="141"/>
      <c r="E473" s="141"/>
      <c r="F473" s="140"/>
      <c r="G473" s="140"/>
      <c r="H473" s="140"/>
      <c r="I473" s="140"/>
      <c r="J473" s="140"/>
      <c r="K473" s="140"/>
      <c r="L473" s="140"/>
      <c r="M473" s="140"/>
      <c r="N473" s="140"/>
      <c r="O473" s="140"/>
      <c r="P473" s="140"/>
    </row>
    <row r="474" spans="1:16" ht="13">
      <c r="A474" s="140"/>
      <c r="B474" s="140"/>
      <c r="C474" s="140"/>
      <c r="D474" s="141"/>
      <c r="E474" s="141"/>
      <c r="F474" s="140"/>
      <c r="G474" s="140"/>
      <c r="H474" s="140"/>
      <c r="I474" s="140"/>
      <c r="J474" s="140"/>
      <c r="K474" s="140"/>
      <c r="L474" s="140"/>
      <c r="M474" s="140"/>
      <c r="N474" s="140"/>
      <c r="O474" s="140"/>
      <c r="P474" s="140"/>
    </row>
    <row r="475" spans="1:16" ht="13">
      <c r="A475" s="140"/>
      <c r="B475" s="140"/>
      <c r="C475" s="140"/>
      <c r="D475" s="141"/>
      <c r="E475" s="141"/>
      <c r="F475" s="140"/>
      <c r="G475" s="140"/>
      <c r="H475" s="140"/>
      <c r="I475" s="140"/>
      <c r="J475" s="140"/>
      <c r="K475" s="140"/>
      <c r="L475" s="140"/>
      <c r="M475" s="140"/>
      <c r="N475" s="140"/>
      <c r="O475" s="140"/>
      <c r="P475" s="140"/>
    </row>
    <row r="476" spans="1:16" ht="13">
      <c r="A476" s="140"/>
      <c r="B476" s="140"/>
      <c r="C476" s="140"/>
      <c r="D476" s="141"/>
      <c r="E476" s="141"/>
      <c r="F476" s="140"/>
      <c r="G476" s="140"/>
      <c r="H476" s="140"/>
      <c r="I476" s="140"/>
      <c r="J476" s="140"/>
      <c r="K476" s="140"/>
      <c r="L476" s="140"/>
      <c r="M476" s="140"/>
      <c r="N476" s="140"/>
      <c r="O476" s="140"/>
      <c r="P476" s="140"/>
    </row>
    <row r="477" spans="1:16" ht="13">
      <c r="A477" s="140"/>
      <c r="B477" s="140"/>
      <c r="C477" s="140"/>
      <c r="D477" s="141"/>
      <c r="E477" s="141"/>
      <c r="F477" s="140"/>
      <c r="G477" s="140"/>
      <c r="H477" s="140"/>
      <c r="I477" s="140"/>
      <c r="J477" s="140"/>
      <c r="K477" s="140"/>
      <c r="L477" s="140"/>
      <c r="M477" s="140"/>
      <c r="N477" s="140"/>
      <c r="O477" s="140"/>
      <c r="P477" s="140"/>
    </row>
    <row r="478" spans="1:16" ht="13">
      <c r="A478" s="140"/>
      <c r="B478" s="140"/>
      <c r="C478" s="140"/>
      <c r="D478" s="141"/>
      <c r="E478" s="141"/>
      <c r="F478" s="140"/>
      <c r="G478" s="140"/>
      <c r="H478" s="140"/>
      <c r="I478" s="140"/>
      <c r="J478" s="140"/>
      <c r="K478" s="140"/>
      <c r="L478" s="140"/>
      <c r="M478" s="140"/>
      <c r="N478" s="140"/>
      <c r="O478" s="140"/>
      <c r="P478" s="140"/>
    </row>
    <row r="479" spans="1:16" ht="13">
      <c r="A479" s="140"/>
      <c r="B479" s="140"/>
      <c r="C479" s="140"/>
      <c r="D479" s="141"/>
      <c r="E479" s="141"/>
      <c r="F479" s="140"/>
      <c r="G479" s="140"/>
      <c r="H479" s="140"/>
      <c r="I479" s="140"/>
      <c r="J479" s="140"/>
      <c r="K479" s="140"/>
      <c r="L479" s="140"/>
      <c r="M479" s="140"/>
      <c r="N479" s="140"/>
      <c r="O479" s="140"/>
      <c r="P479" s="140"/>
    </row>
    <row r="480" spans="1:16" ht="13">
      <c r="A480" s="140"/>
      <c r="B480" s="140"/>
      <c r="C480" s="140"/>
      <c r="D480" s="141"/>
      <c r="E480" s="141"/>
      <c r="F480" s="140"/>
      <c r="G480" s="140"/>
      <c r="H480" s="140"/>
      <c r="I480" s="140"/>
      <c r="J480" s="140"/>
      <c r="K480" s="140"/>
      <c r="L480" s="140"/>
      <c r="M480" s="140"/>
      <c r="N480" s="140"/>
      <c r="O480" s="140"/>
      <c r="P480" s="140"/>
    </row>
    <row r="481" spans="1:16" ht="13">
      <c r="A481" s="140"/>
      <c r="B481" s="140"/>
      <c r="C481" s="140"/>
      <c r="D481" s="141"/>
      <c r="E481" s="141"/>
      <c r="F481" s="140"/>
      <c r="G481" s="140"/>
      <c r="H481" s="140"/>
      <c r="I481" s="140"/>
      <c r="J481" s="140"/>
      <c r="K481" s="140"/>
      <c r="L481" s="140"/>
      <c r="M481" s="140"/>
      <c r="N481" s="140"/>
      <c r="O481" s="140"/>
      <c r="P481" s="140"/>
    </row>
    <row r="482" spans="1:16" ht="13">
      <c r="A482" s="140"/>
      <c r="B482" s="140"/>
      <c r="C482" s="140"/>
      <c r="D482" s="141"/>
      <c r="E482" s="141"/>
      <c r="F482" s="140"/>
      <c r="G482" s="140"/>
      <c r="H482" s="140"/>
      <c r="I482" s="140"/>
      <c r="J482" s="140"/>
      <c r="K482" s="140"/>
      <c r="L482" s="140"/>
      <c r="M482" s="140"/>
      <c r="N482" s="140"/>
      <c r="O482" s="140"/>
      <c r="P482" s="140"/>
    </row>
    <row r="483" spans="1:16" ht="13">
      <c r="A483" s="140"/>
      <c r="B483" s="140"/>
      <c r="C483" s="140"/>
      <c r="D483" s="141"/>
      <c r="E483" s="141"/>
      <c r="F483" s="140"/>
      <c r="G483" s="140"/>
      <c r="H483" s="140"/>
      <c r="I483" s="140"/>
      <c r="J483" s="140"/>
      <c r="K483" s="140"/>
      <c r="L483" s="140"/>
      <c r="M483" s="140"/>
      <c r="N483" s="140"/>
      <c r="O483" s="140"/>
      <c r="P483" s="140"/>
    </row>
    <row r="484" spans="1:16" ht="13">
      <c r="A484" s="140"/>
      <c r="B484" s="140"/>
      <c r="C484" s="140"/>
      <c r="D484" s="141"/>
      <c r="E484" s="141"/>
      <c r="F484" s="140"/>
      <c r="G484" s="140"/>
      <c r="H484" s="140"/>
      <c r="I484" s="140"/>
      <c r="J484" s="140"/>
      <c r="K484" s="140"/>
      <c r="L484" s="140"/>
      <c r="M484" s="140"/>
      <c r="N484" s="140"/>
      <c r="O484" s="140"/>
      <c r="P484" s="140"/>
    </row>
    <row r="485" spans="1:16" ht="13">
      <c r="A485" s="140"/>
      <c r="B485" s="140"/>
      <c r="C485" s="140"/>
      <c r="D485" s="141"/>
      <c r="E485" s="141"/>
      <c r="F485" s="140"/>
      <c r="G485" s="140"/>
      <c r="H485" s="140"/>
      <c r="I485" s="140"/>
      <c r="J485" s="140"/>
      <c r="K485" s="140"/>
      <c r="L485" s="140"/>
      <c r="M485" s="140"/>
      <c r="N485" s="140"/>
      <c r="O485" s="140"/>
      <c r="P485" s="140"/>
    </row>
    <row r="486" spans="1:16" ht="13">
      <c r="A486" s="140"/>
      <c r="B486" s="140"/>
      <c r="C486" s="140"/>
      <c r="D486" s="141"/>
      <c r="E486" s="141"/>
      <c r="F486" s="140"/>
      <c r="G486" s="140"/>
      <c r="H486" s="140"/>
      <c r="I486" s="140"/>
      <c r="J486" s="140"/>
      <c r="K486" s="140"/>
      <c r="L486" s="140"/>
      <c r="M486" s="140"/>
      <c r="N486" s="140"/>
      <c r="O486" s="140"/>
      <c r="P486" s="140"/>
    </row>
    <row r="487" spans="1:16" ht="13">
      <c r="A487" s="140"/>
      <c r="B487" s="140"/>
      <c r="C487" s="140"/>
      <c r="D487" s="141"/>
      <c r="E487" s="141"/>
      <c r="F487" s="140"/>
      <c r="G487" s="140"/>
      <c r="H487" s="140"/>
      <c r="I487" s="140"/>
      <c r="J487" s="140"/>
      <c r="K487" s="140"/>
      <c r="L487" s="140"/>
      <c r="M487" s="140"/>
      <c r="N487" s="140"/>
      <c r="O487" s="140"/>
      <c r="P487" s="140"/>
    </row>
    <row r="488" spans="1:16" ht="13">
      <c r="A488" s="140"/>
      <c r="B488" s="140"/>
      <c r="C488" s="140"/>
      <c r="D488" s="141"/>
      <c r="E488" s="141"/>
      <c r="F488" s="140"/>
      <c r="G488" s="140"/>
      <c r="H488" s="140"/>
      <c r="I488" s="140"/>
      <c r="J488" s="140"/>
      <c r="K488" s="140"/>
      <c r="L488" s="140"/>
      <c r="M488" s="140"/>
      <c r="N488" s="140"/>
      <c r="O488" s="140"/>
      <c r="P488" s="140"/>
    </row>
    <row r="489" spans="1:16" ht="13">
      <c r="A489" s="140"/>
      <c r="B489" s="140"/>
      <c r="C489" s="140"/>
      <c r="D489" s="141"/>
      <c r="E489" s="141"/>
      <c r="F489" s="140"/>
      <c r="G489" s="140"/>
      <c r="H489" s="140"/>
      <c r="I489" s="140"/>
      <c r="J489" s="140"/>
      <c r="K489" s="140"/>
      <c r="L489" s="140"/>
      <c r="M489" s="140"/>
      <c r="N489" s="140"/>
      <c r="O489" s="140"/>
      <c r="P489" s="140"/>
    </row>
    <row r="490" spans="1:16" ht="13">
      <c r="A490" s="140"/>
      <c r="B490" s="140"/>
      <c r="C490" s="140"/>
      <c r="D490" s="141"/>
      <c r="E490" s="141"/>
      <c r="F490" s="140"/>
      <c r="G490" s="140"/>
      <c r="H490" s="140"/>
      <c r="I490" s="140"/>
      <c r="J490" s="140"/>
      <c r="K490" s="140"/>
      <c r="L490" s="140"/>
      <c r="M490" s="140"/>
      <c r="N490" s="140"/>
      <c r="O490" s="140"/>
      <c r="P490" s="140"/>
    </row>
    <row r="491" spans="1:16" ht="13">
      <c r="A491" s="140"/>
      <c r="B491" s="140"/>
      <c r="C491" s="140"/>
      <c r="D491" s="141"/>
      <c r="E491" s="141"/>
      <c r="F491" s="140"/>
      <c r="G491" s="140"/>
      <c r="H491" s="140"/>
      <c r="I491" s="140"/>
      <c r="J491" s="140"/>
      <c r="K491" s="140"/>
      <c r="L491" s="140"/>
      <c r="M491" s="140"/>
      <c r="N491" s="140"/>
      <c r="O491" s="140"/>
      <c r="P491" s="140"/>
    </row>
    <row r="492" spans="1:16" ht="13">
      <c r="A492" s="140"/>
      <c r="B492" s="140"/>
      <c r="C492" s="140"/>
      <c r="D492" s="141"/>
      <c r="E492" s="141"/>
      <c r="F492" s="140"/>
      <c r="G492" s="140"/>
      <c r="H492" s="140"/>
      <c r="I492" s="140"/>
      <c r="J492" s="140"/>
      <c r="K492" s="140"/>
      <c r="L492" s="140"/>
      <c r="M492" s="140"/>
      <c r="N492" s="140"/>
      <c r="O492" s="140"/>
      <c r="P492" s="140"/>
    </row>
    <row r="493" spans="1:16" ht="13">
      <c r="A493" s="140"/>
      <c r="B493" s="140"/>
      <c r="C493" s="140"/>
      <c r="D493" s="141"/>
      <c r="E493" s="141"/>
      <c r="F493" s="140"/>
      <c r="G493" s="140"/>
      <c r="H493" s="140"/>
      <c r="I493" s="140"/>
      <c r="J493" s="140"/>
      <c r="K493" s="140"/>
      <c r="L493" s="140"/>
      <c r="M493" s="140"/>
      <c r="N493" s="140"/>
      <c r="O493" s="140"/>
      <c r="P493" s="140"/>
    </row>
    <row r="494" spans="1:16" ht="13">
      <c r="A494" s="140"/>
      <c r="B494" s="140"/>
      <c r="C494" s="140"/>
      <c r="D494" s="141"/>
      <c r="E494" s="141"/>
      <c r="F494" s="140"/>
      <c r="G494" s="140"/>
      <c r="H494" s="140"/>
      <c r="I494" s="140"/>
      <c r="J494" s="140"/>
      <c r="K494" s="140"/>
      <c r="L494" s="140"/>
      <c r="M494" s="140"/>
      <c r="N494" s="140"/>
      <c r="O494" s="140"/>
      <c r="P494" s="140"/>
    </row>
    <row r="495" spans="1:16" ht="13">
      <c r="A495" s="140"/>
      <c r="B495" s="140"/>
      <c r="C495" s="140"/>
      <c r="D495" s="141"/>
      <c r="E495" s="141"/>
      <c r="F495" s="140"/>
      <c r="G495" s="140"/>
      <c r="H495" s="140"/>
      <c r="I495" s="140"/>
      <c r="J495" s="140"/>
      <c r="K495" s="140"/>
      <c r="L495" s="140"/>
      <c r="M495" s="140"/>
      <c r="N495" s="140"/>
      <c r="O495" s="140"/>
      <c r="P495" s="140"/>
    </row>
    <row r="496" spans="1:16" ht="13">
      <c r="A496" s="140"/>
      <c r="B496" s="140"/>
      <c r="C496" s="140"/>
      <c r="D496" s="141"/>
      <c r="E496" s="141"/>
      <c r="F496" s="140"/>
      <c r="G496" s="140"/>
      <c r="H496" s="140"/>
      <c r="I496" s="140"/>
      <c r="J496" s="140"/>
      <c r="K496" s="140"/>
      <c r="L496" s="140"/>
      <c r="M496" s="140"/>
      <c r="N496" s="140"/>
      <c r="O496" s="140"/>
      <c r="P496" s="140"/>
    </row>
    <row r="497" spans="1:16" ht="13">
      <c r="A497" s="140"/>
      <c r="B497" s="140"/>
      <c r="C497" s="140"/>
      <c r="D497" s="141"/>
      <c r="E497" s="141"/>
      <c r="F497" s="140"/>
      <c r="G497" s="140"/>
      <c r="H497" s="140"/>
      <c r="I497" s="140"/>
      <c r="J497" s="140"/>
      <c r="K497" s="140"/>
      <c r="L497" s="140"/>
      <c r="M497" s="140"/>
      <c r="N497" s="140"/>
      <c r="O497" s="140"/>
      <c r="P497" s="140"/>
    </row>
    <row r="498" spans="1:16" ht="13">
      <c r="A498" s="140"/>
      <c r="B498" s="140"/>
      <c r="C498" s="140"/>
      <c r="D498" s="141"/>
      <c r="E498" s="141"/>
      <c r="F498" s="140"/>
      <c r="G498" s="140"/>
      <c r="H498" s="140"/>
      <c r="I498" s="140"/>
      <c r="J498" s="140"/>
      <c r="K498" s="140"/>
      <c r="L498" s="140"/>
      <c r="M498" s="140"/>
      <c r="N498" s="140"/>
      <c r="O498" s="140"/>
      <c r="P498" s="140"/>
    </row>
    <row r="499" spans="1:16" ht="13">
      <c r="A499" s="140"/>
      <c r="B499" s="140"/>
      <c r="C499" s="140"/>
      <c r="D499" s="141"/>
      <c r="E499" s="141"/>
      <c r="F499" s="140"/>
      <c r="G499" s="140"/>
      <c r="H499" s="140"/>
      <c r="I499" s="140"/>
      <c r="J499" s="140"/>
      <c r="K499" s="140"/>
      <c r="L499" s="140"/>
      <c r="M499" s="140"/>
      <c r="N499" s="140"/>
      <c r="O499" s="140"/>
      <c r="P499" s="140"/>
    </row>
    <row r="500" spans="1:16" ht="13">
      <c r="A500" s="140"/>
      <c r="B500" s="140"/>
      <c r="C500" s="140"/>
      <c r="D500" s="141"/>
      <c r="E500" s="141"/>
      <c r="F500" s="140"/>
      <c r="G500" s="140"/>
      <c r="H500" s="140"/>
      <c r="I500" s="140"/>
      <c r="J500" s="140"/>
      <c r="K500" s="140"/>
      <c r="L500" s="140"/>
      <c r="M500" s="140"/>
      <c r="N500" s="140"/>
      <c r="O500" s="140"/>
      <c r="P500" s="140"/>
    </row>
    <row r="501" spans="1:16" ht="13">
      <c r="A501" s="140"/>
      <c r="B501" s="140"/>
      <c r="C501" s="140"/>
      <c r="D501" s="141"/>
      <c r="E501" s="141"/>
      <c r="F501" s="140"/>
      <c r="G501" s="140"/>
      <c r="H501" s="140"/>
      <c r="I501" s="140"/>
      <c r="J501" s="140"/>
      <c r="K501" s="140"/>
      <c r="L501" s="140"/>
      <c r="M501" s="140"/>
      <c r="N501" s="140"/>
      <c r="O501" s="140"/>
      <c r="P501" s="140"/>
    </row>
    <row r="502" spans="1:16" ht="13">
      <c r="A502" s="140"/>
      <c r="B502" s="140"/>
      <c r="C502" s="140"/>
      <c r="D502" s="141"/>
      <c r="E502" s="141"/>
      <c r="F502" s="140"/>
      <c r="G502" s="140"/>
      <c r="H502" s="140"/>
      <c r="I502" s="140"/>
      <c r="J502" s="140"/>
      <c r="K502" s="140"/>
      <c r="L502" s="140"/>
      <c r="M502" s="140"/>
      <c r="N502" s="140"/>
      <c r="O502" s="140"/>
      <c r="P502" s="140"/>
    </row>
    <row r="503" spans="1:16" ht="13">
      <c r="A503" s="140"/>
      <c r="B503" s="140"/>
      <c r="C503" s="140"/>
      <c r="D503" s="141"/>
      <c r="E503" s="141"/>
      <c r="F503" s="140"/>
      <c r="G503" s="140"/>
      <c r="H503" s="140"/>
      <c r="I503" s="140"/>
      <c r="J503" s="140"/>
      <c r="K503" s="140"/>
      <c r="L503" s="140"/>
      <c r="M503" s="140"/>
      <c r="N503" s="140"/>
      <c r="O503" s="140"/>
      <c r="P503" s="140"/>
    </row>
    <row r="504" spans="1:16" ht="13">
      <c r="A504" s="140"/>
      <c r="B504" s="140"/>
      <c r="C504" s="140"/>
      <c r="D504" s="141"/>
      <c r="E504" s="141"/>
      <c r="F504" s="140"/>
      <c r="G504" s="140"/>
      <c r="H504" s="140"/>
      <c r="I504" s="140"/>
      <c r="J504" s="140"/>
      <c r="K504" s="140"/>
      <c r="L504" s="140"/>
      <c r="M504" s="140"/>
      <c r="N504" s="140"/>
      <c r="O504" s="140"/>
      <c r="P504" s="140"/>
    </row>
    <row r="505" spans="1:16" ht="13">
      <c r="A505" s="140"/>
      <c r="B505" s="140"/>
      <c r="C505" s="140"/>
      <c r="D505" s="141"/>
      <c r="E505" s="141"/>
      <c r="F505" s="140"/>
      <c r="G505" s="140"/>
      <c r="H505" s="140"/>
      <c r="I505" s="140"/>
      <c r="J505" s="140"/>
      <c r="K505" s="140"/>
      <c r="L505" s="140"/>
      <c r="M505" s="140"/>
      <c r="N505" s="140"/>
      <c r="O505" s="140"/>
      <c r="P505" s="140"/>
    </row>
    <row r="506" spans="1:16" ht="13">
      <c r="A506" s="140"/>
      <c r="B506" s="140"/>
      <c r="C506" s="140"/>
      <c r="D506" s="141"/>
      <c r="E506" s="141"/>
      <c r="F506" s="140"/>
      <c r="G506" s="140"/>
      <c r="H506" s="140"/>
      <c r="I506" s="140"/>
      <c r="J506" s="140"/>
      <c r="K506" s="140"/>
      <c r="L506" s="140"/>
      <c r="M506" s="140"/>
      <c r="N506" s="140"/>
      <c r="O506" s="140"/>
      <c r="P506" s="140"/>
    </row>
    <row r="507" spans="1:16" ht="13">
      <c r="A507" s="140"/>
      <c r="B507" s="140"/>
      <c r="C507" s="140"/>
      <c r="D507" s="141"/>
      <c r="E507" s="141"/>
      <c r="F507" s="140"/>
      <c r="G507" s="140"/>
      <c r="H507" s="140"/>
      <c r="I507" s="140"/>
      <c r="J507" s="140"/>
      <c r="K507" s="140"/>
      <c r="L507" s="140"/>
      <c r="M507" s="140"/>
      <c r="N507" s="140"/>
      <c r="O507" s="140"/>
      <c r="P507" s="140"/>
    </row>
    <row r="508" spans="1:16" ht="13">
      <c r="A508" s="140"/>
      <c r="B508" s="140"/>
      <c r="C508" s="140"/>
      <c r="D508" s="141"/>
      <c r="E508" s="141"/>
      <c r="F508" s="140"/>
      <c r="G508" s="140"/>
      <c r="H508" s="140"/>
      <c r="I508" s="140"/>
      <c r="J508" s="140"/>
      <c r="K508" s="140"/>
      <c r="L508" s="140"/>
      <c r="M508" s="140"/>
      <c r="N508" s="140"/>
      <c r="O508" s="140"/>
      <c r="P508" s="140"/>
    </row>
    <row r="509" spans="1:16" ht="13">
      <c r="A509" s="140"/>
      <c r="B509" s="140"/>
      <c r="C509" s="140"/>
      <c r="D509" s="141"/>
      <c r="E509" s="141"/>
      <c r="F509" s="140"/>
      <c r="G509" s="140"/>
      <c r="H509" s="140"/>
      <c r="I509" s="140"/>
      <c r="J509" s="140"/>
      <c r="K509" s="140"/>
      <c r="L509" s="140"/>
      <c r="M509" s="140"/>
      <c r="N509" s="140"/>
      <c r="O509" s="140"/>
      <c r="P509" s="140"/>
    </row>
    <row r="510" spans="1:16" ht="13">
      <c r="A510" s="140"/>
      <c r="B510" s="140"/>
      <c r="C510" s="140"/>
      <c r="D510" s="141"/>
      <c r="E510" s="141"/>
      <c r="F510" s="140"/>
      <c r="G510" s="140"/>
      <c r="H510" s="140"/>
      <c r="I510" s="140"/>
      <c r="J510" s="140"/>
      <c r="K510" s="140"/>
      <c r="L510" s="140"/>
      <c r="M510" s="140"/>
      <c r="N510" s="140"/>
      <c r="O510" s="140"/>
      <c r="P510" s="140"/>
    </row>
    <row r="511" spans="1:16" ht="13">
      <c r="A511" s="140"/>
      <c r="B511" s="140"/>
      <c r="C511" s="140"/>
      <c r="D511" s="141"/>
      <c r="E511" s="141"/>
      <c r="F511" s="140"/>
      <c r="G511" s="140"/>
      <c r="H511" s="140"/>
      <c r="I511" s="140"/>
      <c r="J511" s="140"/>
      <c r="K511" s="140"/>
      <c r="L511" s="140"/>
      <c r="M511" s="140"/>
      <c r="N511" s="140"/>
      <c r="O511" s="140"/>
      <c r="P511" s="140"/>
    </row>
    <row r="512" spans="1:16" ht="13">
      <c r="A512" s="140"/>
      <c r="B512" s="140"/>
      <c r="C512" s="140"/>
      <c r="D512" s="141"/>
      <c r="E512" s="141"/>
      <c r="F512" s="140"/>
      <c r="G512" s="140"/>
      <c r="H512" s="140"/>
      <c r="I512" s="140"/>
      <c r="J512" s="140"/>
      <c r="K512" s="140"/>
      <c r="L512" s="140"/>
      <c r="M512" s="140"/>
      <c r="N512" s="140"/>
      <c r="O512" s="140"/>
      <c r="P512" s="140"/>
    </row>
    <row r="513" spans="1:16" ht="13">
      <c r="A513" s="140"/>
      <c r="B513" s="140"/>
      <c r="C513" s="140"/>
      <c r="D513" s="141"/>
      <c r="E513" s="141"/>
      <c r="F513" s="140"/>
      <c r="G513" s="140"/>
      <c r="H513" s="140"/>
      <c r="I513" s="140"/>
      <c r="J513" s="140"/>
      <c r="K513" s="140"/>
      <c r="L513" s="140"/>
      <c r="M513" s="140"/>
      <c r="N513" s="140"/>
      <c r="O513" s="140"/>
      <c r="P513" s="140"/>
    </row>
    <row r="514" spans="1:16" ht="13">
      <c r="A514" s="140"/>
      <c r="B514" s="140"/>
      <c r="C514" s="140"/>
      <c r="D514" s="141"/>
      <c r="E514" s="141"/>
      <c r="F514" s="140"/>
      <c r="G514" s="140"/>
      <c r="H514" s="140"/>
      <c r="I514" s="140"/>
      <c r="J514" s="140"/>
      <c r="K514" s="140"/>
      <c r="L514" s="140"/>
      <c r="M514" s="140"/>
      <c r="N514" s="140"/>
      <c r="O514" s="140"/>
      <c r="P514" s="140"/>
    </row>
    <row r="515" spans="1:16" ht="13">
      <c r="A515" s="140"/>
      <c r="B515" s="140"/>
      <c r="C515" s="140"/>
      <c r="D515" s="141"/>
      <c r="E515" s="141"/>
      <c r="F515" s="140"/>
      <c r="G515" s="140"/>
      <c r="H515" s="140"/>
      <c r="I515" s="140"/>
      <c r="J515" s="140"/>
      <c r="K515" s="140"/>
      <c r="L515" s="140"/>
      <c r="M515" s="140"/>
      <c r="N515" s="140"/>
      <c r="O515" s="140"/>
      <c r="P515" s="140"/>
    </row>
    <row r="516" spans="1:16" ht="13">
      <c r="A516" s="140"/>
      <c r="B516" s="140"/>
      <c r="C516" s="140"/>
      <c r="D516" s="141"/>
      <c r="E516" s="141"/>
      <c r="F516" s="140"/>
      <c r="G516" s="140"/>
      <c r="H516" s="140"/>
      <c r="I516" s="140"/>
      <c r="J516" s="140"/>
      <c r="K516" s="140"/>
      <c r="L516" s="140"/>
      <c r="M516" s="140"/>
      <c r="N516" s="140"/>
      <c r="O516" s="140"/>
      <c r="P516" s="140"/>
    </row>
    <row r="517" spans="1:16" ht="13">
      <c r="A517" s="140"/>
      <c r="B517" s="140"/>
      <c r="C517" s="140"/>
      <c r="D517" s="141"/>
      <c r="E517" s="141"/>
      <c r="F517" s="140"/>
      <c r="G517" s="140"/>
      <c r="H517" s="140"/>
      <c r="I517" s="140"/>
      <c r="J517" s="140"/>
      <c r="K517" s="140"/>
      <c r="L517" s="140"/>
      <c r="M517" s="140"/>
      <c r="N517" s="140"/>
      <c r="O517" s="140"/>
      <c r="P517" s="140"/>
    </row>
    <row r="518" spans="1:16" ht="13">
      <c r="A518" s="140"/>
      <c r="B518" s="140"/>
      <c r="C518" s="140"/>
      <c r="D518" s="141"/>
      <c r="E518" s="141"/>
      <c r="F518" s="140"/>
      <c r="G518" s="140"/>
      <c r="H518" s="140"/>
      <c r="I518" s="140"/>
      <c r="J518" s="140"/>
      <c r="K518" s="140"/>
      <c r="L518" s="140"/>
      <c r="M518" s="140"/>
      <c r="N518" s="140"/>
      <c r="O518" s="140"/>
      <c r="P518" s="140"/>
    </row>
    <row r="519" spans="1:16" ht="13">
      <c r="A519" s="140"/>
      <c r="B519" s="140"/>
      <c r="C519" s="140"/>
      <c r="D519" s="141"/>
      <c r="E519" s="141"/>
      <c r="F519" s="140"/>
      <c r="G519" s="140"/>
      <c r="H519" s="140"/>
      <c r="I519" s="140"/>
      <c r="J519" s="140"/>
      <c r="K519" s="140"/>
      <c r="L519" s="140"/>
      <c r="M519" s="140"/>
      <c r="N519" s="140"/>
      <c r="O519" s="140"/>
      <c r="P519" s="140"/>
    </row>
    <row r="520" spans="1:16" ht="13">
      <c r="A520" s="140"/>
      <c r="B520" s="140"/>
      <c r="C520" s="140"/>
      <c r="D520" s="141"/>
      <c r="E520" s="141"/>
      <c r="F520" s="140"/>
      <c r="G520" s="140"/>
      <c r="H520" s="140"/>
      <c r="I520" s="140"/>
      <c r="J520" s="140"/>
      <c r="K520" s="140"/>
      <c r="L520" s="140"/>
      <c r="M520" s="140"/>
      <c r="N520" s="140"/>
      <c r="O520" s="140"/>
      <c r="P520" s="140"/>
    </row>
    <row r="521" spans="1:16" ht="13">
      <c r="A521" s="140"/>
      <c r="B521" s="140"/>
      <c r="C521" s="140"/>
      <c r="D521" s="141"/>
      <c r="E521" s="141"/>
      <c r="F521" s="140"/>
      <c r="G521" s="140"/>
      <c r="H521" s="140"/>
      <c r="I521" s="140"/>
      <c r="J521" s="140"/>
      <c r="K521" s="140"/>
      <c r="L521" s="140"/>
      <c r="M521" s="140"/>
      <c r="N521" s="140"/>
      <c r="O521" s="140"/>
      <c r="P521" s="140"/>
    </row>
    <row r="522" spans="1:16" ht="13">
      <c r="A522" s="140"/>
      <c r="B522" s="140"/>
      <c r="C522" s="140"/>
      <c r="D522" s="141"/>
      <c r="E522" s="141"/>
      <c r="F522" s="140"/>
      <c r="G522" s="140"/>
      <c r="H522" s="140"/>
      <c r="I522" s="140"/>
      <c r="J522" s="140"/>
      <c r="K522" s="140"/>
      <c r="L522" s="140"/>
      <c r="M522" s="140"/>
      <c r="N522" s="140"/>
      <c r="O522" s="140"/>
      <c r="P522" s="140"/>
    </row>
    <row r="523" spans="1:16" ht="13">
      <c r="A523" s="140"/>
      <c r="B523" s="140"/>
      <c r="C523" s="140"/>
      <c r="D523" s="141"/>
      <c r="E523" s="141"/>
      <c r="F523" s="140"/>
      <c r="G523" s="140"/>
      <c r="H523" s="140"/>
      <c r="I523" s="140"/>
      <c r="J523" s="140"/>
      <c r="K523" s="140"/>
      <c r="L523" s="140"/>
      <c r="M523" s="140"/>
      <c r="N523" s="140"/>
      <c r="O523" s="140"/>
      <c r="P523" s="140"/>
    </row>
    <row r="524" spans="1:16" ht="13">
      <c r="A524" s="140"/>
      <c r="B524" s="140"/>
      <c r="C524" s="140"/>
      <c r="D524" s="141"/>
      <c r="E524" s="141"/>
      <c r="F524" s="140"/>
      <c r="G524" s="140"/>
      <c r="H524" s="140"/>
      <c r="I524" s="140"/>
      <c r="J524" s="140"/>
      <c r="K524" s="140"/>
      <c r="L524" s="140"/>
      <c r="M524" s="140"/>
      <c r="N524" s="140"/>
      <c r="O524" s="140"/>
      <c r="P524" s="140"/>
    </row>
    <row r="525" spans="1:16" ht="13">
      <c r="A525" s="140"/>
      <c r="B525" s="140"/>
      <c r="C525" s="140"/>
      <c r="D525" s="141"/>
      <c r="E525" s="141"/>
      <c r="F525" s="140"/>
      <c r="G525" s="140"/>
      <c r="H525" s="140"/>
      <c r="I525" s="140"/>
      <c r="J525" s="140"/>
      <c r="K525" s="140"/>
      <c r="L525" s="140"/>
      <c r="M525" s="140"/>
      <c r="N525" s="140"/>
      <c r="O525" s="140"/>
      <c r="P525" s="140"/>
    </row>
    <row r="526" spans="1:16" ht="13">
      <c r="A526" s="140"/>
      <c r="B526" s="140"/>
      <c r="C526" s="140"/>
      <c r="D526" s="141"/>
      <c r="E526" s="141"/>
      <c r="F526" s="140"/>
      <c r="G526" s="140"/>
      <c r="H526" s="140"/>
      <c r="I526" s="140"/>
      <c r="J526" s="140"/>
      <c r="K526" s="140"/>
      <c r="L526" s="140"/>
      <c r="M526" s="140"/>
      <c r="N526" s="140"/>
      <c r="O526" s="140"/>
      <c r="P526" s="140"/>
    </row>
    <row r="527" spans="1:16" ht="13">
      <c r="A527" s="140"/>
      <c r="B527" s="140"/>
      <c r="C527" s="140"/>
      <c r="D527" s="141"/>
      <c r="E527" s="141"/>
      <c r="F527" s="140"/>
      <c r="G527" s="140"/>
      <c r="H527" s="140"/>
      <c r="I527" s="140"/>
      <c r="J527" s="140"/>
      <c r="K527" s="140"/>
      <c r="L527" s="140"/>
      <c r="M527" s="140"/>
      <c r="N527" s="140"/>
      <c r="O527" s="140"/>
      <c r="P527" s="140"/>
    </row>
    <row r="528" spans="1:16" ht="13">
      <c r="A528" s="140"/>
      <c r="B528" s="140"/>
      <c r="C528" s="140"/>
      <c r="D528" s="141"/>
      <c r="E528" s="141"/>
      <c r="F528" s="140"/>
      <c r="G528" s="140"/>
      <c r="H528" s="140"/>
      <c r="I528" s="140"/>
      <c r="J528" s="140"/>
      <c r="K528" s="140"/>
      <c r="L528" s="140"/>
      <c r="M528" s="140"/>
      <c r="N528" s="140"/>
      <c r="O528" s="140"/>
      <c r="P528" s="140"/>
    </row>
    <row r="529" spans="1:16" ht="13">
      <c r="A529" s="140"/>
      <c r="B529" s="140"/>
      <c r="C529" s="140"/>
      <c r="D529" s="141"/>
      <c r="E529" s="141"/>
      <c r="F529" s="140"/>
      <c r="G529" s="140"/>
      <c r="H529" s="140"/>
      <c r="I529" s="140"/>
      <c r="J529" s="140"/>
      <c r="K529" s="140"/>
      <c r="L529" s="140"/>
      <c r="M529" s="140"/>
      <c r="N529" s="140"/>
      <c r="O529" s="140"/>
      <c r="P529" s="140"/>
    </row>
    <row r="530" spans="1:16" ht="13">
      <c r="A530" s="140"/>
      <c r="B530" s="140"/>
      <c r="C530" s="140"/>
      <c r="D530" s="141"/>
      <c r="E530" s="141"/>
      <c r="F530" s="140"/>
      <c r="G530" s="140"/>
      <c r="H530" s="140"/>
      <c r="I530" s="140"/>
      <c r="J530" s="140"/>
      <c r="K530" s="140"/>
      <c r="L530" s="140"/>
      <c r="M530" s="140"/>
      <c r="N530" s="140"/>
      <c r="O530" s="140"/>
      <c r="P530" s="140"/>
    </row>
    <row r="531" spans="1:16" ht="13">
      <c r="A531" s="140"/>
      <c r="B531" s="140"/>
      <c r="C531" s="140"/>
      <c r="D531" s="141"/>
      <c r="E531" s="141"/>
      <c r="F531" s="140"/>
      <c r="G531" s="140"/>
      <c r="H531" s="140"/>
      <c r="I531" s="140"/>
      <c r="J531" s="140"/>
      <c r="K531" s="140"/>
      <c r="L531" s="140"/>
      <c r="M531" s="140"/>
      <c r="N531" s="140"/>
      <c r="O531" s="140"/>
      <c r="P531" s="140"/>
    </row>
    <row r="532" spans="1:16" ht="13">
      <c r="A532" s="140"/>
      <c r="B532" s="140"/>
      <c r="C532" s="140"/>
      <c r="D532" s="141"/>
      <c r="E532" s="141"/>
      <c r="F532" s="140"/>
      <c r="G532" s="140"/>
      <c r="H532" s="140"/>
      <c r="I532" s="140"/>
      <c r="J532" s="140"/>
      <c r="K532" s="140"/>
      <c r="L532" s="140"/>
      <c r="M532" s="140"/>
      <c r="N532" s="140"/>
      <c r="O532" s="140"/>
      <c r="P532" s="140"/>
    </row>
    <row r="533" spans="1:16" ht="13">
      <c r="A533" s="140"/>
      <c r="B533" s="140"/>
      <c r="C533" s="140"/>
      <c r="D533" s="141"/>
      <c r="E533" s="141"/>
      <c r="F533" s="140"/>
      <c r="G533" s="140"/>
      <c r="H533" s="140"/>
      <c r="I533" s="140"/>
      <c r="J533" s="140"/>
      <c r="K533" s="140"/>
      <c r="L533" s="140"/>
      <c r="M533" s="140"/>
      <c r="N533" s="140"/>
      <c r="O533" s="140"/>
      <c r="P533" s="140"/>
    </row>
    <row r="534" spans="1:16" ht="13">
      <c r="A534" s="140"/>
      <c r="B534" s="140"/>
      <c r="C534" s="140"/>
      <c r="D534" s="141"/>
      <c r="E534" s="141"/>
      <c r="F534" s="140"/>
      <c r="G534" s="140"/>
      <c r="H534" s="140"/>
      <c r="I534" s="140"/>
      <c r="J534" s="140"/>
      <c r="K534" s="140"/>
      <c r="L534" s="140"/>
      <c r="M534" s="140"/>
      <c r="N534" s="140"/>
      <c r="O534" s="140"/>
      <c r="P534" s="140"/>
    </row>
    <row r="535" spans="1:16" ht="13">
      <c r="A535" s="140"/>
      <c r="B535" s="140"/>
      <c r="C535" s="140"/>
      <c r="D535" s="141"/>
      <c r="E535" s="141"/>
      <c r="F535" s="140"/>
      <c r="G535" s="140"/>
      <c r="H535" s="140"/>
      <c r="I535" s="140"/>
      <c r="J535" s="140"/>
      <c r="K535" s="140"/>
      <c r="L535" s="140"/>
      <c r="M535" s="140"/>
      <c r="N535" s="140"/>
      <c r="O535" s="140"/>
      <c r="P535" s="140"/>
    </row>
    <row r="536" spans="1:16" ht="13">
      <c r="A536" s="140"/>
      <c r="B536" s="140"/>
      <c r="C536" s="140"/>
      <c r="D536" s="141"/>
      <c r="E536" s="141"/>
      <c r="F536" s="140"/>
      <c r="G536" s="140"/>
      <c r="H536" s="140"/>
      <c r="I536" s="140"/>
      <c r="J536" s="140"/>
      <c r="K536" s="140"/>
      <c r="L536" s="140"/>
      <c r="M536" s="140"/>
      <c r="N536" s="140"/>
      <c r="O536" s="140"/>
      <c r="P536" s="140"/>
    </row>
    <row r="537" spans="1:16" ht="13">
      <c r="A537" s="140"/>
      <c r="B537" s="140"/>
      <c r="C537" s="140"/>
      <c r="D537" s="141"/>
      <c r="E537" s="141"/>
      <c r="F537" s="140"/>
      <c r="G537" s="140"/>
      <c r="H537" s="140"/>
      <c r="I537" s="140"/>
      <c r="J537" s="140"/>
      <c r="K537" s="140"/>
      <c r="L537" s="140"/>
      <c r="M537" s="140"/>
      <c r="N537" s="140"/>
      <c r="O537" s="140"/>
      <c r="P537" s="140"/>
    </row>
    <row r="538" spans="1:16" ht="13">
      <c r="A538" s="140"/>
      <c r="B538" s="140"/>
      <c r="C538" s="140"/>
      <c r="D538" s="141"/>
      <c r="E538" s="141"/>
      <c r="F538" s="140"/>
      <c r="G538" s="140"/>
      <c r="H538" s="140"/>
      <c r="I538" s="140"/>
      <c r="J538" s="140"/>
      <c r="K538" s="140"/>
      <c r="L538" s="140"/>
      <c r="M538" s="140"/>
      <c r="N538" s="140"/>
      <c r="O538" s="140"/>
      <c r="P538" s="140"/>
    </row>
    <row r="539" spans="1:16" ht="13">
      <c r="A539" s="140"/>
      <c r="B539" s="140"/>
      <c r="C539" s="140"/>
      <c r="D539" s="141"/>
      <c r="E539" s="141"/>
      <c r="F539" s="140"/>
      <c r="G539" s="140"/>
      <c r="H539" s="140"/>
      <c r="I539" s="140"/>
      <c r="J539" s="140"/>
      <c r="K539" s="140"/>
      <c r="L539" s="140"/>
      <c r="M539" s="140"/>
      <c r="N539" s="140"/>
      <c r="O539" s="140"/>
      <c r="P539" s="140"/>
    </row>
    <row r="540" spans="1:16" ht="13">
      <c r="A540" s="140"/>
      <c r="B540" s="140"/>
      <c r="C540" s="140"/>
      <c r="D540" s="141"/>
      <c r="E540" s="141"/>
      <c r="F540" s="140"/>
      <c r="G540" s="140"/>
      <c r="H540" s="140"/>
      <c r="I540" s="140"/>
      <c r="J540" s="140"/>
      <c r="K540" s="140"/>
      <c r="L540" s="140"/>
      <c r="M540" s="140"/>
      <c r="N540" s="140"/>
      <c r="O540" s="140"/>
      <c r="P540" s="140"/>
    </row>
    <row r="541" spans="1:16" ht="13">
      <c r="A541" s="140"/>
      <c r="B541" s="140"/>
      <c r="C541" s="140"/>
      <c r="D541" s="141"/>
      <c r="E541" s="141"/>
      <c r="F541" s="140"/>
      <c r="G541" s="140"/>
      <c r="H541" s="140"/>
      <c r="I541" s="140"/>
      <c r="J541" s="140"/>
      <c r="K541" s="140"/>
      <c r="L541" s="140"/>
      <c r="M541" s="140"/>
      <c r="N541" s="140"/>
      <c r="O541" s="140"/>
      <c r="P541" s="140"/>
    </row>
    <row r="542" spans="1:16" ht="13">
      <c r="A542" s="140"/>
      <c r="B542" s="140"/>
      <c r="C542" s="140"/>
      <c r="D542" s="141"/>
      <c r="E542" s="141"/>
      <c r="F542" s="140"/>
      <c r="G542" s="140"/>
      <c r="H542" s="140"/>
      <c r="I542" s="140"/>
      <c r="J542" s="140"/>
      <c r="K542" s="140"/>
      <c r="L542" s="140"/>
      <c r="M542" s="140"/>
      <c r="N542" s="140"/>
      <c r="O542" s="140"/>
      <c r="P542" s="140"/>
    </row>
    <row r="543" spans="1:16" ht="13">
      <c r="A543" s="140"/>
      <c r="B543" s="140"/>
      <c r="C543" s="140"/>
      <c r="D543" s="141"/>
      <c r="E543" s="141"/>
      <c r="F543" s="140"/>
      <c r="G543" s="140"/>
      <c r="H543" s="140"/>
      <c r="I543" s="140"/>
      <c r="J543" s="140"/>
      <c r="K543" s="140"/>
      <c r="L543" s="140"/>
      <c r="M543" s="140"/>
      <c r="N543" s="140"/>
      <c r="O543" s="140"/>
      <c r="P543" s="140"/>
    </row>
    <row r="544" spans="1:16" ht="13">
      <c r="A544" s="140"/>
      <c r="B544" s="140"/>
      <c r="C544" s="140"/>
      <c r="D544" s="141"/>
      <c r="E544" s="141"/>
      <c r="F544" s="140"/>
      <c r="G544" s="140"/>
      <c r="H544" s="140"/>
      <c r="I544" s="140"/>
      <c r="J544" s="140"/>
      <c r="K544" s="140"/>
      <c r="L544" s="140"/>
      <c r="M544" s="140"/>
      <c r="N544" s="140"/>
      <c r="O544" s="140"/>
      <c r="P544" s="140"/>
    </row>
    <row r="545" spans="1:16" ht="13">
      <c r="A545" s="140"/>
      <c r="B545" s="140"/>
      <c r="C545" s="140"/>
      <c r="D545" s="141"/>
      <c r="E545" s="141"/>
      <c r="F545" s="140"/>
      <c r="G545" s="140"/>
      <c r="H545" s="140"/>
      <c r="I545" s="140"/>
      <c r="J545" s="140"/>
      <c r="K545" s="140"/>
      <c r="L545" s="140"/>
      <c r="M545" s="140"/>
      <c r="N545" s="140"/>
      <c r="O545" s="140"/>
      <c r="P545" s="140"/>
    </row>
    <row r="546" spans="1:16" ht="13">
      <c r="A546" s="140"/>
      <c r="B546" s="140"/>
      <c r="C546" s="140"/>
      <c r="D546" s="141"/>
      <c r="E546" s="141"/>
      <c r="F546" s="140"/>
      <c r="G546" s="140"/>
      <c r="H546" s="140"/>
      <c r="I546" s="140"/>
      <c r="J546" s="140"/>
      <c r="K546" s="140"/>
      <c r="L546" s="140"/>
      <c r="M546" s="140"/>
      <c r="N546" s="140"/>
      <c r="O546" s="140"/>
      <c r="P546" s="140"/>
    </row>
    <row r="547" spans="1:16" ht="13">
      <c r="A547" s="140"/>
      <c r="B547" s="140"/>
      <c r="C547" s="140"/>
      <c r="D547" s="141"/>
      <c r="E547" s="141"/>
      <c r="F547" s="140"/>
      <c r="G547" s="140"/>
      <c r="H547" s="140"/>
      <c r="I547" s="140"/>
      <c r="J547" s="140"/>
      <c r="K547" s="140"/>
      <c r="L547" s="140"/>
      <c r="M547" s="140"/>
      <c r="N547" s="140"/>
      <c r="O547" s="140"/>
      <c r="P547" s="140"/>
    </row>
    <row r="548" spans="1:16" ht="13">
      <c r="A548" s="140"/>
      <c r="B548" s="140"/>
      <c r="C548" s="140"/>
      <c r="D548" s="141"/>
      <c r="E548" s="141"/>
      <c r="F548" s="140"/>
      <c r="G548" s="140"/>
      <c r="H548" s="140"/>
      <c r="I548" s="140"/>
      <c r="J548" s="140"/>
      <c r="K548" s="140"/>
      <c r="L548" s="140"/>
      <c r="M548" s="140"/>
      <c r="N548" s="140"/>
      <c r="O548" s="140"/>
      <c r="P548" s="140"/>
    </row>
    <row r="549" spans="1:16" ht="13">
      <c r="A549" s="140"/>
      <c r="B549" s="140"/>
      <c r="C549" s="140"/>
      <c r="D549" s="141"/>
      <c r="E549" s="141"/>
      <c r="F549" s="140"/>
      <c r="G549" s="140"/>
      <c r="H549" s="140"/>
      <c r="I549" s="140"/>
      <c r="J549" s="140"/>
      <c r="K549" s="140"/>
      <c r="L549" s="140"/>
      <c r="M549" s="140"/>
      <c r="N549" s="140"/>
      <c r="O549" s="140"/>
      <c r="P549" s="140"/>
    </row>
    <row r="550" spans="1:16" ht="13">
      <c r="A550" s="140"/>
      <c r="B550" s="140"/>
      <c r="C550" s="140"/>
      <c r="D550" s="141"/>
      <c r="E550" s="141"/>
      <c r="F550" s="140"/>
      <c r="G550" s="140"/>
      <c r="H550" s="140"/>
      <c r="I550" s="140"/>
      <c r="J550" s="140"/>
      <c r="K550" s="140"/>
      <c r="L550" s="140"/>
      <c r="M550" s="140"/>
      <c r="N550" s="140"/>
      <c r="O550" s="140"/>
      <c r="P550" s="140"/>
    </row>
    <row r="551" spans="1:16" ht="13">
      <c r="A551" s="140"/>
      <c r="B551" s="140"/>
      <c r="C551" s="140"/>
      <c r="D551" s="141"/>
      <c r="E551" s="141"/>
      <c r="F551" s="140"/>
      <c r="G551" s="140"/>
      <c r="H551" s="140"/>
      <c r="I551" s="140"/>
      <c r="J551" s="140"/>
      <c r="K551" s="140"/>
      <c r="L551" s="140"/>
      <c r="M551" s="140"/>
      <c r="N551" s="140"/>
      <c r="O551" s="140"/>
      <c r="P551" s="140"/>
    </row>
    <row r="552" spans="1:16" ht="13">
      <c r="A552" s="140"/>
      <c r="B552" s="140"/>
      <c r="C552" s="140"/>
      <c r="D552" s="141"/>
      <c r="E552" s="141"/>
      <c r="F552" s="140"/>
      <c r="G552" s="140"/>
      <c r="H552" s="140"/>
      <c r="I552" s="140"/>
      <c r="J552" s="140"/>
      <c r="K552" s="140"/>
      <c r="L552" s="140"/>
      <c r="M552" s="140"/>
      <c r="N552" s="140"/>
      <c r="O552" s="140"/>
      <c r="P552" s="140"/>
    </row>
    <row r="553" spans="1:16" ht="13">
      <c r="A553" s="140"/>
      <c r="B553" s="140"/>
      <c r="C553" s="140"/>
      <c r="D553" s="141"/>
      <c r="E553" s="141"/>
      <c r="F553" s="140"/>
      <c r="G553" s="140"/>
      <c r="H553" s="140"/>
      <c r="I553" s="140"/>
      <c r="J553" s="140"/>
      <c r="K553" s="140"/>
      <c r="L553" s="140"/>
      <c r="M553" s="140"/>
      <c r="N553" s="140"/>
      <c r="O553" s="140"/>
      <c r="P553" s="140"/>
    </row>
    <row r="554" spans="1:16" ht="13">
      <c r="A554" s="140"/>
      <c r="B554" s="140"/>
      <c r="C554" s="140"/>
      <c r="D554" s="141"/>
      <c r="E554" s="141"/>
      <c r="F554" s="140"/>
      <c r="G554" s="140"/>
      <c r="H554" s="140"/>
      <c r="I554" s="140"/>
      <c r="J554" s="140"/>
      <c r="K554" s="140"/>
      <c r="L554" s="140"/>
      <c r="M554" s="140"/>
      <c r="N554" s="140"/>
      <c r="O554" s="140"/>
      <c r="P554" s="140"/>
    </row>
    <row r="555" spans="1:16" ht="13">
      <c r="A555" s="140"/>
      <c r="B555" s="140"/>
      <c r="C555" s="140"/>
      <c r="D555" s="141"/>
      <c r="E555" s="141"/>
      <c r="F555" s="140"/>
      <c r="G555" s="140"/>
      <c r="H555" s="140"/>
      <c r="I555" s="140"/>
      <c r="J555" s="140"/>
      <c r="K555" s="140"/>
      <c r="L555" s="140"/>
      <c r="M555" s="140"/>
      <c r="N555" s="140"/>
      <c r="O555" s="140"/>
      <c r="P555" s="140"/>
    </row>
    <row r="556" spans="1:16" ht="13">
      <c r="A556" s="140"/>
      <c r="B556" s="140"/>
      <c r="C556" s="140"/>
      <c r="D556" s="141"/>
      <c r="E556" s="141"/>
      <c r="F556" s="140"/>
      <c r="G556" s="140"/>
      <c r="H556" s="140"/>
      <c r="I556" s="140"/>
      <c r="J556" s="140"/>
      <c r="K556" s="140"/>
      <c r="L556" s="140"/>
      <c r="M556" s="140"/>
      <c r="N556" s="140"/>
      <c r="O556" s="140"/>
      <c r="P556" s="140"/>
    </row>
    <row r="557" spans="1:16" ht="13">
      <c r="A557" s="140"/>
      <c r="B557" s="140"/>
      <c r="C557" s="140"/>
      <c r="D557" s="141"/>
      <c r="E557" s="141"/>
      <c r="F557" s="140"/>
      <c r="G557" s="140"/>
      <c r="H557" s="140"/>
      <c r="I557" s="140"/>
      <c r="J557" s="140"/>
      <c r="K557" s="140"/>
      <c r="L557" s="140"/>
      <c r="M557" s="140"/>
      <c r="N557" s="140"/>
      <c r="O557" s="140"/>
      <c r="P557" s="140"/>
    </row>
    <row r="558" spans="1:16" ht="13">
      <c r="A558" s="140"/>
      <c r="B558" s="140"/>
      <c r="C558" s="140"/>
      <c r="D558" s="141"/>
      <c r="E558" s="141"/>
      <c r="F558" s="140"/>
      <c r="G558" s="140"/>
      <c r="H558" s="140"/>
      <c r="I558" s="140"/>
      <c r="J558" s="140"/>
      <c r="K558" s="140"/>
      <c r="L558" s="140"/>
      <c r="M558" s="140"/>
      <c r="N558" s="140"/>
      <c r="O558" s="140"/>
      <c r="P558" s="140"/>
    </row>
    <row r="559" spans="1:16" ht="13">
      <c r="A559" s="140"/>
      <c r="B559" s="140"/>
      <c r="C559" s="140"/>
      <c r="D559" s="141"/>
      <c r="E559" s="141"/>
      <c r="F559" s="140"/>
      <c r="G559" s="140"/>
      <c r="H559" s="140"/>
      <c r="I559" s="140"/>
      <c r="J559" s="140"/>
      <c r="K559" s="140"/>
      <c r="L559" s="140"/>
      <c r="M559" s="140"/>
      <c r="N559" s="140"/>
      <c r="O559" s="140"/>
      <c r="P559" s="140"/>
    </row>
    <row r="560" spans="1:16" ht="13">
      <c r="A560" s="140"/>
      <c r="B560" s="140"/>
      <c r="C560" s="140"/>
      <c r="D560" s="141"/>
      <c r="E560" s="141"/>
      <c r="F560" s="140"/>
      <c r="G560" s="140"/>
      <c r="H560" s="140"/>
      <c r="I560" s="140"/>
      <c r="J560" s="140"/>
      <c r="K560" s="140"/>
      <c r="L560" s="140"/>
      <c r="M560" s="140"/>
      <c r="N560" s="140"/>
      <c r="O560" s="140"/>
      <c r="P560" s="140"/>
    </row>
    <row r="561" spans="1:16" ht="13">
      <c r="A561" s="140"/>
      <c r="B561" s="140"/>
      <c r="C561" s="140"/>
      <c r="D561" s="141"/>
      <c r="E561" s="141"/>
      <c r="F561" s="140"/>
      <c r="G561" s="140"/>
      <c r="H561" s="140"/>
      <c r="I561" s="140"/>
      <c r="J561" s="140"/>
      <c r="K561" s="140"/>
      <c r="L561" s="140"/>
      <c r="M561" s="140"/>
      <c r="N561" s="140"/>
      <c r="O561" s="140"/>
      <c r="P561" s="140"/>
    </row>
    <row r="562" spans="1:16" ht="13">
      <c r="A562" s="140"/>
      <c r="B562" s="140"/>
      <c r="C562" s="140"/>
      <c r="D562" s="141"/>
      <c r="E562" s="141"/>
      <c r="F562" s="140"/>
      <c r="G562" s="140"/>
      <c r="H562" s="140"/>
      <c r="I562" s="140"/>
      <c r="J562" s="140"/>
      <c r="K562" s="140"/>
      <c r="L562" s="140"/>
      <c r="M562" s="140"/>
      <c r="N562" s="140"/>
      <c r="O562" s="140"/>
      <c r="P562" s="140"/>
    </row>
    <row r="563" spans="1:16" ht="13">
      <c r="A563" s="140"/>
      <c r="B563" s="140"/>
      <c r="C563" s="140"/>
      <c r="D563" s="141"/>
      <c r="E563" s="141"/>
      <c r="F563" s="140"/>
      <c r="G563" s="140"/>
      <c r="H563" s="140"/>
      <c r="I563" s="140"/>
      <c r="J563" s="140"/>
      <c r="K563" s="140"/>
      <c r="L563" s="140"/>
      <c r="M563" s="140"/>
      <c r="N563" s="140"/>
      <c r="O563" s="140"/>
      <c r="P563" s="140"/>
    </row>
    <row r="564" spans="1:16" ht="13">
      <c r="A564" s="140"/>
      <c r="B564" s="140"/>
      <c r="C564" s="140"/>
      <c r="D564" s="141"/>
      <c r="E564" s="141"/>
      <c r="F564" s="140"/>
      <c r="G564" s="140"/>
      <c r="H564" s="140"/>
      <c r="I564" s="140"/>
      <c r="J564" s="140"/>
      <c r="K564" s="140"/>
      <c r="L564" s="140"/>
      <c r="M564" s="140"/>
      <c r="N564" s="140"/>
      <c r="O564" s="140"/>
      <c r="P564" s="140"/>
    </row>
    <row r="565" spans="1:16" ht="13">
      <c r="A565" s="140"/>
      <c r="B565" s="140"/>
      <c r="C565" s="140"/>
      <c r="D565" s="141"/>
      <c r="E565" s="141"/>
      <c r="F565" s="140"/>
      <c r="G565" s="140"/>
      <c r="H565" s="140"/>
      <c r="I565" s="140"/>
      <c r="J565" s="140"/>
      <c r="K565" s="140"/>
      <c r="L565" s="140"/>
      <c r="M565" s="140"/>
      <c r="N565" s="140"/>
      <c r="O565" s="140"/>
      <c r="P565" s="140"/>
    </row>
    <row r="566" spans="1:16" ht="13">
      <c r="A566" s="140"/>
      <c r="B566" s="140"/>
      <c r="C566" s="140"/>
      <c r="D566" s="141"/>
      <c r="E566" s="141"/>
      <c r="F566" s="140"/>
      <c r="G566" s="140"/>
      <c r="H566" s="140"/>
      <c r="I566" s="140"/>
      <c r="J566" s="140"/>
      <c r="K566" s="140"/>
      <c r="L566" s="140"/>
      <c r="M566" s="140"/>
      <c r="N566" s="140"/>
      <c r="O566" s="140"/>
      <c r="P566" s="140"/>
    </row>
    <row r="567" spans="1:16" ht="13">
      <c r="A567" s="140"/>
      <c r="B567" s="140"/>
      <c r="C567" s="140"/>
      <c r="D567" s="141"/>
      <c r="E567" s="141"/>
      <c r="F567" s="140"/>
      <c r="G567" s="140"/>
      <c r="H567" s="140"/>
      <c r="I567" s="140"/>
      <c r="J567" s="140"/>
      <c r="K567" s="140"/>
      <c r="L567" s="140"/>
      <c r="M567" s="140"/>
      <c r="N567" s="140"/>
      <c r="O567" s="140"/>
      <c r="P567" s="140"/>
    </row>
    <row r="568" spans="1:16" ht="13">
      <c r="A568" s="140"/>
      <c r="B568" s="140"/>
      <c r="C568" s="140"/>
      <c r="D568" s="141"/>
      <c r="E568" s="141"/>
      <c r="F568" s="140"/>
      <c r="G568" s="140"/>
      <c r="H568" s="140"/>
      <c r="I568" s="140"/>
      <c r="J568" s="140"/>
      <c r="K568" s="140"/>
      <c r="L568" s="140"/>
      <c r="M568" s="140"/>
      <c r="N568" s="140"/>
      <c r="O568" s="140"/>
      <c r="P568" s="140"/>
    </row>
    <row r="569" spans="1:16" ht="13">
      <c r="A569" s="140"/>
      <c r="B569" s="140"/>
      <c r="C569" s="140"/>
      <c r="D569" s="141"/>
      <c r="E569" s="141"/>
      <c r="F569" s="140"/>
      <c r="G569" s="140"/>
      <c r="H569" s="140"/>
      <c r="I569" s="140"/>
      <c r="J569" s="140"/>
      <c r="K569" s="140"/>
      <c r="L569" s="140"/>
      <c r="M569" s="140"/>
      <c r="N569" s="140"/>
      <c r="O569" s="140"/>
      <c r="P569" s="140"/>
    </row>
    <row r="570" spans="1:16" ht="13">
      <c r="A570" s="140"/>
      <c r="B570" s="140"/>
      <c r="C570" s="140"/>
      <c r="D570" s="141"/>
      <c r="E570" s="141"/>
      <c r="F570" s="140"/>
      <c r="G570" s="140"/>
      <c r="H570" s="140"/>
      <c r="I570" s="140"/>
      <c r="J570" s="140"/>
      <c r="K570" s="140"/>
      <c r="L570" s="140"/>
      <c r="M570" s="140"/>
      <c r="N570" s="140"/>
      <c r="O570" s="140"/>
      <c r="P570" s="140"/>
    </row>
    <row r="571" spans="1:16" ht="13">
      <c r="A571" s="140"/>
      <c r="B571" s="140"/>
      <c r="C571" s="140"/>
      <c r="D571" s="141"/>
      <c r="E571" s="141"/>
      <c r="F571" s="140"/>
      <c r="G571" s="140"/>
      <c r="H571" s="140"/>
      <c r="I571" s="140"/>
      <c r="J571" s="140"/>
      <c r="K571" s="140"/>
      <c r="L571" s="140"/>
      <c r="M571" s="140"/>
      <c r="N571" s="140"/>
      <c r="O571" s="140"/>
      <c r="P571" s="140"/>
    </row>
    <row r="572" spans="1:16" ht="13">
      <c r="A572" s="140"/>
      <c r="B572" s="140"/>
      <c r="C572" s="140"/>
      <c r="D572" s="141"/>
      <c r="E572" s="141"/>
      <c r="F572" s="140"/>
      <c r="G572" s="140"/>
      <c r="H572" s="140"/>
      <c r="I572" s="140"/>
      <c r="J572" s="140"/>
      <c r="K572" s="140"/>
      <c r="L572" s="140"/>
      <c r="M572" s="140"/>
      <c r="N572" s="140"/>
      <c r="O572" s="140"/>
      <c r="P572" s="140"/>
    </row>
    <row r="573" spans="1:16" ht="13">
      <c r="A573" s="140"/>
      <c r="B573" s="140"/>
      <c r="C573" s="140"/>
      <c r="D573" s="141"/>
      <c r="E573" s="141"/>
      <c r="F573" s="140"/>
      <c r="G573" s="140"/>
      <c r="H573" s="140"/>
      <c r="I573" s="140"/>
      <c r="J573" s="140"/>
      <c r="K573" s="140"/>
      <c r="L573" s="140"/>
      <c r="M573" s="140"/>
      <c r="N573" s="140"/>
      <c r="O573" s="140"/>
      <c r="P573" s="140"/>
    </row>
    <row r="574" spans="1:16" ht="13">
      <c r="A574" s="140"/>
      <c r="B574" s="140"/>
      <c r="C574" s="140"/>
      <c r="D574" s="141"/>
      <c r="E574" s="141"/>
      <c r="F574" s="140"/>
      <c r="G574" s="140"/>
      <c r="H574" s="140"/>
      <c r="I574" s="140"/>
      <c r="J574" s="140"/>
      <c r="K574" s="140"/>
      <c r="L574" s="140"/>
      <c r="M574" s="140"/>
      <c r="N574" s="140"/>
      <c r="O574" s="140"/>
      <c r="P574" s="140"/>
    </row>
    <row r="575" spans="1:16" ht="13">
      <c r="A575" s="140"/>
      <c r="B575" s="140"/>
      <c r="C575" s="140"/>
      <c r="D575" s="141"/>
      <c r="E575" s="141"/>
      <c r="F575" s="140"/>
      <c r="G575" s="140"/>
      <c r="H575" s="140"/>
      <c r="I575" s="140"/>
      <c r="J575" s="140"/>
      <c r="K575" s="140"/>
      <c r="L575" s="140"/>
      <c r="M575" s="140"/>
      <c r="N575" s="140"/>
      <c r="O575" s="140"/>
      <c r="P575" s="140"/>
    </row>
    <row r="576" spans="1:16" ht="13">
      <c r="A576" s="140"/>
      <c r="B576" s="140"/>
      <c r="C576" s="140"/>
      <c r="D576" s="141"/>
      <c r="E576" s="141"/>
      <c r="F576" s="140"/>
      <c r="G576" s="140"/>
      <c r="H576" s="140"/>
      <c r="I576" s="140"/>
      <c r="J576" s="140"/>
      <c r="K576" s="140"/>
      <c r="L576" s="140"/>
      <c r="M576" s="140"/>
      <c r="N576" s="140"/>
      <c r="O576" s="140"/>
      <c r="P576" s="140"/>
    </row>
    <row r="577" spans="1:16" ht="13">
      <c r="A577" s="140"/>
      <c r="B577" s="140"/>
      <c r="C577" s="140"/>
      <c r="D577" s="141"/>
      <c r="E577" s="141"/>
      <c r="F577" s="140"/>
      <c r="G577" s="140"/>
      <c r="H577" s="140"/>
      <c r="I577" s="140"/>
      <c r="J577" s="140"/>
      <c r="K577" s="140"/>
      <c r="L577" s="140"/>
      <c r="M577" s="140"/>
      <c r="N577" s="140"/>
      <c r="O577" s="140"/>
      <c r="P577" s="140"/>
    </row>
    <row r="578" spans="1:16" ht="13">
      <c r="A578" s="140"/>
      <c r="B578" s="140"/>
      <c r="C578" s="140"/>
      <c r="D578" s="141"/>
      <c r="E578" s="141"/>
      <c r="F578" s="140"/>
      <c r="G578" s="140"/>
      <c r="H578" s="140"/>
      <c r="I578" s="140"/>
      <c r="J578" s="140"/>
      <c r="K578" s="140"/>
      <c r="L578" s="140"/>
      <c r="M578" s="140"/>
      <c r="N578" s="140"/>
      <c r="O578" s="140"/>
      <c r="P578" s="140"/>
    </row>
    <row r="579" spans="1:16" ht="13">
      <c r="A579" s="140"/>
      <c r="B579" s="140"/>
      <c r="C579" s="140"/>
      <c r="D579" s="141"/>
      <c r="E579" s="141"/>
      <c r="F579" s="140"/>
      <c r="G579" s="140"/>
      <c r="H579" s="140"/>
      <c r="I579" s="140"/>
      <c r="J579" s="140"/>
      <c r="K579" s="140"/>
      <c r="L579" s="140"/>
      <c r="M579" s="140"/>
      <c r="N579" s="140"/>
      <c r="O579" s="140"/>
      <c r="P579" s="140"/>
    </row>
    <row r="580" spans="1:16" ht="13">
      <c r="A580" s="140"/>
      <c r="B580" s="140"/>
      <c r="C580" s="140"/>
      <c r="D580" s="141"/>
      <c r="E580" s="141"/>
      <c r="F580" s="140"/>
      <c r="G580" s="140"/>
      <c r="H580" s="140"/>
      <c r="I580" s="140"/>
      <c r="J580" s="140"/>
      <c r="K580" s="140"/>
      <c r="L580" s="140"/>
      <c r="M580" s="140"/>
      <c r="N580" s="140"/>
      <c r="O580" s="140"/>
      <c r="P580" s="140"/>
    </row>
    <row r="581" spans="1:16" ht="13">
      <c r="A581" s="140"/>
      <c r="B581" s="140"/>
      <c r="C581" s="140"/>
      <c r="D581" s="141"/>
      <c r="E581" s="141"/>
      <c r="F581" s="140"/>
      <c r="G581" s="140"/>
      <c r="H581" s="140"/>
      <c r="I581" s="140"/>
      <c r="J581" s="140"/>
      <c r="K581" s="140"/>
      <c r="L581" s="140"/>
      <c r="M581" s="140"/>
      <c r="N581" s="140"/>
      <c r="O581" s="140"/>
      <c r="P581" s="140"/>
    </row>
    <row r="582" spans="1:16" ht="13">
      <c r="A582" s="140"/>
      <c r="B582" s="140"/>
      <c r="C582" s="140"/>
      <c r="D582" s="141"/>
      <c r="E582" s="141"/>
      <c r="F582" s="140"/>
      <c r="G582" s="140"/>
      <c r="H582" s="140"/>
      <c r="I582" s="140"/>
      <c r="J582" s="140"/>
      <c r="K582" s="140"/>
      <c r="L582" s="140"/>
      <c r="M582" s="140"/>
      <c r="N582" s="140"/>
      <c r="O582" s="140"/>
      <c r="P582" s="140"/>
    </row>
    <row r="583" spans="1:16" ht="13">
      <c r="A583" s="140"/>
      <c r="B583" s="140"/>
      <c r="C583" s="140"/>
      <c r="D583" s="141"/>
      <c r="E583" s="141"/>
      <c r="F583" s="140"/>
      <c r="G583" s="140"/>
      <c r="H583" s="140"/>
      <c r="I583" s="140"/>
      <c r="J583" s="140"/>
      <c r="K583" s="140"/>
      <c r="L583" s="140"/>
      <c r="M583" s="140"/>
      <c r="N583" s="140"/>
      <c r="O583" s="140"/>
      <c r="P583" s="140"/>
    </row>
    <row r="584" spans="1:16" ht="13">
      <c r="A584" s="140"/>
      <c r="B584" s="140"/>
      <c r="C584" s="140"/>
      <c r="D584" s="141"/>
      <c r="E584" s="141"/>
      <c r="F584" s="140"/>
      <c r="G584" s="140"/>
      <c r="H584" s="140"/>
      <c r="I584" s="140"/>
      <c r="J584" s="140"/>
      <c r="K584" s="140"/>
      <c r="L584" s="140"/>
      <c r="M584" s="140"/>
      <c r="N584" s="140"/>
      <c r="O584" s="140"/>
      <c r="P584" s="140"/>
    </row>
    <row r="585" spans="1:16" ht="13">
      <c r="A585" s="140"/>
      <c r="B585" s="140"/>
      <c r="C585" s="140"/>
      <c r="D585" s="141"/>
      <c r="E585" s="141"/>
      <c r="F585" s="140"/>
      <c r="G585" s="140"/>
      <c r="H585" s="140"/>
      <c r="I585" s="140"/>
      <c r="J585" s="140"/>
      <c r="K585" s="140"/>
      <c r="L585" s="140"/>
      <c r="M585" s="140"/>
      <c r="N585" s="140"/>
      <c r="O585" s="140"/>
      <c r="P585" s="140"/>
    </row>
    <row r="586" spans="1:16" ht="13">
      <c r="A586" s="140"/>
      <c r="B586" s="140"/>
      <c r="C586" s="140"/>
      <c r="D586" s="141"/>
      <c r="E586" s="141"/>
      <c r="F586" s="140"/>
      <c r="G586" s="140"/>
      <c r="H586" s="140"/>
      <c r="I586" s="140"/>
      <c r="J586" s="140"/>
      <c r="K586" s="140"/>
      <c r="L586" s="140"/>
      <c r="M586" s="140"/>
      <c r="N586" s="140"/>
      <c r="O586" s="140"/>
      <c r="P586" s="140"/>
    </row>
    <row r="587" spans="1:16" ht="13">
      <c r="A587" s="140"/>
      <c r="B587" s="140"/>
      <c r="C587" s="140"/>
      <c r="D587" s="141"/>
      <c r="E587" s="141"/>
      <c r="F587" s="140"/>
      <c r="G587" s="140"/>
      <c r="H587" s="140"/>
      <c r="I587" s="140"/>
      <c r="J587" s="140"/>
      <c r="K587" s="140"/>
      <c r="L587" s="140"/>
      <c r="M587" s="140"/>
      <c r="N587" s="140"/>
      <c r="O587" s="140"/>
      <c r="P587" s="140"/>
    </row>
    <row r="588" spans="1:16" ht="13">
      <c r="A588" s="140"/>
      <c r="B588" s="140"/>
      <c r="C588" s="140"/>
      <c r="D588" s="141"/>
      <c r="E588" s="141"/>
      <c r="F588" s="140"/>
      <c r="G588" s="140"/>
      <c r="H588" s="140"/>
      <c r="I588" s="140"/>
      <c r="J588" s="140"/>
      <c r="K588" s="140"/>
      <c r="L588" s="140"/>
      <c r="M588" s="140"/>
      <c r="N588" s="140"/>
      <c r="O588" s="140"/>
      <c r="P588" s="140"/>
    </row>
    <row r="589" spans="1:16" ht="13">
      <c r="A589" s="140"/>
      <c r="B589" s="140"/>
      <c r="C589" s="140"/>
      <c r="D589" s="141"/>
      <c r="E589" s="141"/>
      <c r="F589" s="140"/>
      <c r="G589" s="140"/>
      <c r="H589" s="140"/>
      <c r="I589" s="140"/>
      <c r="J589" s="140"/>
      <c r="K589" s="140"/>
      <c r="L589" s="140"/>
      <c r="M589" s="140"/>
      <c r="N589" s="140"/>
      <c r="O589" s="140"/>
      <c r="P589" s="140"/>
    </row>
    <row r="590" spans="1:16" ht="13">
      <c r="A590" s="140"/>
      <c r="B590" s="140"/>
      <c r="C590" s="140"/>
      <c r="D590" s="141"/>
      <c r="E590" s="141"/>
      <c r="F590" s="140"/>
      <c r="G590" s="140"/>
      <c r="H590" s="140"/>
      <c r="I590" s="140"/>
      <c r="J590" s="140"/>
      <c r="K590" s="140"/>
      <c r="L590" s="140"/>
      <c r="M590" s="140"/>
      <c r="N590" s="140"/>
      <c r="O590" s="140"/>
      <c r="P590" s="140"/>
    </row>
    <row r="591" spans="1:16" ht="13">
      <c r="A591" s="140"/>
      <c r="B591" s="140"/>
      <c r="C591" s="140"/>
      <c r="D591" s="141"/>
      <c r="E591" s="141"/>
      <c r="F591" s="140"/>
      <c r="G591" s="140"/>
      <c r="H591" s="140"/>
      <c r="I591" s="140"/>
      <c r="J591" s="140"/>
      <c r="K591" s="140"/>
      <c r="L591" s="140"/>
      <c r="M591" s="140"/>
      <c r="N591" s="140"/>
      <c r="O591" s="140"/>
      <c r="P591" s="140"/>
    </row>
    <row r="592" spans="1:16" ht="13">
      <c r="A592" s="140"/>
      <c r="B592" s="140"/>
      <c r="C592" s="140"/>
      <c r="D592" s="141"/>
      <c r="E592" s="141"/>
      <c r="F592" s="140"/>
      <c r="G592" s="140"/>
      <c r="H592" s="140"/>
      <c r="I592" s="140"/>
      <c r="J592" s="140"/>
      <c r="K592" s="140"/>
      <c r="L592" s="140"/>
      <c r="M592" s="140"/>
      <c r="N592" s="140"/>
      <c r="O592" s="140"/>
      <c r="P592" s="140"/>
    </row>
    <row r="593" spans="1:16" ht="13">
      <c r="A593" s="140"/>
      <c r="B593" s="140"/>
      <c r="C593" s="140"/>
      <c r="D593" s="141"/>
      <c r="E593" s="141"/>
      <c r="F593" s="140"/>
      <c r="G593" s="140"/>
      <c r="H593" s="140"/>
      <c r="I593" s="140"/>
      <c r="J593" s="140"/>
      <c r="K593" s="140"/>
      <c r="L593" s="140"/>
      <c r="M593" s="140"/>
      <c r="N593" s="140"/>
      <c r="O593" s="140"/>
      <c r="P593" s="140"/>
    </row>
    <row r="594" spans="1:16" ht="13">
      <c r="A594" s="140"/>
      <c r="B594" s="140"/>
      <c r="C594" s="140"/>
      <c r="D594" s="141"/>
      <c r="E594" s="141"/>
      <c r="F594" s="140"/>
      <c r="G594" s="140"/>
      <c r="H594" s="140"/>
      <c r="I594" s="140"/>
      <c r="J594" s="140"/>
      <c r="K594" s="140"/>
      <c r="L594" s="140"/>
      <c r="M594" s="140"/>
      <c r="N594" s="140"/>
      <c r="O594" s="140"/>
      <c r="P594" s="140"/>
    </row>
    <row r="595" spans="1:16" ht="13">
      <c r="A595" s="140"/>
      <c r="B595" s="140"/>
      <c r="C595" s="140"/>
      <c r="D595" s="141"/>
      <c r="E595" s="141"/>
      <c r="F595" s="140"/>
      <c r="G595" s="140"/>
      <c r="H595" s="140"/>
      <c r="I595" s="140"/>
      <c r="J595" s="140"/>
      <c r="K595" s="140"/>
      <c r="L595" s="140"/>
      <c r="M595" s="140"/>
      <c r="N595" s="140"/>
      <c r="O595" s="140"/>
      <c r="P595" s="140"/>
    </row>
    <row r="596" spans="1:16" ht="13">
      <c r="A596" s="140"/>
      <c r="B596" s="140"/>
      <c r="C596" s="140"/>
      <c r="D596" s="141"/>
      <c r="E596" s="141"/>
      <c r="F596" s="140"/>
      <c r="G596" s="140"/>
      <c r="H596" s="140"/>
      <c r="I596" s="140"/>
      <c r="J596" s="140"/>
      <c r="K596" s="140"/>
      <c r="L596" s="140"/>
      <c r="M596" s="140"/>
      <c r="N596" s="140"/>
      <c r="O596" s="140"/>
      <c r="P596" s="140"/>
    </row>
    <row r="597" spans="1:16" ht="13">
      <c r="A597" s="140"/>
      <c r="B597" s="140"/>
      <c r="C597" s="140"/>
      <c r="D597" s="141"/>
      <c r="E597" s="141"/>
      <c r="F597" s="140"/>
      <c r="G597" s="140"/>
      <c r="H597" s="140"/>
      <c r="I597" s="140"/>
      <c r="J597" s="140"/>
      <c r="K597" s="140"/>
      <c r="L597" s="140"/>
      <c r="M597" s="140"/>
      <c r="N597" s="140"/>
      <c r="O597" s="140"/>
      <c r="P597" s="140"/>
    </row>
    <row r="598" spans="1:16" ht="13">
      <c r="A598" s="140"/>
      <c r="B598" s="140"/>
      <c r="C598" s="140"/>
      <c r="D598" s="141"/>
      <c r="E598" s="141"/>
      <c r="F598" s="140"/>
      <c r="G598" s="140"/>
      <c r="H598" s="140"/>
      <c r="I598" s="140"/>
      <c r="J598" s="140"/>
      <c r="K598" s="140"/>
      <c r="L598" s="140"/>
      <c r="M598" s="140"/>
      <c r="N598" s="140"/>
      <c r="O598" s="140"/>
      <c r="P598" s="140"/>
    </row>
    <row r="599" spans="1:16" ht="13">
      <c r="A599" s="140"/>
      <c r="B599" s="140"/>
      <c r="C599" s="140"/>
      <c r="D599" s="141"/>
      <c r="E599" s="141"/>
      <c r="F599" s="140"/>
      <c r="G599" s="140"/>
      <c r="H599" s="140"/>
      <c r="I599" s="140"/>
      <c r="J599" s="140"/>
      <c r="K599" s="140"/>
      <c r="L599" s="140"/>
      <c r="M599" s="140"/>
      <c r="N599" s="140"/>
      <c r="O599" s="140"/>
      <c r="P599" s="140"/>
    </row>
    <row r="600" spans="1:16" ht="13">
      <c r="A600" s="140"/>
      <c r="B600" s="140"/>
      <c r="C600" s="140"/>
      <c r="D600" s="141"/>
      <c r="E600" s="141"/>
      <c r="F600" s="140"/>
      <c r="G600" s="140"/>
      <c r="H600" s="140"/>
      <c r="I600" s="140"/>
      <c r="J600" s="140"/>
      <c r="K600" s="140"/>
      <c r="L600" s="140"/>
      <c r="M600" s="140"/>
      <c r="N600" s="140"/>
      <c r="O600" s="140"/>
      <c r="P600" s="140"/>
    </row>
    <row r="601" spans="1:16" ht="13">
      <c r="A601" s="140"/>
      <c r="B601" s="140"/>
      <c r="C601" s="140"/>
      <c r="D601" s="141"/>
      <c r="E601" s="141"/>
      <c r="F601" s="140"/>
      <c r="G601" s="140"/>
      <c r="H601" s="140"/>
      <c r="I601" s="140"/>
      <c r="J601" s="140"/>
      <c r="K601" s="140"/>
      <c r="L601" s="140"/>
      <c r="M601" s="140"/>
      <c r="N601" s="140"/>
      <c r="O601" s="140"/>
      <c r="P601" s="140"/>
    </row>
    <row r="602" spans="1:16" ht="13">
      <c r="A602" s="140"/>
      <c r="B602" s="140"/>
      <c r="C602" s="140"/>
      <c r="D602" s="141"/>
      <c r="E602" s="141"/>
      <c r="F602" s="140"/>
      <c r="G602" s="140"/>
      <c r="H602" s="140"/>
      <c r="I602" s="140"/>
      <c r="J602" s="140"/>
      <c r="K602" s="140"/>
      <c r="L602" s="140"/>
      <c r="M602" s="140"/>
      <c r="N602" s="140"/>
      <c r="O602" s="140"/>
      <c r="P602" s="140"/>
    </row>
    <row r="603" spans="1:16" ht="13">
      <c r="A603" s="140"/>
      <c r="B603" s="140"/>
      <c r="C603" s="140"/>
      <c r="D603" s="141"/>
      <c r="E603" s="141"/>
      <c r="F603" s="140"/>
      <c r="G603" s="140"/>
      <c r="H603" s="140"/>
      <c r="I603" s="140"/>
      <c r="J603" s="140"/>
      <c r="K603" s="140"/>
      <c r="L603" s="140"/>
      <c r="M603" s="140"/>
      <c r="N603" s="140"/>
      <c r="O603" s="140"/>
      <c r="P603" s="140"/>
    </row>
    <row r="604" spans="1:16" ht="13">
      <c r="A604" s="140"/>
      <c r="B604" s="140"/>
      <c r="C604" s="140"/>
      <c r="D604" s="141"/>
      <c r="E604" s="141"/>
      <c r="F604" s="140"/>
      <c r="G604" s="140"/>
      <c r="H604" s="140"/>
      <c r="I604" s="140"/>
      <c r="J604" s="140"/>
      <c r="K604" s="140"/>
      <c r="L604" s="140"/>
      <c r="M604" s="140"/>
      <c r="N604" s="140"/>
      <c r="O604" s="140"/>
      <c r="P604" s="140"/>
    </row>
    <row r="605" spans="1:16" ht="13">
      <c r="A605" s="140"/>
      <c r="B605" s="140"/>
      <c r="C605" s="140"/>
      <c r="D605" s="141"/>
      <c r="E605" s="141"/>
      <c r="F605" s="140"/>
      <c r="G605" s="140"/>
      <c r="H605" s="140"/>
      <c r="I605" s="140"/>
      <c r="J605" s="140"/>
      <c r="K605" s="140"/>
      <c r="L605" s="140"/>
      <c r="M605" s="140"/>
      <c r="N605" s="140"/>
      <c r="O605" s="140"/>
      <c r="P605" s="140"/>
    </row>
    <row r="606" spans="1:16" ht="13">
      <c r="A606" s="140"/>
      <c r="B606" s="140"/>
      <c r="C606" s="140"/>
      <c r="D606" s="141"/>
      <c r="E606" s="141"/>
      <c r="F606" s="140"/>
      <c r="G606" s="140"/>
      <c r="H606" s="140"/>
      <c r="I606" s="140"/>
      <c r="J606" s="140"/>
      <c r="K606" s="140"/>
      <c r="L606" s="140"/>
      <c r="M606" s="140"/>
      <c r="N606" s="140"/>
      <c r="O606" s="140"/>
      <c r="P606" s="140"/>
    </row>
    <row r="607" spans="1:16" ht="13">
      <c r="A607" s="140"/>
      <c r="B607" s="140"/>
      <c r="C607" s="140"/>
      <c r="D607" s="141"/>
      <c r="E607" s="141"/>
      <c r="F607" s="140"/>
      <c r="G607" s="140"/>
      <c r="H607" s="140"/>
      <c r="I607" s="140"/>
      <c r="J607" s="140"/>
      <c r="K607" s="140"/>
      <c r="L607" s="140"/>
      <c r="M607" s="140"/>
      <c r="N607" s="140"/>
      <c r="O607" s="140"/>
      <c r="P607" s="140"/>
    </row>
    <row r="608" spans="1:16" ht="13">
      <c r="A608" s="140"/>
      <c r="B608" s="140"/>
      <c r="C608" s="140"/>
      <c r="D608" s="141"/>
      <c r="E608" s="141"/>
      <c r="F608" s="140"/>
      <c r="G608" s="140"/>
      <c r="H608" s="140"/>
      <c r="I608" s="140"/>
      <c r="J608" s="140"/>
      <c r="K608" s="140"/>
      <c r="L608" s="140"/>
      <c r="M608" s="140"/>
      <c r="N608" s="140"/>
      <c r="O608" s="140"/>
      <c r="P608" s="140"/>
    </row>
    <row r="609" spans="1:16" ht="13">
      <c r="A609" s="140"/>
      <c r="B609" s="140"/>
      <c r="C609" s="140"/>
      <c r="D609" s="141"/>
      <c r="E609" s="141"/>
      <c r="F609" s="140"/>
      <c r="G609" s="140"/>
      <c r="H609" s="140"/>
      <c r="I609" s="140"/>
      <c r="J609" s="140"/>
      <c r="K609" s="140"/>
      <c r="L609" s="140"/>
      <c r="M609" s="140"/>
      <c r="N609" s="140"/>
      <c r="O609" s="140"/>
      <c r="P609" s="140"/>
    </row>
    <row r="610" spans="1:16" ht="13">
      <c r="A610" s="140"/>
      <c r="B610" s="140"/>
      <c r="C610" s="140"/>
      <c r="D610" s="141"/>
      <c r="E610" s="141"/>
      <c r="F610" s="140"/>
      <c r="G610" s="140"/>
      <c r="H610" s="140"/>
      <c r="I610" s="140"/>
      <c r="J610" s="140"/>
      <c r="K610" s="140"/>
      <c r="L610" s="140"/>
      <c r="M610" s="140"/>
      <c r="N610" s="140"/>
      <c r="O610" s="140"/>
      <c r="P610" s="140"/>
    </row>
    <row r="611" spans="1:16" ht="13">
      <c r="A611" s="140"/>
      <c r="B611" s="140"/>
      <c r="C611" s="140"/>
      <c r="D611" s="141"/>
      <c r="E611" s="141"/>
      <c r="F611" s="140"/>
      <c r="G611" s="140"/>
      <c r="H611" s="140"/>
      <c r="I611" s="140"/>
      <c r="J611" s="140"/>
      <c r="K611" s="140"/>
      <c r="L611" s="140"/>
      <c r="M611" s="140"/>
      <c r="N611" s="140"/>
      <c r="O611" s="140"/>
      <c r="P611" s="140"/>
    </row>
    <row r="612" spans="1:16" ht="13">
      <c r="A612" s="140"/>
      <c r="B612" s="140"/>
      <c r="C612" s="140"/>
      <c r="D612" s="141"/>
      <c r="E612" s="141"/>
      <c r="F612" s="140"/>
      <c r="G612" s="140"/>
      <c r="H612" s="140"/>
      <c r="I612" s="140"/>
      <c r="J612" s="140"/>
      <c r="K612" s="140"/>
      <c r="L612" s="140"/>
      <c r="M612" s="140"/>
      <c r="N612" s="140"/>
      <c r="O612" s="140"/>
      <c r="P612" s="140"/>
    </row>
    <row r="613" spans="1:16" ht="13">
      <c r="A613" s="140"/>
      <c r="B613" s="140"/>
      <c r="C613" s="140"/>
      <c r="D613" s="141"/>
      <c r="E613" s="141"/>
      <c r="F613" s="140"/>
      <c r="G613" s="140"/>
      <c r="H613" s="140"/>
      <c r="I613" s="140"/>
      <c r="J613" s="140"/>
      <c r="K613" s="140"/>
      <c r="L613" s="140"/>
      <c r="M613" s="140"/>
      <c r="N613" s="140"/>
      <c r="O613" s="140"/>
      <c r="P613" s="140"/>
    </row>
    <row r="614" spans="1:16" ht="13">
      <c r="A614" s="140"/>
      <c r="B614" s="140"/>
      <c r="C614" s="140"/>
      <c r="D614" s="141"/>
      <c r="E614" s="141"/>
      <c r="F614" s="140"/>
      <c r="G614" s="140"/>
      <c r="H614" s="140"/>
      <c r="I614" s="140"/>
      <c r="J614" s="140"/>
      <c r="K614" s="140"/>
      <c r="L614" s="140"/>
      <c r="M614" s="140"/>
      <c r="N614" s="140"/>
      <c r="O614" s="140"/>
      <c r="P614" s="140"/>
    </row>
    <row r="615" spans="1:16" ht="13">
      <c r="A615" s="140"/>
      <c r="B615" s="140"/>
      <c r="C615" s="140"/>
      <c r="D615" s="141"/>
      <c r="E615" s="141"/>
      <c r="F615" s="140"/>
      <c r="G615" s="140"/>
      <c r="H615" s="140"/>
      <c r="I615" s="140"/>
      <c r="J615" s="140"/>
      <c r="K615" s="140"/>
      <c r="L615" s="140"/>
      <c r="M615" s="140"/>
      <c r="N615" s="140"/>
      <c r="O615" s="140"/>
      <c r="P615" s="140"/>
    </row>
    <row r="616" spans="1:16" ht="13">
      <c r="A616" s="140"/>
      <c r="B616" s="140"/>
      <c r="C616" s="140"/>
      <c r="D616" s="141"/>
      <c r="E616" s="141"/>
      <c r="F616" s="140"/>
      <c r="G616" s="140"/>
      <c r="H616" s="140"/>
      <c r="I616" s="140"/>
      <c r="J616" s="140"/>
      <c r="K616" s="140"/>
      <c r="L616" s="140"/>
      <c r="M616" s="140"/>
      <c r="N616" s="140"/>
      <c r="O616" s="140"/>
      <c r="P616" s="140"/>
    </row>
    <row r="617" spans="1:16" ht="13">
      <c r="A617" s="140"/>
      <c r="B617" s="140"/>
      <c r="C617" s="140"/>
      <c r="D617" s="141"/>
      <c r="E617" s="141"/>
      <c r="F617" s="140"/>
      <c r="G617" s="140"/>
      <c r="H617" s="140"/>
      <c r="I617" s="140"/>
      <c r="J617" s="140"/>
      <c r="K617" s="140"/>
      <c r="L617" s="140"/>
      <c r="M617" s="140"/>
      <c r="N617" s="140"/>
      <c r="O617" s="140"/>
      <c r="P617" s="140"/>
    </row>
    <row r="618" spans="1:16" ht="13">
      <c r="A618" s="140"/>
      <c r="B618" s="140"/>
      <c r="C618" s="140"/>
      <c r="D618" s="141"/>
      <c r="E618" s="141"/>
      <c r="F618" s="140"/>
      <c r="G618" s="140"/>
      <c r="H618" s="140"/>
      <c r="I618" s="140"/>
      <c r="J618" s="140"/>
      <c r="K618" s="140"/>
      <c r="L618" s="140"/>
      <c r="M618" s="140"/>
      <c r="N618" s="140"/>
      <c r="O618" s="140"/>
      <c r="P618" s="140"/>
    </row>
    <row r="619" spans="1:16" ht="13">
      <c r="A619" s="140"/>
      <c r="B619" s="140"/>
      <c r="C619" s="140"/>
      <c r="D619" s="141"/>
      <c r="E619" s="141"/>
      <c r="F619" s="140"/>
      <c r="G619" s="140"/>
      <c r="H619" s="140"/>
      <c r="I619" s="140"/>
      <c r="J619" s="140"/>
      <c r="K619" s="140"/>
      <c r="L619" s="140"/>
      <c r="M619" s="140"/>
      <c r="N619" s="140"/>
      <c r="O619" s="140"/>
      <c r="P619" s="140"/>
    </row>
    <row r="620" spans="1:16" ht="13">
      <c r="A620" s="140"/>
      <c r="B620" s="140"/>
      <c r="C620" s="140"/>
      <c r="D620" s="141"/>
      <c r="E620" s="141"/>
      <c r="F620" s="140"/>
      <c r="G620" s="140"/>
      <c r="H620" s="140"/>
      <c r="I620" s="140"/>
      <c r="J620" s="140"/>
      <c r="K620" s="140"/>
      <c r="L620" s="140"/>
      <c r="M620" s="140"/>
      <c r="N620" s="140"/>
      <c r="O620" s="140"/>
      <c r="P620" s="140"/>
    </row>
    <row r="621" spans="1:16" ht="13">
      <c r="A621" s="140"/>
      <c r="B621" s="140"/>
      <c r="C621" s="140"/>
      <c r="D621" s="141"/>
      <c r="E621" s="141"/>
      <c r="F621" s="140"/>
      <c r="G621" s="140"/>
      <c r="H621" s="140"/>
      <c r="I621" s="140"/>
      <c r="J621" s="140"/>
      <c r="K621" s="140"/>
      <c r="L621" s="140"/>
      <c r="M621" s="140"/>
      <c r="N621" s="140"/>
      <c r="O621" s="140"/>
      <c r="P621" s="140"/>
    </row>
    <row r="622" spans="1:16" ht="13">
      <c r="A622" s="140"/>
      <c r="B622" s="140"/>
      <c r="C622" s="140"/>
      <c r="D622" s="141"/>
      <c r="E622" s="141"/>
      <c r="F622" s="140"/>
      <c r="G622" s="140"/>
      <c r="H622" s="140"/>
      <c r="I622" s="140"/>
      <c r="J622" s="140"/>
      <c r="K622" s="140"/>
      <c r="L622" s="140"/>
      <c r="M622" s="140"/>
      <c r="N622" s="140"/>
      <c r="O622" s="140"/>
      <c r="P622" s="140"/>
    </row>
    <row r="623" spans="1:16" ht="13">
      <c r="A623" s="140"/>
      <c r="B623" s="140"/>
      <c r="C623" s="140"/>
      <c r="D623" s="141"/>
      <c r="E623" s="141"/>
      <c r="F623" s="140"/>
      <c r="G623" s="140"/>
      <c r="H623" s="140"/>
      <c r="I623" s="140"/>
      <c r="J623" s="140"/>
      <c r="K623" s="140"/>
      <c r="L623" s="140"/>
      <c r="M623" s="140"/>
      <c r="N623" s="140"/>
      <c r="O623" s="140"/>
      <c r="P623" s="140"/>
    </row>
    <row r="624" spans="1:16" ht="13">
      <c r="A624" s="140"/>
      <c r="B624" s="140"/>
      <c r="C624" s="140"/>
      <c r="D624" s="141"/>
      <c r="E624" s="141"/>
      <c r="F624" s="140"/>
      <c r="G624" s="140"/>
      <c r="H624" s="140"/>
      <c r="I624" s="140"/>
      <c r="J624" s="140"/>
      <c r="K624" s="140"/>
      <c r="L624" s="140"/>
      <c r="M624" s="140"/>
      <c r="N624" s="140"/>
      <c r="O624" s="140"/>
      <c r="P624" s="140"/>
    </row>
    <row r="625" spans="1:16" ht="13">
      <c r="A625" s="140"/>
      <c r="B625" s="140"/>
      <c r="C625" s="140"/>
      <c r="D625" s="141"/>
      <c r="E625" s="141"/>
      <c r="F625" s="140"/>
      <c r="G625" s="140"/>
      <c r="H625" s="140"/>
      <c r="I625" s="140"/>
      <c r="J625" s="140"/>
      <c r="K625" s="140"/>
      <c r="L625" s="140"/>
      <c r="M625" s="140"/>
      <c r="N625" s="140"/>
      <c r="O625" s="140"/>
      <c r="P625" s="140"/>
    </row>
    <row r="626" spans="1:16" ht="13">
      <c r="A626" s="140"/>
      <c r="B626" s="140"/>
      <c r="C626" s="140"/>
      <c r="D626" s="141"/>
      <c r="E626" s="141"/>
      <c r="F626" s="140"/>
      <c r="G626" s="140"/>
      <c r="H626" s="140"/>
      <c r="I626" s="140"/>
      <c r="J626" s="140"/>
      <c r="K626" s="140"/>
      <c r="L626" s="140"/>
      <c r="M626" s="140"/>
      <c r="N626" s="140"/>
      <c r="O626" s="140"/>
      <c r="P626" s="140"/>
    </row>
    <row r="627" spans="1:16" ht="13">
      <c r="A627" s="140"/>
      <c r="B627" s="140"/>
      <c r="C627" s="140"/>
      <c r="D627" s="141"/>
      <c r="E627" s="141"/>
      <c r="F627" s="140"/>
      <c r="G627" s="140"/>
      <c r="H627" s="140"/>
      <c r="I627" s="140"/>
      <c r="J627" s="140"/>
      <c r="K627" s="140"/>
      <c r="L627" s="140"/>
      <c r="M627" s="140"/>
      <c r="N627" s="140"/>
      <c r="O627" s="140"/>
      <c r="P627" s="140"/>
    </row>
    <row r="628" spans="1:16" ht="13">
      <c r="A628" s="140"/>
      <c r="B628" s="140"/>
      <c r="C628" s="140"/>
      <c r="D628" s="141"/>
      <c r="E628" s="141"/>
      <c r="F628" s="140"/>
      <c r="G628" s="140"/>
      <c r="H628" s="140"/>
      <c r="I628" s="140"/>
      <c r="J628" s="140"/>
      <c r="K628" s="140"/>
      <c r="L628" s="140"/>
      <c r="M628" s="140"/>
      <c r="N628" s="140"/>
      <c r="O628" s="140"/>
      <c r="P628" s="140"/>
    </row>
    <row r="629" spans="1:16" ht="13">
      <c r="A629" s="140"/>
      <c r="B629" s="140"/>
      <c r="C629" s="140"/>
      <c r="D629" s="141"/>
      <c r="E629" s="141"/>
      <c r="F629" s="140"/>
      <c r="G629" s="140"/>
      <c r="H629" s="140"/>
      <c r="I629" s="140"/>
      <c r="J629" s="140"/>
      <c r="K629" s="140"/>
      <c r="L629" s="140"/>
      <c r="M629" s="140"/>
      <c r="N629" s="140"/>
      <c r="O629" s="140"/>
      <c r="P629" s="140"/>
    </row>
    <row r="630" spans="1:16" ht="13">
      <c r="A630" s="140"/>
      <c r="B630" s="140"/>
      <c r="C630" s="140"/>
      <c r="D630" s="141"/>
      <c r="E630" s="141"/>
      <c r="F630" s="140"/>
      <c r="G630" s="140"/>
      <c r="H630" s="140"/>
      <c r="I630" s="140"/>
      <c r="J630" s="140"/>
      <c r="K630" s="140"/>
      <c r="L630" s="140"/>
      <c r="M630" s="140"/>
      <c r="N630" s="140"/>
      <c r="O630" s="140"/>
      <c r="P630" s="140"/>
    </row>
    <row r="631" spans="1:16" ht="13">
      <c r="A631" s="140"/>
      <c r="B631" s="140"/>
      <c r="C631" s="140"/>
      <c r="D631" s="141"/>
      <c r="E631" s="141"/>
      <c r="F631" s="140"/>
      <c r="G631" s="140"/>
      <c r="H631" s="140"/>
      <c r="I631" s="140"/>
      <c r="J631" s="140"/>
      <c r="K631" s="140"/>
      <c r="L631" s="140"/>
      <c r="M631" s="140"/>
      <c r="N631" s="140"/>
      <c r="O631" s="140"/>
      <c r="P631" s="140"/>
    </row>
    <row r="632" spans="1:16" ht="13">
      <c r="A632" s="140"/>
      <c r="B632" s="140"/>
      <c r="C632" s="140"/>
      <c r="D632" s="141"/>
      <c r="E632" s="141"/>
      <c r="F632" s="140"/>
      <c r="G632" s="140"/>
      <c r="H632" s="140"/>
      <c r="I632" s="140"/>
      <c r="J632" s="140"/>
      <c r="K632" s="140"/>
      <c r="L632" s="140"/>
      <c r="M632" s="140"/>
      <c r="N632" s="140"/>
      <c r="O632" s="140"/>
      <c r="P632" s="140"/>
    </row>
    <row r="633" spans="1:16" ht="13">
      <c r="A633" s="140"/>
      <c r="B633" s="140"/>
      <c r="C633" s="140"/>
      <c r="D633" s="141"/>
      <c r="E633" s="141"/>
      <c r="F633" s="140"/>
      <c r="G633" s="140"/>
      <c r="H633" s="140"/>
      <c r="I633" s="140"/>
      <c r="J633" s="140"/>
      <c r="K633" s="140"/>
      <c r="L633" s="140"/>
      <c r="M633" s="140"/>
      <c r="N633" s="140"/>
      <c r="O633" s="140"/>
      <c r="P633" s="140"/>
    </row>
    <row r="634" spans="1:16" ht="13">
      <c r="A634" s="140"/>
      <c r="B634" s="140"/>
      <c r="C634" s="140"/>
      <c r="D634" s="141"/>
      <c r="E634" s="141"/>
      <c r="F634" s="140"/>
      <c r="G634" s="140"/>
      <c r="H634" s="140"/>
      <c r="I634" s="140"/>
      <c r="J634" s="140"/>
      <c r="K634" s="140"/>
      <c r="L634" s="140"/>
      <c r="M634" s="140"/>
      <c r="N634" s="140"/>
      <c r="O634" s="140"/>
      <c r="P634" s="140"/>
    </row>
    <row r="635" spans="1:16" ht="13">
      <c r="A635" s="140"/>
      <c r="B635" s="140"/>
      <c r="C635" s="140"/>
      <c r="D635" s="141"/>
      <c r="E635" s="141"/>
      <c r="F635" s="140"/>
      <c r="G635" s="140"/>
      <c r="H635" s="140"/>
      <c r="I635" s="140"/>
      <c r="J635" s="140"/>
      <c r="K635" s="140"/>
      <c r="L635" s="140"/>
      <c r="M635" s="140"/>
      <c r="N635" s="140"/>
      <c r="O635" s="140"/>
      <c r="P635" s="140"/>
    </row>
    <row r="636" spans="1:16" ht="13">
      <c r="A636" s="140"/>
      <c r="B636" s="140"/>
      <c r="C636" s="140"/>
      <c r="D636" s="141"/>
      <c r="E636" s="141"/>
      <c r="F636" s="140"/>
      <c r="G636" s="140"/>
      <c r="H636" s="140"/>
      <c r="I636" s="140"/>
      <c r="J636" s="140"/>
      <c r="K636" s="140"/>
      <c r="L636" s="140"/>
      <c r="M636" s="140"/>
      <c r="N636" s="140"/>
      <c r="O636" s="140"/>
      <c r="P636" s="140"/>
    </row>
    <row r="637" spans="1:16" ht="13">
      <c r="A637" s="140"/>
      <c r="B637" s="140"/>
      <c r="C637" s="140"/>
      <c r="D637" s="141"/>
      <c r="E637" s="141"/>
      <c r="F637" s="140"/>
      <c r="G637" s="140"/>
      <c r="H637" s="140"/>
      <c r="I637" s="140"/>
      <c r="J637" s="140"/>
      <c r="K637" s="140"/>
      <c r="L637" s="140"/>
      <c r="M637" s="140"/>
      <c r="N637" s="140"/>
      <c r="O637" s="140"/>
      <c r="P637" s="140"/>
    </row>
    <row r="638" spans="1:16" ht="13">
      <c r="A638" s="140"/>
      <c r="B638" s="140"/>
      <c r="C638" s="140"/>
      <c r="D638" s="141"/>
      <c r="E638" s="141"/>
      <c r="F638" s="140"/>
      <c r="G638" s="140"/>
      <c r="H638" s="140"/>
      <c r="I638" s="140"/>
      <c r="J638" s="140"/>
      <c r="K638" s="140"/>
      <c r="L638" s="140"/>
      <c r="M638" s="140"/>
      <c r="N638" s="140"/>
      <c r="O638" s="140"/>
      <c r="P638" s="140"/>
    </row>
    <row r="639" spans="1:16" ht="13">
      <c r="A639" s="140"/>
      <c r="B639" s="140"/>
      <c r="C639" s="140"/>
      <c r="D639" s="141"/>
      <c r="E639" s="141"/>
      <c r="F639" s="140"/>
      <c r="G639" s="140"/>
      <c r="H639" s="140"/>
      <c r="I639" s="140"/>
      <c r="J639" s="140"/>
      <c r="K639" s="140"/>
      <c r="L639" s="140"/>
      <c r="M639" s="140"/>
      <c r="N639" s="140"/>
      <c r="O639" s="140"/>
      <c r="P639" s="140"/>
    </row>
    <row r="640" spans="1:16" ht="13">
      <c r="A640" s="140"/>
      <c r="B640" s="140"/>
      <c r="C640" s="140"/>
      <c r="D640" s="141"/>
      <c r="E640" s="141"/>
      <c r="F640" s="140"/>
      <c r="G640" s="140"/>
      <c r="H640" s="140"/>
      <c r="I640" s="140"/>
      <c r="J640" s="140"/>
      <c r="K640" s="140"/>
      <c r="L640" s="140"/>
      <c r="M640" s="140"/>
      <c r="N640" s="140"/>
      <c r="O640" s="140"/>
      <c r="P640" s="140"/>
    </row>
    <row r="641" spans="1:16" ht="13">
      <c r="A641" s="140"/>
      <c r="B641" s="140"/>
      <c r="C641" s="140"/>
      <c r="D641" s="141"/>
      <c r="E641" s="141"/>
      <c r="F641" s="140"/>
      <c r="G641" s="140"/>
      <c r="H641" s="140"/>
      <c r="I641" s="140"/>
      <c r="J641" s="140"/>
      <c r="K641" s="140"/>
      <c r="L641" s="140"/>
      <c r="M641" s="140"/>
      <c r="N641" s="140"/>
      <c r="O641" s="140"/>
      <c r="P641" s="140"/>
    </row>
    <row r="642" spans="1:16" ht="13">
      <c r="A642" s="140"/>
      <c r="B642" s="140"/>
      <c r="C642" s="140"/>
      <c r="D642" s="141"/>
      <c r="E642" s="141"/>
      <c r="F642" s="140"/>
      <c r="G642" s="140"/>
      <c r="H642" s="140"/>
      <c r="I642" s="140"/>
      <c r="J642" s="140"/>
      <c r="K642" s="140"/>
      <c r="L642" s="140"/>
      <c r="M642" s="140"/>
      <c r="N642" s="140"/>
      <c r="O642" s="140"/>
      <c r="P642" s="140"/>
    </row>
    <row r="643" spans="1:16" ht="13">
      <c r="A643" s="140"/>
      <c r="B643" s="140"/>
      <c r="C643" s="140"/>
      <c r="D643" s="141"/>
      <c r="E643" s="141"/>
      <c r="F643" s="140"/>
      <c r="G643" s="140"/>
      <c r="H643" s="140"/>
      <c r="I643" s="140"/>
      <c r="J643" s="140"/>
      <c r="K643" s="140"/>
      <c r="L643" s="140"/>
      <c r="M643" s="140"/>
      <c r="N643" s="140"/>
      <c r="O643" s="140"/>
      <c r="P643" s="140"/>
    </row>
    <row r="644" spans="1:16" ht="13">
      <c r="A644" s="140"/>
      <c r="B644" s="140"/>
      <c r="C644" s="140"/>
      <c r="D644" s="141"/>
      <c r="E644" s="141"/>
      <c r="F644" s="140"/>
      <c r="G644" s="140"/>
      <c r="H644" s="140"/>
      <c r="I644" s="140"/>
      <c r="J644" s="140"/>
      <c r="K644" s="140"/>
      <c r="L644" s="140"/>
      <c r="M644" s="140"/>
      <c r="N644" s="140"/>
      <c r="O644" s="140"/>
      <c r="P644" s="140"/>
    </row>
    <row r="645" spans="1:16" ht="13">
      <c r="A645" s="140"/>
      <c r="B645" s="140"/>
      <c r="C645" s="140"/>
      <c r="D645" s="141"/>
      <c r="E645" s="141"/>
      <c r="F645" s="140"/>
      <c r="G645" s="140"/>
      <c r="H645" s="140"/>
      <c r="I645" s="140"/>
      <c r="J645" s="140"/>
      <c r="K645" s="140"/>
      <c r="L645" s="140"/>
      <c r="M645" s="140"/>
      <c r="N645" s="140"/>
      <c r="O645" s="140"/>
      <c r="P645" s="140"/>
    </row>
    <row r="646" spans="1:16" ht="13">
      <c r="A646" s="140"/>
      <c r="B646" s="140"/>
      <c r="C646" s="140"/>
      <c r="D646" s="141"/>
      <c r="E646" s="141"/>
      <c r="F646" s="140"/>
      <c r="G646" s="140"/>
      <c r="H646" s="140"/>
      <c r="I646" s="140"/>
      <c r="J646" s="140"/>
      <c r="K646" s="140"/>
      <c r="L646" s="140"/>
      <c r="M646" s="140"/>
      <c r="N646" s="140"/>
      <c r="O646" s="140"/>
      <c r="P646" s="140"/>
    </row>
    <row r="647" spans="1:16" ht="13">
      <c r="A647" s="140"/>
      <c r="B647" s="140"/>
      <c r="C647" s="140"/>
      <c r="D647" s="141"/>
      <c r="E647" s="141"/>
      <c r="F647" s="140"/>
      <c r="G647" s="140"/>
      <c r="H647" s="140"/>
      <c r="I647" s="140"/>
      <c r="J647" s="140"/>
      <c r="K647" s="140"/>
      <c r="L647" s="140"/>
      <c r="M647" s="140"/>
      <c r="N647" s="140"/>
      <c r="O647" s="140"/>
      <c r="P647" s="140"/>
    </row>
    <row r="648" spans="1:16" ht="13">
      <c r="A648" s="140"/>
      <c r="B648" s="140"/>
      <c r="C648" s="140"/>
      <c r="D648" s="141"/>
      <c r="E648" s="141"/>
      <c r="F648" s="140"/>
      <c r="G648" s="140"/>
      <c r="H648" s="140"/>
      <c r="I648" s="140"/>
      <c r="J648" s="140"/>
      <c r="K648" s="140"/>
      <c r="L648" s="140"/>
      <c r="M648" s="140"/>
      <c r="N648" s="140"/>
      <c r="O648" s="140"/>
      <c r="P648" s="140"/>
    </row>
    <row r="649" spans="1:16" ht="13">
      <c r="A649" s="140"/>
      <c r="B649" s="140"/>
      <c r="C649" s="140"/>
      <c r="D649" s="141"/>
      <c r="E649" s="141"/>
      <c r="F649" s="140"/>
      <c r="G649" s="140"/>
      <c r="H649" s="140"/>
      <c r="I649" s="140"/>
      <c r="J649" s="140"/>
      <c r="K649" s="140"/>
      <c r="L649" s="140"/>
      <c r="M649" s="140"/>
      <c r="N649" s="140"/>
      <c r="O649" s="140"/>
      <c r="P649" s="140"/>
    </row>
    <row r="650" spans="1:16" ht="13">
      <c r="A650" s="140"/>
      <c r="B650" s="140"/>
      <c r="C650" s="140"/>
      <c r="D650" s="141"/>
      <c r="E650" s="141"/>
      <c r="F650" s="140"/>
      <c r="G650" s="140"/>
      <c r="H650" s="140"/>
      <c r="I650" s="140"/>
      <c r="J650" s="140"/>
      <c r="K650" s="140"/>
      <c r="L650" s="140"/>
      <c r="M650" s="140"/>
      <c r="N650" s="140"/>
      <c r="O650" s="140"/>
      <c r="P650" s="140"/>
    </row>
    <row r="651" spans="1:16" ht="13">
      <c r="A651" s="140"/>
      <c r="B651" s="140"/>
      <c r="C651" s="140"/>
      <c r="D651" s="141"/>
      <c r="E651" s="141"/>
      <c r="F651" s="140"/>
      <c r="G651" s="140"/>
      <c r="H651" s="140"/>
      <c r="I651" s="140"/>
      <c r="J651" s="140"/>
      <c r="K651" s="140"/>
      <c r="L651" s="140"/>
      <c r="M651" s="140"/>
      <c r="N651" s="140"/>
      <c r="O651" s="140"/>
      <c r="P651" s="140"/>
    </row>
    <row r="652" spans="1:16" ht="13">
      <c r="A652" s="140"/>
      <c r="B652" s="140"/>
      <c r="C652" s="140"/>
      <c r="D652" s="141"/>
      <c r="E652" s="141"/>
      <c r="F652" s="140"/>
      <c r="G652" s="140"/>
      <c r="H652" s="140"/>
      <c r="I652" s="140"/>
      <c r="J652" s="140"/>
      <c r="K652" s="140"/>
      <c r="L652" s="140"/>
      <c r="M652" s="140"/>
      <c r="N652" s="140"/>
      <c r="O652" s="140"/>
      <c r="P652" s="140"/>
    </row>
    <row r="653" spans="1:16" ht="13">
      <c r="A653" s="140"/>
      <c r="B653" s="140"/>
      <c r="C653" s="140"/>
      <c r="D653" s="141"/>
      <c r="E653" s="141"/>
      <c r="F653" s="140"/>
      <c r="G653" s="140"/>
      <c r="H653" s="140"/>
      <c r="I653" s="140"/>
      <c r="J653" s="140"/>
      <c r="K653" s="140"/>
      <c r="L653" s="140"/>
      <c r="M653" s="140"/>
      <c r="N653" s="140"/>
      <c r="O653" s="140"/>
      <c r="P653" s="140"/>
    </row>
    <row r="654" spans="1:16" ht="13">
      <c r="A654" s="140"/>
      <c r="B654" s="140"/>
      <c r="C654" s="140"/>
      <c r="D654" s="141"/>
      <c r="E654" s="141"/>
      <c r="F654" s="140"/>
      <c r="G654" s="140"/>
      <c r="H654" s="140"/>
      <c r="I654" s="140"/>
      <c r="J654" s="140"/>
      <c r="K654" s="140"/>
      <c r="L654" s="140"/>
      <c r="M654" s="140"/>
      <c r="N654" s="140"/>
      <c r="O654" s="140"/>
      <c r="P654" s="140"/>
    </row>
    <row r="655" spans="1:16" ht="13">
      <c r="A655" s="140"/>
      <c r="B655" s="140"/>
      <c r="C655" s="140"/>
      <c r="D655" s="141"/>
      <c r="E655" s="141"/>
      <c r="F655" s="140"/>
      <c r="G655" s="140"/>
      <c r="H655" s="140"/>
      <c r="I655" s="140"/>
      <c r="J655" s="140"/>
      <c r="K655" s="140"/>
      <c r="L655" s="140"/>
      <c r="M655" s="140"/>
      <c r="N655" s="140"/>
      <c r="O655" s="140"/>
      <c r="P655" s="140"/>
    </row>
    <row r="656" spans="1:16" ht="13">
      <c r="A656" s="140"/>
      <c r="B656" s="140"/>
      <c r="C656" s="140"/>
      <c r="D656" s="141"/>
      <c r="E656" s="141"/>
      <c r="F656" s="140"/>
      <c r="G656" s="140"/>
      <c r="H656" s="140"/>
      <c r="I656" s="140"/>
      <c r="J656" s="140"/>
      <c r="K656" s="140"/>
      <c r="L656" s="140"/>
      <c r="M656" s="140"/>
      <c r="N656" s="140"/>
      <c r="O656" s="140"/>
      <c r="P656" s="140"/>
    </row>
    <row r="657" spans="1:16" ht="13">
      <c r="A657" s="140"/>
      <c r="B657" s="140"/>
      <c r="C657" s="140"/>
      <c r="D657" s="141"/>
      <c r="E657" s="141"/>
      <c r="F657" s="140"/>
      <c r="G657" s="140"/>
      <c r="H657" s="140"/>
      <c r="I657" s="140"/>
      <c r="J657" s="140"/>
      <c r="K657" s="140"/>
      <c r="L657" s="140"/>
      <c r="M657" s="140"/>
      <c r="N657" s="140"/>
      <c r="O657" s="140"/>
      <c r="P657" s="140"/>
    </row>
    <row r="658" spans="1:16" ht="13">
      <c r="A658" s="140"/>
      <c r="B658" s="140"/>
      <c r="C658" s="140"/>
      <c r="D658" s="141"/>
      <c r="E658" s="141"/>
      <c r="F658" s="140"/>
      <c r="G658" s="140"/>
      <c r="H658" s="140"/>
      <c r="I658" s="140"/>
      <c r="J658" s="140"/>
      <c r="K658" s="140"/>
      <c r="L658" s="140"/>
      <c r="M658" s="140"/>
      <c r="N658" s="140"/>
      <c r="O658" s="140"/>
      <c r="P658" s="140"/>
    </row>
    <row r="659" spans="1:16" ht="13">
      <c r="A659" s="140"/>
      <c r="B659" s="140"/>
      <c r="C659" s="140"/>
      <c r="D659" s="141"/>
      <c r="E659" s="141"/>
      <c r="F659" s="140"/>
      <c r="G659" s="140"/>
      <c r="H659" s="140"/>
      <c r="I659" s="140"/>
      <c r="J659" s="140"/>
      <c r="K659" s="140"/>
      <c r="L659" s="140"/>
      <c r="M659" s="140"/>
      <c r="N659" s="140"/>
      <c r="O659" s="140"/>
      <c r="P659" s="140"/>
    </row>
    <row r="660" spans="1:16" ht="13">
      <c r="A660" s="140"/>
      <c r="B660" s="140"/>
      <c r="C660" s="140"/>
      <c r="D660" s="141"/>
      <c r="E660" s="141"/>
      <c r="F660" s="140"/>
      <c r="G660" s="140"/>
      <c r="H660" s="140"/>
      <c r="I660" s="140"/>
      <c r="J660" s="140"/>
      <c r="K660" s="140"/>
      <c r="L660" s="140"/>
      <c r="M660" s="140"/>
      <c r="N660" s="140"/>
      <c r="O660" s="140"/>
      <c r="P660" s="140"/>
    </row>
    <row r="661" spans="1:16" ht="13">
      <c r="A661" s="140"/>
      <c r="B661" s="140"/>
      <c r="C661" s="140"/>
      <c r="D661" s="141"/>
      <c r="E661" s="141"/>
      <c r="F661" s="140"/>
      <c r="G661" s="140"/>
      <c r="H661" s="140"/>
      <c r="I661" s="140"/>
      <c r="J661" s="140"/>
      <c r="K661" s="140"/>
      <c r="L661" s="140"/>
      <c r="M661" s="140"/>
      <c r="N661" s="140"/>
      <c r="O661" s="140"/>
      <c r="P661" s="140"/>
    </row>
    <row r="662" spans="1:16" ht="13">
      <c r="A662" s="140"/>
      <c r="B662" s="140"/>
      <c r="C662" s="140"/>
      <c r="D662" s="141"/>
      <c r="E662" s="141"/>
      <c r="F662" s="140"/>
      <c r="G662" s="140"/>
      <c r="H662" s="140"/>
      <c r="I662" s="140"/>
      <c r="J662" s="140"/>
      <c r="K662" s="140"/>
      <c r="L662" s="140"/>
      <c r="M662" s="140"/>
      <c r="N662" s="140"/>
      <c r="O662" s="140"/>
      <c r="P662" s="140"/>
    </row>
    <row r="663" spans="1:16" ht="13">
      <c r="A663" s="140"/>
      <c r="B663" s="140"/>
      <c r="C663" s="140"/>
      <c r="D663" s="141"/>
      <c r="E663" s="141"/>
      <c r="F663" s="140"/>
      <c r="G663" s="140"/>
      <c r="H663" s="140"/>
      <c r="I663" s="140"/>
      <c r="J663" s="140"/>
      <c r="K663" s="140"/>
      <c r="L663" s="140"/>
      <c r="M663" s="140"/>
      <c r="N663" s="140"/>
      <c r="O663" s="140"/>
      <c r="P663" s="140"/>
    </row>
    <row r="664" spans="1:16" ht="13">
      <c r="A664" s="140"/>
      <c r="B664" s="140"/>
      <c r="C664" s="140"/>
      <c r="D664" s="141"/>
      <c r="E664" s="141"/>
      <c r="F664" s="140"/>
      <c r="G664" s="140"/>
      <c r="H664" s="140"/>
      <c r="I664" s="140"/>
      <c r="J664" s="140"/>
      <c r="K664" s="140"/>
      <c r="L664" s="140"/>
      <c r="M664" s="140"/>
      <c r="N664" s="140"/>
      <c r="O664" s="140"/>
      <c r="P664" s="140"/>
    </row>
    <row r="665" spans="1:16" ht="13">
      <c r="A665" s="140"/>
      <c r="B665" s="140"/>
      <c r="C665" s="140"/>
      <c r="D665" s="141"/>
      <c r="E665" s="141"/>
      <c r="F665" s="140"/>
      <c r="G665" s="140"/>
      <c r="H665" s="140"/>
      <c r="I665" s="140"/>
      <c r="J665" s="140"/>
      <c r="K665" s="140"/>
      <c r="L665" s="140"/>
      <c r="M665" s="140"/>
      <c r="N665" s="140"/>
      <c r="O665" s="140"/>
      <c r="P665" s="140"/>
    </row>
    <row r="666" spans="1:16" ht="13">
      <c r="A666" s="140"/>
      <c r="B666" s="140"/>
      <c r="C666" s="140"/>
      <c r="D666" s="141"/>
      <c r="E666" s="141"/>
      <c r="F666" s="140"/>
      <c r="G666" s="140"/>
      <c r="H666" s="140"/>
      <c r="I666" s="140"/>
      <c r="J666" s="140"/>
      <c r="K666" s="140"/>
      <c r="L666" s="140"/>
      <c r="M666" s="140"/>
      <c r="N666" s="140"/>
      <c r="O666" s="140"/>
      <c r="P666" s="140"/>
    </row>
    <row r="667" spans="1:16" ht="13">
      <c r="A667" s="140"/>
      <c r="B667" s="140"/>
      <c r="C667" s="140"/>
      <c r="D667" s="141"/>
      <c r="E667" s="141"/>
      <c r="F667" s="140"/>
      <c r="G667" s="140"/>
      <c r="H667" s="140"/>
      <c r="I667" s="140"/>
      <c r="J667" s="140"/>
      <c r="K667" s="140"/>
      <c r="L667" s="140"/>
      <c r="M667" s="140"/>
      <c r="N667" s="140"/>
      <c r="O667" s="140"/>
      <c r="P667" s="140"/>
    </row>
    <row r="668" spans="1:16" ht="13">
      <c r="A668" s="140"/>
      <c r="B668" s="140"/>
      <c r="C668" s="140"/>
      <c r="D668" s="141"/>
      <c r="E668" s="141"/>
      <c r="F668" s="140"/>
      <c r="G668" s="140"/>
      <c r="H668" s="140"/>
      <c r="I668" s="140"/>
      <c r="J668" s="140"/>
      <c r="K668" s="140"/>
      <c r="L668" s="140"/>
      <c r="M668" s="140"/>
      <c r="N668" s="140"/>
      <c r="O668" s="140"/>
      <c r="P668" s="140"/>
    </row>
    <row r="669" spans="1:16" ht="13">
      <c r="A669" s="140"/>
      <c r="B669" s="140"/>
      <c r="C669" s="140"/>
      <c r="D669" s="141"/>
      <c r="E669" s="141"/>
      <c r="F669" s="140"/>
      <c r="G669" s="140"/>
      <c r="H669" s="140"/>
      <c r="I669" s="140"/>
      <c r="J669" s="140"/>
      <c r="K669" s="140"/>
      <c r="L669" s="140"/>
      <c r="M669" s="140"/>
      <c r="N669" s="140"/>
      <c r="O669" s="140"/>
      <c r="P669" s="140"/>
    </row>
    <row r="670" spans="1:16" ht="13">
      <c r="A670" s="140"/>
      <c r="B670" s="140"/>
      <c r="C670" s="140"/>
      <c r="D670" s="141"/>
      <c r="E670" s="141"/>
      <c r="F670" s="140"/>
      <c r="G670" s="140"/>
      <c r="H670" s="140"/>
      <c r="I670" s="140"/>
      <c r="J670" s="140"/>
      <c r="K670" s="140"/>
      <c r="L670" s="140"/>
      <c r="M670" s="140"/>
      <c r="N670" s="140"/>
      <c r="O670" s="140"/>
      <c r="P670" s="140"/>
    </row>
    <row r="671" spans="1:16" ht="13">
      <c r="A671" s="140"/>
      <c r="B671" s="140"/>
      <c r="C671" s="140"/>
      <c r="D671" s="141"/>
      <c r="E671" s="141"/>
      <c r="F671" s="140"/>
      <c r="G671" s="140"/>
      <c r="H671" s="140"/>
      <c r="I671" s="140"/>
      <c r="J671" s="140"/>
      <c r="K671" s="140"/>
      <c r="L671" s="140"/>
      <c r="M671" s="140"/>
      <c r="N671" s="140"/>
      <c r="O671" s="140"/>
      <c r="P671" s="140"/>
    </row>
    <row r="672" spans="1:16" ht="13">
      <c r="A672" s="140"/>
      <c r="B672" s="140"/>
      <c r="C672" s="140"/>
      <c r="D672" s="141"/>
      <c r="E672" s="141"/>
      <c r="F672" s="140"/>
      <c r="G672" s="140"/>
      <c r="H672" s="140"/>
      <c r="I672" s="140"/>
      <c r="J672" s="140"/>
      <c r="K672" s="140"/>
      <c r="L672" s="140"/>
      <c r="M672" s="140"/>
      <c r="N672" s="140"/>
      <c r="O672" s="140"/>
      <c r="P672" s="140"/>
    </row>
    <row r="673" spans="1:16" ht="13">
      <c r="A673" s="140"/>
      <c r="B673" s="140"/>
      <c r="C673" s="140"/>
      <c r="D673" s="141"/>
      <c r="E673" s="141"/>
      <c r="F673" s="140"/>
      <c r="G673" s="140"/>
      <c r="H673" s="140"/>
      <c r="I673" s="140"/>
      <c r="J673" s="140"/>
      <c r="K673" s="140"/>
      <c r="L673" s="140"/>
      <c r="M673" s="140"/>
      <c r="N673" s="140"/>
      <c r="O673" s="140"/>
      <c r="P673" s="140"/>
    </row>
    <row r="674" spans="1:16" ht="13">
      <c r="A674" s="140"/>
      <c r="B674" s="140"/>
      <c r="C674" s="140"/>
      <c r="D674" s="141"/>
      <c r="E674" s="141"/>
      <c r="F674" s="140"/>
      <c r="G674" s="140"/>
      <c r="H674" s="140"/>
      <c r="I674" s="140"/>
      <c r="J674" s="140"/>
      <c r="K674" s="140"/>
      <c r="L674" s="140"/>
      <c r="M674" s="140"/>
      <c r="N674" s="140"/>
      <c r="O674" s="140"/>
      <c r="P674" s="140"/>
    </row>
    <row r="675" spans="1:16" ht="13">
      <c r="A675" s="140"/>
      <c r="B675" s="140"/>
      <c r="C675" s="140"/>
      <c r="D675" s="141"/>
      <c r="E675" s="141"/>
      <c r="F675" s="140"/>
      <c r="G675" s="140"/>
      <c r="H675" s="140"/>
      <c r="I675" s="140"/>
      <c r="J675" s="140"/>
      <c r="K675" s="140"/>
      <c r="L675" s="140"/>
      <c r="M675" s="140"/>
      <c r="N675" s="140"/>
      <c r="O675" s="140"/>
      <c r="P675" s="140"/>
    </row>
    <row r="676" spans="1:16" ht="13">
      <c r="A676" s="140"/>
      <c r="B676" s="140"/>
      <c r="C676" s="140"/>
      <c r="D676" s="141"/>
      <c r="E676" s="141"/>
      <c r="F676" s="140"/>
      <c r="G676" s="140"/>
      <c r="H676" s="140"/>
      <c r="I676" s="140"/>
      <c r="J676" s="140"/>
      <c r="K676" s="140"/>
      <c r="L676" s="140"/>
      <c r="M676" s="140"/>
      <c r="N676" s="140"/>
      <c r="O676" s="140"/>
      <c r="P676" s="140"/>
    </row>
    <row r="677" spans="1:16" ht="13">
      <c r="A677" s="140"/>
      <c r="B677" s="140"/>
      <c r="C677" s="140"/>
      <c r="D677" s="141"/>
      <c r="E677" s="141"/>
      <c r="F677" s="140"/>
      <c r="G677" s="140"/>
      <c r="H677" s="140"/>
      <c r="I677" s="140"/>
      <c r="J677" s="140"/>
      <c r="K677" s="140"/>
      <c r="L677" s="140"/>
      <c r="M677" s="140"/>
      <c r="N677" s="140"/>
      <c r="O677" s="140"/>
      <c r="P677" s="140"/>
    </row>
    <row r="678" spans="1:16" ht="13">
      <c r="A678" s="140"/>
      <c r="B678" s="140"/>
      <c r="C678" s="140"/>
      <c r="D678" s="141"/>
      <c r="E678" s="141"/>
      <c r="F678" s="140"/>
      <c r="G678" s="140"/>
      <c r="H678" s="140"/>
      <c r="I678" s="140"/>
      <c r="J678" s="140"/>
      <c r="K678" s="140"/>
      <c r="L678" s="140"/>
      <c r="M678" s="140"/>
      <c r="N678" s="140"/>
      <c r="O678" s="140"/>
      <c r="P678" s="140"/>
    </row>
    <row r="679" spans="1:16" ht="13">
      <c r="A679" s="140"/>
      <c r="B679" s="140"/>
      <c r="C679" s="140"/>
      <c r="D679" s="141"/>
      <c r="E679" s="141"/>
      <c r="F679" s="140"/>
      <c r="G679" s="140"/>
      <c r="H679" s="140"/>
      <c r="I679" s="140"/>
      <c r="J679" s="140"/>
      <c r="K679" s="140"/>
      <c r="L679" s="140"/>
      <c r="M679" s="140"/>
      <c r="N679" s="140"/>
      <c r="O679" s="140"/>
      <c r="P679" s="140"/>
    </row>
    <row r="680" spans="1:16" ht="13">
      <c r="A680" s="140"/>
      <c r="B680" s="140"/>
      <c r="C680" s="140"/>
      <c r="D680" s="141"/>
      <c r="E680" s="141"/>
      <c r="F680" s="140"/>
      <c r="G680" s="140"/>
      <c r="H680" s="140"/>
      <c r="I680" s="140"/>
      <c r="J680" s="140"/>
      <c r="K680" s="140"/>
      <c r="L680" s="140"/>
      <c r="M680" s="140"/>
      <c r="N680" s="140"/>
      <c r="O680" s="140"/>
      <c r="P680" s="140"/>
    </row>
    <row r="681" spans="1:16" ht="13">
      <c r="A681" s="140"/>
      <c r="B681" s="140"/>
      <c r="C681" s="140"/>
      <c r="D681" s="141"/>
      <c r="E681" s="141"/>
      <c r="F681" s="140"/>
      <c r="G681" s="140"/>
      <c r="H681" s="140"/>
      <c r="I681" s="140"/>
      <c r="J681" s="140"/>
      <c r="K681" s="140"/>
      <c r="L681" s="140"/>
      <c r="M681" s="140"/>
      <c r="N681" s="140"/>
      <c r="O681" s="140"/>
      <c r="P681" s="140"/>
    </row>
    <row r="682" spans="1:16" ht="13">
      <c r="A682" s="140"/>
      <c r="B682" s="140"/>
      <c r="C682" s="140"/>
      <c r="D682" s="141"/>
      <c r="E682" s="141"/>
      <c r="F682" s="140"/>
      <c r="G682" s="140"/>
      <c r="H682" s="140"/>
      <c r="I682" s="140"/>
      <c r="J682" s="140"/>
      <c r="K682" s="140"/>
      <c r="L682" s="140"/>
      <c r="M682" s="140"/>
      <c r="N682" s="140"/>
      <c r="O682" s="140"/>
      <c r="P682" s="140"/>
    </row>
    <row r="683" spans="1:16" ht="13">
      <c r="A683" s="140"/>
      <c r="B683" s="140"/>
      <c r="C683" s="140"/>
      <c r="D683" s="141"/>
      <c r="E683" s="141"/>
      <c r="F683" s="140"/>
      <c r="G683" s="140"/>
      <c r="H683" s="140"/>
      <c r="I683" s="140"/>
      <c r="J683" s="140"/>
      <c r="K683" s="140"/>
      <c r="L683" s="140"/>
      <c r="M683" s="140"/>
      <c r="N683" s="140"/>
      <c r="O683" s="140"/>
      <c r="P683" s="140"/>
    </row>
    <row r="684" spans="1:16" ht="13">
      <c r="A684" s="140"/>
      <c r="B684" s="140"/>
      <c r="C684" s="140"/>
      <c r="D684" s="141"/>
      <c r="E684" s="141"/>
      <c r="F684" s="140"/>
      <c r="G684" s="140"/>
      <c r="H684" s="140"/>
      <c r="I684" s="140"/>
      <c r="J684" s="140"/>
      <c r="K684" s="140"/>
      <c r="L684" s="140"/>
      <c r="M684" s="140"/>
      <c r="N684" s="140"/>
      <c r="O684" s="140"/>
      <c r="P684" s="140"/>
    </row>
    <row r="685" spans="1:16" ht="13">
      <c r="A685" s="140"/>
      <c r="B685" s="140"/>
      <c r="C685" s="140"/>
      <c r="D685" s="141"/>
      <c r="E685" s="141"/>
      <c r="F685" s="140"/>
      <c r="G685" s="140"/>
      <c r="H685" s="140"/>
      <c r="I685" s="140"/>
      <c r="J685" s="140"/>
      <c r="K685" s="140"/>
      <c r="L685" s="140"/>
      <c r="M685" s="140"/>
      <c r="N685" s="140"/>
      <c r="O685" s="140"/>
      <c r="P685" s="140"/>
    </row>
    <row r="686" spans="1:16" ht="13">
      <c r="A686" s="140"/>
      <c r="B686" s="140"/>
      <c r="C686" s="140"/>
      <c r="D686" s="141"/>
      <c r="E686" s="141"/>
      <c r="F686" s="140"/>
      <c r="G686" s="140"/>
      <c r="H686" s="140"/>
      <c r="I686" s="140"/>
      <c r="J686" s="140"/>
      <c r="K686" s="140"/>
      <c r="L686" s="140"/>
      <c r="M686" s="140"/>
      <c r="N686" s="140"/>
      <c r="O686" s="140"/>
      <c r="P686" s="140"/>
    </row>
    <row r="687" spans="1:16" ht="13">
      <c r="A687" s="140"/>
      <c r="B687" s="140"/>
      <c r="C687" s="140"/>
      <c r="D687" s="141"/>
      <c r="E687" s="141"/>
      <c r="F687" s="140"/>
      <c r="G687" s="140"/>
      <c r="H687" s="140"/>
      <c r="I687" s="140"/>
      <c r="J687" s="140"/>
      <c r="K687" s="140"/>
      <c r="L687" s="140"/>
      <c r="M687" s="140"/>
      <c r="N687" s="140"/>
      <c r="O687" s="140"/>
      <c r="P687" s="140"/>
    </row>
    <row r="688" spans="1:16" ht="13">
      <c r="A688" s="140"/>
      <c r="B688" s="140"/>
      <c r="C688" s="140"/>
      <c r="D688" s="141"/>
      <c r="E688" s="141"/>
      <c r="F688" s="140"/>
      <c r="G688" s="140"/>
      <c r="H688" s="140"/>
      <c r="I688" s="140"/>
      <c r="J688" s="140"/>
      <c r="K688" s="140"/>
      <c r="L688" s="140"/>
      <c r="M688" s="140"/>
      <c r="N688" s="140"/>
      <c r="O688" s="140"/>
      <c r="P688" s="140"/>
    </row>
    <row r="689" spans="1:16" ht="13">
      <c r="A689" s="140"/>
      <c r="B689" s="140"/>
      <c r="C689" s="140"/>
      <c r="D689" s="141"/>
      <c r="E689" s="141"/>
      <c r="F689" s="140"/>
      <c r="G689" s="140"/>
      <c r="H689" s="140"/>
      <c r="I689" s="140"/>
      <c r="J689" s="140"/>
      <c r="K689" s="140"/>
      <c r="L689" s="140"/>
      <c r="M689" s="140"/>
      <c r="N689" s="140"/>
      <c r="O689" s="140"/>
      <c r="P689" s="140"/>
    </row>
    <row r="690" spans="1:16" ht="13">
      <c r="A690" s="140"/>
      <c r="B690" s="140"/>
      <c r="C690" s="140"/>
      <c r="D690" s="141"/>
      <c r="E690" s="141"/>
      <c r="F690" s="140"/>
      <c r="G690" s="140"/>
      <c r="H690" s="140"/>
      <c r="I690" s="140"/>
      <c r="J690" s="140"/>
      <c r="K690" s="140"/>
      <c r="L690" s="140"/>
      <c r="M690" s="140"/>
      <c r="N690" s="140"/>
      <c r="O690" s="140"/>
      <c r="P690" s="140"/>
    </row>
    <row r="691" spans="1:16" ht="13">
      <c r="A691" s="140"/>
      <c r="B691" s="140"/>
      <c r="C691" s="140"/>
      <c r="D691" s="141"/>
      <c r="E691" s="141"/>
      <c r="F691" s="140"/>
      <c r="G691" s="140"/>
      <c r="H691" s="140"/>
      <c r="I691" s="140"/>
      <c r="J691" s="140"/>
      <c r="K691" s="140"/>
      <c r="L691" s="140"/>
      <c r="M691" s="140"/>
      <c r="N691" s="140"/>
      <c r="O691" s="140"/>
      <c r="P691" s="140"/>
    </row>
    <row r="692" spans="1:16" ht="13">
      <c r="A692" s="140"/>
      <c r="B692" s="140"/>
      <c r="C692" s="140"/>
      <c r="D692" s="141"/>
      <c r="E692" s="141"/>
      <c r="F692" s="140"/>
      <c r="G692" s="140"/>
      <c r="H692" s="140"/>
      <c r="I692" s="140"/>
      <c r="J692" s="140"/>
      <c r="K692" s="140"/>
      <c r="L692" s="140"/>
      <c r="M692" s="140"/>
      <c r="N692" s="140"/>
      <c r="O692" s="140"/>
      <c r="P692" s="140"/>
    </row>
    <row r="693" spans="1:16" ht="13">
      <c r="A693" s="140"/>
      <c r="B693" s="140"/>
      <c r="C693" s="140"/>
      <c r="D693" s="141"/>
      <c r="E693" s="141"/>
      <c r="F693" s="140"/>
      <c r="G693" s="140"/>
      <c r="H693" s="140"/>
      <c r="I693" s="140"/>
      <c r="J693" s="140"/>
      <c r="K693" s="140"/>
      <c r="L693" s="140"/>
      <c r="M693" s="140"/>
      <c r="N693" s="140"/>
      <c r="O693" s="140"/>
      <c r="P693" s="140"/>
    </row>
    <row r="694" spans="1:16" ht="13">
      <c r="A694" s="140"/>
      <c r="B694" s="140"/>
      <c r="C694" s="140"/>
      <c r="D694" s="141"/>
      <c r="E694" s="141"/>
      <c r="F694" s="140"/>
      <c r="G694" s="140"/>
      <c r="H694" s="140"/>
      <c r="I694" s="140"/>
      <c r="J694" s="140"/>
      <c r="K694" s="140"/>
      <c r="L694" s="140"/>
      <c r="M694" s="140"/>
      <c r="N694" s="140"/>
      <c r="O694" s="140"/>
      <c r="P694" s="140"/>
    </row>
    <row r="695" spans="1:16" ht="13">
      <c r="A695" s="140"/>
      <c r="B695" s="140"/>
      <c r="C695" s="140"/>
      <c r="D695" s="141"/>
      <c r="E695" s="141"/>
      <c r="F695" s="140"/>
      <c r="G695" s="140"/>
      <c r="H695" s="140"/>
      <c r="I695" s="140"/>
      <c r="J695" s="140"/>
      <c r="K695" s="140"/>
      <c r="L695" s="140"/>
      <c r="M695" s="140"/>
      <c r="N695" s="140"/>
      <c r="O695" s="140"/>
      <c r="P695" s="140"/>
    </row>
    <row r="696" spans="1:16" ht="13">
      <c r="A696" s="140"/>
      <c r="B696" s="140"/>
      <c r="C696" s="140"/>
      <c r="D696" s="141"/>
      <c r="E696" s="141"/>
      <c r="F696" s="140"/>
      <c r="G696" s="140"/>
      <c r="H696" s="140"/>
      <c r="I696" s="140"/>
      <c r="J696" s="140"/>
      <c r="K696" s="140"/>
      <c r="L696" s="140"/>
      <c r="M696" s="140"/>
      <c r="N696" s="140"/>
      <c r="O696" s="140"/>
      <c r="P696" s="140"/>
    </row>
    <row r="697" spans="1:16" ht="13">
      <c r="A697" s="140"/>
      <c r="B697" s="140"/>
      <c r="C697" s="140"/>
      <c r="D697" s="141"/>
      <c r="E697" s="141"/>
      <c r="F697" s="140"/>
      <c r="G697" s="140"/>
      <c r="H697" s="140"/>
      <c r="I697" s="140"/>
      <c r="J697" s="140"/>
      <c r="K697" s="140"/>
      <c r="L697" s="140"/>
      <c r="M697" s="140"/>
      <c r="N697" s="140"/>
      <c r="O697" s="140"/>
      <c r="P697" s="140"/>
    </row>
    <row r="698" spans="1:16" ht="13">
      <c r="A698" s="140"/>
      <c r="B698" s="140"/>
      <c r="C698" s="140"/>
      <c r="D698" s="141"/>
      <c r="E698" s="141"/>
      <c r="F698" s="140"/>
      <c r="G698" s="140"/>
      <c r="H698" s="140"/>
      <c r="I698" s="140"/>
      <c r="J698" s="140"/>
      <c r="K698" s="140"/>
      <c r="L698" s="140"/>
      <c r="M698" s="140"/>
      <c r="N698" s="140"/>
      <c r="O698" s="140"/>
      <c r="P698" s="140"/>
    </row>
    <row r="699" spans="1:16" ht="13">
      <c r="A699" s="140"/>
      <c r="B699" s="140"/>
      <c r="C699" s="140"/>
      <c r="D699" s="141"/>
      <c r="E699" s="141"/>
      <c r="F699" s="140"/>
      <c r="G699" s="140"/>
      <c r="H699" s="140"/>
      <c r="I699" s="140"/>
      <c r="J699" s="140"/>
      <c r="K699" s="140"/>
      <c r="L699" s="140"/>
      <c r="M699" s="140"/>
      <c r="N699" s="140"/>
      <c r="O699" s="140"/>
      <c r="P699" s="140"/>
    </row>
    <row r="700" spans="1:16" ht="13">
      <c r="A700" s="140"/>
      <c r="B700" s="140"/>
      <c r="C700" s="140"/>
      <c r="D700" s="141"/>
      <c r="E700" s="141"/>
      <c r="F700" s="140"/>
      <c r="G700" s="140"/>
      <c r="H700" s="140"/>
      <c r="I700" s="140"/>
      <c r="J700" s="140"/>
      <c r="K700" s="140"/>
      <c r="L700" s="140"/>
      <c r="M700" s="140"/>
      <c r="N700" s="140"/>
      <c r="O700" s="140"/>
      <c r="P700" s="140"/>
    </row>
    <row r="701" spans="1:16" ht="13">
      <c r="A701" s="140"/>
      <c r="B701" s="140"/>
      <c r="C701" s="140"/>
      <c r="D701" s="141"/>
      <c r="E701" s="141"/>
      <c r="F701" s="140"/>
      <c r="G701" s="140"/>
      <c r="H701" s="140"/>
      <c r="I701" s="140"/>
      <c r="J701" s="140"/>
      <c r="K701" s="140"/>
      <c r="L701" s="140"/>
      <c r="M701" s="140"/>
      <c r="N701" s="140"/>
      <c r="O701" s="140"/>
      <c r="P701" s="140"/>
    </row>
    <row r="702" spans="1:16" ht="13">
      <c r="A702" s="140"/>
      <c r="B702" s="140"/>
      <c r="C702" s="140"/>
      <c r="D702" s="141"/>
      <c r="E702" s="141"/>
      <c r="F702" s="140"/>
      <c r="G702" s="140"/>
      <c r="H702" s="140"/>
      <c r="I702" s="140"/>
      <c r="J702" s="140"/>
      <c r="K702" s="140"/>
      <c r="L702" s="140"/>
      <c r="M702" s="140"/>
      <c r="N702" s="140"/>
      <c r="O702" s="140"/>
      <c r="P702" s="140"/>
    </row>
    <row r="703" spans="1:16" ht="13">
      <c r="A703" s="140"/>
      <c r="B703" s="140"/>
      <c r="C703" s="140"/>
      <c r="D703" s="141"/>
      <c r="E703" s="141"/>
      <c r="F703" s="140"/>
      <c r="G703" s="140"/>
      <c r="H703" s="140"/>
      <c r="I703" s="140"/>
      <c r="J703" s="140"/>
      <c r="K703" s="140"/>
      <c r="L703" s="140"/>
      <c r="M703" s="140"/>
      <c r="N703" s="140"/>
      <c r="O703" s="140"/>
      <c r="P703" s="140"/>
    </row>
    <row r="704" spans="1:16" ht="13">
      <c r="A704" s="140"/>
      <c r="B704" s="140"/>
      <c r="C704" s="140"/>
      <c r="D704" s="141"/>
      <c r="E704" s="141"/>
      <c r="F704" s="140"/>
      <c r="G704" s="140"/>
      <c r="H704" s="140"/>
      <c r="I704" s="140"/>
      <c r="J704" s="140"/>
      <c r="K704" s="140"/>
      <c r="L704" s="140"/>
      <c r="M704" s="140"/>
      <c r="N704" s="140"/>
      <c r="O704" s="140"/>
      <c r="P704" s="140"/>
    </row>
    <row r="705" spans="1:16" ht="13">
      <c r="A705" s="140"/>
      <c r="B705" s="140"/>
      <c r="C705" s="140"/>
      <c r="D705" s="141"/>
      <c r="E705" s="141"/>
      <c r="F705" s="140"/>
      <c r="G705" s="140"/>
      <c r="H705" s="140"/>
      <c r="I705" s="140"/>
      <c r="J705" s="140"/>
      <c r="K705" s="140"/>
      <c r="L705" s="140"/>
      <c r="M705" s="140"/>
      <c r="N705" s="140"/>
      <c r="O705" s="140"/>
      <c r="P705" s="140"/>
    </row>
    <row r="706" spans="1:16" ht="13">
      <c r="A706" s="140"/>
      <c r="B706" s="140"/>
      <c r="C706" s="140"/>
      <c r="D706" s="141"/>
      <c r="E706" s="141"/>
      <c r="F706" s="140"/>
      <c r="G706" s="140"/>
      <c r="H706" s="140"/>
      <c r="I706" s="140"/>
      <c r="J706" s="140"/>
      <c r="K706" s="140"/>
      <c r="L706" s="140"/>
      <c r="M706" s="140"/>
      <c r="N706" s="140"/>
      <c r="O706" s="140"/>
      <c r="P706" s="140"/>
    </row>
    <row r="707" spans="1:16" ht="13">
      <c r="A707" s="140"/>
      <c r="B707" s="140"/>
      <c r="C707" s="140"/>
      <c r="D707" s="141"/>
      <c r="E707" s="141"/>
      <c r="F707" s="140"/>
      <c r="G707" s="140"/>
      <c r="H707" s="140"/>
      <c r="I707" s="140"/>
      <c r="J707" s="140"/>
      <c r="K707" s="140"/>
      <c r="L707" s="140"/>
      <c r="M707" s="140"/>
      <c r="N707" s="140"/>
      <c r="O707" s="140"/>
      <c r="P707" s="140"/>
    </row>
    <row r="708" spans="1:16" ht="13">
      <c r="A708" s="140"/>
      <c r="B708" s="140"/>
      <c r="C708" s="140"/>
      <c r="D708" s="141"/>
      <c r="E708" s="141"/>
      <c r="F708" s="140"/>
      <c r="G708" s="140"/>
      <c r="H708" s="140"/>
      <c r="I708" s="140"/>
      <c r="J708" s="140"/>
      <c r="K708" s="140"/>
      <c r="L708" s="140"/>
      <c r="M708" s="140"/>
      <c r="N708" s="140"/>
      <c r="O708" s="140"/>
      <c r="P708" s="140"/>
    </row>
    <row r="709" spans="1:16" ht="13">
      <c r="A709" s="140"/>
      <c r="B709" s="140"/>
      <c r="C709" s="140"/>
      <c r="D709" s="141"/>
      <c r="E709" s="141"/>
      <c r="F709" s="140"/>
      <c r="G709" s="140"/>
      <c r="H709" s="140"/>
      <c r="I709" s="140"/>
      <c r="J709" s="140"/>
      <c r="K709" s="140"/>
      <c r="L709" s="140"/>
      <c r="M709" s="140"/>
      <c r="N709" s="140"/>
      <c r="O709" s="140"/>
      <c r="P709" s="140"/>
    </row>
    <row r="710" spans="1:16" ht="13">
      <c r="A710" s="140"/>
      <c r="B710" s="140"/>
      <c r="C710" s="140"/>
      <c r="D710" s="141"/>
      <c r="E710" s="141"/>
      <c r="F710" s="140"/>
      <c r="G710" s="140"/>
      <c r="H710" s="140"/>
      <c r="I710" s="140"/>
      <c r="J710" s="140"/>
      <c r="K710" s="140"/>
      <c r="L710" s="140"/>
      <c r="M710" s="140"/>
      <c r="N710" s="140"/>
      <c r="O710" s="140"/>
      <c r="P710" s="140"/>
    </row>
    <row r="711" spans="1:16" ht="13">
      <c r="A711" s="140"/>
      <c r="B711" s="140"/>
      <c r="C711" s="140"/>
      <c r="D711" s="141"/>
      <c r="E711" s="141"/>
      <c r="F711" s="140"/>
      <c r="G711" s="140"/>
      <c r="H711" s="140"/>
      <c r="I711" s="140"/>
      <c r="J711" s="140"/>
      <c r="K711" s="140"/>
      <c r="L711" s="140"/>
      <c r="M711" s="140"/>
      <c r="N711" s="140"/>
      <c r="O711" s="140"/>
      <c r="P711" s="140"/>
    </row>
    <row r="712" spans="1:16" ht="13">
      <c r="A712" s="140"/>
      <c r="B712" s="140"/>
      <c r="C712" s="140"/>
      <c r="D712" s="141"/>
      <c r="E712" s="141"/>
      <c r="F712" s="140"/>
      <c r="G712" s="140"/>
      <c r="H712" s="140"/>
      <c r="I712" s="140"/>
      <c r="J712" s="140"/>
      <c r="K712" s="140"/>
      <c r="L712" s="140"/>
      <c r="M712" s="140"/>
      <c r="N712" s="140"/>
      <c r="O712" s="140"/>
      <c r="P712" s="140"/>
    </row>
    <row r="713" spans="1:16" ht="13">
      <c r="A713" s="140"/>
      <c r="B713" s="140"/>
      <c r="C713" s="140"/>
      <c r="D713" s="141"/>
      <c r="E713" s="141"/>
      <c r="F713" s="140"/>
      <c r="G713" s="140"/>
      <c r="H713" s="140"/>
      <c r="I713" s="140"/>
      <c r="J713" s="140"/>
      <c r="K713" s="140"/>
      <c r="L713" s="140"/>
      <c r="M713" s="140"/>
      <c r="N713" s="140"/>
      <c r="O713" s="140"/>
      <c r="P713" s="140"/>
    </row>
    <row r="714" spans="1:16" ht="13">
      <c r="A714" s="140"/>
      <c r="B714" s="140"/>
      <c r="C714" s="140"/>
      <c r="D714" s="141"/>
      <c r="E714" s="141"/>
      <c r="F714" s="140"/>
      <c r="G714" s="140"/>
      <c r="H714" s="140"/>
      <c r="I714" s="140"/>
      <c r="J714" s="140"/>
      <c r="K714" s="140"/>
      <c r="L714" s="140"/>
      <c r="M714" s="140"/>
      <c r="N714" s="140"/>
      <c r="O714" s="140"/>
      <c r="P714" s="140"/>
    </row>
    <row r="715" spans="1:16" ht="13">
      <c r="A715" s="140"/>
      <c r="B715" s="140"/>
      <c r="C715" s="140"/>
      <c r="D715" s="141"/>
      <c r="E715" s="141"/>
      <c r="F715" s="140"/>
      <c r="G715" s="140"/>
      <c r="H715" s="140"/>
      <c r="I715" s="140"/>
      <c r="J715" s="140"/>
      <c r="K715" s="140"/>
      <c r="L715" s="140"/>
      <c r="M715" s="140"/>
      <c r="N715" s="140"/>
      <c r="O715" s="140"/>
      <c r="P715" s="140"/>
    </row>
    <row r="716" spans="1:16" ht="13">
      <c r="A716" s="140"/>
      <c r="B716" s="140"/>
      <c r="C716" s="140"/>
      <c r="D716" s="141"/>
      <c r="E716" s="141"/>
      <c r="F716" s="140"/>
      <c r="G716" s="140"/>
      <c r="H716" s="140"/>
      <c r="I716" s="140"/>
      <c r="J716" s="140"/>
      <c r="K716" s="140"/>
      <c r="L716" s="140"/>
      <c r="M716" s="140"/>
      <c r="N716" s="140"/>
      <c r="O716" s="140"/>
      <c r="P716" s="140"/>
    </row>
    <row r="717" spans="1:16" ht="13">
      <c r="A717" s="140"/>
      <c r="B717" s="140"/>
      <c r="C717" s="140"/>
      <c r="D717" s="141"/>
      <c r="E717" s="141"/>
      <c r="F717" s="140"/>
      <c r="G717" s="140"/>
      <c r="H717" s="140"/>
      <c r="I717" s="140"/>
      <c r="J717" s="140"/>
      <c r="K717" s="140"/>
      <c r="L717" s="140"/>
      <c r="M717" s="140"/>
      <c r="N717" s="140"/>
      <c r="O717" s="140"/>
      <c r="P717" s="140"/>
    </row>
    <row r="718" spans="1:16" ht="13">
      <c r="A718" s="140"/>
      <c r="B718" s="140"/>
      <c r="C718" s="140"/>
      <c r="D718" s="141"/>
      <c r="E718" s="141"/>
      <c r="F718" s="140"/>
      <c r="G718" s="140"/>
      <c r="H718" s="140"/>
      <c r="I718" s="140"/>
      <c r="J718" s="140"/>
      <c r="K718" s="140"/>
      <c r="L718" s="140"/>
      <c r="M718" s="140"/>
      <c r="N718" s="140"/>
      <c r="O718" s="140"/>
      <c r="P718" s="140"/>
    </row>
    <row r="719" spans="1:16" ht="13">
      <c r="A719" s="140"/>
      <c r="B719" s="140"/>
      <c r="C719" s="140"/>
      <c r="D719" s="141"/>
      <c r="E719" s="141"/>
      <c r="F719" s="140"/>
      <c r="G719" s="140"/>
      <c r="H719" s="140"/>
      <c r="I719" s="140"/>
      <c r="J719" s="140"/>
      <c r="K719" s="140"/>
      <c r="L719" s="140"/>
      <c r="M719" s="140"/>
      <c r="N719" s="140"/>
      <c r="O719" s="140"/>
      <c r="P719" s="140"/>
    </row>
    <row r="720" spans="1:16" ht="13">
      <c r="A720" s="140"/>
      <c r="B720" s="140"/>
      <c r="C720" s="140"/>
      <c r="D720" s="141"/>
      <c r="E720" s="141"/>
      <c r="F720" s="140"/>
      <c r="G720" s="140"/>
      <c r="H720" s="140"/>
      <c r="I720" s="140"/>
      <c r="J720" s="140"/>
      <c r="K720" s="140"/>
      <c r="L720" s="140"/>
      <c r="M720" s="140"/>
      <c r="N720" s="140"/>
      <c r="O720" s="140"/>
      <c r="P720" s="140"/>
    </row>
    <row r="721" spans="1:16" ht="13">
      <c r="A721" s="140"/>
      <c r="B721" s="140"/>
      <c r="C721" s="140"/>
      <c r="D721" s="141"/>
      <c r="E721" s="141"/>
      <c r="F721" s="140"/>
      <c r="G721" s="140"/>
      <c r="H721" s="140"/>
      <c r="I721" s="140"/>
      <c r="J721" s="140"/>
      <c r="K721" s="140"/>
      <c r="L721" s="140"/>
      <c r="M721" s="140"/>
      <c r="N721" s="140"/>
      <c r="O721" s="140"/>
      <c r="P721" s="140"/>
    </row>
    <row r="722" spans="1:16" ht="13">
      <c r="A722" s="140"/>
      <c r="B722" s="140"/>
      <c r="C722" s="140"/>
      <c r="D722" s="141"/>
      <c r="E722" s="141"/>
      <c r="F722" s="140"/>
      <c r="G722" s="140"/>
      <c r="H722" s="140"/>
      <c r="I722" s="140"/>
      <c r="J722" s="140"/>
      <c r="K722" s="140"/>
      <c r="L722" s="140"/>
      <c r="M722" s="140"/>
      <c r="N722" s="140"/>
      <c r="O722" s="140"/>
      <c r="P722" s="140"/>
    </row>
    <row r="723" spans="1:16" ht="13">
      <c r="A723" s="140"/>
      <c r="B723" s="140"/>
      <c r="C723" s="140"/>
      <c r="D723" s="141"/>
      <c r="E723" s="141"/>
      <c r="F723" s="140"/>
      <c r="G723" s="140"/>
      <c r="H723" s="140"/>
      <c r="I723" s="140"/>
      <c r="J723" s="140"/>
      <c r="K723" s="140"/>
      <c r="L723" s="140"/>
      <c r="M723" s="140"/>
      <c r="N723" s="140"/>
      <c r="O723" s="140"/>
      <c r="P723" s="140"/>
    </row>
    <row r="724" spans="1:16" ht="13">
      <c r="A724" s="140"/>
      <c r="B724" s="140"/>
      <c r="C724" s="140"/>
      <c r="D724" s="141"/>
      <c r="E724" s="141"/>
      <c r="F724" s="140"/>
      <c r="G724" s="140"/>
      <c r="H724" s="140"/>
      <c r="I724" s="140"/>
      <c r="J724" s="140"/>
      <c r="K724" s="140"/>
      <c r="L724" s="140"/>
      <c r="M724" s="140"/>
      <c r="N724" s="140"/>
      <c r="O724" s="140"/>
      <c r="P724" s="140"/>
    </row>
    <row r="725" spans="1:16" ht="13">
      <c r="A725" s="140"/>
      <c r="B725" s="140"/>
      <c r="C725" s="140"/>
      <c r="D725" s="141"/>
      <c r="E725" s="141"/>
      <c r="F725" s="140"/>
      <c r="G725" s="140"/>
      <c r="H725" s="140"/>
      <c r="I725" s="140"/>
      <c r="J725" s="140"/>
      <c r="K725" s="140"/>
      <c r="L725" s="140"/>
      <c r="M725" s="140"/>
      <c r="N725" s="140"/>
      <c r="O725" s="140"/>
      <c r="P725" s="140"/>
    </row>
    <row r="726" spans="1:16" ht="13">
      <c r="A726" s="140"/>
      <c r="B726" s="140"/>
      <c r="C726" s="140"/>
      <c r="D726" s="141"/>
      <c r="E726" s="141"/>
      <c r="F726" s="140"/>
      <c r="G726" s="140"/>
      <c r="H726" s="140"/>
      <c r="I726" s="140"/>
      <c r="J726" s="140"/>
      <c r="K726" s="140"/>
      <c r="L726" s="140"/>
      <c r="M726" s="140"/>
      <c r="N726" s="140"/>
      <c r="O726" s="140"/>
      <c r="P726" s="140"/>
    </row>
    <row r="727" spans="1:16" ht="13">
      <c r="A727" s="140"/>
      <c r="B727" s="140"/>
      <c r="C727" s="140"/>
      <c r="D727" s="141"/>
      <c r="E727" s="141"/>
      <c r="F727" s="140"/>
      <c r="G727" s="140"/>
      <c r="H727" s="140"/>
      <c r="I727" s="140"/>
      <c r="J727" s="140"/>
      <c r="K727" s="140"/>
      <c r="L727" s="140"/>
      <c r="M727" s="140"/>
      <c r="N727" s="140"/>
      <c r="O727" s="140"/>
      <c r="P727" s="140"/>
    </row>
    <row r="728" spans="1:16" ht="13">
      <c r="A728" s="140"/>
      <c r="B728" s="140"/>
      <c r="C728" s="140"/>
      <c r="D728" s="141"/>
      <c r="E728" s="141"/>
      <c r="F728" s="140"/>
      <c r="G728" s="140"/>
      <c r="H728" s="140"/>
      <c r="I728" s="140"/>
      <c r="J728" s="140"/>
      <c r="K728" s="140"/>
      <c r="L728" s="140"/>
      <c r="M728" s="140"/>
      <c r="N728" s="140"/>
      <c r="O728" s="140"/>
      <c r="P728" s="140"/>
    </row>
    <row r="729" spans="1:16" ht="13">
      <c r="A729" s="140"/>
      <c r="B729" s="140"/>
      <c r="C729" s="140"/>
      <c r="D729" s="141"/>
      <c r="E729" s="141"/>
      <c r="F729" s="140"/>
      <c r="G729" s="140"/>
      <c r="H729" s="140"/>
      <c r="I729" s="140"/>
      <c r="J729" s="140"/>
      <c r="K729" s="140"/>
      <c r="L729" s="140"/>
      <c r="M729" s="140"/>
      <c r="N729" s="140"/>
      <c r="O729" s="140"/>
      <c r="P729" s="140"/>
    </row>
    <row r="730" spans="1:16" ht="13">
      <c r="A730" s="140"/>
      <c r="B730" s="140"/>
      <c r="C730" s="140"/>
      <c r="D730" s="141"/>
      <c r="E730" s="141"/>
      <c r="F730" s="140"/>
      <c r="G730" s="140"/>
      <c r="H730" s="140"/>
      <c r="I730" s="140"/>
      <c r="J730" s="140"/>
      <c r="K730" s="140"/>
      <c r="L730" s="140"/>
      <c r="M730" s="140"/>
      <c r="N730" s="140"/>
      <c r="O730" s="140"/>
      <c r="P730" s="140"/>
    </row>
    <row r="731" spans="1:16" ht="13">
      <c r="A731" s="140"/>
      <c r="B731" s="140"/>
      <c r="C731" s="140"/>
      <c r="D731" s="141"/>
      <c r="E731" s="141"/>
      <c r="F731" s="140"/>
      <c r="G731" s="140"/>
      <c r="H731" s="140"/>
      <c r="I731" s="140"/>
      <c r="J731" s="140"/>
      <c r="K731" s="140"/>
      <c r="L731" s="140"/>
      <c r="M731" s="140"/>
      <c r="N731" s="140"/>
      <c r="O731" s="140"/>
      <c r="P731" s="140"/>
    </row>
    <row r="732" spans="1:16" ht="13">
      <c r="A732" s="140"/>
      <c r="B732" s="140"/>
      <c r="C732" s="140"/>
      <c r="D732" s="141"/>
      <c r="E732" s="141"/>
      <c r="F732" s="140"/>
      <c r="G732" s="140"/>
      <c r="H732" s="140"/>
      <c r="I732" s="140"/>
      <c r="J732" s="140"/>
      <c r="K732" s="140"/>
      <c r="L732" s="140"/>
      <c r="M732" s="140"/>
      <c r="N732" s="140"/>
      <c r="O732" s="140"/>
      <c r="P732" s="140"/>
    </row>
    <row r="733" spans="1:16" ht="13">
      <c r="A733" s="140"/>
      <c r="B733" s="140"/>
      <c r="C733" s="140"/>
      <c r="D733" s="141"/>
      <c r="E733" s="141"/>
      <c r="F733" s="140"/>
      <c r="G733" s="140"/>
      <c r="H733" s="140"/>
      <c r="I733" s="140"/>
      <c r="J733" s="140"/>
      <c r="K733" s="140"/>
      <c r="L733" s="140"/>
      <c r="M733" s="140"/>
      <c r="N733" s="140"/>
      <c r="O733" s="140"/>
      <c r="P733" s="140"/>
    </row>
    <row r="734" spans="1:16" ht="13">
      <c r="A734" s="140"/>
      <c r="B734" s="140"/>
      <c r="C734" s="140"/>
      <c r="D734" s="141"/>
      <c r="E734" s="141"/>
      <c r="F734" s="140"/>
      <c r="G734" s="140"/>
      <c r="H734" s="140"/>
      <c r="I734" s="140"/>
      <c r="J734" s="140"/>
      <c r="K734" s="140"/>
      <c r="L734" s="140"/>
      <c r="M734" s="140"/>
      <c r="N734" s="140"/>
      <c r="O734" s="140"/>
      <c r="P734" s="140"/>
    </row>
    <row r="735" spans="1:16" ht="13">
      <c r="A735" s="140"/>
      <c r="B735" s="140"/>
      <c r="C735" s="140"/>
      <c r="D735" s="141"/>
      <c r="E735" s="141"/>
      <c r="F735" s="140"/>
      <c r="G735" s="140"/>
      <c r="H735" s="140"/>
      <c r="I735" s="140"/>
      <c r="J735" s="140"/>
      <c r="K735" s="140"/>
      <c r="L735" s="140"/>
      <c r="M735" s="140"/>
      <c r="N735" s="140"/>
      <c r="O735" s="140"/>
      <c r="P735" s="140"/>
    </row>
    <row r="736" spans="1:16" ht="13">
      <c r="A736" s="140"/>
      <c r="B736" s="140"/>
      <c r="C736" s="140"/>
      <c r="D736" s="141"/>
      <c r="E736" s="141"/>
      <c r="F736" s="140"/>
      <c r="G736" s="140"/>
      <c r="H736" s="140"/>
      <c r="I736" s="140"/>
      <c r="J736" s="140"/>
      <c r="K736" s="140"/>
      <c r="L736" s="140"/>
      <c r="M736" s="140"/>
      <c r="N736" s="140"/>
      <c r="O736" s="140"/>
      <c r="P736" s="140"/>
    </row>
    <row r="737" spans="1:16" ht="13">
      <c r="A737" s="140"/>
      <c r="B737" s="140"/>
      <c r="C737" s="140"/>
      <c r="D737" s="141"/>
      <c r="E737" s="141"/>
      <c r="F737" s="140"/>
      <c r="G737" s="140"/>
      <c r="H737" s="140"/>
      <c r="I737" s="140"/>
      <c r="J737" s="140"/>
      <c r="K737" s="140"/>
      <c r="L737" s="140"/>
      <c r="M737" s="140"/>
      <c r="N737" s="140"/>
      <c r="O737" s="140"/>
      <c r="P737" s="140"/>
    </row>
    <row r="738" spans="1:16" ht="13">
      <c r="A738" s="140"/>
      <c r="B738" s="140"/>
      <c r="C738" s="140"/>
      <c r="D738" s="141"/>
      <c r="E738" s="141"/>
      <c r="F738" s="140"/>
      <c r="G738" s="140"/>
      <c r="H738" s="140"/>
      <c r="I738" s="140"/>
      <c r="J738" s="140"/>
      <c r="K738" s="140"/>
      <c r="L738" s="140"/>
      <c r="M738" s="140"/>
      <c r="N738" s="140"/>
      <c r="O738" s="140"/>
      <c r="P738" s="140"/>
    </row>
    <row r="739" spans="1:16" ht="13">
      <c r="A739" s="140"/>
      <c r="B739" s="140"/>
      <c r="C739" s="140"/>
      <c r="D739" s="141"/>
      <c r="E739" s="141"/>
      <c r="F739" s="140"/>
      <c r="G739" s="140"/>
      <c r="H739" s="140"/>
      <c r="I739" s="140"/>
      <c r="J739" s="140"/>
      <c r="K739" s="140"/>
      <c r="L739" s="140"/>
      <c r="M739" s="140"/>
      <c r="N739" s="140"/>
      <c r="O739" s="140"/>
      <c r="P739" s="140"/>
    </row>
    <row r="740" spans="1:16" ht="13">
      <c r="A740" s="140"/>
      <c r="B740" s="140"/>
      <c r="C740" s="140"/>
      <c r="D740" s="141"/>
      <c r="E740" s="141"/>
      <c r="F740" s="140"/>
      <c r="G740" s="140"/>
      <c r="H740" s="140"/>
      <c r="I740" s="140"/>
      <c r="J740" s="140"/>
      <c r="K740" s="140"/>
      <c r="L740" s="140"/>
      <c r="M740" s="140"/>
      <c r="N740" s="140"/>
      <c r="O740" s="140"/>
      <c r="P740" s="140"/>
    </row>
    <row r="741" spans="1:16" ht="13">
      <c r="A741" s="140"/>
      <c r="B741" s="140"/>
      <c r="C741" s="140"/>
      <c r="D741" s="141"/>
      <c r="E741" s="141"/>
      <c r="F741" s="140"/>
      <c r="G741" s="140"/>
      <c r="H741" s="140"/>
      <c r="I741" s="140"/>
      <c r="J741" s="140"/>
      <c r="K741" s="140"/>
      <c r="L741" s="140"/>
      <c r="M741" s="140"/>
      <c r="N741" s="140"/>
      <c r="O741" s="140"/>
      <c r="P741" s="140"/>
    </row>
    <row r="742" spans="1:16" ht="13">
      <c r="A742" s="140"/>
      <c r="B742" s="140"/>
      <c r="C742" s="140"/>
      <c r="D742" s="141"/>
      <c r="E742" s="141"/>
      <c r="F742" s="140"/>
      <c r="G742" s="140"/>
      <c r="H742" s="140"/>
      <c r="I742" s="140"/>
      <c r="J742" s="140"/>
      <c r="K742" s="140"/>
      <c r="L742" s="140"/>
      <c r="M742" s="140"/>
      <c r="N742" s="140"/>
      <c r="O742" s="140"/>
      <c r="P742" s="140"/>
    </row>
    <row r="743" spans="1:16" ht="13">
      <c r="A743" s="140"/>
      <c r="B743" s="140"/>
      <c r="C743" s="140"/>
      <c r="D743" s="141"/>
      <c r="E743" s="141"/>
      <c r="F743" s="140"/>
      <c r="G743" s="140"/>
      <c r="H743" s="140"/>
      <c r="I743" s="140"/>
      <c r="J743" s="140"/>
      <c r="K743" s="140"/>
      <c r="L743" s="140"/>
      <c r="M743" s="140"/>
      <c r="N743" s="140"/>
      <c r="O743" s="140"/>
      <c r="P743" s="140"/>
    </row>
    <row r="744" spans="1:16" ht="13">
      <c r="A744" s="140"/>
      <c r="B744" s="140"/>
      <c r="C744" s="140"/>
      <c r="D744" s="141"/>
      <c r="E744" s="141"/>
      <c r="F744" s="140"/>
      <c r="G744" s="140"/>
      <c r="H744" s="140"/>
      <c r="I744" s="140"/>
      <c r="J744" s="140"/>
      <c r="K744" s="140"/>
      <c r="L744" s="140"/>
      <c r="M744" s="140"/>
      <c r="N744" s="140"/>
      <c r="O744" s="140"/>
      <c r="P744" s="140"/>
    </row>
    <row r="745" spans="1:16" ht="13">
      <c r="A745" s="140"/>
      <c r="B745" s="140"/>
      <c r="C745" s="140"/>
      <c r="D745" s="141"/>
      <c r="E745" s="141"/>
      <c r="F745" s="140"/>
      <c r="G745" s="140"/>
      <c r="H745" s="140"/>
      <c r="I745" s="140"/>
      <c r="J745" s="140"/>
      <c r="K745" s="140"/>
      <c r="L745" s="140"/>
      <c r="M745" s="140"/>
      <c r="N745" s="140"/>
      <c r="O745" s="140"/>
      <c r="P745" s="140"/>
    </row>
    <row r="746" spans="1:16" ht="13">
      <c r="A746" s="140"/>
      <c r="B746" s="140"/>
      <c r="C746" s="140"/>
      <c r="D746" s="141"/>
      <c r="E746" s="141"/>
      <c r="F746" s="140"/>
      <c r="G746" s="140"/>
      <c r="H746" s="140"/>
      <c r="I746" s="140"/>
      <c r="J746" s="140"/>
      <c r="K746" s="140"/>
      <c r="L746" s="140"/>
      <c r="M746" s="140"/>
      <c r="N746" s="140"/>
      <c r="O746" s="140"/>
      <c r="P746" s="140"/>
    </row>
    <row r="747" spans="1:16" ht="13">
      <c r="A747" s="140"/>
      <c r="B747" s="140"/>
      <c r="C747" s="140"/>
      <c r="D747" s="141"/>
      <c r="E747" s="141"/>
      <c r="F747" s="140"/>
      <c r="G747" s="140"/>
      <c r="H747" s="140"/>
      <c r="I747" s="140"/>
      <c r="J747" s="140"/>
      <c r="K747" s="140"/>
      <c r="L747" s="140"/>
      <c r="M747" s="140"/>
      <c r="N747" s="140"/>
      <c r="O747" s="140"/>
      <c r="P747" s="140"/>
    </row>
    <row r="748" spans="1:16" ht="13">
      <c r="A748" s="140"/>
      <c r="B748" s="140"/>
      <c r="C748" s="140"/>
      <c r="D748" s="141"/>
      <c r="E748" s="141"/>
      <c r="F748" s="140"/>
      <c r="G748" s="140"/>
      <c r="H748" s="140"/>
      <c r="I748" s="140"/>
      <c r="J748" s="140"/>
      <c r="K748" s="140"/>
      <c r="L748" s="140"/>
      <c r="M748" s="140"/>
      <c r="N748" s="140"/>
      <c r="O748" s="140"/>
      <c r="P748" s="140"/>
    </row>
    <row r="749" spans="1:16" ht="13">
      <c r="A749" s="140"/>
      <c r="B749" s="140"/>
      <c r="C749" s="140"/>
      <c r="D749" s="141"/>
      <c r="E749" s="141"/>
      <c r="F749" s="140"/>
      <c r="G749" s="140"/>
      <c r="H749" s="140"/>
      <c r="I749" s="140"/>
      <c r="J749" s="140"/>
      <c r="K749" s="140"/>
      <c r="L749" s="140"/>
      <c r="M749" s="140"/>
      <c r="N749" s="140"/>
      <c r="O749" s="140"/>
      <c r="P749" s="140"/>
    </row>
    <row r="750" spans="1:16" ht="13">
      <c r="A750" s="140"/>
      <c r="B750" s="140"/>
      <c r="C750" s="140"/>
      <c r="D750" s="141"/>
      <c r="E750" s="141"/>
      <c r="F750" s="140"/>
      <c r="G750" s="140"/>
      <c r="H750" s="140"/>
      <c r="I750" s="140"/>
      <c r="J750" s="140"/>
      <c r="K750" s="140"/>
      <c r="L750" s="140"/>
      <c r="M750" s="140"/>
      <c r="N750" s="140"/>
      <c r="O750" s="140"/>
      <c r="P750" s="140"/>
    </row>
    <row r="751" spans="1:16" ht="13">
      <c r="A751" s="140"/>
      <c r="B751" s="140"/>
      <c r="C751" s="140"/>
      <c r="D751" s="141"/>
      <c r="E751" s="141"/>
      <c r="F751" s="140"/>
      <c r="G751" s="140"/>
      <c r="H751" s="140"/>
      <c r="I751" s="140"/>
      <c r="J751" s="140"/>
      <c r="K751" s="140"/>
      <c r="L751" s="140"/>
      <c r="M751" s="140"/>
      <c r="N751" s="140"/>
      <c r="O751" s="140"/>
      <c r="P751" s="140"/>
    </row>
    <row r="752" spans="1:16" ht="13">
      <c r="A752" s="140"/>
      <c r="B752" s="140"/>
      <c r="C752" s="140"/>
      <c r="D752" s="141"/>
      <c r="E752" s="141"/>
      <c r="F752" s="140"/>
      <c r="G752" s="140"/>
      <c r="H752" s="140"/>
      <c r="I752" s="140"/>
      <c r="J752" s="140"/>
      <c r="K752" s="140"/>
      <c r="L752" s="140"/>
      <c r="M752" s="140"/>
      <c r="N752" s="140"/>
      <c r="O752" s="140"/>
      <c r="P752" s="140"/>
    </row>
    <row r="753" spans="1:16" ht="13">
      <c r="A753" s="140"/>
      <c r="B753" s="140"/>
      <c r="C753" s="140"/>
      <c r="D753" s="141"/>
      <c r="E753" s="141"/>
      <c r="F753" s="140"/>
      <c r="G753" s="140"/>
      <c r="H753" s="140"/>
      <c r="I753" s="140"/>
      <c r="J753" s="140"/>
      <c r="K753" s="140"/>
      <c r="L753" s="140"/>
      <c r="M753" s="140"/>
      <c r="N753" s="140"/>
      <c r="O753" s="140"/>
      <c r="P753" s="140"/>
    </row>
    <row r="754" spans="1:16" ht="13">
      <c r="A754" s="140"/>
      <c r="B754" s="140"/>
      <c r="C754" s="140"/>
      <c r="D754" s="141"/>
      <c r="E754" s="141"/>
      <c r="F754" s="140"/>
      <c r="G754" s="140"/>
      <c r="H754" s="140"/>
      <c r="I754" s="140"/>
      <c r="J754" s="140"/>
      <c r="K754" s="140"/>
      <c r="L754" s="140"/>
      <c r="M754" s="140"/>
      <c r="N754" s="140"/>
      <c r="O754" s="140"/>
      <c r="P754" s="140"/>
    </row>
    <row r="755" spans="1:16" ht="13">
      <c r="A755" s="140"/>
      <c r="B755" s="140"/>
      <c r="C755" s="140"/>
      <c r="D755" s="141"/>
      <c r="E755" s="141"/>
      <c r="F755" s="140"/>
      <c r="G755" s="140"/>
      <c r="H755" s="140"/>
      <c r="I755" s="140"/>
      <c r="J755" s="140"/>
      <c r="K755" s="140"/>
      <c r="L755" s="140"/>
      <c r="M755" s="140"/>
      <c r="N755" s="140"/>
      <c r="O755" s="140"/>
      <c r="P755" s="140"/>
    </row>
    <row r="756" spans="1:16" ht="13">
      <c r="A756" s="140"/>
      <c r="B756" s="140"/>
      <c r="C756" s="140"/>
      <c r="D756" s="141"/>
      <c r="E756" s="141"/>
      <c r="F756" s="140"/>
      <c r="G756" s="140"/>
      <c r="H756" s="140"/>
      <c r="I756" s="140"/>
      <c r="J756" s="140"/>
      <c r="K756" s="140"/>
      <c r="L756" s="140"/>
      <c r="M756" s="140"/>
      <c r="N756" s="140"/>
      <c r="O756" s="140"/>
      <c r="P756" s="140"/>
    </row>
    <row r="757" spans="1:16" ht="13">
      <c r="A757" s="140"/>
      <c r="B757" s="140"/>
      <c r="C757" s="140"/>
      <c r="D757" s="141"/>
      <c r="E757" s="141"/>
      <c r="F757" s="140"/>
      <c r="G757" s="140"/>
      <c r="H757" s="140"/>
      <c r="I757" s="140"/>
      <c r="J757" s="140"/>
      <c r="K757" s="140"/>
      <c r="L757" s="140"/>
      <c r="M757" s="140"/>
      <c r="N757" s="140"/>
      <c r="O757" s="140"/>
      <c r="P757" s="140"/>
    </row>
    <row r="758" spans="1:16" ht="13">
      <c r="A758" s="140"/>
      <c r="B758" s="140"/>
      <c r="C758" s="140"/>
      <c r="D758" s="141"/>
      <c r="E758" s="141"/>
      <c r="F758" s="140"/>
      <c r="G758" s="140"/>
      <c r="H758" s="140"/>
      <c r="I758" s="140"/>
      <c r="J758" s="140"/>
      <c r="K758" s="140"/>
      <c r="L758" s="140"/>
      <c r="M758" s="140"/>
      <c r="N758" s="140"/>
      <c r="O758" s="140"/>
      <c r="P758" s="140"/>
    </row>
    <row r="759" spans="1:16" ht="13">
      <c r="A759" s="140"/>
      <c r="B759" s="140"/>
      <c r="C759" s="140"/>
      <c r="D759" s="141"/>
      <c r="E759" s="141"/>
      <c r="F759" s="140"/>
      <c r="G759" s="140"/>
      <c r="H759" s="140"/>
      <c r="I759" s="140"/>
      <c r="J759" s="140"/>
      <c r="K759" s="140"/>
      <c r="L759" s="140"/>
      <c r="M759" s="140"/>
      <c r="N759" s="140"/>
      <c r="O759" s="140"/>
      <c r="P759" s="140"/>
    </row>
    <row r="760" spans="1:16" ht="13">
      <c r="A760" s="140"/>
      <c r="B760" s="140"/>
      <c r="C760" s="140"/>
      <c r="D760" s="141"/>
      <c r="E760" s="141"/>
      <c r="F760" s="140"/>
      <c r="G760" s="140"/>
      <c r="H760" s="140"/>
      <c r="I760" s="140"/>
      <c r="J760" s="140"/>
      <c r="K760" s="140"/>
      <c r="L760" s="140"/>
      <c r="M760" s="140"/>
      <c r="N760" s="140"/>
      <c r="O760" s="140"/>
      <c r="P760" s="140"/>
    </row>
    <row r="761" spans="1:16" ht="13">
      <c r="A761" s="140"/>
      <c r="B761" s="140"/>
      <c r="C761" s="140"/>
      <c r="D761" s="141"/>
      <c r="E761" s="141"/>
      <c r="F761" s="140"/>
      <c r="G761" s="140"/>
      <c r="H761" s="140"/>
      <c r="I761" s="140"/>
      <c r="J761" s="140"/>
      <c r="K761" s="140"/>
      <c r="L761" s="140"/>
      <c r="M761" s="140"/>
      <c r="N761" s="140"/>
      <c r="O761" s="140"/>
      <c r="P761" s="140"/>
    </row>
    <row r="762" spans="1:16" ht="13">
      <c r="A762" s="140"/>
      <c r="B762" s="140"/>
      <c r="C762" s="140"/>
      <c r="D762" s="141"/>
      <c r="E762" s="141"/>
      <c r="F762" s="140"/>
      <c r="G762" s="140"/>
      <c r="H762" s="140"/>
      <c r="I762" s="140"/>
      <c r="J762" s="140"/>
      <c r="K762" s="140"/>
      <c r="L762" s="140"/>
      <c r="M762" s="140"/>
      <c r="N762" s="140"/>
      <c r="O762" s="140"/>
      <c r="P762" s="140"/>
    </row>
    <row r="763" spans="1:16" ht="13">
      <c r="A763" s="140"/>
      <c r="B763" s="140"/>
      <c r="C763" s="140"/>
      <c r="D763" s="141"/>
      <c r="E763" s="141"/>
      <c r="F763" s="140"/>
      <c r="G763" s="140"/>
      <c r="H763" s="140"/>
      <c r="I763" s="140"/>
      <c r="J763" s="140"/>
      <c r="K763" s="140"/>
      <c r="L763" s="140"/>
      <c r="M763" s="140"/>
      <c r="N763" s="140"/>
      <c r="O763" s="140"/>
      <c r="P763" s="140"/>
    </row>
    <row r="764" spans="1:16" ht="13">
      <c r="A764" s="140"/>
      <c r="B764" s="140"/>
      <c r="C764" s="140"/>
      <c r="D764" s="141"/>
      <c r="E764" s="141"/>
      <c r="F764" s="140"/>
      <c r="G764" s="140"/>
      <c r="H764" s="140"/>
      <c r="I764" s="140"/>
      <c r="J764" s="140"/>
      <c r="K764" s="140"/>
      <c r="L764" s="140"/>
      <c r="M764" s="140"/>
      <c r="N764" s="140"/>
      <c r="O764" s="140"/>
      <c r="P764" s="140"/>
    </row>
    <row r="765" spans="1:16" ht="13">
      <c r="A765" s="140"/>
      <c r="B765" s="140"/>
      <c r="C765" s="140"/>
      <c r="D765" s="141"/>
      <c r="E765" s="141"/>
      <c r="F765" s="140"/>
      <c r="G765" s="140"/>
      <c r="H765" s="140"/>
      <c r="I765" s="140"/>
      <c r="J765" s="140"/>
      <c r="K765" s="140"/>
      <c r="L765" s="140"/>
      <c r="M765" s="140"/>
      <c r="N765" s="140"/>
      <c r="O765" s="140"/>
      <c r="P765" s="140"/>
    </row>
    <row r="766" spans="1:16" ht="13">
      <c r="A766" s="140"/>
      <c r="B766" s="140"/>
      <c r="C766" s="140"/>
      <c r="D766" s="141"/>
      <c r="E766" s="141"/>
      <c r="F766" s="140"/>
      <c r="G766" s="140"/>
      <c r="H766" s="140"/>
      <c r="I766" s="140"/>
      <c r="J766" s="140"/>
      <c r="K766" s="140"/>
      <c r="L766" s="140"/>
      <c r="M766" s="140"/>
      <c r="N766" s="140"/>
      <c r="O766" s="140"/>
      <c r="P766" s="140"/>
    </row>
    <row r="767" spans="1:16" ht="13">
      <c r="A767" s="140"/>
      <c r="B767" s="140"/>
      <c r="C767" s="140"/>
      <c r="D767" s="141"/>
      <c r="E767" s="141"/>
      <c r="F767" s="140"/>
      <c r="G767" s="140"/>
      <c r="H767" s="140"/>
      <c r="I767" s="140"/>
      <c r="J767" s="140"/>
      <c r="K767" s="140"/>
      <c r="L767" s="140"/>
      <c r="M767" s="140"/>
      <c r="N767" s="140"/>
      <c r="O767" s="140"/>
      <c r="P767" s="140"/>
    </row>
    <row r="768" spans="1:16" ht="13">
      <c r="A768" s="140"/>
      <c r="B768" s="140"/>
      <c r="C768" s="140"/>
      <c r="D768" s="141"/>
      <c r="E768" s="141"/>
      <c r="F768" s="140"/>
      <c r="G768" s="140"/>
      <c r="H768" s="140"/>
      <c r="I768" s="140"/>
      <c r="J768" s="140"/>
      <c r="K768" s="140"/>
      <c r="L768" s="140"/>
      <c r="M768" s="140"/>
      <c r="N768" s="140"/>
      <c r="O768" s="140"/>
      <c r="P768" s="140"/>
    </row>
    <row r="769" spans="1:16" ht="13">
      <c r="A769" s="140"/>
      <c r="B769" s="140"/>
      <c r="C769" s="140"/>
      <c r="D769" s="141"/>
      <c r="E769" s="141"/>
      <c r="F769" s="140"/>
      <c r="G769" s="140"/>
      <c r="H769" s="140"/>
      <c r="I769" s="140"/>
      <c r="J769" s="140"/>
      <c r="K769" s="140"/>
      <c r="L769" s="140"/>
      <c r="M769" s="140"/>
      <c r="N769" s="140"/>
      <c r="O769" s="140"/>
      <c r="P769" s="140"/>
    </row>
    <row r="770" spans="1:16" ht="13">
      <c r="A770" s="140"/>
      <c r="B770" s="140"/>
      <c r="C770" s="140"/>
      <c r="D770" s="141"/>
      <c r="E770" s="141"/>
      <c r="F770" s="140"/>
      <c r="G770" s="140"/>
      <c r="H770" s="140"/>
      <c r="I770" s="140"/>
      <c r="J770" s="140"/>
      <c r="K770" s="140"/>
      <c r="L770" s="140"/>
      <c r="M770" s="140"/>
      <c r="N770" s="140"/>
      <c r="O770" s="140"/>
      <c r="P770" s="140"/>
    </row>
    <row r="771" spans="1:16" ht="13">
      <c r="A771" s="140"/>
      <c r="B771" s="140"/>
      <c r="C771" s="140"/>
      <c r="D771" s="141"/>
      <c r="E771" s="141"/>
      <c r="F771" s="140"/>
      <c r="G771" s="140"/>
      <c r="H771" s="140"/>
      <c r="I771" s="140"/>
      <c r="J771" s="140"/>
      <c r="K771" s="140"/>
      <c r="L771" s="140"/>
      <c r="M771" s="140"/>
      <c r="N771" s="140"/>
      <c r="O771" s="140"/>
      <c r="P771" s="140"/>
    </row>
    <row r="772" spans="1:16" ht="13">
      <c r="A772" s="140"/>
      <c r="B772" s="140"/>
      <c r="C772" s="140"/>
      <c r="D772" s="141"/>
      <c r="E772" s="141"/>
      <c r="F772" s="140"/>
      <c r="G772" s="140"/>
      <c r="H772" s="140"/>
      <c r="I772" s="140"/>
      <c r="J772" s="140"/>
      <c r="K772" s="140"/>
      <c r="L772" s="140"/>
      <c r="M772" s="140"/>
      <c r="N772" s="140"/>
      <c r="O772" s="140"/>
      <c r="P772" s="140"/>
    </row>
    <row r="773" spans="1:16" ht="13">
      <c r="A773" s="140"/>
      <c r="B773" s="140"/>
      <c r="C773" s="140"/>
      <c r="D773" s="141"/>
      <c r="E773" s="141"/>
      <c r="F773" s="140"/>
      <c r="G773" s="140"/>
      <c r="H773" s="140"/>
      <c r="I773" s="140"/>
      <c r="J773" s="140"/>
      <c r="K773" s="140"/>
      <c r="L773" s="140"/>
      <c r="M773" s="140"/>
      <c r="N773" s="140"/>
      <c r="O773" s="140"/>
      <c r="P773" s="140"/>
    </row>
    <row r="774" spans="1:16" ht="13">
      <c r="A774" s="140"/>
      <c r="B774" s="140"/>
      <c r="C774" s="140"/>
      <c r="D774" s="141"/>
      <c r="E774" s="141"/>
      <c r="F774" s="140"/>
      <c r="G774" s="140"/>
      <c r="H774" s="140"/>
      <c r="I774" s="140"/>
      <c r="J774" s="140"/>
      <c r="K774" s="140"/>
      <c r="L774" s="140"/>
      <c r="M774" s="140"/>
      <c r="N774" s="140"/>
      <c r="O774" s="140"/>
      <c r="P774" s="140"/>
    </row>
    <row r="775" spans="1:16" ht="13">
      <c r="A775" s="140"/>
      <c r="B775" s="140"/>
      <c r="C775" s="140"/>
      <c r="D775" s="141"/>
      <c r="E775" s="141"/>
      <c r="F775" s="140"/>
      <c r="G775" s="140"/>
      <c r="H775" s="140"/>
      <c r="I775" s="140"/>
      <c r="J775" s="140"/>
      <c r="K775" s="140"/>
      <c r="L775" s="140"/>
      <c r="M775" s="140"/>
      <c r="N775" s="140"/>
      <c r="O775" s="140"/>
      <c r="P775" s="140"/>
    </row>
    <row r="776" spans="1:16" ht="13">
      <c r="A776" s="140"/>
      <c r="B776" s="140"/>
      <c r="C776" s="140"/>
      <c r="D776" s="141"/>
      <c r="E776" s="141"/>
      <c r="F776" s="140"/>
      <c r="G776" s="140"/>
      <c r="H776" s="140"/>
      <c r="I776" s="140"/>
      <c r="J776" s="140"/>
      <c r="K776" s="140"/>
      <c r="L776" s="140"/>
      <c r="M776" s="140"/>
      <c r="N776" s="140"/>
      <c r="O776" s="140"/>
      <c r="P776" s="140"/>
    </row>
    <row r="777" spans="1:16" ht="13">
      <c r="A777" s="140"/>
      <c r="B777" s="140"/>
      <c r="C777" s="140"/>
      <c r="D777" s="141"/>
      <c r="E777" s="141"/>
      <c r="F777" s="140"/>
      <c r="G777" s="140"/>
      <c r="H777" s="140"/>
      <c r="I777" s="140"/>
      <c r="J777" s="140"/>
      <c r="K777" s="140"/>
      <c r="L777" s="140"/>
      <c r="M777" s="140"/>
      <c r="N777" s="140"/>
      <c r="O777" s="140"/>
      <c r="P777" s="140"/>
    </row>
    <row r="778" spans="1:16" ht="13">
      <c r="A778" s="140"/>
      <c r="B778" s="140"/>
      <c r="C778" s="140"/>
      <c r="D778" s="141"/>
      <c r="E778" s="141"/>
      <c r="F778" s="140"/>
      <c r="G778" s="140"/>
      <c r="H778" s="140"/>
      <c r="I778" s="140"/>
      <c r="J778" s="140"/>
      <c r="K778" s="140"/>
      <c r="L778" s="140"/>
      <c r="M778" s="140"/>
      <c r="N778" s="140"/>
      <c r="O778" s="140"/>
      <c r="P778" s="140"/>
    </row>
    <row r="779" spans="1:16" ht="13">
      <c r="A779" s="140"/>
      <c r="B779" s="140"/>
      <c r="C779" s="140"/>
      <c r="D779" s="141"/>
      <c r="E779" s="141"/>
      <c r="F779" s="140"/>
      <c r="G779" s="140"/>
      <c r="H779" s="140"/>
      <c r="I779" s="140"/>
      <c r="J779" s="140"/>
      <c r="K779" s="140"/>
      <c r="L779" s="140"/>
      <c r="M779" s="140"/>
      <c r="N779" s="140"/>
      <c r="O779" s="140"/>
      <c r="P779" s="140"/>
    </row>
    <row r="780" spans="1:16" ht="13">
      <c r="A780" s="140"/>
      <c r="B780" s="140"/>
      <c r="C780" s="140"/>
      <c r="D780" s="141"/>
      <c r="E780" s="141"/>
      <c r="F780" s="140"/>
      <c r="G780" s="140"/>
      <c r="H780" s="140"/>
      <c r="I780" s="140"/>
      <c r="J780" s="140"/>
      <c r="K780" s="140"/>
      <c r="L780" s="140"/>
      <c r="M780" s="140"/>
      <c r="N780" s="140"/>
      <c r="O780" s="140"/>
      <c r="P780" s="140"/>
    </row>
    <row r="781" spans="1:16" ht="13">
      <c r="A781" s="140"/>
      <c r="B781" s="140"/>
      <c r="C781" s="140"/>
      <c r="D781" s="141"/>
      <c r="E781" s="141"/>
      <c r="F781" s="140"/>
      <c r="G781" s="140"/>
      <c r="H781" s="140"/>
      <c r="I781" s="140"/>
      <c r="J781" s="140"/>
      <c r="K781" s="140"/>
      <c r="L781" s="140"/>
      <c r="M781" s="140"/>
      <c r="N781" s="140"/>
      <c r="O781" s="140"/>
      <c r="P781" s="140"/>
    </row>
    <row r="782" spans="1:16" ht="13">
      <c r="A782" s="140"/>
      <c r="B782" s="140"/>
      <c r="C782" s="140"/>
      <c r="D782" s="141"/>
      <c r="E782" s="141"/>
      <c r="F782" s="140"/>
      <c r="G782" s="140"/>
      <c r="H782" s="140"/>
      <c r="I782" s="140"/>
      <c r="J782" s="140"/>
      <c r="K782" s="140"/>
      <c r="L782" s="140"/>
      <c r="M782" s="140"/>
      <c r="N782" s="140"/>
      <c r="O782" s="140"/>
      <c r="P782" s="140"/>
    </row>
    <row r="783" spans="1:16" ht="13">
      <c r="A783" s="140"/>
      <c r="B783" s="140"/>
      <c r="C783" s="140"/>
      <c r="D783" s="141"/>
      <c r="E783" s="141"/>
      <c r="F783" s="140"/>
      <c r="G783" s="140"/>
      <c r="H783" s="140"/>
      <c r="I783" s="140"/>
      <c r="J783" s="140"/>
      <c r="K783" s="140"/>
      <c r="L783" s="140"/>
      <c r="M783" s="140"/>
      <c r="N783" s="140"/>
      <c r="O783" s="140"/>
      <c r="P783" s="140"/>
    </row>
    <row r="784" spans="1:16" ht="13">
      <c r="A784" s="140"/>
      <c r="B784" s="140"/>
      <c r="C784" s="140"/>
      <c r="D784" s="141"/>
      <c r="E784" s="141"/>
      <c r="F784" s="140"/>
      <c r="G784" s="140"/>
      <c r="H784" s="140"/>
      <c r="I784" s="140"/>
      <c r="J784" s="140"/>
      <c r="K784" s="140"/>
      <c r="L784" s="140"/>
      <c r="M784" s="140"/>
      <c r="N784" s="140"/>
      <c r="O784" s="140"/>
      <c r="P784" s="140"/>
    </row>
    <row r="785" spans="1:16" ht="13">
      <c r="A785" s="140"/>
      <c r="B785" s="140"/>
      <c r="C785" s="140"/>
      <c r="D785" s="141"/>
      <c r="E785" s="141"/>
      <c r="F785" s="140"/>
      <c r="G785" s="140"/>
      <c r="H785" s="140"/>
      <c r="I785" s="140"/>
      <c r="J785" s="140"/>
      <c r="K785" s="140"/>
      <c r="L785" s="140"/>
      <c r="M785" s="140"/>
      <c r="N785" s="140"/>
      <c r="O785" s="140"/>
      <c r="P785" s="140"/>
    </row>
    <row r="786" spans="1:16" ht="13">
      <c r="A786" s="140"/>
      <c r="B786" s="140"/>
      <c r="C786" s="140"/>
      <c r="D786" s="141"/>
      <c r="E786" s="141"/>
      <c r="F786" s="140"/>
      <c r="G786" s="140"/>
      <c r="H786" s="140"/>
      <c r="I786" s="140"/>
      <c r="J786" s="140"/>
      <c r="K786" s="140"/>
      <c r="L786" s="140"/>
      <c r="M786" s="140"/>
      <c r="N786" s="140"/>
      <c r="O786" s="140"/>
      <c r="P786" s="140"/>
    </row>
    <row r="787" spans="1:16" ht="13">
      <c r="A787" s="140"/>
      <c r="B787" s="140"/>
      <c r="C787" s="140"/>
      <c r="D787" s="141"/>
      <c r="E787" s="141"/>
      <c r="F787" s="140"/>
      <c r="G787" s="140"/>
      <c r="H787" s="140"/>
      <c r="I787" s="140"/>
      <c r="J787" s="140"/>
      <c r="K787" s="140"/>
      <c r="L787" s="140"/>
      <c r="M787" s="140"/>
      <c r="N787" s="140"/>
      <c r="O787" s="140"/>
      <c r="P787" s="140"/>
    </row>
    <row r="788" spans="1:16" ht="13">
      <c r="A788" s="140"/>
      <c r="B788" s="140"/>
      <c r="C788" s="140"/>
      <c r="D788" s="141"/>
      <c r="E788" s="141"/>
      <c r="F788" s="140"/>
      <c r="G788" s="140"/>
      <c r="H788" s="140"/>
      <c r="I788" s="140"/>
      <c r="J788" s="140"/>
      <c r="K788" s="140"/>
      <c r="L788" s="140"/>
      <c r="M788" s="140"/>
      <c r="N788" s="140"/>
      <c r="O788" s="140"/>
      <c r="P788" s="140"/>
    </row>
    <row r="789" spans="1:16" ht="13">
      <c r="A789" s="140"/>
      <c r="B789" s="140"/>
      <c r="C789" s="140"/>
      <c r="D789" s="141"/>
      <c r="E789" s="141"/>
      <c r="F789" s="140"/>
      <c r="G789" s="140"/>
      <c r="H789" s="140"/>
      <c r="I789" s="140"/>
      <c r="J789" s="140"/>
      <c r="K789" s="140"/>
      <c r="L789" s="140"/>
      <c r="M789" s="140"/>
      <c r="N789" s="140"/>
      <c r="O789" s="140"/>
      <c r="P789" s="140"/>
    </row>
    <row r="790" spans="1:16" ht="13">
      <c r="A790" s="140"/>
      <c r="B790" s="140"/>
      <c r="C790" s="140"/>
      <c r="D790" s="141"/>
      <c r="E790" s="141"/>
      <c r="F790" s="140"/>
      <c r="G790" s="140"/>
      <c r="H790" s="140"/>
      <c r="I790" s="140"/>
      <c r="J790" s="140"/>
      <c r="K790" s="140"/>
      <c r="L790" s="140"/>
      <c r="M790" s="140"/>
      <c r="N790" s="140"/>
      <c r="O790" s="140"/>
      <c r="P790" s="140"/>
    </row>
    <row r="791" spans="1:16" ht="13">
      <c r="A791" s="140"/>
      <c r="B791" s="140"/>
      <c r="C791" s="140"/>
      <c r="D791" s="141"/>
      <c r="E791" s="141"/>
      <c r="F791" s="140"/>
      <c r="G791" s="140"/>
      <c r="H791" s="140"/>
      <c r="I791" s="140"/>
      <c r="J791" s="140"/>
      <c r="K791" s="140"/>
      <c r="L791" s="140"/>
      <c r="M791" s="140"/>
      <c r="N791" s="140"/>
      <c r="O791" s="140"/>
      <c r="P791" s="140"/>
    </row>
    <row r="792" spans="1:16" ht="13">
      <c r="A792" s="140"/>
      <c r="B792" s="140"/>
      <c r="C792" s="140"/>
      <c r="D792" s="141"/>
      <c r="E792" s="141"/>
      <c r="F792" s="140"/>
      <c r="G792" s="140"/>
      <c r="H792" s="140"/>
      <c r="I792" s="140"/>
      <c r="J792" s="140"/>
      <c r="K792" s="140"/>
      <c r="L792" s="140"/>
      <c r="M792" s="140"/>
      <c r="N792" s="140"/>
      <c r="O792" s="140"/>
      <c r="P792" s="140"/>
    </row>
    <row r="793" spans="1:16" ht="13">
      <c r="A793" s="140"/>
      <c r="B793" s="140"/>
      <c r="C793" s="140"/>
      <c r="D793" s="141"/>
      <c r="E793" s="141"/>
      <c r="F793" s="140"/>
      <c r="G793" s="140"/>
      <c r="H793" s="140"/>
      <c r="I793" s="140"/>
      <c r="J793" s="140"/>
      <c r="K793" s="140"/>
      <c r="L793" s="140"/>
      <c r="M793" s="140"/>
      <c r="N793" s="140"/>
      <c r="O793" s="140"/>
      <c r="P793" s="140"/>
    </row>
    <row r="794" spans="1:16" ht="13">
      <c r="A794" s="140"/>
      <c r="B794" s="140"/>
      <c r="C794" s="140"/>
      <c r="D794" s="141"/>
      <c r="E794" s="141"/>
      <c r="F794" s="140"/>
      <c r="G794" s="140"/>
      <c r="H794" s="140"/>
      <c r="I794" s="140"/>
      <c r="J794" s="140"/>
      <c r="K794" s="140"/>
      <c r="L794" s="140"/>
      <c r="M794" s="140"/>
      <c r="N794" s="140"/>
      <c r="O794" s="140"/>
      <c r="P794" s="140"/>
    </row>
    <row r="795" spans="1:16" ht="13">
      <c r="A795" s="140"/>
      <c r="B795" s="140"/>
      <c r="C795" s="140"/>
      <c r="D795" s="141"/>
      <c r="E795" s="141"/>
      <c r="F795" s="140"/>
      <c r="G795" s="140"/>
      <c r="H795" s="140"/>
      <c r="I795" s="140"/>
      <c r="J795" s="140"/>
      <c r="K795" s="140"/>
      <c r="L795" s="140"/>
      <c r="M795" s="140"/>
      <c r="N795" s="140"/>
      <c r="O795" s="140"/>
      <c r="P795" s="140"/>
    </row>
    <row r="796" spans="1:16" ht="13">
      <c r="A796" s="140"/>
      <c r="B796" s="140"/>
      <c r="C796" s="140"/>
      <c r="D796" s="141"/>
      <c r="E796" s="141"/>
      <c r="F796" s="140"/>
      <c r="G796" s="140"/>
      <c r="H796" s="140"/>
      <c r="I796" s="140"/>
      <c r="J796" s="140"/>
      <c r="K796" s="140"/>
      <c r="L796" s="140"/>
      <c r="M796" s="140"/>
      <c r="N796" s="140"/>
      <c r="O796" s="140"/>
      <c r="P796" s="140"/>
    </row>
    <row r="797" spans="1:16" ht="13">
      <c r="A797" s="140"/>
      <c r="B797" s="140"/>
      <c r="C797" s="140"/>
      <c r="D797" s="141"/>
      <c r="E797" s="141"/>
      <c r="F797" s="140"/>
      <c r="G797" s="140"/>
      <c r="H797" s="140"/>
      <c r="I797" s="140"/>
      <c r="J797" s="140"/>
      <c r="K797" s="140"/>
      <c r="L797" s="140"/>
      <c r="M797" s="140"/>
      <c r="N797" s="140"/>
      <c r="O797" s="140"/>
      <c r="P797" s="140"/>
    </row>
    <row r="798" spans="1:16" ht="13">
      <c r="A798" s="140"/>
      <c r="B798" s="140"/>
      <c r="C798" s="140"/>
      <c r="D798" s="141"/>
      <c r="E798" s="141"/>
      <c r="F798" s="140"/>
      <c r="G798" s="140"/>
      <c r="H798" s="140"/>
      <c r="I798" s="140"/>
      <c r="J798" s="140"/>
      <c r="K798" s="140"/>
      <c r="L798" s="140"/>
      <c r="M798" s="140"/>
      <c r="N798" s="140"/>
      <c r="O798" s="140"/>
      <c r="P798" s="140"/>
    </row>
    <row r="799" spans="1:16" ht="13">
      <c r="A799" s="140"/>
      <c r="B799" s="140"/>
      <c r="C799" s="140"/>
      <c r="D799" s="141"/>
      <c r="E799" s="141"/>
      <c r="F799" s="140"/>
      <c r="G799" s="140"/>
      <c r="H799" s="140"/>
      <c r="I799" s="140"/>
      <c r="J799" s="140"/>
      <c r="K799" s="140"/>
      <c r="L799" s="140"/>
      <c r="M799" s="140"/>
      <c r="N799" s="140"/>
      <c r="O799" s="140"/>
      <c r="P799" s="140"/>
    </row>
    <row r="800" spans="1:16" ht="13">
      <c r="A800" s="140"/>
      <c r="B800" s="140"/>
      <c r="C800" s="140"/>
      <c r="D800" s="141"/>
      <c r="E800" s="141"/>
      <c r="F800" s="140"/>
      <c r="G800" s="140"/>
      <c r="H800" s="140"/>
      <c r="I800" s="140"/>
      <c r="J800" s="140"/>
      <c r="K800" s="140"/>
      <c r="L800" s="140"/>
      <c r="M800" s="140"/>
      <c r="N800" s="140"/>
      <c r="O800" s="140"/>
      <c r="P800" s="140"/>
    </row>
    <row r="801" spans="1:16" ht="13">
      <c r="A801" s="140"/>
      <c r="B801" s="140"/>
      <c r="C801" s="140"/>
      <c r="D801" s="141"/>
      <c r="E801" s="141"/>
      <c r="F801" s="140"/>
      <c r="G801" s="140"/>
      <c r="H801" s="140"/>
      <c r="I801" s="140"/>
      <c r="J801" s="140"/>
      <c r="K801" s="140"/>
      <c r="L801" s="140"/>
      <c r="M801" s="140"/>
      <c r="N801" s="140"/>
      <c r="O801" s="140"/>
      <c r="P801" s="140"/>
    </row>
    <row r="802" spans="1:16" ht="13">
      <c r="A802" s="140"/>
      <c r="B802" s="140"/>
      <c r="C802" s="140"/>
      <c r="D802" s="141"/>
      <c r="E802" s="141"/>
      <c r="F802" s="140"/>
      <c r="G802" s="140"/>
      <c r="H802" s="140"/>
      <c r="I802" s="140"/>
      <c r="J802" s="140"/>
      <c r="K802" s="140"/>
      <c r="L802" s="140"/>
      <c r="M802" s="140"/>
      <c r="N802" s="140"/>
      <c r="O802" s="140"/>
      <c r="P802" s="140"/>
    </row>
    <row r="803" spans="1:16" ht="13">
      <c r="A803" s="140"/>
      <c r="B803" s="140"/>
      <c r="C803" s="140"/>
      <c r="D803" s="141"/>
      <c r="E803" s="141"/>
      <c r="F803" s="140"/>
      <c r="G803" s="140"/>
      <c r="H803" s="140"/>
      <c r="I803" s="140"/>
      <c r="J803" s="140"/>
      <c r="K803" s="140"/>
      <c r="L803" s="140"/>
      <c r="M803" s="140"/>
      <c r="N803" s="140"/>
      <c r="O803" s="140"/>
      <c r="P803" s="140"/>
    </row>
    <row r="804" spans="1:16" ht="13">
      <c r="A804" s="140"/>
      <c r="B804" s="140"/>
      <c r="C804" s="140"/>
      <c r="D804" s="141"/>
      <c r="E804" s="141"/>
      <c r="F804" s="140"/>
      <c r="G804" s="140"/>
      <c r="H804" s="140"/>
      <c r="I804" s="140"/>
      <c r="J804" s="140"/>
      <c r="K804" s="140"/>
      <c r="L804" s="140"/>
      <c r="M804" s="140"/>
      <c r="N804" s="140"/>
      <c r="O804" s="140"/>
      <c r="P804" s="140"/>
    </row>
    <row r="805" spans="1:16" ht="13">
      <c r="A805" s="140"/>
      <c r="B805" s="140"/>
      <c r="C805" s="140"/>
      <c r="D805" s="141"/>
      <c r="E805" s="141"/>
      <c r="F805" s="140"/>
      <c r="G805" s="140"/>
      <c r="H805" s="140"/>
      <c r="I805" s="140"/>
      <c r="J805" s="140"/>
      <c r="K805" s="140"/>
      <c r="L805" s="140"/>
      <c r="M805" s="140"/>
      <c r="N805" s="140"/>
      <c r="O805" s="140"/>
      <c r="P805" s="140"/>
    </row>
    <row r="806" spans="1:16" ht="13">
      <c r="A806" s="140"/>
      <c r="B806" s="140"/>
      <c r="C806" s="140"/>
      <c r="D806" s="141"/>
      <c r="E806" s="141"/>
      <c r="F806" s="140"/>
      <c r="G806" s="140"/>
      <c r="H806" s="140"/>
      <c r="I806" s="140"/>
      <c r="J806" s="140"/>
      <c r="K806" s="140"/>
      <c r="L806" s="140"/>
      <c r="M806" s="140"/>
      <c r="N806" s="140"/>
      <c r="O806" s="140"/>
      <c r="P806" s="140"/>
    </row>
    <row r="807" spans="1:16" ht="13">
      <c r="A807" s="140"/>
      <c r="B807" s="140"/>
      <c r="C807" s="140"/>
      <c r="D807" s="141"/>
      <c r="E807" s="141"/>
      <c r="F807" s="140"/>
      <c r="G807" s="140"/>
      <c r="H807" s="140"/>
      <c r="I807" s="140"/>
      <c r="J807" s="140"/>
      <c r="K807" s="140"/>
      <c r="L807" s="140"/>
      <c r="M807" s="140"/>
      <c r="N807" s="140"/>
      <c r="O807" s="140"/>
      <c r="P807" s="140"/>
    </row>
    <row r="808" spans="1:16" ht="13">
      <c r="A808" s="140"/>
      <c r="B808" s="140"/>
      <c r="C808" s="140"/>
      <c r="D808" s="141"/>
      <c r="E808" s="141"/>
      <c r="F808" s="140"/>
      <c r="G808" s="140"/>
      <c r="H808" s="140"/>
      <c r="I808" s="140"/>
      <c r="J808" s="140"/>
      <c r="K808" s="140"/>
      <c r="L808" s="140"/>
      <c r="M808" s="140"/>
      <c r="N808" s="140"/>
      <c r="O808" s="140"/>
      <c r="P808" s="140"/>
    </row>
    <row r="809" spans="1:16" ht="13">
      <c r="A809" s="140"/>
      <c r="B809" s="140"/>
      <c r="C809" s="140"/>
      <c r="D809" s="141"/>
      <c r="E809" s="141"/>
      <c r="F809" s="140"/>
      <c r="G809" s="140"/>
      <c r="H809" s="140"/>
      <c r="I809" s="140"/>
      <c r="J809" s="140"/>
      <c r="K809" s="140"/>
      <c r="L809" s="140"/>
      <c r="M809" s="140"/>
      <c r="N809" s="140"/>
      <c r="O809" s="140"/>
      <c r="P809" s="140"/>
    </row>
    <row r="810" spans="1:16" ht="13">
      <c r="A810" s="140"/>
      <c r="B810" s="140"/>
      <c r="C810" s="140"/>
      <c r="D810" s="141"/>
      <c r="E810" s="141"/>
      <c r="F810" s="140"/>
      <c r="G810" s="140"/>
      <c r="H810" s="140"/>
      <c r="I810" s="140"/>
      <c r="J810" s="140"/>
      <c r="K810" s="140"/>
      <c r="L810" s="140"/>
      <c r="M810" s="140"/>
      <c r="N810" s="140"/>
      <c r="O810" s="140"/>
      <c r="P810" s="140"/>
    </row>
    <row r="811" spans="1:16" ht="13">
      <c r="A811" s="140"/>
      <c r="B811" s="140"/>
      <c r="C811" s="140"/>
      <c r="D811" s="141"/>
      <c r="E811" s="141"/>
      <c r="F811" s="140"/>
      <c r="G811" s="140"/>
      <c r="H811" s="140"/>
      <c r="I811" s="140"/>
      <c r="J811" s="140"/>
      <c r="K811" s="140"/>
      <c r="L811" s="140"/>
      <c r="M811" s="140"/>
      <c r="N811" s="140"/>
      <c r="O811" s="140"/>
      <c r="P811" s="140"/>
    </row>
    <row r="812" spans="1:16" ht="13">
      <c r="A812" s="140"/>
      <c r="B812" s="140"/>
      <c r="C812" s="140"/>
      <c r="D812" s="141"/>
      <c r="E812" s="141"/>
      <c r="F812" s="140"/>
      <c r="G812" s="140"/>
      <c r="H812" s="140"/>
      <c r="I812" s="140"/>
      <c r="J812" s="140"/>
      <c r="K812" s="140"/>
      <c r="L812" s="140"/>
      <c r="M812" s="140"/>
      <c r="N812" s="140"/>
      <c r="O812" s="140"/>
      <c r="P812" s="140"/>
    </row>
    <row r="813" spans="1:16" ht="13">
      <c r="A813" s="140"/>
      <c r="B813" s="140"/>
      <c r="C813" s="140"/>
      <c r="D813" s="141"/>
      <c r="E813" s="141"/>
      <c r="F813" s="140"/>
      <c r="G813" s="140"/>
      <c r="H813" s="140"/>
      <c r="I813" s="140"/>
      <c r="J813" s="140"/>
      <c r="K813" s="140"/>
      <c r="L813" s="140"/>
      <c r="M813" s="140"/>
      <c r="N813" s="140"/>
      <c r="O813" s="140"/>
      <c r="P813" s="140"/>
    </row>
    <row r="814" spans="1:16" ht="13">
      <c r="A814" s="140"/>
      <c r="B814" s="140"/>
      <c r="C814" s="140"/>
      <c r="D814" s="141"/>
      <c r="E814" s="141"/>
      <c r="F814" s="140"/>
      <c r="G814" s="140"/>
      <c r="H814" s="140"/>
      <c r="I814" s="140"/>
      <c r="J814" s="140"/>
      <c r="K814" s="140"/>
      <c r="L814" s="140"/>
      <c r="M814" s="140"/>
      <c r="N814" s="140"/>
      <c r="O814" s="140"/>
      <c r="P814" s="140"/>
    </row>
    <row r="815" spans="1:16" ht="13">
      <c r="A815" s="140"/>
      <c r="B815" s="140"/>
      <c r="C815" s="140"/>
      <c r="D815" s="141"/>
      <c r="E815" s="141"/>
      <c r="F815" s="140"/>
      <c r="G815" s="140"/>
      <c r="H815" s="140"/>
      <c r="I815" s="140"/>
      <c r="J815" s="140"/>
      <c r="K815" s="140"/>
      <c r="L815" s="140"/>
      <c r="M815" s="140"/>
      <c r="N815" s="140"/>
      <c r="O815" s="140"/>
      <c r="P815" s="140"/>
    </row>
    <row r="816" spans="1:16" ht="13">
      <c r="A816" s="140"/>
      <c r="B816" s="140"/>
      <c r="C816" s="140"/>
      <c r="D816" s="141"/>
      <c r="E816" s="141"/>
      <c r="F816" s="140"/>
      <c r="G816" s="140"/>
      <c r="H816" s="140"/>
      <c r="I816" s="140"/>
      <c r="J816" s="140"/>
      <c r="K816" s="140"/>
      <c r="L816" s="140"/>
      <c r="M816" s="140"/>
      <c r="N816" s="140"/>
      <c r="O816" s="140"/>
      <c r="P816" s="140"/>
    </row>
    <row r="817" spans="1:16" ht="13">
      <c r="A817" s="140"/>
      <c r="B817" s="140"/>
      <c r="C817" s="140"/>
      <c r="D817" s="141"/>
      <c r="E817" s="141"/>
      <c r="F817" s="140"/>
      <c r="G817" s="140"/>
      <c r="H817" s="140"/>
      <c r="I817" s="140"/>
      <c r="J817" s="140"/>
      <c r="K817" s="140"/>
      <c r="L817" s="140"/>
      <c r="M817" s="140"/>
      <c r="N817" s="140"/>
      <c r="O817" s="140"/>
      <c r="P817" s="140"/>
    </row>
    <row r="818" spans="1:16" ht="13">
      <c r="A818" s="140"/>
      <c r="B818" s="140"/>
      <c r="C818" s="140"/>
      <c r="D818" s="141"/>
      <c r="E818" s="141"/>
      <c r="F818" s="140"/>
      <c r="G818" s="140"/>
      <c r="H818" s="140"/>
      <c r="I818" s="140"/>
      <c r="J818" s="140"/>
      <c r="K818" s="140"/>
      <c r="L818" s="140"/>
      <c r="M818" s="140"/>
      <c r="N818" s="140"/>
      <c r="O818" s="140"/>
      <c r="P818" s="140"/>
    </row>
    <row r="819" spans="1:16" ht="13">
      <c r="A819" s="140"/>
      <c r="B819" s="140"/>
      <c r="C819" s="140"/>
      <c r="D819" s="141"/>
      <c r="E819" s="141"/>
      <c r="F819" s="140"/>
      <c r="G819" s="140"/>
      <c r="H819" s="140"/>
      <c r="I819" s="140"/>
      <c r="J819" s="140"/>
      <c r="K819" s="140"/>
      <c r="L819" s="140"/>
      <c r="M819" s="140"/>
      <c r="N819" s="140"/>
      <c r="O819" s="140"/>
      <c r="P819" s="140"/>
    </row>
    <row r="820" spans="1:16" ht="13">
      <c r="A820" s="140"/>
      <c r="B820" s="140"/>
      <c r="C820" s="140"/>
      <c r="D820" s="141"/>
      <c r="E820" s="141"/>
      <c r="F820" s="140"/>
      <c r="G820" s="140"/>
      <c r="H820" s="140"/>
      <c r="I820" s="140"/>
      <c r="J820" s="140"/>
      <c r="K820" s="140"/>
      <c r="L820" s="140"/>
      <c r="M820" s="140"/>
      <c r="N820" s="140"/>
      <c r="O820" s="140"/>
      <c r="P820" s="140"/>
    </row>
    <row r="821" spans="1:16" ht="13">
      <c r="A821" s="140"/>
      <c r="B821" s="140"/>
      <c r="C821" s="140"/>
      <c r="D821" s="141"/>
      <c r="E821" s="141"/>
      <c r="F821" s="140"/>
      <c r="G821" s="140"/>
      <c r="H821" s="140"/>
      <c r="I821" s="140"/>
      <c r="J821" s="140"/>
      <c r="K821" s="140"/>
      <c r="L821" s="140"/>
      <c r="M821" s="140"/>
      <c r="N821" s="140"/>
      <c r="O821" s="140"/>
      <c r="P821" s="140"/>
    </row>
    <row r="822" spans="1:16" ht="13">
      <c r="A822" s="140"/>
      <c r="B822" s="140"/>
      <c r="C822" s="140"/>
      <c r="D822" s="141"/>
      <c r="E822" s="141"/>
      <c r="F822" s="140"/>
      <c r="G822" s="140"/>
      <c r="H822" s="140"/>
      <c r="I822" s="140"/>
      <c r="J822" s="140"/>
      <c r="K822" s="140"/>
      <c r="L822" s="140"/>
      <c r="M822" s="140"/>
      <c r="N822" s="140"/>
      <c r="O822" s="140"/>
      <c r="P822" s="140"/>
    </row>
    <row r="823" spans="1:16" ht="13">
      <c r="A823" s="140"/>
      <c r="B823" s="140"/>
      <c r="C823" s="140"/>
      <c r="D823" s="141"/>
      <c r="E823" s="141"/>
      <c r="F823" s="140"/>
      <c r="G823" s="140"/>
      <c r="H823" s="140"/>
      <c r="I823" s="140"/>
      <c r="J823" s="140"/>
      <c r="K823" s="140"/>
      <c r="L823" s="140"/>
      <c r="M823" s="140"/>
      <c r="N823" s="140"/>
      <c r="O823" s="140"/>
      <c r="P823" s="140"/>
    </row>
    <row r="824" spans="1:16" ht="13">
      <c r="A824" s="140"/>
      <c r="B824" s="140"/>
      <c r="C824" s="140"/>
      <c r="D824" s="141"/>
      <c r="E824" s="141"/>
      <c r="F824" s="140"/>
      <c r="G824" s="140"/>
      <c r="H824" s="140"/>
      <c r="I824" s="140"/>
      <c r="J824" s="140"/>
      <c r="K824" s="140"/>
      <c r="L824" s="140"/>
      <c r="M824" s="140"/>
      <c r="N824" s="140"/>
      <c r="O824" s="140"/>
      <c r="P824" s="140"/>
    </row>
    <row r="825" spans="1:16" ht="13">
      <c r="A825" s="140"/>
      <c r="B825" s="140"/>
      <c r="C825" s="140"/>
      <c r="D825" s="141"/>
      <c r="E825" s="141"/>
      <c r="F825" s="140"/>
      <c r="G825" s="140"/>
      <c r="H825" s="140"/>
      <c r="I825" s="140"/>
      <c r="J825" s="140"/>
      <c r="K825" s="140"/>
      <c r="L825" s="140"/>
      <c r="M825" s="140"/>
      <c r="N825" s="140"/>
      <c r="O825" s="140"/>
      <c r="P825" s="140"/>
    </row>
    <row r="826" spans="1:16" ht="13">
      <c r="A826" s="140"/>
      <c r="B826" s="140"/>
      <c r="C826" s="140"/>
      <c r="D826" s="141"/>
      <c r="E826" s="141"/>
      <c r="F826" s="140"/>
      <c r="G826" s="140"/>
      <c r="H826" s="140"/>
      <c r="I826" s="140"/>
      <c r="J826" s="140"/>
      <c r="K826" s="140"/>
      <c r="L826" s="140"/>
      <c r="M826" s="140"/>
      <c r="N826" s="140"/>
      <c r="O826" s="140"/>
      <c r="P826" s="140"/>
    </row>
    <row r="827" spans="1:16" ht="13">
      <c r="A827" s="140"/>
      <c r="B827" s="140"/>
      <c r="C827" s="140"/>
      <c r="D827" s="141"/>
      <c r="E827" s="141"/>
      <c r="F827" s="140"/>
      <c r="G827" s="140"/>
      <c r="H827" s="140"/>
      <c r="I827" s="140"/>
      <c r="J827" s="140"/>
      <c r="K827" s="140"/>
      <c r="L827" s="140"/>
      <c r="M827" s="140"/>
      <c r="N827" s="140"/>
      <c r="O827" s="140"/>
      <c r="P827" s="140"/>
    </row>
    <row r="828" spans="1:16" ht="13">
      <c r="A828" s="140"/>
      <c r="B828" s="140"/>
      <c r="C828" s="140"/>
      <c r="D828" s="141"/>
      <c r="E828" s="141"/>
      <c r="F828" s="140"/>
      <c r="G828" s="140"/>
      <c r="H828" s="140"/>
      <c r="I828" s="140"/>
      <c r="J828" s="140"/>
      <c r="K828" s="140"/>
      <c r="L828" s="140"/>
      <c r="M828" s="140"/>
      <c r="N828" s="140"/>
      <c r="O828" s="140"/>
      <c r="P828" s="140"/>
    </row>
    <row r="829" spans="1:16" ht="13">
      <c r="A829" s="140"/>
      <c r="B829" s="140"/>
      <c r="C829" s="140"/>
      <c r="D829" s="141"/>
      <c r="E829" s="141"/>
      <c r="F829" s="140"/>
      <c r="G829" s="140"/>
      <c r="H829" s="140"/>
      <c r="I829" s="140"/>
      <c r="J829" s="140"/>
      <c r="K829" s="140"/>
      <c r="L829" s="140"/>
      <c r="M829" s="140"/>
      <c r="N829" s="140"/>
      <c r="O829" s="140"/>
      <c r="P829" s="140"/>
    </row>
    <row r="830" spans="1:16" ht="13">
      <c r="A830" s="140"/>
      <c r="B830" s="140"/>
      <c r="C830" s="140"/>
      <c r="D830" s="141"/>
      <c r="E830" s="141"/>
      <c r="F830" s="140"/>
      <c r="G830" s="140"/>
      <c r="H830" s="140"/>
      <c r="I830" s="140"/>
      <c r="J830" s="140"/>
      <c r="K830" s="140"/>
      <c r="L830" s="140"/>
      <c r="M830" s="140"/>
      <c r="N830" s="140"/>
      <c r="O830" s="140"/>
      <c r="P830" s="140"/>
    </row>
    <row r="831" spans="1:16" ht="13">
      <c r="A831" s="140"/>
      <c r="B831" s="140"/>
      <c r="C831" s="140"/>
      <c r="D831" s="141"/>
      <c r="E831" s="141"/>
      <c r="F831" s="140"/>
      <c r="G831" s="140"/>
      <c r="H831" s="140"/>
      <c r="I831" s="140"/>
      <c r="J831" s="140"/>
      <c r="K831" s="140"/>
      <c r="L831" s="140"/>
      <c r="M831" s="140"/>
      <c r="N831" s="140"/>
      <c r="O831" s="140"/>
      <c r="P831" s="140"/>
    </row>
    <row r="832" spans="1:16" ht="13">
      <c r="A832" s="140"/>
      <c r="B832" s="140"/>
      <c r="C832" s="140"/>
      <c r="D832" s="141"/>
      <c r="E832" s="141"/>
      <c r="F832" s="140"/>
      <c r="G832" s="140"/>
      <c r="H832" s="140"/>
      <c r="I832" s="140"/>
      <c r="J832" s="140"/>
      <c r="K832" s="140"/>
      <c r="L832" s="140"/>
      <c r="M832" s="140"/>
      <c r="N832" s="140"/>
      <c r="O832" s="140"/>
      <c r="P832" s="140"/>
    </row>
    <row r="833" spans="1:16" ht="13">
      <c r="A833" s="140"/>
      <c r="B833" s="140"/>
      <c r="C833" s="140"/>
      <c r="D833" s="141"/>
      <c r="E833" s="141"/>
      <c r="F833" s="140"/>
      <c r="G833" s="140"/>
      <c r="H833" s="140"/>
      <c r="I833" s="140"/>
      <c r="J833" s="140"/>
      <c r="K833" s="140"/>
      <c r="L833" s="140"/>
      <c r="M833" s="140"/>
      <c r="N833" s="140"/>
      <c r="O833" s="140"/>
      <c r="P833" s="140"/>
    </row>
    <row r="834" spans="1:16" ht="13">
      <c r="A834" s="140"/>
      <c r="B834" s="140"/>
      <c r="C834" s="140"/>
      <c r="D834" s="141"/>
      <c r="E834" s="141"/>
      <c r="F834" s="140"/>
      <c r="G834" s="140"/>
      <c r="H834" s="140"/>
      <c r="I834" s="140"/>
      <c r="J834" s="140"/>
      <c r="K834" s="140"/>
      <c r="L834" s="140"/>
      <c r="M834" s="140"/>
      <c r="N834" s="140"/>
      <c r="O834" s="140"/>
      <c r="P834" s="140"/>
    </row>
    <row r="835" spans="1:16" ht="13">
      <c r="A835" s="140"/>
      <c r="B835" s="140"/>
      <c r="C835" s="140"/>
      <c r="D835" s="141"/>
      <c r="E835" s="141"/>
      <c r="F835" s="140"/>
      <c r="G835" s="140"/>
      <c r="H835" s="140"/>
      <c r="I835" s="140"/>
      <c r="J835" s="140"/>
      <c r="K835" s="140"/>
      <c r="L835" s="140"/>
      <c r="M835" s="140"/>
      <c r="N835" s="140"/>
      <c r="O835" s="140"/>
      <c r="P835" s="140"/>
    </row>
    <row r="836" spans="1:16" ht="13">
      <c r="A836" s="140"/>
      <c r="B836" s="140"/>
      <c r="C836" s="140"/>
      <c r="D836" s="141"/>
      <c r="E836" s="141"/>
      <c r="F836" s="140"/>
      <c r="G836" s="140"/>
      <c r="H836" s="140"/>
      <c r="I836" s="140"/>
      <c r="J836" s="140"/>
      <c r="K836" s="140"/>
      <c r="L836" s="140"/>
      <c r="M836" s="140"/>
      <c r="N836" s="140"/>
      <c r="O836" s="140"/>
      <c r="P836" s="140"/>
    </row>
    <row r="837" spans="1:16" ht="13">
      <c r="A837" s="140"/>
      <c r="B837" s="140"/>
      <c r="C837" s="140"/>
      <c r="D837" s="141"/>
      <c r="E837" s="141"/>
      <c r="F837" s="140"/>
      <c r="G837" s="140"/>
      <c r="H837" s="140"/>
      <c r="I837" s="140"/>
      <c r="J837" s="140"/>
      <c r="K837" s="140"/>
      <c r="L837" s="140"/>
      <c r="M837" s="140"/>
      <c r="N837" s="140"/>
      <c r="O837" s="140"/>
      <c r="P837" s="140"/>
    </row>
    <row r="838" spans="1:16" ht="13">
      <c r="A838" s="140"/>
      <c r="B838" s="140"/>
      <c r="C838" s="140"/>
      <c r="D838" s="141"/>
      <c r="E838" s="141"/>
      <c r="F838" s="140"/>
      <c r="G838" s="140"/>
      <c r="H838" s="140"/>
      <c r="I838" s="140"/>
      <c r="J838" s="140"/>
      <c r="K838" s="140"/>
      <c r="L838" s="140"/>
      <c r="M838" s="140"/>
      <c r="N838" s="140"/>
      <c r="O838" s="140"/>
      <c r="P838" s="140"/>
    </row>
    <row r="839" spans="1:16" ht="13">
      <c r="A839" s="140"/>
      <c r="B839" s="140"/>
      <c r="C839" s="140"/>
      <c r="D839" s="141"/>
      <c r="E839" s="141"/>
      <c r="F839" s="140"/>
      <c r="G839" s="140"/>
      <c r="H839" s="140"/>
      <c r="I839" s="140"/>
      <c r="J839" s="140"/>
      <c r="K839" s="140"/>
      <c r="L839" s="140"/>
      <c r="M839" s="140"/>
      <c r="N839" s="140"/>
      <c r="O839" s="140"/>
      <c r="P839" s="140"/>
    </row>
    <row r="840" spans="1:16" ht="13">
      <c r="A840" s="140"/>
      <c r="B840" s="140"/>
      <c r="C840" s="140"/>
      <c r="D840" s="141"/>
      <c r="E840" s="141"/>
      <c r="F840" s="140"/>
      <c r="G840" s="140"/>
      <c r="H840" s="140"/>
      <c r="I840" s="140"/>
      <c r="J840" s="140"/>
      <c r="K840" s="140"/>
      <c r="L840" s="140"/>
      <c r="M840" s="140"/>
      <c r="N840" s="140"/>
      <c r="O840" s="140"/>
      <c r="P840" s="140"/>
    </row>
    <row r="841" spans="1:16" ht="13">
      <c r="A841" s="140"/>
      <c r="B841" s="140"/>
      <c r="C841" s="140"/>
      <c r="D841" s="141"/>
      <c r="E841" s="141"/>
      <c r="F841" s="140"/>
      <c r="G841" s="140"/>
      <c r="H841" s="140"/>
      <c r="I841" s="140"/>
      <c r="J841" s="140"/>
      <c r="K841" s="140"/>
      <c r="L841" s="140"/>
      <c r="M841" s="140"/>
      <c r="N841" s="140"/>
      <c r="O841" s="140"/>
      <c r="P841" s="140"/>
    </row>
    <row r="842" spans="1:16" ht="13">
      <c r="A842" s="140"/>
      <c r="B842" s="140"/>
      <c r="C842" s="140"/>
      <c r="D842" s="141"/>
      <c r="E842" s="141"/>
      <c r="F842" s="140"/>
      <c r="G842" s="140"/>
      <c r="H842" s="140"/>
      <c r="I842" s="140"/>
      <c r="J842" s="140"/>
      <c r="K842" s="140"/>
      <c r="L842" s="140"/>
      <c r="M842" s="140"/>
      <c r="N842" s="140"/>
      <c r="O842" s="140"/>
      <c r="P842" s="140"/>
    </row>
    <row r="843" spans="1:16" ht="13">
      <c r="A843" s="140"/>
      <c r="B843" s="140"/>
      <c r="C843" s="140"/>
      <c r="D843" s="141"/>
      <c r="E843" s="141"/>
      <c r="F843" s="140"/>
      <c r="G843" s="140"/>
      <c r="H843" s="140"/>
      <c r="I843" s="140"/>
      <c r="J843" s="140"/>
      <c r="K843" s="140"/>
      <c r="L843" s="140"/>
      <c r="M843" s="140"/>
      <c r="N843" s="140"/>
      <c r="O843" s="140"/>
      <c r="P843" s="140"/>
    </row>
    <row r="844" spans="1:16" ht="13">
      <c r="A844" s="140"/>
      <c r="B844" s="140"/>
      <c r="C844" s="140"/>
      <c r="D844" s="141"/>
      <c r="E844" s="141"/>
      <c r="F844" s="140"/>
      <c r="G844" s="140"/>
      <c r="H844" s="140"/>
      <c r="I844" s="140"/>
      <c r="J844" s="140"/>
      <c r="K844" s="140"/>
      <c r="L844" s="140"/>
      <c r="M844" s="140"/>
      <c r="N844" s="140"/>
      <c r="O844" s="140"/>
      <c r="P844" s="140"/>
    </row>
    <row r="845" spans="1:16" ht="13">
      <c r="A845" s="140"/>
      <c r="B845" s="140"/>
      <c r="C845" s="140"/>
      <c r="D845" s="141"/>
      <c r="E845" s="141"/>
      <c r="F845" s="140"/>
      <c r="G845" s="140"/>
      <c r="H845" s="140"/>
      <c r="I845" s="140"/>
      <c r="J845" s="140"/>
      <c r="K845" s="140"/>
      <c r="L845" s="140"/>
      <c r="M845" s="140"/>
      <c r="N845" s="140"/>
      <c r="O845" s="140"/>
      <c r="P845" s="140"/>
    </row>
    <row r="846" spans="1:16" ht="13">
      <c r="A846" s="140"/>
      <c r="B846" s="140"/>
      <c r="C846" s="140"/>
      <c r="D846" s="141"/>
      <c r="E846" s="141"/>
      <c r="F846" s="140"/>
      <c r="G846" s="140"/>
      <c r="H846" s="140"/>
      <c r="I846" s="140"/>
      <c r="J846" s="140"/>
      <c r="K846" s="140"/>
      <c r="L846" s="140"/>
      <c r="M846" s="140"/>
      <c r="N846" s="140"/>
      <c r="O846" s="140"/>
      <c r="P846" s="140"/>
    </row>
    <row r="847" spans="1:16" ht="13">
      <c r="A847" s="140"/>
      <c r="B847" s="140"/>
      <c r="C847" s="140"/>
      <c r="D847" s="141"/>
      <c r="E847" s="141"/>
      <c r="F847" s="140"/>
      <c r="G847" s="140"/>
      <c r="H847" s="140"/>
      <c r="I847" s="140"/>
      <c r="J847" s="140"/>
      <c r="K847" s="140"/>
      <c r="L847" s="140"/>
      <c r="M847" s="140"/>
      <c r="N847" s="140"/>
      <c r="O847" s="140"/>
      <c r="P847" s="140"/>
    </row>
    <row r="848" spans="1:16" ht="13">
      <c r="A848" s="140"/>
      <c r="B848" s="140"/>
      <c r="C848" s="140"/>
      <c r="D848" s="141"/>
      <c r="E848" s="141"/>
      <c r="F848" s="140"/>
      <c r="G848" s="140"/>
      <c r="H848" s="140"/>
      <c r="I848" s="140"/>
      <c r="J848" s="140"/>
      <c r="K848" s="140"/>
      <c r="L848" s="140"/>
      <c r="M848" s="140"/>
      <c r="N848" s="140"/>
      <c r="O848" s="140"/>
      <c r="P848" s="140"/>
    </row>
    <row r="849" spans="1:16" ht="13">
      <c r="A849" s="140"/>
      <c r="B849" s="140"/>
      <c r="C849" s="140"/>
      <c r="D849" s="141"/>
      <c r="E849" s="141"/>
      <c r="F849" s="140"/>
      <c r="G849" s="140"/>
      <c r="H849" s="140"/>
      <c r="I849" s="140"/>
      <c r="J849" s="140"/>
      <c r="K849" s="140"/>
      <c r="L849" s="140"/>
      <c r="M849" s="140"/>
      <c r="N849" s="140"/>
      <c r="O849" s="140"/>
      <c r="P849" s="140"/>
    </row>
    <row r="850" spans="1:16" ht="13">
      <c r="A850" s="140"/>
      <c r="B850" s="140"/>
      <c r="C850" s="140"/>
      <c r="D850" s="141"/>
      <c r="E850" s="141"/>
      <c r="F850" s="140"/>
      <c r="G850" s="140"/>
      <c r="H850" s="140"/>
      <c r="I850" s="140"/>
      <c r="J850" s="140"/>
      <c r="K850" s="140"/>
      <c r="L850" s="140"/>
      <c r="M850" s="140"/>
      <c r="N850" s="140"/>
      <c r="O850" s="140"/>
      <c r="P850" s="140"/>
    </row>
    <row r="851" spans="1:16" ht="13">
      <c r="A851" s="140"/>
      <c r="B851" s="140"/>
      <c r="C851" s="140"/>
      <c r="D851" s="141"/>
      <c r="E851" s="141"/>
      <c r="F851" s="140"/>
      <c r="G851" s="140"/>
      <c r="H851" s="140"/>
      <c r="I851" s="140"/>
      <c r="J851" s="140"/>
      <c r="K851" s="140"/>
      <c r="L851" s="140"/>
      <c r="M851" s="140"/>
      <c r="N851" s="140"/>
      <c r="O851" s="140"/>
      <c r="P851" s="140"/>
    </row>
    <row r="852" spans="1:16" ht="13">
      <c r="A852" s="140"/>
      <c r="B852" s="140"/>
      <c r="C852" s="140"/>
      <c r="D852" s="141"/>
      <c r="E852" s="141"/>
      <c r="F852" s="140"/>
      <c r="G852" s="140"/>
      <c r="H852" s="140"/>
      <c r="I852" s="140"/>
      <c r="J852" s="140"/>
      <c r="K852" s="140"/>
      <c r="L852" s="140"/>
      <c r="M852" s="140"/>
      <c r="N852" s="140"/>
      <c r="O852" s="140"/>
      <c r="P852" s="140"/>
    </row>
    <row r="853" spans="1:16" ht="13">
      <c r="A853" s="140"/>
      <c r="B853" s="140"/>
      <c r="C853" s="140"/>
      <c r="D853" s="141"/>
      <c r="E853" s="141"/>
      <c r="F853" s="140"/>
      <c r="G853" s="140"/>
      <c r="H853" s="140"/>
      <c r="I853" s="140"/>
      <c r="J853" s="140"/>
      <c r="K853" s="140"/>
      <c r="L853" s="140"/>
      <c r="M853" s="140"/>
      <c r="N853" s="140"/>
      <c r="O853" s="140"/>
      <c r="P853" s="140"/>
    </row>
    <row r="854" spans="1:16" ht="13">
      <c r="A854" s="140"/>
      <c r="B854" s="140"/>
      <c r="C854" s="140"/>
      <c r="D854" s="141"/>
      <c r="E854" s="141"/>
      <c r="F854" s="140"/>
      <c r="G854" s="140"/>
      <c r="H854" s="140"/>
      <c r="I854" s="140"/>
      <c r="J854" s="140"/>
      <c r="K854" s="140"/>
      <c r="L854" s="140"/>
      <c r="M854" s="140"/>
      <c r="N854" s="140"/>
      <c r="O854" s="140"/>
      <c r="P854" s="140"/>
    </row>
    <row r="855" spans="1:16" ht="13">
      <c r="A855" s="140"/>
      <c r="B855" s="140"/>
      <c r="C855" s="140"/>
      <c r="D855" s="141"/>
      <c r="E855" s="141"/>
      <c r="F855" s="140"/>
      <c r="G855" s="140"/>
      <c r="H855" s="140"/>
      <c r="I855" s="140"/>
      <c r="J855" s="140"/>
      <c r="K855" s="140"/>
      <c r="L855" s="140"/>
      <c r="M855" s="140"/>
      <c r="N855" s="140"/>
      <c r="O855" s="140"/>
      <c r="P855" s="140"/>
    </row>
    <row r="856" spans="1:16" ht="13">
      <c r="A856" s="140"/>
      <c r="B856" s="140"/>
      <c r="C856" s="140"/>
      <c r="D856" s="141"/>
      <c r="E856" s="141"/>
      <c r="F856" s="140"/>
      <c r="G856" s="140"/>
      <c r="H856" s="140"/>
      <c r="I856" s="140"/>
      <c r="J856" s="140"/>
      <c r="K856" s="140"/>
      <c r="L856" s="140"/>
      <c r="M856" s="140"/>
      <c r="N856" s="140"/>
      <c r="O856" s="140"/>
      <c r="P856" s="140"/>
    </row>
    <row r="857" spans="1:16" ht="13">
      <c r="A857" s="140"/>
      <c r="B857" s="140"/>
      <c r="C857" s="140"/>
      <c r="D857" s="141"/>
      <c r="E857" s="141"/>
      <c r="F857" s="140"/>
      <c r="G857" s="140"/>
      <c r="H857" s="140"/>
      <c r="I857" s="140"/>
      <c r="J857" s="140"/>
      <c r="K857" s="140"/>
      <c r="L857" s="140"/>
      <c r="M857" s="140"/>
      <c r="N857" s="140"/>
      <c r="O857" s="140"/>
      <c r="P857" s="140"/>
    </row>
    <row r="858" spans="1:16" ht="13">
      <c r="A858" s="140"/>
      <c r="B858" s="140"/>
      <c r="C858" s="140"/>
      <c r="D858" s="141"/>
      <c r="E858" s="141"/>
      <c r="F858" s="140"/>
      <c r="G858" s="140"/>
      <c r="H858" s="140"/>
      <c r="I858" s="140"/>
      <c r="J858" s="140"/>
      <c r="K858" s="140"/>
      <c r="L858" s="140"/>
      <c r="M858" s="140"/>
      <c r="N858" s="140"/>
      <c r="O858" s="140"/>
      <c r="P858" s="140"/>
    </row>
    <row r="859" spans="1:16" ht="13">
      <c r="A859" s="140"/>
      <c r="B859" s="140"/>
      <c r="C859" s="140"/>
      <c r="D859" s="141"/>
      <c r="E859" s="141"/>
      <c r="F859" s="140"/>
      <c r="G859" s="140"/>
      <c r="H859" s="140"/>
      <c r="I859" s="140"/>
      <c r="J859" s="140"/>
      <c r="K859" s="140"/>
      <c r="L859" s="140"/>
      <c r="M859" s="140"/>
      <c r="N859" s="140"/>
      <c r="O859" s="140"/>
      <c r="P859" s="140"/>
    </row>
    <row r="860" spans="1:16" ht="13">
      <c r="A860" s="140"/>
      <c r="B860" s="140"/>
      <c r="C860" s="140"/>
      <c r="D860" s="141"/>
      <c r="E860" s="141"/>
      <c r="F860" s="140"/>
      <c r="G860" s="140"/>
      <c r="H860" s="140"/>
      <c r="I860" s="140"/>
      <c r="J860" s="140"/>
      <c r="K860" s="140"/>
      <c r="L860" s="140"/>
      <c r="M860" s="140"/>
      <c r="N860" s="140"/>
      <c r="O860" s="140"/>
      <c r="P860" s="140"/>
    </row>
    <row r="861" spans="1:16" ht="13">
      <c r="A861" s="140"/>
      <c r="B861" s="140"/>
      <c r="C861" s="140"/>
      <c r="D861" s="141"/>
      <c r="E861" s="141"/>
      <c r="F861" s="140"/>
      <c r="G861" s="140"/>
      <c r="H861" s="140"/>
      <c r="I861" s="140"/>
      <c r="J861" s="140"/>
      <c r="K861" s="140"/>
      <c r="L861" s="140"/>
      <c r="M861" s="140"/>
      <c r="N861" s="140"/>
      <c r="O861" s="140"/>
      <c r="P861" s="140"/>
    </row>
    <row r="862" spans="1:16" ht="13">
      <c r="A862" s="140"/>
      <c r="B862" s="140"/>
      <c r="C862" s="140"/>
      <c r="D862" s="141"/>
      <c r="E862" s="141"/>
      <c r="F862" s="140"/>
      <c r="G862" s="140"/>
      <c r="H862" s="140"/>
      <c r="I862" s="140"/>
      <c r="J862" s="140"/>
      <c r="K862" s="140"/>
      <c r="L862" s="140"/>
      <c r="M862" s="140"/>
      <c r="N862" s="140"/>
      <c r="O862" s="140"/>
      <c r="P862" s="140"/>
    </row>
    <row r="863" spans="1:16" ht="13">
      <c r="A863" s="140"/>
      <c r="B863" s="140"/>
      <c r="C863" s="140"/>
      <c r="D863" s="141"/>
      <c r="E863" s="141"/>
      <c r="F863" s="140"/>
      <c r="G863" s="140"/>
      <c r="H863" s="140"/>
      <c r="I863" s="140"/>
      <c r="J863" s="140"/>
      <c r="K863" s="140"/>
      <c r="L863" s="140"/>
      <c r="M863" s="140"/>
      <c r="N863" s="140"/>
      <c r="O863" s="140"/>
      <c r="P863" s="140"/>
    </row>
    <row r="864" spans="1:16" ht="13">
      <c r="A864" s="140"/>
      <c r="B864" s="140"/>
      <c r="C864" s="140"/>
      <c r="D864" s="141"/>
      <c r="E864" s="141"/>
      <c r="F864" s="140"/>
      <c r="G864" s="140"/>
      <c r="H864" s="140"/>
      <c r="I864" s="140"/>
      <c r="J864" s="140"/>
      <c r="K864" s="140"/>
      <c r="L864" s="140"/>
      <c r="M864" s="140"/>
      <c r="N864" s="140"/>
      <c r="O864" s="140"/>
      <c r="P864" s="140"/>
    </row>
    <row r="865" spans="1:16" ht="13">
      <c r="A865" s="140"/>
      <c r="B865" s="140"/>
      <c r="C865" s="140"/>
      <c r="D865" s="141"/>
      <c r="E865" s="141"/>
      <c r="F865" s="140"/>
      <c r="G865" s="140"/>
      <c r="H865" s="140"/>
      <c r="I865" s="140"/>
      <c r="J865" s="140"/>
      <c r="K865" s="140"/>
      <c r="L865" s="140"/>
      <c r="M865" s="140"/>
      <c r="N865" s="140"/>
      <c r="O865" s="140"/>
      <c r="P865" s="140"/>
    </row>
    <row r="866" spans="1:16" ht="13">
      <c r="A866" s="140"/>
      <c r="B866" s="140"/>
      <c r="C866" s="140"/>
      <c r="D866" s="141"/>
      <c r="E866" s="141"/>
      <c r="F866" s="140"/>
      <c r="G866" s="140"/>
      <c r="H866" s="140"/>
      <c r="I866" s="140"/>
      <c r="J866" s="140"/>
      <c r="K866" s="140"/>
      <c r="L866" s="140"/>
      <c r="M866" s="140"/>
      <c r="N866" s="140"/>
      <c r="O866" s="140"/>
      <c r="P866" s="140"/>
    </row>
    <row r="867" spans="1:16" ht="13">
      <c r="A867" s="140"/>
      <c r="B867" s="140"/>
      <c r="C867" s="140"/>
      <c r="D867" s="141"/>
      <c r="E867" s="141"/>
      <c r="F867" s="140"/>
      <c r="G867" s="140"/>
      <c r="H867" s="140"/>
      <c r="I867" s="140"/>
      <c r="J867" s="140"/>
      <c r="K867" s="140"/>
      <c r="L867" s="140"/>
      <c r="M867" s="140"/>
      <c r="N867" s="140"/>
      <c r="O867" s="140"/>
      <c r="P867" s="140"/>
    </row>
    <row r="868" spans="1:16" ht="13">
      <c r="A868" s="140"/>
      <c r="B868" s="140"/>
      <c r="C868" s="140"/>
      <c r="D868" s="141"/>
      <c r="E868" s="141"/>
      <c r="F868" s="140"/>
      <c r="G868" s="140"/>
      <c r="H868" s="140"/>
      <c r="I868" s="140"/>
      <c r="J868" s="140"/>
      <c r="K868" s="140"/>
      <c r="L868" s="140"/>
      <c r="M868" s="140"/>
      <c r="N868" s="140"/>
      <c r="O868" s="140"/>
      <c r="P868" s="140"/>
    </row>
    <row r="869" spans="1:16" ht="13">
      <c r="A869" s="140"/>
      <c r="B869" s="140"/>
      <c r="C869" s="140"/>
      <c r="D869" s="141"/>
      <c r="E869" s="141"/>
      <c r="F869" s="140"/>
      <c r="G869" s="140"/>
      <c r="H869" s="140"/>
      <c r="I869" s="140"/>
      <c r="J869" s="140"/>
      <c r="K869" s="140"/>
      <c r="L869" s="140"/>
      <c r="M869" s="140"/>
      <c r="N869" s="140"/>
      <c r="O869" s="140"/>
      <c r="P869" s="140"/>
    </row>
    <row r="870" spans="1:16" ht="13">
      <c r="A870" s="140"/>
      <c r="B870" s="140"/>
      <c r="C870" s="140"/>
      <c r="D870" s="141"/>
      <c r="E870" s="141"/>
      <c r="F870" s="140"/>
      <c r="G870" s="140"/>
      <c r="H870" s="140"/>
      <c r="I870" s="140"/>
      <c r="J870" s="140"/>
      <c r="K870" s="140"/>
      <c r="L870" s="140"/>
      <c r="M870" s="140"/>
      <c r="N870" s="140"/>
      <c r="O870" s="140"/>
      <c r="P870" s="140"/>
    </row>
    <row r="871" spans="1:16" ht="13">
      <c r="A871" s="140"/>
      <c r="B871" s="140"/>
      <c r="C871" s="140"/>
      <c r="D871" s="141"/>
      <c r="E871" s="141"/>
      <c r="F871" s="140"/>
      <c r="G871" s="140"/>
      <c r="H871" s="140"/>
      <c r="I871" s="140"/>
      <c r="J871" s="140"/>
      <c r="K871" s="140"/>
      <c r="L871" s="140"/>
      <c r="M871" s="140"/>
      <c r="N871" s="140"/>
      <c r="O871" s="140"/>
      <c r="P871" s="140"/>
    </row>
    <row r="872" spans="1:16" ht="13">
      <c r="A872" s="140"/>
      <c r="B872" s="140"/>
      <c r="C872" s="140"/>
      <c r="D872" s="141"/>
      <c r="E872" s="141"/>
      <c r="F872" s="140"/>
      <c r="G872" s="140"/>
      <c r="H872" s="140"/>
      <c r="I872" s="140"/>
      <c r="J872" s="140"/>
      <c r="K872" s="140"/>
      <c r="L872" s="140"/>
      <c r="M872" s="140"/>
      <c r="N872" s="140"/>
      <c r="O872" s="140"/>
      <c r="P872" s="140"/>
    </row>
    <row r="873" spans="1:16" ht="13">
      <c r="A873" s="140"/>
      <c r="B873" s="140"/>
      <c r="C873" s="140"/>
      <c r="D873" s="141"/>
      <c r="E873" s="141"/>
      <c r="F873" s="140"/>
      <c r="G873" s="140"/>
      <c r="H873" s="140"/>
      <c r="I873" s="140"/>
      <c r="J873" s="140"/>
      <c r="K873" s="140"/>
      <c r="L873" s="140"/>
      <c r="M873" s="140"/>
      <c r="N873" s="140"/>
      <c r="O873" s="140"/>
      <c r="P873" s="140"/>
    </row>
    <row r="874" spans="1:16" ht="13">
      <c r="A874" s="140"/>
      <c r="B874" s="140"/>
      <c r="C874" s="140"/>
      <c r="D874" s="141"/>
      <c r="E874" s="141"/>
      <c r="F874" s="140"/>
      <c r="G874" s="140"/>
      <c r="H874" s="140"/>
      <c r="I874" s="140"/>
      <c r="J874" s="140"/>
      <c r="K874" s="140"/>
      <c r="L874" s="140"/>
      <c r="M874" s="140"/>
      <c r="N874" s="140"/>
      <c r="O874" s="140"/>
      <c r="P874" s="140"/>
    </row>
    <row r="875" spans="1:16" ht="13">
      <c r="A875" s="140"/>
      <c r="B875" s="140"/>
      <c r="C875" s="140"/>
      <c r="D875" s="141"/>
      <c r="E875" s="141"/>
      <c r="F875" s="140"/>
      <c r="G875" s="140"/>
      <c r="H875" s="140"/>
      <c r="I875" s="140"/>
      <c r="J875" s="140"/>
      <c r="K875" s="140"/>
      <c r="L875" s="140"/>
      <c r="M875" s="140"/>
      <c r="N875" s="140"/>
      <c r="O875" s="140"/>
      <c r="P875" s="140"/>
    </row>
    <row r="876" spans="1:16" ht="13">
      <c r="A876" s="140"/>
      <c r="B876" s="140"/>
      <c r="C876" s="140"/>
      <c r="D876" s="141"/>
      <c r="E876" s="141"/>
      <c r="F876" s="140"/>
      <c r="G876" s="140"/>
      <c r="H876" s="140"/>
      <c r="I876" s="140"/>
      <c r="J876" s="140"/>
      <c r="K876" s="140"/>
      <c r="L876" s="140"/>
      <c r="M876" s="140"/>
      <c r="N876" s="140"/>
      <c r="O876" s="140"/>
      <c r="P876" s="140"/>
    </row>
    <row r="877" spans="1:16" ht="13">
      <c r="A877" s="140"/>
      <c r="B877" s="140"/>
      <c r="C877" s="140"/>
      <c r="D877" s="141"/>
      <c r="E877" s="141"/>
      <c r="F877" s="140"/>
      <c r="G877" s="140"/>
      <c r="H877" s="140"/>
      <c r="I877" s="140"/>
      <c r="J877" s="140"/>
      <c r="K877" s="140"/>
      <c r="L877" s="140"/>
      <c r="M877" s="140"/>
      <c r="N877" s="140"/>
      <c r="O877" s="140"/>
      <c r="P877" s="140"/>
    </row>
    <row r="878" spans="1:16" ht="13">
      <c r="A878" s="140"/>
      <c r="B878" s="140"/>
      <c r="C878" s="140"/>
      <c r="D878" s="141"/>
      <c r="E878" s="141"/>
      <c r="F878" s="140"/>
      <c r="G878" s="140"/>
      <c r="H878" s="140"/>
      <c r="I878" s="140"/>
      <c r="J878" s="140"/>
      <c r="K878" s="140"/>
      <c r="L878" s="140"/>
      <c r="M878" s="140"/>
      <c r="N878" s="140"/>
      <c r="O878" s="140"/>
      <c r="P878" s="140"/>
    </row>
    <row r="879" spans="1:16" ht="13">
      <c r="A879" s="140"/>
      <c r="B879" s="140"/>
      <c r="C879" s="140"/>
      <c r="D879" s="141"/>
      <c r="E879" s="141"/>
      <c r="F879" s="140"/>
      <c r="G879" s="140"/>
      <c r="H879" s="140"/>
      <c r="I879" s="140"/>
      <c r="J879" s="140"/>
      <c r="K879" s="140"/>
      <c r="L879" s="140"/>
      <c r="M879" s="140"/>
      <c r="N879" s="140"/>
      <c r="O879" s="140"/>
      <c r="P879" s="140"/>
    </row>
    <row r="880" spans="1:16" ht="13">
      <c r="A880" s="140"/>
      <c r="B880" s="140"/>
      <c r="C880" s="140"/>
      <c r="D880" s="141"/>
      <c r="E880" s="141"/>
      <c r="F880" s="140"/>
      <c r="G880" s="140"/>
      <c r="H880" s="140"/>
      <c r="I880" s="140"/>
      <c r="J880" s="140"/>
      <c r="K880" s="140"/>
      <c r="L880" s="140"/>
      <c r="M880" s="140"/>
      <c r="N880" s="140"/>
      <c r="O880" s="140"/>
      <c r="P880" s="140"/>
    </row>
    <row r="881" spans="1:16" ht="13">
      <c r="A881" s="140"/>
      <c r="B881" s="140"/>
      <c r="C881" s="140"/>
      <c r="D881" s="141"/>
      <c r="E881" s="141"/>
      <c r="F881" s="140"/>
      <c r="G881" s="140"/>
      <c r="H881" s="140"/>
      <c r="I881" s="140"/>
      <c r="J881" s="140"/>
      <c r="K881" s="140"/>
      <c r="L881" s="140"/>
      <c r="M881" s="140"/>
      <c r="N881" s="140"/>
      <c r="O881" s="140"/>
      <c r="P881" s="140"/>
    </row>
    <row r="882" spans="1:16" ht="13">
      <c r="A882" s="140"/>
      <c r="B882" s="140"/>
      <c r="C882" s="140"/>
      <c r="D882" s="141"/>
      <c r="E882" s="141"/>
      <c r="F882" s="140"/>
      <c r="G882" s="140"/>
      <c r="H882" s="140"/>
      <c r="I882" s="140"/>
      <c r="J882" s="140"/>
      <c r="K882" s="140"/>
      <c r="L882" s="140"/>
      <c r="M882" s="140"/>
      <c r="N882" s="140"/>
      <c r="O882" s="140"/>
      <c r="P882" s="140"/>
    </row>
    <row r="883" spans="1:16" ht="13">
      <c r="A883" s="140"/>
      <c r="B883" s="140"/>
      <c r="C883" s="140"/>
      <c r="D883" s="141"/>
      <c r="E883" s="141"/>
      <c r="F883" s="140"/>
      <c r="G883" s="140"/>
      <c r="H883" s="140"/>
      <c r="I883" s="140"/>
      <c r="J883" s="140"/>
      <c r="K883" s="140"/>
      <c r="L883" s="140"/>
      <c r="M883" s="140"/>
      <c r="N883" s="140"/>
      <c r="O883" s="140"/>
      <c r="P883" s="140"/>
    </row>
    <row r="884" spans="1:16" ht="13">
      <c r="A884" s="140"/>
      <c r="B884" s="140"/>
      <c r="C884" s="140"/>
      <c r="D884" s="141"/>
      <c r="E884" s="141"/>
      <c r="F884" s="140"/>
      <c r="G884" s="140"/>
      <c r="H884" s="140"/>
      <c r="I884" s="140"/>
      <c r="J884" s="140"/>
      <c r="K884" s="140"/>
      <c r="L884" s="140"/>
      <c r="M884" s="140"/>
      <c r="N884" s="140"/>
      <c r="O884" s="140"/>
      <c r="P884" s="140"/>
    </row>
    <row r="885" spans="1:16" ht="13">
      <c r="A885" s="140"/>
      <c r="B885" s="140"/>
      <c r="C885" s="140"/>
      <c r="D885" s="141"/>
      <c r="E885" s="141"/>
      <c r="F885" s="140"/>
      <c r="G885" s="140"/>
      <c r="H885" s="140"/>
      <c r="I885" s="140"/>
      <c r="J885" s="140"/>
      <c r="K885" s="140"/>
      <c r="L885" s="140"/>
      <c r="M885" s="140"/>
      <c r="N885" s="140"/>
      <c r="O885" s="140"/>
      <c r="P885" s="140"/>
    </row>
    <row r="886" spans="1:16" ht="13">
      <c r="A886" s="140"/>
      <c r="B886" s="140"/>
      <c r="C886" s="140"/>
      <c r="D886" s="141"/>
      <c r="E886" s="141"/>
      <c r="F886" s="140"/>
      <c r="G886" s="140"/>
      <c r="H886" s="140"/>
      <c r="I886" s="140"/>
      <c r="J886" s="140"/>
      <c r="K886" s="140"/>
      <c r="L886" s="140"/>
      <c r="M886" s="140"/>
      <c r="N886" s="140"/>
      <c r="O886" s="140"/>
      <c r="P886" s="140"/>
    </row>
    <row r="887" spans="1:16" ht="13">
      <c r="A887" s="140"/>
      <c r="B887" s="140"/>
      <c r="C887" s="140"/>
      <c r="D887" s="141"/>
      <c r="E887" s="141"/>
      <c r="F887" s="140"/>
      <c r="G887" s="140"/>
      <c r="H887" s="140"/>
      <c r="I887" s="140"/>
      <c r="J887" s="140"/>
      <c r="K887" s="140"/>
      <c r="L887" s="140"/>
      <c r="M887" s="140"/>
      <c r="N887" s="140"/>
      <c r="O887" s="140"/>
      <c r="P887" s="140"/>
    </row>
    <row r="888" spans="1:16" ht="13">
      <c r="A888" s="140"/>
      <c r="B888" s="140"/>
      <c r="C888" s="140"/>
      <c r="D888" s="141"/>
      <c r="E888" s="141"/>
      <c r="F888" s="140"/>
      <c r="G888" s="140"/>
      <c r="H888" s="140"/>
      <c r="I888" s="140"/>
      <c r="J888" s="140"/>
      <c r="K888" s="140"/>
      <c r="L888" s="140"/>
      <c r="M888" s="140"/>
      <c r="N888" s="140"/>
      <c r="O888" s="140"/>
      <c r="P888" s="140"/>
    </row>
    <row r="889" spans="1:16" ht="13">
      <c r="A889" s="140"/>
      <c r="B889" s="140"/>
      <c r="C889" s="140"/>
      <c r="D889" s="141"/>
      <c r="E889" s="141"/>
      <c r="F889" s="140"/>
      <c r="G889" s="140"/>
      <c r="H889" s="140"/>
      <c r="I889" s="140"/>
      <c r="J889" s="140"/>
      <c r="K889" s="140"/>
      <c r="L889" s="140"/>
      <c r="M889" s="140"/>
      <c r="N889" s="140"/>
      <c r="O889" s="140"/>
      <c r="P889" s="140"/>
    </row>
    <row r="890" spans="1:16" ht="13">
      <c r="A890" s="140"/>
      <c r="B890" s="140"/>
      <c r="C890" s="140"/>
      <c r="D890" s="141"/>
      <c r="E890" s="141"/>
      <c r="F890" s="140"/>
      <c r="G890" s="140"/>
      <c r="H890" s="140"/>
      <c r="I890" s="140"/>
      <c r="J890" s="140"/>
      <c r="K890" s="140"/>
      <c r="L890" s="140"/>
      <c r="M890" s="140"/>
      <c r="N890" s="140"/>
      <c r="O890" s="140"/>
      <c r="P890" s="140"/>
    </row>
    <row r="891" spans="1:16" ht="13">
      <c r="A891" s="140"/>
      <c r="B891" s="140"/>
      <c r="C891" s="140"/>
      <c r="D891" s="141"/>
      <c r="E891" s="141"/>
      <c r="F891" s="140"/>
      <c r="G891" s="140"/>
      <c r="H891" s="140"/>
      <c r="I891" s="140"/>
      <c r="J891" s="140"/>
      <c r="K891" s="140"/>
      <c r="L891" s="140"/>
      <c r="M891" s="140"/>
      <c r="N891" s="140"/>
      <c r="O891" s="140"/>
      <c r="P891" s="140"/>
    </row>
    <row r="892" spans="1:16" ht="13">
      <c r="A892" s="140"/>
      <c r="B892" s="140"/>
      <c r="C892" s="140"/>
      <c r="D892" s="141"/>
      <c r="E892" s="141"/>
      <c r="F892" s="140"/>
      <c r="G892" s="140"/>
      <c r="H892" s="140"/>
      <c r="I892" s="140"/>
      <c r="J892" s="140"/>
      <c r="K892" s="140"/>
      <c r="L892" s="140"/>
      <c r="M892" s="140"/>
      <c r="N892" s="140"/>
      <c r="O892" s="140"/>
      <c r="P892" s="140"/>
    </row>
    <row r="893" spans="1:16" ht="13">
      <c r="A893" s="140"/>
      <c r="B893" s="140"/>
      <c r="C893" s="140"/>
      <c r="D893" s="141"/>
      <c r="E893" s="141"/>
      <c r="F893" s="140"/>
      <c r="G893" s="140"/>
      <c r="H893" s="140"/>
      <c r="I893" s="140"/>
      <c r="J893" s="140"/>
      <c r="K893" s="140"/>
      <c r="L893" s="140"/>
      <c r="M893" s="140"/>
      <c r="N893" s="140"/>
      <c r="O893" s="140"/>
      <c r="P893" s="140"/>
    </row>
    <row r="894" spans="1:16" ht="13">
      <c r="A894" s="140"/>
      <c r="B894" s="140"/>
      <c r="C894" s="140"/>
      <c r="D894" s="141"/>
      <c r="E894" s="141"/>
      <c r="F894" s="140"/>
      <c r="G894" s="140"/>
      <c r="H894" s="140"/>
      <c r="I894" s="140"/>
      <c r="J894" s="140"/>
      <c r="K894" s="140"/>
      <c r="L894" s="140"/>
      <c r="M894" s="140"/>
      <c r="N894" s="140"/>
      <c r="O894" s="140"/>
      <c r="P894" s="140"/>
    </row>
    <row r="895" spans="1:16" ht="13">
      <c r="A895" s="140"/>
      <c r="B895" s="140"/>
      <c r="C895" s="140"/>
      <c r="D895" s="141"/>
      <c r="E895" s="141"/>
      <c r="F895" s="140"/>
      <c r="G895" s="140"/>
      <c r="H895" s="140"/>
      <c r="I895" s="140"/>
      <c r="J895" s="140"/>
      <c r="K895" s="140"/>
      <c r="L895" s="140"/>
      <c r="M895" s="140"/>
      <c r="N895" s="140"/>
      <c r="O895" s="140"/>
      <c r="P895" s="140"/>
    </row>
    <row r="896" spans="1:16" ht="13">
      <c r="A896" s="140"/>
      <c r="B896" s="140"/>
      <c r="C896" s="140"/>
      <c r="D896" s="141"/>
      <c r="E896" s="141"/>
      <c r="F896" s="140"/>
      <c r="G896" s="140"/>
      <c r="H896" s="140"/>
      <c r="I896" s="140"/>
      <c r="J896" s="140"/>
      <c r="K896" s="140"/>
      <c r="L896" s="140"/>
      <c r="M896" s="140"/>
      <c r="N896" s="140"/>
      <c r="O896" s="140"/>
      <c r="P896" s="140"/>
    </row>
    <row r="897" spans="1:16" ht="13">
      <c r="A897" s="140"/>
      <c r="B897" s="140"/>
      <c r="C897" s="140"/>
      <c r="D897" s="141"/>
      <c r="E897" s="141"/>
      <c r="F897" s="140"/>
      <c r="G897" s="140"/>
      <c r="H897" s="140"/>
      <c r="I897" s="140"/>
      <c r="J897" s="140"/>
      <c r="K897" s="140"/>
      <c r="L897" s="140"/>
      <c r="M897" s="140"/>
      <c r="N897" s="140"/>
      <c r="O897" s="140"/>
      <c r="P897" s="140"/>
    </row>
    <row r="898" spans="1:16" ht="13">
      <c r="A898" s="140"/>
      <c r="B898" s="140"/>
      <c r="C898" s="140"/>
      <c r="D898" s="141"/>
      <c r="E898" s="141"/>
      <c r="F898" s="140"/>
      <c r="G898" s="140"/>
      <c r="H898" s="140"/>
      <c r="I898" s="140"/>
      <c r="J898" s="140"/>
      <c r="K898" s="140"/>
      <c r="L898" s="140"/>
      <c r="M898" s="140"/>
      <c r="N898" s="140"/>
      <c r="O898" s="140"/>
      <c r="P898" s="140"/>
    </row>
    <row r="899" spans="1:16" ht="13">
      <c r="A899" s="140"/>
      <c r="B899" s="140"/>
      <c r="C899" s="140"/>
      <c r="D899" s="141"/>
      <c r="E899" s="141"/>
      <c r="F899" s="140"/>
      <c r="G899" s="140"/>
      <c r="H899" s="140"/>
      <c r="I899" s="140"/>
      <c r="J899" s="140"/>
      <c r="K899" s="140"/>
      <c r="L899" s="140"/>
      <c r="M899" s="140"/>
      <c r="N899" s="140"/>
      <c r="O899" s="140"/>
      <c r="P899" s="140"/>
    </row>
    <row r="900" spans="1:16" ht="13">
      <c r="A900" s="140"/>
      <c r="B900" s="140"/>
      <c r="C900" s="140"/>
      <c r="D900" s="141"/>
      <c r="E900" s="141"/>
      <c r="F900" s="140"/>
      <c r="G900" s="140"/>
      <c r="H900" s="140"/>
      <c r="I900" s="140"/>
      <c r="J900" s="140"/>
      <c r="K900" s="140"/>
      <c r="L900" s="140"/>
      <c r="M900" s="140"/>
      <c r="N900" s="140"/>
      <c r="O900" s="140"/>
      <c r="P900" s="140"/>
    </row>
    <row r="901" spans="1:16" ht="13">
      <c r="A901" s="140"/>
      <c r="B901" s="140"/>
      <c r="C901" s="140"/>
      <c r="D901" s="141"/>
      <c r="E901" s="141"/>
      <c r="F901" s="140"/>
      <c r="G901" s="140"/>
      <c r="H901" s="140"/>
      <c r="I901" s="140"/>
      <c r="J901" s="140"/>
      <c r="K901" s="140"/>
      <c r="L901" s="140"/>
      <c r="M901" s="140"/>
      <c r="N901" s="140"/>
      <c r="O901" s="140"/>
      <c r="P901" s="140"/>
    </row>
    <row r="902" spans="1:16" ht="13">
      <c r="A902" s="140"/>
      <c r="B902" s="140"/>
      <c r="C902" s="140"/>
      <c r="D902" s="141"/>
      <c r="E902" s="141"/>
      <c r="F902" s="140"/>
      <c r="G902" s="140"/>
      <c r="H902" s="140"/>
      <c r="I902" s="140"/>
      <c r="J902" s="140"/>
      <c r="K902" s="140"/>
      <c r="L902" s="140"/>
      <c r="M902" s="140"/>
      <c r="N902" s="140"/>
      <c r="O902" s="140"/>
      <c r="P902" s="140"/>
    </row>
    <row r="903" spans="1:16" ht="13">
      <c r="A903" s="140"/>
      <c r="B903" s="140"/>
      <c r="C903" s="140"/>
      <c r="D903" s="141"/>
      <c r="E903" s="141"/>
      <c r="F903" s="140"/>
      <c r="G903" s="140"/>
      <c r="H903" s="140"/>
      <c r="I903" s="140"/>
      <c r="J903" s="140"/>
      <c r="K903" s="140"/>
      <c r="L903" s="140"/>
      <c r="M903" s="140"/>
      <c r="N903" s="140"/>
      <c r="O903" s="140"/>
      <c r="P903" s="140"/>
    </row>
    <row r="904" spans="1:16" ht="13">
      <c r="A904" s="140"/>
      <c r="B904" s="140"/>
      <c r="C904" s="140"/>
      <c r="D904" s="141"/>
      <c r="E904" s="141"/>
      <c r="F904" s="140"/>
      <c r="G904" s="140"/>
      <c r="H904" s="140"/>
      <c r="I904" s="140"/>
      <c r="J904" s="140"/>
      <c r="K904" s="140"/>
      <c r="L904" s="140"/>
      <c r="M904" s="140"/>
      <c r="N904" s="140"/>
      <c r="O904" s="140"/>
      <c r="P904" s="140"/>
    </row>
    <row r="905" spans="1:16" ht="13">
      <c r="A905" s="140"/>
      <c r="B905" s="140"/>
      <c r="C905" s="140"/>
      <c r="D905" s="141"/>
      <c r="E905" s="141"/>
      <c r="F905" s="140"/>
      <c r="G905" s="140"/>
      <c r="H905" s="140"/>
      <c r="I905" s="140"/>
      <c r="J905" s="140"/>
      <c r="K905" s="140"/>
      <c r="L905" s="140"/>
      <c r="M905" s="140"/>
      <c r="N905" s="140"/>
      <c r="O905" s="140"/>
      <c r="P905" s="140"/>
    </row>
    <row r="906" spans="1:16" ht="13">
      <c r="A906" s="140"/>
      <c r="B906" s="140"/>
      <c r="C906" s="140"/>
      <c r="D906" s="141"/>
      <c r="E906" s="141"/>
      <c r="F906" s="140"/>
      <c r="G906" s="140"/>
      <c r="H906" s="140"/>
      <c r="I906" s="140"/>
      <c r="J906" s="140"/>
      <c r="K906" s="140"/>
      <c r="L906" s="140"/>
      <c r="M906" s="140"/>
      <c r="N906" s="140"/>
      <c r="O906" s="140"/>
      <c r="P906" s="140"/>
    </row>
    <row r="907" spans="1:16" ht="13">
      <c r="A907" s="140"/>
      <c r="B907" s="140"/>
      <c r="C907" s="140"/>
      <c r="D907" s="141"/>
      <c r="E907" s="141"/>
      <c r="F907" s="140"/>
      <c r="G907" s="140"/>
      <c r="H907" s="140"/>
      <c r="I907" s="140"/>
      <c r="J907" s="140"/>
      <c r="K907" s="140"/>
      <c r="L907" s="140"/>
      <c r="M907" s="140"/>
      <c r="N907" s="140"/>
      <c r="O907" s="140"/>
      <c r="P907" s="140"/>
    </row>
    <row r="908" spans="1:16" ht="13">
      <c r="A908" s="140"/>
      <c r="B908" s="140"/>
      <c r="C908" s="140"/>
      <c r="D908" s="141"/>
      <c r="E908" s="141"/>
      <c r="F908" s="140"/>
      <c r="G908" s="140"/>
      <c r="H908" s="140"/>
      <c r="I908" s="140"/>
      <c r="J908" s="140"/>
      <c r="K908" s="140"/>
      <c r="L908" s="140"/>
      <c r="M908" s="140"/>
      <c r="N908" s="140"/>
      <c r="O908" s="140"/>
      <c r="P908" s="140"/>
    </row>
    <row r="909" spans="1:16" ht="13">
      <c r="A909" s="140"/>
      <c r="B909" s="140"/>
      <c r="C909" s="140"/>
      <c r="D909" s="141"/>
      <c r="E909" s="141"/>
      <c r="F909" s="140"/>
      <c r="G909" s="140"/>
      <c r="H909" s="140"/>
      <c r="I909" s="140"/>
      <c r="J909" s="140"/>
      <c r="K909" s="140"/>
      <c r="L909" s="140"/>
      <c r="M909" s="140"/>
      <c r="N909" s="140"/>
      <c r="O909" s="140"/>
      <c r="P909" s="140"/>
    </row>
    <row r="910" spans="1:16" ht="13">
      <c r="A910" s="140"/>
      <c r="B910" s="140"/>
      <c r="C910" s="140"/>
      <c r="D910" s="141"/>
      <c r="E910" s="141"/>
      <c r="F910" s="140"/>
      <c r="G910" s="140"/>
      <c r="H910" s="140"/>
      <c r="I910" s="140"/>
      <c r="J910" s="140"/>
      <c r="K910" s="140"/>
      <c r="L910" s="140"/>
      <c r="M910" s="140"/>
      <c r="N910" s="140"/>
      <c r="O910" s="140"/>
      <c r="P910" s="140"/>
    </row>
    <row r="911" spans="1:16" ht="13">
      <c r="A911" s="140"/>
      <c r="B911" s="140"/>
      <c r="C911" s="140"/>
      <c r="D911" s="141"/>
      <c r="E911" s="141"/>
      <c r="F911" s="140"/>
      <c r="G911" s="140"/>
      <c r="H911" s="140"/>
      <c r="I911" s="140"/>
      <c r="J911" s="140"/>
      <c r="K911" s="140"/>
      <c r="L911" s="140"/>
      <c r="M911" s="140"/>
      <c r="N911" s="140"/>
      <c r="O911" s="140"/>
      <c r="P911" s="140"/>
    </row>
    <row r="912" spans="1:16" ht="13">
      <c r="A912" s="140"/>
      <c r="B912" s="140"/>
      <c r="C912" s="140"/>
      <c r="D912" s="141"/>
      <c r="E912" s="141"/>
      <c r="F912" s="140"/>
      <c r="G912" s="140"/>
      <c r="H912" s="140"/>
      <c r="I912" s="140"/>
      <c r="J912" s="140"/>
      <c r="K912" s="140"/>
      <c r="L912" s="140"/>
      <c r="M912" s="140"/>
      <c r="N912" s="140"/>
      <c r="O912" s="140"/>
      <c r="P912" s="140"/>
    </row>
    <row r="913" spans="1:16" ht="13">
      <c r="A913" s="140"/>
      <c r="B913" s="140"/>
      <c r="C913" s="140"/>
      <c r="D913" s="141"/>
      <c r="E913" s="141"/>
      <c r="F913" s="140"/>
      <c r="G913" s="140"/>
      <c r="H913" s="140"/>
      <c r="I913" s="140"/>
      <c r="J913" s="140"/>
      <c r="K913" s="140"/>
      <c r="L913" s="140"/>
      <c r="M913" s="140"/>
      <c r="N913" s="140"/>
      <c r="O913" s="140"/>
      <c r="P913" s="140"/>
    </row>
    <row r="914" spans="1:16" ht="13">
      <c r="A914" s="140"/>
      <c r="B914" s="140"/>
      <c r="C914" s="140"/>
      <c r="D914" s="141"/>
      <c r="E914" s="141"/>
      <c r="F914" s="140"/>
      <c r="G914" s="140"/>
      <c r="H914" s="140"/>
      <c r="I914" s="140"/>
      <c r="J914" s="140"/>
      <c r="K914" s="140"/>
      <c r="L914" s="140"/>
      <c r="M914" s="140"/>
      <c r="N914" s="140"/>
      <c r="O914" s="140"/>
      <c r="P914" s="140"/>
    </row>
    <row r="915" spans="1:16" ht="13">
      <c r="A915" s="140"/>
      <c r="B915" s="140"/>
      <c r="C915" s="140"/>
      <c r="D915" s="141"/>
      <c r="E915" s="141"/>
      <c r="F915" s="140"/>
      <c r="G915" s="140"/>
      <c r="H915" s="140"/>
      <c r="I915" s="140"/>
      <c r="J915" s="140"/>
      <c r="K915" s="140"/>
      <c r="L915" s="140"/>
      <c r="M915" s="140"/>
      <c r="N915" s="140"/>
      <c r="O915" s="140"/>
      <c r="P915" s="140"/>
    </row>
    <row r="916" spans="1:16" ht="13">
      <c r="A916" s="140"/>
      <c r="B916" s="140"/>
      <c r="C916" s="140"/>
      <c r="D916" s="141"/>
      <c r="E916" s="141"/>
      <c r="F916" s="140"/>
      <c r="G916" s="140"/>
      <c r="H916" s="140"/>
      <c r="I916" s="140"/>
      <c r="J916" s="140"/>
      <c r="K916" s="140"/>
      <c r="L916" s="140"/>
      <c r="M916" s="140"/>
      <c r="N916" s="140"/>
      <c r="O916" s="140"/>
      <c r="P916" s="140"/>
    </row>
    <row r="917" spans="1:16" ht="13">
      <c r="A917" s="140"/>
      <c r="B917" s="140"/>
      <c r="C917" s="140"/>
      <c r="D917" s="141"/>
      <c r="E917" s="141"/>
      <c r="F917" s="140"/>
      <c r="G917" s="140"/>
      <c r="H917" s="140"/>
      <c r="I917" s="140"/>
      <c r="J917" s="140"/>
      <c r="K917" s="140"/>
      <c r="L917" s="140"/>
      <c r="M917" s="140"/>
      <c r="N917" s="140"/>
      <c r="O917" s="140"/>
      <c r="P917" s="140"/>
    </row>
    <row r="918" spans="1:16" ht="13">
      <c r="A918" s="140"/>
      <c r="B918" s="140"/>
      <c r="C918" s="140"/>
      <c r="D918" s="141"/>
      <c r="E918" s="141"/>
      <c r="F918" s="140"/>
      <c r="G918" s="140"/>
      <c r="H918" s="140"/>
      <c r="I918" s="140"/>
      <c r="J918" s="140"/>
      <c r="K918" s="140"/>
      <c r="L918" s="140"/>
      <c r="M918" s="140"/>
      <c r="N918" s="140"/>
      <c r="O918" s="140"/>
      <c r="P918" s="140"/>
    </row>
    <row r="919" spans="1:16" ht="13">
      <c r="A919" s="140"/>
      <c r="B919" s="140"/>
      <c r="C919" s="140"/>
      <c r="D919" s="141"/>
      <c r="E919" s="141"/>
      <c r="F919" s="140"/>
      <c r="G919" s="140"/>
      <c r="H919" s="140"/>
      <c r="I919" s="140"/>
      <c r="J919" s="140"/>
      <c r="K919" s="140"/>
      <c r="L919" s="140"/>
      <c r="M919" s="140"/>
      <c r="N919" s="140"/>
      <c r="O919" s="140"/>
      <c r="P919" s="140"/>
    </row>
    <row r="920" spans="1:16" ht="13">
      <c r="A920" s="140"/>
      <c r="B920" s="140"/>
      <c r="C920" s="140"/>
      <c r="D920" s="141"/>
      <c r="E920" s="141"/>
      <c r="F920" s="140"/>
      <c r="G920" s="140"/>
      <c r="H920" s="140"/>
      <c r="I920" s="140"/>
      <c r="J920" s="140"/>
      <c r="K920" s="140"/>
      <c r="L920" s="140"/>
      <c r="M920" s="140"/>
      <c r="N920" s="140"/>
      <c r="O920" s="140"/>
      <c r="P920" s="140"/>
    </row>
    <row r="921" spans="1:16" ht="13">
      <c r="A921" s="140"/>
      <c r="B921" s="140"/>
      <c r="C921" s="140"/>
      <c r="D921" s="141"/>
      <c r="E921" s="141"/>
      <c r="F921" s="140"/>
      <c r="G921" s="140"/>
      <c r="H921" s="140"/>
      <c r="I921" s="140"/>
      <c r="J921" s="140"/>
      <c r="K921" s="140"/>
      <c r="L921" s="140"/>
      <c r="M921" s="140"/>
      <c r="N921" s="140"/>
      <c r="O921" s="140"/>
      <c r="P921" s="140"/>
    </row>
    <row r="922" spans="1:16" ht="13">
      <c r="A922" s="140"/>
      <c r="B922" s="140"/>
      <c r="C922" s="140"/>
      <c r="D922" s="141"/>
      <c r="E922" s="141"/>
      <c r="F922" s="140"/>
      <c r="G922" s="140"/>
      <c r="H922" s="140"/>
      <c r="I922" s="140"/>
      <c r="J922" s="140"/>
      <c r="K922" s="140"/>
      <c r="L922" s="140"/>
      <c r="M922" s="140"/>
      <c r="N922" s="140"/>
      <c r="O922" s="140"/>
      <c r="P922" s="140"/>
    </row>
    <row r="923" spans="1:16" ht="13">
      <c r="A923" s="140"/>
      <c r="B923" s="140"/>
      <c r="C923" s="140"/>
      <c r="D923" s="141"/>
      <c r="E923" s="141"/>
      <c r="F923" s="140"/>
      <c r="G923" s="140"/>
      <c r="H923" s="140"/>
      <c r="I923" s="140"/>
      <c r="J923" s="140"/>
      <c r="K923" s="140"/>
      <c r="L923" s="140"/>
      <c r="M923" s="140"/>
      <c r="N923" s="140"/>
      <c r="O923" s="140"/>
      <c r="P923" s="140"/>
    </row>
    <row r="924" spans="1:16" ht="13">
      <c r="A924" s="140"/>
      <c r="B924" s="140"/>
      <c r="C924" s="140"/>
      <c r="D924" s="141"/>
      <c r="E924" s="141"/>
      <c r="F924" s="140"/>
      <c r="G924" s="140"/>
      <c r="H924" s="140"/>
      <c r="I924" s="140"/>
      <c r="J924" s="140"/>
      <c r="K924" s="140"/>
      <c r="L924" s="140"/>
      <c r="M924" s="140"/>
      <c r="N924" s="140"/>
      <c r="O924" s="140"/>
      <c r="P924" s="140"/>
    </row>
    <row r="925" spans="1:16" ht="13">
      <c r="A925" s="140"/>
      <c r="B925" s="140"/>
      <c r="C925" s="140"/>
      <c r="D925" s="141"/>
      <c r="E925" s="141"/>
      <c r="F925" s="140"/>
      <c r="G925" s="140"/>
      <c r="H925" s="140"/>
      <c r="I925" s="140"/>
      <c r="J925" s="140"/>
      <c r="K925" s="140"/>
      <c r="L925" s="140"/>
      <c r="M925" s="140"/>
      <c r="N925" s="140"/>
      <c r="O925" s="140"/>
      <c r="P925" s="140"/>
    </row>
    <row r="926" spans="1:16" ht="13">
      <c r="A926" s="140"/>
      <c r="B926" s="140"/>
      <c r="C926" s="140"/>
      <c r="D926" s="141"/>
      <c r="E926" s="141"/>
      <c r="F926" s="140"/>
      <c r="G926" s="140"/>
      <c r="H926" s="140"/>
      <c r="I926" s="140"/>
      <c r="J926" s="140"/>
      <c r="K926" s="140"/>
      <c r="L926" s="140"/>
      <c r="M926" s="140"/>
      <c r="N926" s="140"/>
      <c r="O926" s="140"/>
      <c r="P926" s="140"/>
    </row>
    <row r="927" spans="1:16" ht="13">
      <c r="A927" s="140"/>
      <c r="B927" s="140"/>
      <c r="C927" s="140"/>
      <c r="D927" s="141"/>
      <c r="E927" s="141"/>
      <c r="F927" s="140"/>
      <c r="G927" s="140"/>
      <c r="H927" s="140"/>
      <c r="I927" s="140"/>
      <c r="J927" s="140"/>
      <c r="K927" s="140"/>
      <c r="L927" s="140"/>
      <c r="M927" s="140"/>
      <c r="N927" s="140"/>
      <c r="O927" s="140"/>
      <c r="P927" s="140"/>
    </row>
    <row r="928" spans="1:16" ht="13">
      <c r="A928" s="140"/>
      <c r="B928" s="140"/>
      <c r="C928" s="140"/>
      <c r="D928" s="141"/>
      <c r="E928" s="141"/>
      <c r="F928" s="140"/>
      <c r="G928" s="140"/>
      <c r="H928" s="140"/>
      <c r="I928" s="140"/>
      <c r="J928" s="140"/>
      <c r="K928" s="140"/>
      <c r="L928" s="140"/>
      <c r="M928" s="140"/>
      <c r="N928" s="140"/>
      <c r="O928" s="140"/>
      <c r="P928" s="140"/>
    </row>
    <row r="929" spans="1:16" ht="13">
      <c r="A929" s="140"/>
      <c r="B929" s="140"/>
      <c r="C929" s="140"/>
      <c r="D929" s="141"/>
      <c r="E929" s="141"/>
      <c r="F929" s="140"/>
      <c r="G929" s="140"/>
      <c r="H929" s="140"/>
      <c r="I929" s="140"/>
      <c r="J929" s="140"/>
      <c r="K929" s="140"/>
      <c r="L929" s="140"/>
      <c r="M929" s="140"/>
      <c r="N929" s="140"/>
      <c r="O929" s="140"/>
      <c r="P929" s="140"/>
    </row>
    <row r="930" spans="1:16" ht="13">
      <c r="A930" s="140"/>
      <c r="B930" s="140"/>
      <c r="C930" s="140"/>
      <c r="D930" s="141"/>
      <c r="E930" s="141"/>
      <c r="F930" s="140"/>
      <c r="G930" s="140"/>
      <c r="H930" s="140"/>
      <c r="I930" s="140"/>
      <c r="J930" s="140"/>
      <c r="K930" s="140"/>
      <c r="L930" s="140"/>
      <c r="M930" s="140"/>
      <c r="N930" s="140"/>
      <c r="O930" s="140"/>
      <c r="P930" s="140"/>
    </row>
    <row r="931" spans="1:16" ht="13">
      <c r="A931" s="140"/>
      <c r="B931" s="140"/>
      <c r="C931" s="140"/>
      <c r="D931" s="141"/>
      <c r="E931" s="141"/>
      <c r="F931" s="140"/>
      <c r="G931" s="140"/>
      <c r="H931" s="140"/>
      <c r="I931" s="140"/>
      <c r="J931" s="140"/>
      <c r="K931" s="140"/>
      <c r="L931" s="140"/>
      <c r="M931" s="140"/>
      <c r="N931" s="140"/>
      <c r="O931" s="140"/>
      <c r="P931" s="140"/>
    </row>
    <row r="932" spans="1:16" ht="13">
      <c r="A932" s="140"/>
      <c r="B932" s="140"/>
      <c r="C932" s="140"/>
      <c r="D932" s="141"/>
      <c r="E932" s="141"/>
      <c r="F932" s="140"/>
      <c r="G932" s="140"/>
      <c r="H932" s="140"/>
      <c r="I932" s="140"/>
      <c r="J932" s="140"/>
      <c r="K932" s="140"/>
      <c r="L932" s="140"/>
      <c r="M932" s="140"/>
      <c r="N932" s="140"/>
      <c r="O932" s="140"/>
      <c r="P932" s="140"/>
    </row>
    <row r="933" spans="1:16" ht="13">
      <c r="A933" s="140"/>
      <c r="B933" s="140"/>
      <c r="C933" s="140"/>
      <c r="D933" s="141"/>
      <c r="E933" s="141"/>
      <c r="F933" s="140"/>
      <c r="G933" s="140"/>
      <c r="H933" s="140"/>
      <c r="I933" s="140"/>
      <c r="J933" s="140"/>
      <c r="K933" s="140"/>
      <c r="L933" s="140"/>
      <c r="M933" s="140"/>
      <c r="N933" s="140"/>
      <c r="O933" s="140"/>
      <c r="P933" s="140"/>
    </row>
    <row r="934" spans="1:16" ht="13">
      <c r="A934" s="140"/>
      <c r="B934" s="140"/>
      <c r="C934" s="140"/>
      <c r="D934" s="141"/>
      <c r="E934" s="141"/>
      <c r="F934" s="140"/>
      <c r="G934" s="140"/>
      <c r="H934" s="140"/>
      <c r="I934" s="140"/>
      <c r="J934" s="140"/>
      <c r="K934" s="140"/>
      <c r="L934" s="140"/>
      <c r="M934" s="140"/>
      <c r="N934" s="140"/>
      <c r="O934" s="140"/>
      <c r="P934" s="140"/>
    </row>
    <row r="935" spans="1:16" ht="13">
      <c r="A935" s="140"/>
      <c r="B935" s="140"/>
      <c r="C935" s="140"/>
      <c r="D935" s="141"/>
      <c r="E935" s="141"/>
      <c r="F935" s="140"/>
      <c r="G935" s="140"/>
      <c r="H935" s="140"/>
      <c r="I935" s="140"/>
      <c r="J935" s="140"/>
      <c r="K935" s="140"/>
      <c r="L935" s="140"/>
      <c r="M935" s="140"/>
      <c r="N935" s="140"/>
      <c r="O935" s="140"/>
      <c r="P935" s="140"/>
    </row>
    <row r="936" spans="1:16" ht="13">
      <c r="A936" s="140"/>
      <c r="B936" s="140"/>
      <c r="C936" s="140"/>
      <c r="D936" s="141"/>
      <c r="E936" s="141"/>
      <c r="F936" s="140"/>
      <c r="G936" s="140"/>
      <c r="H936" s="140"/>
      <c r="I936" s="140"/>
      <c r="J936" s="140"/>
      <c r="K936" s="140"/>
      <c r="L936" s="140"/>
      <c r="M936" s="140"/>
      <c r="N936" s="140"/>
      <c r="O936" s="140"/>
      <c r="P936" s="140"/>
    </row>
    <row r="937" spans="1:16" ht="13">
      <c r="A937" s="140"/>
      <c r="B937" s="140"/>
      <c r="C937" s="140"/>
      <c r="D937" s="141"/>
      <c r="E937" s="141"/>
      <c r="F937" s="140"/>
      <c r="G937" s="140"/>
      <c r="H937" s="140"/>
      <c r="I937" s="140"/>
      <c r="J937" s="140"/>
      <c r="K937" s="140"/>
      <c r="L937" s="140"/>
      <c r="M937" s="140"/>
      <c r="N937" s="140"/>
      <c r="O937" s="140"/>
      <c r="P937" s="140"/>
    </row>
    <row r="938" spans="1:16" ht="13">
      <c r="A938" s="140"/>
      <c r="B938" s="140"/>
      <c r="C938" s="140"/>
      <c r="D938" s="141"/>
      <c r="E938" s="141"/>
      <c r="F938" s="140"/>
      <c r="G938" s="140"/>
      <c r="H938" s="140"/>
      <c r="I938" s="140"/>
      <c r="J938" s="140"/>
      <c r="K938" s="140"/>
      <c r="L938" s="140"/>
      <c r="M938" s="140"/>
      <c r="N938" s="140"/>
      <c r="O938" s="140"/>
      <c r="P938" s="140"/>
    </row>
    <row r="939" spans="1:16" ht="13">
      <c r="A939" s="140"/>
      <c r="B939" s="140"/>
      <c r="C939" s="140"/>
      <c r="D939" s="141"/>
      <c r="E939" s="141"/>
      <c r="F939" s="140"/>
      <c r="G939" s="140"/>
      <c r="H939" s="140"/>
      <c r="I939" s="140"/>
      <c r="J939" s="140"/>
      <c r="K939" s="140"/>
      <c r="L939" s="140"/>
      <c r="M939" s="140"/>
      <c r="N939" s="140"/>
      <c r="O939" s="140"/>
      <c r="P939" s="140"/>
    </row>
    <row r="940" spans="1:16" ht="13">
      <c r="A940" s="140"/>
      <c r="B940" s="140"/>
      <c r="C940" s="140"/>
      <c r="D940" s="141"/>
      <c r="E940" s="141"/>
      <c r="F940" s="140"/>
      <c r="G940" s="140"/>
      <c r="H940" s="140"/>
      <c r="I940" s="140"/>
      <c r="J940" s="140"/>
      <c r="K940" s="140"/>
      <c r="L940" s="140"/>
      <c r="M940" s="140"/>
      <c r="N940" s="140"/>
      <c r="O940" s="140"/>
      <c r="P940" s="140"/>
    </row>
    <row r="941" spans="1:16" ht="13">
      <c r="A941" s="140"/>
      <c r="B941" s="140"/>
      <c r="C941" s="140"/>
      <c r="D941" s="141"/>
      <c r="E941" s="141"/>
      <c r="F941" s="140"/>
      <c r="G941" s="140"/>
      <c r="H941" s="140"/>
      <c r="I941" s="140"/>
      <c r="J941" s="140"/>
      <c r="K941" s="140"/>
      <c r="L941" s="140"/>
      <c r="M941" s="140"/>
      <c r="N941" s="140"/>
      <c r="O941" s="140"/>
      <c r="P941" s="140"/>
    </row>
    <row r="942" spans="1:16" ht="13">
      <c r="A942" s="140"/>
      <c r="B942" s="140"/>
      <c r="C942" s="140"/>
      <c r="D942" s="141"/>
      <c r="E942" s="141"/>
      <c r="F942" s="140"/>
      <c r="G942" s="140"/>
      <c r="H942" s="140"/>
      <c r="I942" s="140"/>
      <c r="J942" s="140"/>
      <c r="K942" s="140"/>
      <c r="L942" s="140"/>
      <c r="M942" s="140"/>
      <c r="N942" s="140"/>
      <c r="O942" s="140"/>
      <c r="P942" s="140"/>
    </row>
    <row r="943" spans="1:16" ht="13">
      <c r="A943" s="140"/>
      <c r="B943" s="140"/>
      <c r="C943" s="140"/>
      <c r="D943" s="141"/>
      <c r="E943" s="141"/>
      <c r="F943" s="140"/>
      <c r="G943" s="140"/>
      <c r="H943" s="140"/>
      <c r="I943" s="140"/>
      <c r="J943" s="140"/>
      <c r="K943" s="140"/>
      <c r="L943" s="140"/>
      <c r="M943" s="140"/>
      <c r="N943" s="140"/>
      <c r="O943" s="140"/>
      <c r="P943" s="140"/>
    </row>
    <row r="944" spans="1:16" ht="13">
      <c r="A944" s="140"/>
      <c r="B944" s="140"/>
      <c r="C944" s="140"/>
      <c r="D944" s="141"/>
      <c r="E944" s="141"/>
      <c r="F944" s="140"/>
      <c r="G944" s="140"/>
      <c r="H944" s="140"/>
      <c r="I944" s="140"/>
      <c r="J944" s="140"/>
      <c r="K944" s="140"/>
      <c r="L944" s="140"/>
      <c r="M944" s="140"/>
      <c r="N944" s="140"/>
      <c r="O944" s="140"/>
      <c r="P944" s="140"/>
    </row>
    <row r="945" spans="1:16" ht="13">
      <c r="A945" s="140"/>
      <c r="B945" s="140"/>
      <c r="C945" s="140"/>
      <c r="D945" s="141"/>
      <c r="E945" s="141"/>
      <c r="F945" s="140"/>
      <c r="G945" s="140"/>
      <c r="H945" s="140"/>
      <c r="I945" s="140"/>
      <c r="J945" s="140"/>
      <c r="K945" s="140"/>
      <c r="L945" s="140"/>
      <c r="M945" s="140"/>
      <c r="N945" s="140"/>
      <c r="O945" s="140"/>
      <c r="P945" s="140"/>
    </row>
    <row r="946" spans="1:16" ht="13">
      <c r="A946" s="140"/>
      <c r="B946" s="140"/>
      <c r="C946" s="140"/>
      <c r="D946" s="141"/>
      <c r="E946" s="141"/>
      <c r="F946" s="140"/>
      <c r="G946" s="140"/>
      <c r="H946" s="140"/>
      <c r="I946" s="140"/>
      <c r="J946" s="140"/>
      <c r="K946" s="140"/>
      <c r="L946" s="140"/>
      <c r="M946" s="140"/>
      <c r="N946" s="140"/>
      <c r="O946" s="140"/>
      <c r="P946" s="140"/>
    </row>
    <row r="947" spans="1:16" ht="13">
      <c r="A947" s="140"/>
      <c r="B947" s="140"/>
      <c r="C947" s="140"/>
      <c r="D947" s="141"/>
      <c r="E947" s="141"/>
      <c r="F947" s="140"/>
      <c r="G947" s="140"/>
      <c r="H947" s="140"/>
      <c r="I947" s="140"/>
      <c r="J947" s="140"/>
      <c r="K947" s="140"/>
      <c r="L947" s="140"/>
      <c r="M947" s="140"/>
      <c r="N947" s="140"/>
      <c r="O947" s="140"/>
      <c r="P947" s="140"/>
    </row>
    <row r="948" spans="1:16" ht="13">
      <c r="A948" s="140"/>
      <c r="B948" s="140"/>
      <c r="C948" s="140"/>
      <c r="D948" s="141"/>
      <c r="E948" s="141"/>
      <c r="F948" s="140"/>
      <c r="G948" s="140"/>
      <c r="H948" s="140"/>
      <c r="I948" s="140"/>
      <c r="J948" s="140"/>
      <c r="K948" s="140"/>
      <c r="L948" s="140"/>
      <c r="M948" s="140"/>
      <c r="N948" s="140"/>
      <c r="O948" s="140"/>
      <c r="P948" s="140"/>
    </row>
    <row r="949" spans="1:16" ht="13">
      <c r="A949" s="140"/>
      <c r="B949" s="140"/>
      <c r="C949" s="140"/>
      <c r="D949" s="141"/>
      <c r="E949" s="141"/>
      <c r="F949" s="140"/>
      <c r="G949" s="140"/>
      <c r="H949" s="140"/>
      <c r="I949" s="140"/>
      <c r="J949" s="140"/>
      <c r="K949" s="140"/>
      <c r="L949" s="140"/>
      <c r="M949" s="140"/>
      <c r="N949" s="140"/>
      <c r="O949" s="140"/>
      <c r="P949" s="140"/>
    </row>
    <row r="950" spans="1:16" ht="13">
      <c r="A950" s="140"/>
      <c r="B950" s="140"/>
      <c r="C950" s="140"/>
      <c r="D950" s="141"/>
      <c r="E950" s="141"/>
      <c r="F950" s="140"/>
      <c r="G950" s="140"/>
      <c r="H950" s="140"/>
      <c r="I950" s="140"/>
      <c r="J950" s="140"/>
      <c r="K950" s="140"/>
      <c r="L950" s="140"/>
      <c r="M950" s="140"/>
      <c r="N950" s="140"/>
      <c r="O950" s="140"/>
      <c r="P950" s="140"/>
    </row>
    <row r="951" spans="1:16" ht="13">
      <c r="A951" s="140"/>
      <c r="B951" s="140"/>
      <c r="C951" s="140"/>
      <c r="D951" s="141"/>
      <c r="E951" s="141"/>
      <c r="F951" s="140"/>
      <c r="G951" s="140"/>
      <c r="H951" s="140"/>
      <c r="I951" s="140"/>
      <c r="J951" s="140"/>
      <c r="K951" s="140"/>
      <c r="L951" s="140"/>
      <c r="M951" s="140"/>
      <c r="N951" s="140"/>
      <c r="O951" s="140"/>
      <c r="P951" s="140"/>
    </row>
    <row r="952" spans="1:16" ht="13">
      <c r="A952" s="140"/>
      <c r="B952" s="140"/>
      <c r="C952" s="140"/>
      <c r="D952" s="141"/>
      <c r="E952" s="141"/>
      <c r="F952" s="140"/>
      <c r="G952" s="140"/>
      <c r="H952" s="140"/>
      <c r="I952" s="140"/>
      <c r="J952" s="140"/>
      <c r="K952" s="140"/>
      <c r="L952" s="140"/>
      <c r="M952" s="140"/>
      <c r="N952" s="140"/>
      <c r="O952" s="140"/>
      <c r="P952" s="140"/>
    </row>
    <row r="953" spans="1:16" ht="13">
      <c r="A953" s="140"/>
      <c r="B953" s="140"/>
      <c r="C953" s="140"/>
      <c r="D953" s="141"/>
      <c r="E953" s="141"/>
      <c r="F953" s="140"/>
      <c r="G953" s="140"/>
      <c r="H953" s="140"/>
      <c r="I953" s="140"/>
      <c r="J953" s="140"/>
      <c r="K953" s="140"/>
      <c r="L953" s="140"/>
      <c r="M953" s="140"/>
      <c r="N953" s="140"/>
      <c r="O953" s="140"/>
      <c r="P953" s="140"/>
    </row>
    <row r="954" spans="1:16" ht="13">
      <c r="A954" s="140"/>
      <c r="B954" s="140"/>
      <c r="C954" s="140"/>
      <c r="D954" s="141"/>
      <c r="E954" s="141"/>
      <c r="F954" s="140"/>
      <c r="G954" s="140"/>
      <c r="H954" s="140"/>
      <c r="I954" s="140"/>
      <c r="J954" s="140"/>
      <c r="K954" s="140"/>
      <c r="L954" s="140"/>
      <c r="M954" s="140"/>
      <c r="N954" s="140"/>
      <c r="O954" s="140"/>
      <c r="P954" s="140"/>
    </row>
    <row r="955" spans="1:16" ht="13">
      <c r="A955" s="140"/>
      <c r="B955" s="140"/>
      <c r="C955" s="140"/>
      <c r="D955" s="141"/>
      <c r="E955" s="141"/>
      <c r="F955" s="140"/>
      <c r="G955" s="140"/>
      <c r="H955" s="140"/>
      <c r="I955" s="140"/>
      <c r="J955" s="140"/>
      <c r="K955" s="140"/>
      <c r="L955" s="140"/>
      <c r="M955" s="140"/>
      <c r="N955" s="140"/>
      <c r="O955" s="140"/>
      <c r="P955" s="140"/>
    </row>
    <row r="956" spans="1:16" ht="13">
      <c r="A956" s="140"/>
      <c r="B956" s="140"/>
      <c r="C956" s="140"/>
      <c r="D956" s="141"/>
      <c r="E956" s="141"/>
      <c r="F956" s="140"/>
      <c r="G956" s="140"/>
      <c r="H956" s="140"/>
      <c r="I956" s="140"/>
      <c r="J956" s="140"/>
      <c r="K956" s="140"/>
      <c r="L956" s="140"/>
      <c r="M956" s="140"/>
      <c r="N956" s="140"/>
      <c r="O956" s="140"/>
      <c r="P956" s="140"/>
    </row>
    <row r="957" spans="1:16" ht="13">
      <c r="A957" s="140"/>
      <c r="B957" s="140"/>
      <c r="C957" s="140"/>
      <c r="D957" s="141"/>
      <c r="E957" s="141"/>
      <c r="F957" s="140"/>
      <c r="G957" s="140"/>
      <c r="H957" s="140"/>
      <c r="I957" s="140"/>
      <c r="J957" s="140"/>
      <c r="K957" s="140"/>
      <c r="L957" s="140"/>
      <c r="M957" s="140"/>
      <c r="N957" s="140"/>
      <c r="O957" s="140"/>
      <c r="P957" s="140"/>
    </row>
    <row r="958" spans="1:16" ht="13">
      <c r="A958" s="140"/>
      <c r="B958" s="140"/>
      <c r="C958" s="140"/>
      <c r="D958" s="141"/>
      <c r="E958" s="141"/>
      <c r="F958" s="140"/>
      <c r="G958" s="140"/>
      <c r="H958" s="140"/>
      <c r="I958" s="140"/>
      <c r="J958" s="140"/>
      <c r="K958" s="140"/>
      <c r="L958" s="140"/>
      <c r="M958" s="140"/>
      <c r="N958" s="140"/>
      <c r="O958" s="140"/>
      <c r="P958" s="140"/>
    </row>
    <row r="959" spans="1:16" ht="13">
      <c r="A959" s="140"/>
      <c r="B959" s="140"/>
      <c r="C959" s="140"/>
      <c r="D959" s="141"/>
      <c r="E959" s="141"/>
      <c r="F959" s="140"/>
      <c r="G959" s="140"/>
      <c r="H959" s="140"/>
      <c r="I959" s="140"/>
      <c r="J959" s="140"/>
      <c r="K959" s="140"/>
      <c r="L959" s="140"/>
      <c r="M959" s="140"/>
      <c r="N959" s="140"/>
      <c r="O959" s="140"/>
      <c r="P959" s="140"/>
    </row>
    <row r="960" spans="1:16" ht="13">
      <c r="A960" s="140"/>
      <c r="B960" s="140"/>
      <c r="C960" s="140"/>
      <c r="D960" s="141"/>
      <c r="E960" s="141"/>
      <c r="F960" s="140"/>
      <c r="G960" s="140"/>
      <c r="H960" s="140"/>
      <c r="I960" s="140"/>
      <c r="J960" s="140"/>
      <c r="K960" s="140"/>
      <c r="L960" s="140"/>
      <c r="M960" s="140"/>
      <c r="N960" s="140"/>
      <c r="O960" s="140"/>
      <c r="P960" s="140"/>
    </row>
    <row r="961" spans="1:16" ht="13">
      <c r="A961" s="140"/>
      <c r="B961" s="140"/>
      <c r="C961" s="140"/>
      <c r="D961" s="141"/>
      <c r="E961" s="141"/>
      <c r="F961" s="140"/>
      <c r="G961" s="140"/>
      <c r="H961" s="140"/>
      <c r="I961" s="140"/>
      <c r="J961" s="140"/>
      <c r="K961" s="140"/>
      <c r="L961" s="140"/>
      <c r="M961" s="140"/>
      <c r="N961" s="140"/>
      <c r="O961" s="140"/>
      <c r="P961" s="140"/>
    </row>
    <row r="962" spans="1:16" ht="13">
      <c r="A962" s="140"/>
      <c r="B962" s="140"/>
      <c r="C962" s="140"/>
      <c r="D962" s="141"/>
      <c r="E962" s="141"/>
      <c r="F962" s="140"/>
      <c r="G962" s="140"/>
      <c r="H962" s="140"/>
      <c r="I962" s="140"/>
      <c r="J962" s="140"/>
      <c r="K962" s="140"/>
      <c r="L962" s="140"/>
      <c r="M962" s="140"/>
      <c r="N962" s="140"/>
      <c r="O962" s="140"/>
      <c r="P962" s="140"/>
    </row>
    <row r="963" spans="1:16" ht="13">
      <c r="A963" s="140"/>
      <c r="B963" s="140"/>
      <c r="C963" s="140"/>
      <c r="D963" s="141"/>
      <c r="E963" s="141"/>
      <c r="F963" s="140"/>
      <c r="G963" s="140"/>
      <c r="H963" s="140"/>
      <c r="I963" s="140"/>
      <c r="J963" s="140"/>
      <c r="K963" s="140"/>
      <c r="L963" s="140"/>
      <c r="M963" s="140"/>
      <c r="N963" s="140"/>
      <c r="O963" s="140"/>
      <c r="P963" s="140"/>
    </row>
    <row r="964" spans="1:16" ht="13">
      <c r="A964" s="140"/>
      <c r="B964" s="140"/>
      <c r="C964" s="140"/>
      <c r="D964" s="141"/>
      <c r="E964" s="141"/>
      <c r="F964" s="140"/>
      <c r="G964" s="140"/>
      <c r="H964" s="140"/>
      <c r="I964" s="140"/>
      <c r="J964" s="140"/>
      <c r="K964" s="140"/>
      <c r="L964" s="140"/>
      <c r="M964" s="140"/>
      <c r="N964" s="140"/>
      <c r="O964" s="140"/>
      <c r="P964" s="140"/>
    </row>
    <row r="965" spans="1:16" ht="13">
      <c r="A965" s="140"/>
      <c r="B965" s="140"/>
      <c r="C965" s="140"/>
      <c r="D965" s="141"/>
      <c r="E965" s="141"/>
      <c r="F965" s="140"/>
      <c r="G965" s="140"/>
      <c r="H965" s="140"/>
      <c r="I965" s="140"/>
      <c r="J965" s="140"/>
      <c r="K965" s="140"/>
      <c r="L965" s="140"/>
      <c r="M965" s="140"/>
      <c r="N965" s="140"/>
      <c r="O965" s="140"/>
      <c r="P965" s="140"/>
    </row>
    <row r="966" spans="1:16" ht="13">
      <c r="A966" s="140"/>
      <c r="B966" s="140"/>
      <c r="C966" s="140"/>
      <c r="D966" s="141"/>
      <c r="E966" s="141"/>
      <c r="F966" s="140"/>
      <c r="G966" s="140"/>
      <c r="H966" s="140"/>
      <c r="I966" s="140"/>
      <c r="J966" s="140"/>
      <c r="K966" s="140"/>
      <c r="L966" s="140"/>
      <c r="M966" s="140"/>
      <c r="N966" s="140"/>
      <c r="O966" s="140"/>
      <c r="P966" s="140"/>
    </row>
    <row r="967" spans="1:16" ht="13">
      <c r="A967" s="140"/>
      <c r="B967" s="140"/>
      <c r="C967" s="140"/>
      <c r="D967" s="141"/>
      <c r="E967" s="141"/>
      <c r="F967" s="140"/>
      <c r="G967" s="140"/>
      <c r="H967" s="140"/>
      <c r="I967" s="140"/>
      <c r="J967" s="140"/>
      <c r="K967" s="140"/>
      <c r="L967" s="140"/>
      <c r="M967" s="140"/>
      <c r="N967" s="140"/>
      <c r="O967" s="140"/>
      <c r="P967" s="140"/>
    </row>
    <row r="968" spans="1:16" ht="13">
      <c r="A968" s="140"/>
      <c r="B968" s="140"/>
      <c r="C968" s="140"/>
      <c r="D968" s="141"/>
      <c r="E968" s="141"/>
      <c r="F968" s="140"/>
      <c r="G968" s="140"/>
      <c r="H968" s="140"/>
      <c r="I968" s="140"/>
      <c r="J968" s="140"/>
      <c r="K968" s="140"/>
      <c r="L968" s="140"/>
      <c r="M968" s="140"/>
      <c r="N968" s="140"/>
      <c r="O968" s="140"/>
      <c r="P968" s="140"/>
    </row>
    <row r="969" spans="1:16" ht="13">
      <c r="A969" s="140"/>
      <c r="B969" s="140"/>
      <c r="C969" s="140"/>
      <c r="D969" s="141"/>
      <c r="E969" s="141"/>
      <c r="F969" s="140"/>
      <c r="G969" s="140"/>
      <c r="H969" s="140"/>
      <c r="I969" s="140"/>
      <c r="J969" s="140"/>
      <c r="K969" s="140"/>
      <c r="L969" s="140"/>
      <c r="M969" s="140"/>
      <c r="N969" s="140"/>
      <c r="O969" s="140"/>
      <c r="P969" s="140"/>
    </row>
    <row r="970" spans="1:16" ht="13">
      <c r="A970" s="140"/>
      <c r="B970" s="140"/>
      <c r="C970" s="140"/>
      <c r="D970" s="141"/>
      <c r="E970" s="141"/>
      <c r="F970" s="140"/>
      <c r="G970" s="140"/>
      <c r="H970" s="140"/>
      <c r="I970" s="140"/>
      <c r="J970" s="140"/>
      <c r="K970" s="140"/>
      <c r="L970" s="140"/>
      <c r="M970" s="140"/>
      <c r="N970" s="140"/>
      <c r="O970" s="140"/>
      <c r="P970" s="140"/>
    </row>
    <row r="971" spans="1:16" ht="13">
      <c r="A971" s="140"/>
      <c r="B971" s="140"/>
      <c r="C971" s="140"/>
      <c r="D971" s="141"/>
      <c r="E971" s="141"/>
      <c r="F971" s="140"/>
      <c r="G971" s="140"/>
      <c r="H971" s="140"/>
      <c r="I971" s="140"/>
      <c r="J971" s="140"/>
      <c r="K971" s="140"/>
      <c r="L971" s="140"/>
      <c r="M971" s="140"/>
      <c r="N971" s="140"/>
      <c r="O971" s="140"/>
      <c r="P971" s="140"/>
    </row>
    <row r="972" spans="1:16" ht="13">
      <c r="A972" s="140"/>
      <c r="B972" s="140"/>
      <c r="C972" s="140"/>
      <c r="D972" s="141"/>
      <c r="E972" s="141"/>
      <c r="F972" s="140"/>
      <c r="G972" s="140"/>
      <c r="H972" s="140"/>
      <c r="I972" s="140"/>
      <c r="J972" s="140"/>
      <c r="K972" s="140"/>
      <c r="L972" s="140"/>
      <c r="M972" s="140"/>
      <c r="N972" s="140"/>
      <c r="O972" s="140"/>
      <c r="P972" s="140"/>
    </row>
    <row r="973" spans="1:16" ht="13">
      <c r="A973" s="140"/>
      <c r="B973" s="140"/>
      <c r="C973" s="140"/>
      <c r="D973" s="141"/>
      <c r="E973" s="141"/>
      <c r="F973" s="140"/>
      <c r="G973" s="140"/>
      <c r="H973" s="140"/>
      <c r="I973" s="140"/>
      <c r="J973" s="140"/>
      <c r="K973" s="140"/>
      <c r="L973" s="140"/>
      <c r="M973" s="140"/>
      <c r="N973" s="140"/>
      <c r="O973" s="140"/>
      <c r="P973" s="140"/>
    </row>
    <row r="974" spans="1:16" ht="13">
      <c r="A974" s="140"/>
      <c r="B974" s="140"/>
      <c r="C974" s="140"/>
      <c r="D974" s="141"/>
      <c r="E974" s="141"/>
      <c r="F974" s="140"/>
      <c r="G974" s="140"/>
      <c r="H974" s="140"/>
      <c r="I974" s="140"/>
      <c r="J974" s="140"/>
      <c r="K974" s="140"/>
      <c r="L974" s="140"/>
      <c r="M974" s="140"/>
      <c r="N974" s="140"/>
      <c r="O974" s="140"/>
      <c r="P974" s="140"/>
    </row>
    <row r="975" spans="1:16" ht="13">
      <c r="A975" s="140"/>
      <c r="B975" s="140"/>
      <c r="C975" s="140"/>
      <c r="D975" s="141"/>
      <c r="E975" s="141"/>
      <c r="F975" s="140"/>
      <c r="G975" s="140"/>
      <c r="H975" s="140"/>
      <c r="I975" s="140"/>
      <c r="J975" s="140"/>
      <c r="K975" s="140"/>
      <c r="L975" s="140"/>
      <c r="M975" s="140"/>
      <c r="N975" s="140"/>
      <c r="O975" s="140"/>
      <c r="P975" s="140"/>
    </row>
    <row r="976" spans="1:16" ht="13">
      <c r="A976" s="140"/>
      <c r="B976" s="140"/>
      <c r="C976" s="140"/>
      <c r="D976" s="141"/>
      <c r="E976" s="141"/>
      <c r="F976" s="140"/>
      <c r="G976" s="140"/>
      <c r="H976" s="140"/>
      <c r="I976" s="140"/>
      <c r="J976" s="140"/>
      <c r="K976" s="140"/>
      <c r="L976" s="140"/>
      <c r="M976" s="140"/>
      <c r="N976" s="140"/>
      <c r="O976" s="140"/>
      <c r="P976" s="140"/>
    </row>
    <row r="977" spans="1:16" ht="13">
      <c r="A977" s="140"/>
      <c r="B977" s="140"/>
      <c r="C977" s="140"/>
      <c r="D977" s="141"/>
      <c r="E977" s="141"/>
      <c r="F977" s="140"/>
      <c r="G977" s="140"/>
      <c r="H977" s="140"/>
      <c r="I977" s="140"/>
      <c r="J977" s="140"/>
      <c r="K977" s="140"/>
      <c r="L977" s="140"/>
      <c r="M977" s="140"/>
      <c r="N977" s="140"/>
      <c r="O977" s="140"/>
      <c r="P977" s="140"/>
    </row>
    <row r="978" spans="1:16" ht="13">
      <c r="A978" s="140"/>
      <c r="B978" s="140"/>
      <c r="C978" s="140"/>
      <c r="D978" s="141"/>
      <c r="E978" s="141"/>
      <c r="F978" s="140"/>
      <c r="G978" s="140"/>
      <c r="H978" s="140"/>
      <c r="I978" s="140"/>
      <c r="J978" s="140"/>
      <c r="K978" s="140"/>
      <c r="L978" s="140"/>
      <c r="M978" s="140"/>
      <c r="N978" s="140"/>
      <c r="O978" s="140"/>
      <c r="P978" s="140"/>
    </row>
    <row r="979" spans="1:16" ht="13">
      <c r="A979" s="140"/>
      <c r="B979" s="140"/>
      <c r="C979" s="140"/>
      <c r="D979" s="141"/>
      <c r="E979" s="141"/>
      <c r="F979" s="140"/>
      <c r="G979" s="140"/>
      <c r="H979" s="140"/>
      <c r="I979" s="140"/>
      <c r="J979" s="140"/>
      <c r="K979" s="140"/>
      <c r="L979" s="140"/>
      <c r="M979" s="140"/>
      <c r="N979" s="140"/>
      <c r="O979" s="140"/>
      <c r="P979" s="140"/>
    </row>
    <row r="980" spans="1:16" ht="13">
      <c r="A980" s="140"/>
      <c r="B980" s="140"/>
      <c r="C980" s="140"/>
      <c r="D980" s="141"/>
      <c r="E980" s="141"/>
      <c r="F980" s="140"/>
      <c r="G980" s="140"/>
      <c r="H980" s="140"/>
      <c r="I980" s="140"/>
      <c r="J980" s="140"/>
      <c r="K980" s="140"/>
      <c r="L980" s="140"/>
      <c r="M980" s="140"/>
      <c r="N980" s="140"/>
      <c r="O980" s="140"/>
      <c r="P980" s="140"/>
    </row>
    <row r="981" spans="1:16" ht="13">
      <c r="A981" s="140"/>
      <c r="B981" s="140"/>
      <c r="C981" s="140"/>
      <c r="D981" s="141"/>
      <c r="E981" s="141"/>
      <c r="F981" s="140"/>
      <c r="G981" s="140"/>
      <c r="H981" s="140"/>
      <c r="I981" s="140"/>
      <c r="J981" s="140"/>
      <c r="K981" s="140"/>
      <c r="L981" s="140"/>
      <c r="M981" s="140"/>
      <c r="N981" s="140"/>
      <c r="O981" s="140"/>
      <c r="P981" s="140"/>
    </row>
    <row r="982" spans="1:16" ht="13">
      <c r="A982" s="140"/>
      <c r="B982" s="140"/>
      <c r="C982" s="140"/>
      <c r="D982" s="141"/>
      <c r="E982" s="141"/>
      <c r="F982" s="140"/>
      <c r="G982" s="140"/>
      <c r="H982" s="140"/>
      <c r="I982" s="140"/>
      <c r="J982" s="140"/>
      <c r="K982" s="140"/>
      <c r="L982" s="140"/>
      <c r="M982" s="140"/>
      <c r="N982" s="140"/>
      <c r="O982" s="140"/>
      <c r="P982" s="140"/>
    </row>
    <row r="983" spans="1:16" ht="13">
      <c r="A983" s="140"/>
      <c r="B983" s="140"/>
      <c r="C983" s="140"/>
      <c r="D983" s="141"/>
      <c r="E983" s="141"/>
      <c r="F983" s="140"/>
      <c r="G983" s="140"/>
      <c r="H983" s="140"/>
      <c r="I983" s="140"/>
      <c r="J983" s="140"/>
      <c r="K983" s="140"/>
      <c r="L983" s="140"/>
      <c r="M983" s="140"/>
      <c r="N983" s="140"/>
      <c r="O983" s="140"/>
      <c r="P983" s="140"/>
    </row>
    <row r="984" spans="1:16" ht="13">
      <c r="A984" s="140"/>
      <c r="B984" s="140"/>
      <c r="C984" s="140"/>
      <c r="D984" s="141"/>
      <c r="E984" s="141"/>
      <c r="F984" s="140"/>
      <c r="G984" s="140"/>
      <c r="H984" s="140"/>
      <c r="I984" s="140"/>
      <c r="J984" s="140"/>
      <c r="K984" s="140"/>
      <c r="L984" s="140"/>
      <c r="M984" s="140"/>
      <c r="N984" s="140"/>
      <c r="O984" s="140"/>
      <c r="P984" s="140"/>
    </row>
    <row r="985" spans="1:16" ht="13">
      <c r="A985" s="140"/>
      <c r="B985" s="140"/>
      <c r="C985" s="140"/>
      <c r="D985" s="141"/>
      <c r="E985" s="141"/>
      <c r="F985" s="140"/>
      <c r="G985" s="140"/>
      <c r="H985" s="140"/>
      <c r="I985" s="140"/>
      <c r="J985" s="140"/>
      <c r="K985" s="140"/>
      <c r="L985" s="140"/>
      <c r="M985" s="140"/>
      <c r="N985" s="140"/>
      <c r="O985" s="140"/>
      <c r="P985" s="140"/>
    </row>
    <row r="986" spans="1:16" ht="13">
      <c r="A986" s="140"/>
      <c r="B986" s="140"/>
      <c r="C986" s="140"/>
      <c r="D986" s="141"/>
      <c r="E986" s="141"/>
      <c r="F986" s="140"/>
      <c r="G986" s="140"/>
      <c r="H986" s="140"/>
      <c r="I986" s="140"/>
      <c r="J986" s="140"/>
      <c r="K986" s="140"/>
      <c r="L986" s="140"/>
      <c r="M986" s="140"/>
      <c r="N986" s="140"/>
      <c r="O986" s="140"/>
      <c r="P986" s="140"/>
    </row>
    <row r="987" spans="1:16" ht="13">
      <c r="A987" s="140"/>
      <c r="B987" s="140"/>
      <c r="C987" s="140"/>
      <c r="D987" s="141"/>
      <c r="E987" s="141"/>
      <c r="F987" s="140"/>
      <c r="G987" s="140"/>
      <c r="H987" s="140"/>
      <c r="I987" s="140"/>
      <c r="J987" s="140"/>
      <c r="K987" s="140"/>
      <c r="L987" s="140"/>
      <c r="M987" s="140"/>
      <c r="N987" s="140"/>
      <c r="O987" s="140"/>
      <c r="P987" s="140"/>
    </row>
    <row r="988" spans="1:16" ht="13">
      <c r="A988" s="140"/>
      <c r="B988" s="140"/>
      <c r="C988" s="140"/>
      <c r="D988" s="141"/>
      <c r="E988" s="141"/>
      <c r="F988" s="140"/>
      <c r="G988" s="140"/>
      <c r="H988" s="140"/>
      <c r="I988" s="140"/>
      <c r="J988" s="140"/>
      <c r="K988" s="140"/>
      <c r="L988" s="140"/>
      <c r="M988" s="140"/>
      <c r="N988" s="140"/>
      <c r="O988" s="140"/>
      <c r="P988" s="140"/>
    </row>
    <row r="989" spans="1:16" ht="13">
      <c r="A989" s="140"/>
      <c r="B989" s="140"/>
      <c r="C989" s="140"/>
      <c r="D989" s="141"/>
      <c r="E989" s="141"/>
      <c r="F989" s="140"/>
      <c r="G989" s="140"/>
      <c r="H989" s="140"/>
      <c r="I989" s="140"/>
      <c r="J989" s="140"/>
      <c r="K989" s="140"/>
      <c r="L989" s="140"/>
      <c r="M989" s="140"/>
      <c r="N989" s="140"/>
      <c r="O989" s="140"/>
      <c r="P989" s="140"/>
    </row>
    <row r="990" spans="1:16" ht="13">
      <c r="A990" s="140"/>
      <c r="B990" s="140"/>
      <c r="C990" s="140"/>
      <c r="D990" s="141"/>
      <c r="E990" s="141"/>
      <c r="F990" s="140"/>
      <c r="G990" s="140"/>
      <c r="H990" s="140"/>
      <c r="I990" s="140"/>
      <c r="J990" s="140"/>
      <c r="K990" s="140"/>
      <c r="L990" s="140"/>
      <c r="M990" s="140"/>
      <c r="N990" s="140"/>
      <c r="O990" s="140"/>
      <c r="P990" s="140"/>
    </row>
    <row r="991" spans="1:16" ht="13">
      <c r="A991" s="140"/>
      <c r="B991" s="140"/>
      <c r="C991" s="140"/>
      <c r="D991" s="141"/>
      <c r="E991" s="141"/>
      <c r="F991" s="140"/>
      <c r="G991" s="140"/>
      <c r="H991" s="140"/>
      <c r="I991" s="140"/>
      <c r="J991" s="140"/>
      <c r="K991" s="140"/>
      <c r="L991" s="140"/>
      <c r="M991" s="140"/>
      <c r="N991" s="140"/>
      <c r="O991" s="140"/>
      <c r="P991" s="140"/>
    </row>
    <row r="992" spans="1:16" ht="13">
      <c r="A992" s="140"/>
      <c r="B992" s="140"/>
      <c r="C992" s="140"/>
      <c r="D992" s="141"/>
      <c r="E992" s="141"/>
      <c r="F992" s="140"/>
      <c r="G992" s="140"/>
      <c r="H992" s="140"/>
      <c r="I992" s="140"/>
      <c r="J992" s="140"/>
      <c r="K992" s="140"/>
      <c r="L992" s="140"/>
      <c r="M992" s="140"/>
      <c r="N992" s="140"/>
      <c r="O992" s="140"/>
      <c r="P992" s="140"/>
    </row>
    <row r="993" spans="1:16" ht="13">
      <c r="A993" s="140"/>
      <c r="B993" s="140"/>
      <c r="C993" s="140"/>
      <c r="D993" s="141"/>
      <c r="E993" s="141"/>
      <c r="F993" s="140"/>
      <c r="G993" s="140"/>
      <c r="H993" s="140"/>
      <c r="I993" s="140"/>
      <c r="J993" s="140"/>
      <c r="K993" s="140"/>
      <c r="L993" s="140"/>
      <c r="M993" s="140"/>
      <c r="N993" s="140"/>
      <c r="O993" s="140"/>
      <c r="P993" s="140"/>
    </row>
    <row r="994" spans="1:16" ht="13">
      <c r="A994" s="140"/>
      <c r="B994" s="140"/>
      <c r="C994" s="140"/>
      <c r="D994" s="141"/>
      <c r="E994" s="141"/>
      <c r="F994" s="140"/>
      <c r="G994" s="140"/>
      <c r="H994" s="140"/>
      <c r="I994" s="140"/>
      <c r="J994" s="140"/>
      <c r="K994" s="140"/>
      <c r="L994" s="140"/>
      <c r="M994" s="140"/>
      <c r="N994" s="140"/>
      <c r="O994" s="140"/>
      <c r="P994" s="140"/>
    </row>
    <row r="995" spans="1:16" ht="13">
      <c r="A995" s="140"/>
      <c r="B995" s="140"/>
      <c r="C995" s="140"/>
      <c r="D995" s="141"/>
      <c r="E995" s="141"/>
      <c r="F995" s="140"/>
      <c r="G995" s="140"/>
      <c r="H995" s="140"/>
      <c r="I995" s="140"/>
      <c r="J995" s="140"/>
      <c r="K995" s="140"/>
      <c r="L995" s="140"/>
      <c r="M995" s="140"/>
      <c r="N995" s="140"/>
      <c r="O995" s="140"/>
      <c r="P995" s="140"/>
    </row>
    <row r="996" spans="1:16" ht="13">
      <c r="A996" s="140"/>
      <c r="B996" s="140"/>
      <c r="C996" s="140"/>
      <c r="D996" s="141"/>
      <c r="E996" s="141"/>
      <c r="F996" s="140"/>
      <c r="G996" s="140"/>
      <c r="H996" s="140"/>
      <c r="I996" s="140"/>
      <c r="J996" s="140"/>
      <c r="K996" s="140"/>
      <c r="L996" s="140"/>
      <c r="M996" s="140"/>
      <c r="N996" s="140"/>
      <c r="O996" s="140"/>
      <c r="P996" s="140"/>
    </row>
    <row r="997" spans="1:16" ht="13">
      <c r="A997" s="140"/>
      <c r="B997" s="140"/>
      <c r="C997" s="140"/>
      <c r="D997" s="141"/>
      <c r="E997" s="141"/>
      <c r="F997" s="140"/>
      <c r="G997" s="140"/>
      <c r="H997" s="140"/>
      <c r="I997" s="140"/>
      <c r="J997" s="140"/>
      <c r="K997" s="140"/>
      <c r="L997" s="140"/>
      <c r="M997" s="140"/>
      <c r="N997" s="140"/>
      <c r="O997" s="140"/>
      <c r="P997" s="140"/>
    </row>
    <row r="998" spans="1:16" ht="13">
      <c r="A998" s="140"/>
      <c r="B998" s="140"/>
      <c r="C998" s="140"/>
      <c r="D998" s="141"/>
      <c r="E998" s="141"/>
      <c r="F998" s="140"/>
      <c r="G998" s="140"/>
      <c r="H998" s="140"/>
      <c r="I998" s="140"/>
      <c r="J998" s="140"/>
      <c r="K998" s="140"/>
      <c r="L998" s="140"/>
      <c r="M998" s="140"/>
      <c r="N998" s="140"/>
      <c r="O998" s="140"/>
      <c r="P998" s="140"/>
    </row>
    <row r="999" spans="1:16" ht="13">
      <c r="A999" s="140"/>
      <c r="B999" s="140"/>
      <c r="C999" s="140"/>
      <c r="D999" s="141"/>
      <c r="E999" s="141"/>
      <c r="F999" s="140"/>
      <c r="G999" s="140"/>
      <c r="H999" s="140"/>
      <c r="I999" s="140"/>
      <c r="J999" s="140"/>
      <c r="K999" s="140"/>
      <c r="L999" s="140"/>
      <c r="M999" s="140"/>
      <c r="N999" s="140"/>
      <c r="O999" s="140"/>
      <c r="P999" s="140"/>
    </row>
    <row r="1000" spans="1:16" ht="13">
      <c r="A1000" s="140"/>
      <c r="B1000" s="140"/>
      <c r="C1000" s="140"/>
      <c r="D1000" s="141"/>
      <c r="E1000" s="141"/>
      <c r="F1000" s="140"/>
      <c r="G1000" s="140"/>
      <c r="H1000" s="140"/>
      <c r="I1000" s="140"/>
      <c r="J1000" s="140"/>
      <c r="K1000" s="140"/>
      <c r="L1000" s="140"/>
      <c r="M1000" s="140"/>
      <c r="N1000" s="140"/>
      <c r="O1000" s="140"/>
      <c r="P1000" s="140"/>
    </row>
    <row r="1001" spans="1:16" ht="13">
      <c r="A1001" s="140"/>
      <c r="B1001" s="140"/>
      <c r="C1001" s="140"/>
      <c r="D1001" s="141"/>
      <c r="E1001" s="141"/>
      <c r="F1001" s="140"/>
      <c r="G1001" s="140"/>
      <c r="H1001" s="140"/>
      <c r="I1001" s="140"/>
      <c r="J1001" s="140"/>
      <c r="K1001" s="140"/>
      <c r="L1001" s="140"/>
      <c r="M1001" s="140"/>
      <c r="N1001" s="140"/>
      <c r="O1001" s="140"/>
      <c r="P1001" s="140"/>
    </row>
    <row r="1002" spans="1:16" ht="13">
      <c r="A1002" s="140"/>
      <c r="B1002" s="140"/>
      <c r="C1002" s="140"/>
      <c r="D1002" s="141"/>
      <c r="E1002" s="141"/>
      <c r="F1002" s="140"/>
      <c r="G1002" s="140"/>
      <c r="H1002" s="140"/>
      <c r="I1002" s="140"/>
      <c r="J1002" s="140"/>
      <c r="K1002" s="140"/>
      <c r="L1002" s="140"/>
      <c r="M1002" s="140"/>
      <c r="N1002" s="140"/>
      <c r="O1002" s="140"/>
      <c r="P1002" s="140"/>
    </row>
    <row r="1003" spans="1:16" ht="13">
      <c r="A1003" s="140"/>
      <c r="B1003" s="140"/>
      <c r="C1003" s="140"/>
      <c r="D1003" s="141"/>
      <c r="E1003" s="141"/>
      <c r="F1003" s="140"/>
      <c r="G1003" s="140"/>
      <c r="H1003" s="140"/>
      <c r="I1003" s="140"/>
      <c r="J1003" s="140"/>
      <c r="K1003" s="140"/>
      <c r="L1003" s="140"/>
      <c r="M1003" s="140"/>
      <c r="N1003" s="140"/>
      <c r="O1003" s="140"/>
      <c r="P1003" s="140"/>
    </row>
    <row r="1004" spans="1:16" ht="13">
      <c r="A1004" s="140"/>
      <c r="B1004" s="140"/>
      <c r="C1004" s="140"/>
      <c r="D1004" s="141"/>
      <c r="E1004" s="141"/>
      <c r="F1004" s="140"/>
      <c r="G1004" s="140"/>
      <c r="H1004" s="140"/>
      <c r="I1004" s="140"/>
      <c r="J1004" s="140"/>
      <c r="K1004" s="140"/>
      <c r="L1004" s="140"/>
      <c r="M1004" s="140"/>
      <c r="N1004" s="140"/>
      <c r="O1004" s="140"/>
      <c r="P1004" s="140"/>
    </row>
    <row r="1005" spans="1:16" ht="13">
      <c r="A1005" s="140"/>
      <c r="B1005" s="140"/>
      <c r="C1005" s="140"/>
      <c r="D1005" s="141"/>
      <c r="E1005" s="141"/>
      <c r="F1005" s="140"/>
      <c r="G1005" s="140"/>
      <c r="H1005" s="140"/>
      <c r="I1005" s="140"/>
      <c r="J1005" s="140"/>
      <c r="K1005" s="140"/>
      <c r="L1005" s="140"/>
      <c r="M1005" s="140"/>
      <c r="N1005" s="140"/>
      <c r="O1005" s="140"/>
      <c r="P1005" s="140"/>
    </row>
    <row r="1006" spans="1:16" ht="13">
      <c r="A1006" s="140"/>
      <c r="B1006" s="140"/>
      <c r="C1006" s="140"/>
      <c r="D1006" s="141"/>
      <c r="E1006" s="141"/>
      <c r="F1006" s="140"/>
      <c r="G1006" s="140"/>
      <c r="H1006" s="140"/>
      <c r="I1006" s="140"/>
      <c r="J1006" s="140"/>
      <c r="K1006" s="140"/>
      <c r="L1006" s="140"/>
      <c r="M1006" s="140"/>
      <c r="N1006" s="140"/>
      <c r="O1006" s="140"/>
      <c r="P1006" s="140"/>
    </row>
    <row r="1007" spans="1:16" ht="13">
      <c r="A1007" s="140"/>
      <c r="B1007" s="140"/>
      <c r="C1007" s="140"/>
      <c r="D1007" s="141"/>
      <c r="E1007" s="141"/>
      <c r="F1007" s="140"/>
      <c r="G1007" s="140"/>
      <c r="H1007" s="140"/>
      <c r="I1007" s="140"/>
      <c r="J1007" s="140"/>
      <c r="K1007" s="140"/>
      <c r="L1007" s="140"/>
      <c r="M1007" s="140"/>
      <c r="N1007" s="140"/>
      <c r="O1007" s="140"/>
      <c r="P1007" s="140"/>
    </row>
    <row r="1008" spans="1:16" ht="13">
      <c r="A1008" s="140"/>
      <c r="B1008" s="140"/>
      <c r="C1008" s="140"/>
      <c r="D1008" s="141"/>
      <c r="E1008" s="141"/>
      <c r="F1008" s="140"/>
      <c r="G1008" s="140"/>
      <c r="H1008" s="140"/>
      <c r="I1008" s="140"/>
      <c r="J1008" s="140"/>
      <c r="K1008" s="140"/>
      <c r="L1008" s="140"/>
      <c r="M1008" s="140"/>
      <c r="N1008" s="140"/>
      <c r="O1008" s="140"/>
      <c r="P1008" s="140"/>
    </row>
    <row r="1009" spans="1:16" ht="13">
      <c r="A1009" s="140"/>
      <c r="B1009" s="140"/>
      <c r="C1009" s="140"/>
      <c r="D1009" s="141"/>
      <c r="E1009" s="141"/>
      <c r="F1009" s="140"/>
      <c r="G1009" s="140"/>
      <c r="H1009" s="140"/>
      <c r="I1009" s="140"/>
      <c r="J1009" s="140"/>
      <c r="K1009" s="140"/>
      <c r="L1009" s="140"/>
      <c r="M1009" s="140"/>
      <c r="N1009" s="140"/>
      <c r="O1009" s="140"/>
      <c r="P1009" s="140"/>
    </row>
    <row r="1010" spans="1:16" ht="13">
      <c r="A1010" s="140"/>
      <c r="B1010" s="140"/>
      <c r="C1010" s="140"/>
      <c r="D1010" s="141"/>
      <c r="E1010" s="141"/>
      <c r="F1010" s="140"/>
      <c r="G1010" s="140"/>
      <c r="H1010" s="140"/>
      <c r="I1010" s="140"/>
      <c r="J1010" s="140"/>
      <c r="K1010" s="140"/>
      <c r="L1010" s="140"/>
      <c r="M1010" s="140"/>
      <c r="N1010" s="140"/>
      <c r="O1010" s="140"/>
      <c r="P1010" s="140"/>
    </row>
    <row r="1011" spans="1:16" ht="13">
      <c r="A1011" s="140"/>
      <c r="B1011" s="140"/>
      <c r="C1011" s="140"/>
      <c r="D1011" s="141"/>
      <c r="E1011" s="141"/>
      <c r="F1011" s="140"/>
      <c r="G1011" s="140"/>
      <c r="H1011" s="140"/>
      <c r="I1011" s="140"/>
      <c r="J1011" s="140"/>
      <c r="K1011" s="140"/>
      <c r="L1011" s="140"/>
      <c r="M1011" s="140"/>
      <c r="N1011" s="140"/>
      <c r="O1011" s="140"/>
      <c r="P1011" s="140"/>
    </row>
    <row r="1012" spans="1:16" ht="13">
      <c r="A1012" s="140"/>
      <c r="B1012" s="140"/>
      <c r="C1012" s="140"/>
      <c r="D1012" s="141"/>
      <c r="E1012" s="141"/>
      <c r="F1012" s="140"/>
      <c r="G1012" s="140"/>
      <c r="H1012" s="140"/>
      <c r="I1012" s="140"/>
      <c r="J1012" s="140"/>
      <c r="K1012" s="140"/>
      <c r="L1012" s="140"/>
      <c r="M1012" s="140"/>
      <c r="N1012" s="140"/>
      <c r="O1012" s="140"/>
      <c r="P1012" s="140"/>
    </row>
    <row r="1013" spans="1:16" ht="13">
      <c r="A1013" s="140"/>
      <c r="B1013" s="140"/>
      <c r="C1013" s="140"/>
      <c r="D1013" s="141"/>
      <c r="E1013" s="141"/>
      <c r="F1013" s="140"/>
      <c r="G1013" s="140"/>
      <c r="H1013" s="140"/>
      <c r="I1013" s="140"/>
      <c r="J1013" s="140"/>
      <c r="K1013" s="140"/>
      <c r="L1013" s="140"/>
      <c r="M1013" s="140"/>
      <c r="N1013" s="140"/>
      <c r="O1013" s="140"/>
      <c r="P1013" s="140"/>
    </row>
    <row r="1014" spans="1:16" ht="13">
      <c r="A1014" s="140"/>
      <c r="B1014" s="140"/>
      <c r="C1014" s="140"/>
      <c r="D1014" s="141"/>
      <c r="E1014" s="141"/>
      <c r="F1014" s="140"/>
      <c r="G1014" s="140"/>
      <c r="H1014" s="140"/>
      <c r="I1014" s="140"/>
      <c r="J1014" s="140"/>
      <c r="K1014" s="140"/>
      <c r="L1014" s="140"/>
      <c r="M1014" s="140"/>
      <c r="N1014" s="140"/>
      <c r="O1014" s="140"/>
      <c r="P1014" s="140"/>
    </row>
    <row r="1015" spans="1:16" ht="13">
      <c r="A1015" s="140"/>
      <c r="B1015" s="140"/>
      <c r="C1015" s="140"/>
      <c r="D1015" s="141"/>
      <c r="E1015" s="141"/>
      <c r="F1015" s="140"/>
      <c r="G1015" s="140"/>
      <c r="H1015" s="140"/>
      <c r="I1015" s="140"/>
      <c r="J1015" s="140"/>
      <c r="K1015" s="140"/>
      <c r="L1015" s="140"/>
      <c r="M1015" s="140"/>
      <c r="N1015" s="140"/>
      <c r="O1015" s="140"/>
      <c r="P1015" s="140"/>
    </row>
    <row r="1016" spans="1:16" ht="13">
      <c r="A1016" s="140"/>
      <c r="B1016" s="140"/>
      <c r="C1016" s="140"/>
      <c r="D1016" s="141"/>
      <c r="E1016" s="141"/>
      <c r="F1016" s="140"/>
      <c r="G1016" s="140"/>
      <c r="H1016" s="140"/>
      <c r="I1016" s="140"/>
      <c r="J1016" s="140"/>
      <c r="K1016" s="140"/>
      <c r="L1016" s="140"/>
      <c r="M1016" s="140"/>
      <c r="N1016" s="140"/>
      <c r="O1016" s="140"/>
      <c r="P1016" s="140"/>
    </row>
    <row r="1017" spans="1:16" ht="13">
      <c r="A1017" s="140"/>
      <c r="B1017" s="140"/>
      <c r="C1017" s="140"/>
      <c r="D1017" s="141"/>
      <c r="E1017" s="141"/>
      <c r="F1017" s="140"/>
      <c r="G1017" s="140"/>
      <c r="H1017" s="140"/>
      <c r="I1017" s="140"/>
      <c r="J1017" s="140"/>
      <c r="K1017" s="140"/>
      <c r="L1017" s="140"/>
      <c r="M1017" s="140"/>
      <c r="N1017" s="140"/>
      <c r="O1017" s="140"/>
      <c r="P1017" s="140"/>
    </row>
    <row r="1018" spans="1:16" ht="13">
      <c r="A1018" s="140"/>
      <c r="B1018" s="140"/>
      <c r="C1018" s="140"/>
      <c r="D1018" s="141"/>
      <c r="E1018" s="141"/>
      <c r="F1018" s="140"/>
      <c r="G1018" s="140"/>
      <c r="H1018" s="140"/>
      <c r="I1018" s="140"/>
      <c r="J1018" s="140"/>
      <c r="K1018" s="140"/>
      <c r="L1018" s="140"/>
      <c r="M1018" s="140"/>
      <c r="N1018" s="140"/>
      <c r="O1018" s="140"/>
      <c r="P1018" s="140"/>
    </row>
    <row r="1019" spans="1:16" ht="13">
      <c r="A1019" s="140"/>
      <c r="B1019" s="140"/>
      <c r="C1019" s="140"/>
      <c r="D1019" s="141"/>
      <c r="E1019" s="141"/>
      <c r="F1019" s="140"/>
      <c r="G1019" s="140"/>
      <c r="H1019" s="140"/>
      <c r="I1019" s="140"/>
      <c r="J1019" s="140"/>
      <c r="K1019" s="140"/>
      <c r="L1019" s="140"/>
      <c r="M1019" s="140"/>
      <c r="N1019" s="140"/>
      <c r="O1019" s="140"/>
      <c r="P1019" s="140"/>
    </row>
    <row r="1020" spans="1:16" ht="13">
      <c r="A1020" s="140"/>
      <c r="B1020" s="140"/>
      <c r="C1020" s="140"/>
      <c r="D1020" s="141"/>
      <c r="E1020" s="141"/>
      <c r="F1020" s="140"/>
      <c r="G1020" s="140"/>
      <c r="H1020" s="140"/>
      <c r="I1020" s="140"/>
      <c r="J1020" s="140"/>
      <c r="K1020" s="140"/>
      <c r="L1020" s="140"/>
      <c r="M1020" s="140"/>
      <c r="N1020" s="140"/>
      <c r="O1020" s="140"/>
      <c r="P1020" s="140"/>
    </row>
    <row r="1021" spans="1:16" ht="13">
      <c r="A1021" s="140"/>
      <c r="B1021" s="140"/>
      <c r="C1021" s="140"/>
      <c r="D1021" s="141"/>
      <c r="E1021" s="141"/>
      <c r="F1021" s="140"/>
      <c r="G1021" s="140"/>
      <c r="H1021" s="140"/>
      <c r="I1021" s="140"/>
      <c r="J1021" s="140"/>
      <c r="K1021" s="140"/>
      <c r="L1021" s="140"/>
      <c r="M1021" s="140"/>
      <c r="N1021" s="140"/>
      <c r="O1021" s="140"/>
      <c r="P1021" s="140"/>
    </row>
    <row r="1022" spans="1:16" ht="13">
      <c r="A1022" s="140"/>
      <c r="B1022" s="140"/>
      <c r="C1022" s="140"/>
      <c r="D1022" s="141"/>
      <c r="E1022" s="141"/>
      <c r="F1022" s="140"/>
      <c r="G1022" s="140"/>
      <c r="H1022" s="140"/>
      <c r="I1022" s="140"/>
      <c r="J1022" s="140"/>
      <c r="K1022" s="140"/>
      <c r="L1022" s="140"/>
      <c r="M1022" s="140"/>
      <c r="N1022" s="140"/>
      <c r="O1022" s="140"/>
      <c r="P1022" s="140"/>
    </row>
    <row r="1023" spans="1:16" ht="13">
      <c r="A1023" s="140"/>
      <c r="B1023" s="140"/>
      <c r="C1023" s="140"/>
      <c r="D1023" s="141"/>
      <c r="E1023" s="141"/>
      <c r="F1023" s="140"/>
      <c r="G1023" s="140"/>
      <c r="H1023" s="140"/>
      <c r="I1023" s="140"/>
      <c r="J1023" s="140"/>
      <c r="K1023" s="140"/>
      <c r="L1023" s="140"/>
      <c r="M1023" s="140"/>
      <c r="N1023" s="140"/>
      <c r="O1023" s="140"/>
      <c r="P1023" s="140"/>
    </row>
    <row r="1024" spans="1:16" ht="13">
      <c r="A1024" s="140"/>
      <c r="B1024" s="140"/>
      <c r="C1024" s="140"/>
      <c r="D1024" s="141"/>
      <c r="E1024" s="141"/>
      <c r="F1024" s="140"/>
      <c r="G1024" s="140"/>
      <c r="H1024" s="140"/>
      <c r="I1024" s="140"/>
      <c r="J1024" s="140"/>
      <c r="K1024" s="140"/>
      <c r="L1024" s="140"/>
      <c r="M1024" s="140"/>
      <c r="N1024" s="140"/>
      <c r="O1024" s="140"/>
      <c r="P1024" s="140"/>
    </row>
    <row r="1025" spans="1:16" ht="13">
      <c r="A1025" s="140"/>
      <c r="B1025" s="140"/>
      <c r="C1025" s="140"/>
      <c r="D1025" s="141"/>
      <c r="E1025" s="141"/>
      <c r="F1025" s="140"/>
      <c r="G1025" s="140"/>
      <c r="H1025" s="140"/>
      <c r="I1025" s="140"/>
      <c r="J1025" s="140"/>
      <c r="K1025" s="140"/>
      <c r="L1025" s="140"/>
      <c r="M1025" s="140"/>
      <c r="N1025" s="140"/>
      <c r="O1025" s="140"/>
      <c r="P1025" s="140"/>
    </row>
    <row r="1026" spans="1:16" ht="13">
      <c r="A1026" s="140"/>
      <c r="B1026" s="140"/>
      <c r="C1026" s="140"/>
      <c r="D1026" s="141"/>
      <c r="E1026" s="141"/>
      <c r="F1026" s="140"/>
      <c r="G1026" s="140"/>
      <c r="H1026" s="140"/>
      <c r="I1026" s="140"/>
      <c r="J1026" s="140"/>
      <c r="K1026" s="140"/>
      <c r="L1026" s="140"/>
      <c r="M1026" s="140"/>
      <c r="N1026" s="140"/>
      <c r="O1026" s="140"/>
      <c r="P1026" s="140"/>
    </row>
    <row r="1027" spans="1:16" ht="13">
      <c r="A1027" s="140"/>
      <c r="B1027" s="140"/>
      <c r="C1027" s="140"/>
      <c r="D1027" s="141"/>
      <c r="E1027" s="141"/>
      <c r="F1027" s="140"/>
      <c r="G1027" s="140"/>
      <c r="H1027" s="140"/>
      <c r="I1027" s="140"/>
      <c r="J1027" s="140"/>
      <c r="K1027" s="140"/>
      <c r="L1027" s="140"/>
      <c r="M1027" s="140"/>
      <c r="N1027" s="140"/>
      <c r="O1027" s="140"/>
      <c r="P1027" s="140"/>
    </row>
    <row r="1028" spans="1:16" ht="13">
      <c r="A1028" s="140"/>
      <c r="B1028" s="140"/>
      <c r="C1028" s="140"/>
      <c r="D1028" s="141"/>
      <c r="E1028" s="141"/>
      <c r="F1028" s="140"/>
      <c r="G1028" s="140"/>
      <c r="H1028" s="140"/>
      <c r="I1028" s="140"/>
      <c r="J1028" s="140"/>
      <c r="K1028" s="140"/>
      <c r="L1028" s="140"/>
      <c r="M1028" s="140"/>
      <c r="N1028" s="140"/>
      <c r="O1028" s="140"/>
      <c r="P1028" s="140"/>
    </row>
    <row r="1029" spans="1:16" ht="13">
      <c r="A1029" s="140"/>
      <c r="B1029" s="140"/>
      <c r="C1029" s="140"/>
      <c r="D1029" s="141"/>
      <c r="E1029" s="141"/>
      <c r="F1029" s="140"/>
      <c r="G1029" s="140"/>
      <c r="H1029" s="140"/>
      <c r="I1029" s="140"/>
      <c r="J1029" s="140"/>
      <c r="K1029" s="140"/>
      <c r="L1029" s="140"/>
      <c r="M1029" s="140"/>
      <c r="N1029" s="140"/>
      <c r="O1029" s="140"/>
      <c r="P1029" s="140"/>
    </row>
    <row r="1030" spans="1:16" ht="13">
      <c r="A1030" s="140"/>
      <c r="B1030" s="140"/>
      <c r="C1030" s="140"/>
      <c r="D1030" s="141"/>
      <c r="E1030" s="141"/>
      <c r="F1030" s="140"/>
      <c r="G1030" s="140"/>
      <c r="H1030" s="140"/>
      <c r="I1030" s="140"/>
      <c r="J1030" s="140"/>
      <c r="K1030" s="140"/>
      <c r="L1030" s="140"/>
      <c r="M1030" s="140"/>
      <c r="N1030" s="140"/>
      <c r="O1030" s="140"/>
      <c r="P1030" s="140"/>
    </row>
    <row r="1031" spans="1:16" ht="13">
      <c r="A1031" s="140"/>
      <c r="B1031" s="140"/>
      <c r="C1031" s="140"/>
      <c r="D1031" s="141"/>
      <c r="E1031" s="141"/>
      <c r="F1031" s="140"/>
      <c r="G1031" s="140"/>
      <c r="H1031" s="140"/>
      <c r="I1031" s="140"/>
      <c r="J1031" s="140"/>
      <c r="K1031" s="140"/>
      <c r="L1031" s="140"/>
      <c r="M1031" s="140"/>
      <c r="N1031" s="140"/>
      <c r="O1031" s="140"/>
      <c r="P1031" s="140"/>
    </row>
    <row r="1032" spans="1:16" ht="13">
      <c r="A1032" s="140"/>
      <c r="B1032" s="140"/>
      <c r="C1032" s="140"/>
      <c r="D1032" s="141"/>
      <c r="E1032" s="141"/>
      <c r="F1032" s="140"/>
      <c r="G1032" s="140"/>
      <c r="H1032" s="140"/>
      <c r="I1032" s="140"/>
      <c r="J1032" s="140"/>
      <c r="K1032" s="140"/>
      <c r="L1032" s="140"/>
      <c r="M1032" s="140"/>
      <c r="N1032" s="140"/>
      <c r="O1032" s="140"/>
      <c r="P1032" s="140"/>
    </row>
    <row r="1033" spans="1:16" ht="13">
      <c r="A1033" s="140"/>
      <c r="B1033" s="140"/>
      <c r="C1033" s="140"/>
      <c r="D1033" s="141"/>
      <c r="E1033" s="141"/>
      <c r="F1033" s="140"/>
      <c r="G1033" s="140"/>
      <c r="H1033" s="140"/>
      <c r="I1033" s="140"/>
      <c r="J1033" s="140"/>
      <c r="K1033" s="140"/>
      <c r="L1033" s="140"/>
      <c r="M1033" s="140"/>
      <c r="N1033" s="140"/>
      <c r="O1033" s="140"/>
      <c r="P1033" s="140"/>
    </row>
    <row r="1034" spans="1:16" ht="13">
      <c r="A1034" s="140"/>
      <c r="B1034" s="140"/>
      <c r="C1034" s="140"/>
      <c r="D1034" s="141"/>
      <c r="E1034" s="141"/>
      <c r="F1034" s="140"/>
      <c r="G1034" s="140"/>
      <c r="H1034" s="140"/>
      <c r="I1034" s="140"/>
      <c r="J1034" s="140"/>
      <c r="K1034" s="140"/>
      <c r="L1034" s="140"/>
      <c r="M1034" s="140"/>
      <c r="N1034" s="140"/>
      <c r="O1034" s="140"/>
      <c r="P1034" s="140"/>
    </row>
    <row r="1035" spans="1:16" ht="13">
      <c r="A1035" s="140"/>
      <c r="B1035" s="140"/>
      <c r="C1035" s="140"/>
      <c r="D1035" s="141"/>
      <c r="E1035" s="141"/>
      <c r="F1035" s="140"/>
      <c r="G1035" s="140"/>
      <c r="H1035" s="140"/>
      <c r="I1035" s="140"/>
      <c r="J1035" s="140"/>
      <c r="K1035" s="140"/>
      <c r="L1035" s="140"/>
      <c r="M1035" s="140"/>
      <c r="N1035" s="140"/>
      <c r="O1035" s="140"/>
      <c r="P1035" s="140"/>
    </row>
    <row r="1036" spans="1:16" ht="13">
      <c r="A1036" s="140"/>
      <c r="B1036" s="140"/>
      <c r="C1036" s="140"/>
      <c r="D1036" s="141"/>
      <c r="E1036" s="141"/>
      <c r="F1036" s="140"/>
      <c r="G1036" s="140"/>
      <c r="H1036" s="140"/>
      <c r="I1036" s="140"/>
      <c r="J1036" s="140"/>
      <c r="K1036" s="140"/>
      <c r="L1036" s="140"/>
      <c r="M1036" s="140"/>
      <c r="N1036" s="140"/>
      <c r="O1036" s="140"/>
      <c r="P1036" s="140"/>
    </row>
    <row r="1037" spans="1:16" ht="13">
      <c r="A1037" s="140"/>
      <c r="B1037" s="140"/>
      <c r="C1037" s="140"/>
      <c r="D1037" s="141"/>
      <c r="E1037" s="141"/>
      <c r="F1037" s="140"/>
      <c r="G1037" s="140"/>
      <c r="H1037" s="140"/>
      <c r="I1037" s="140"/>
      <c r="J1037" s="140"/>
      <c r="K1037" s="140"/>
      <c r="L1037" s="140"/>
      <c r="M1037" s="140"/>
      <c r="N1037" s="140"/>
      <c r="O1037" s="140"/>
      <c r="P1037" s="140"/>
    </row>
    <row r="1038" spans="1:16" ht="13">
      <c r="A1038" s="140"/>
      <c r="B1038" s="140"/>
      <c r="C1038" s="140"/>
      <c r="D1038" s="141"/>
      <c r="E1038" s="141"/>
      <c r="F1038" s="140"/>
      <c r="G1038" s="140"/>
      <c r="H1038" s="140"/>
      <c r="I1038" s="140"/>
      <c r="J1038" s="140"/>
      <c r="K1038" s="140"/>
      <c r="L1038" s="140"/>
      <c r="M1038" s="140"/>
      <c r="N1038" s="140"/>
      <c r="O1038" s="140"/>
      <c r="P1038" s="140"/>
    </row>
    <row r="1039" spans="1:16" ht="13">
      <c r="A1039" s="140"/>
      <c r="B1039" s="140"/>
      <c r="C1039" s="140"/>
      <c r="D1039" s="141"/>
      <c r="E1039" s="141"/>
      <c r="F1039" s="140"/>
      <c r="G1039" s="140"/>
      <c r="H1039" s="140"/>
      <c r="I1039" s="140"/>
      <c r="J1039" s="140"/>
      <c r="K1039" s="140"/>
      <c r="L1039" s="140"/>
      <c r="M1039" s="140"/>
      <c r="N1039" s="140"/>
      <c r="O1039" s="140"/>
      <c r="P1039" s="140"/>
    </row>
    <row r="1040" spans="1:16" ht="13">
      <c r="A1040" s="140"/>
      <c r="B1040" s="140"/>
      <c r="C1040" s="140"/>
      <c r="D1040" s="141"/>
      <c r="E1040" s="141"/>
      <c r="F1040" s="140"/>
      <c r="G1040" s="140"/>
      <c r="H1040" s="140"/>
      <c r="I1040" s="140"/>
      <c r="J1040" s="140"/>
      <c r="K1040" s="140"/>
      <c r="L1040" s="140"/>
      <c r="M1040" s="140"/>
      <c r="N1040" s="140"/>
      <c r="O1040" s="140"/>
      <c r="P1040" s="140"/>
    </row>
    <row r="1041" spans="1:16" ht="13">
      <c r="A1041" s="140"/>
      <c r="B1041" s="140"/>
      <c r="C1041" s="140"/>
      <c r="D1041" s="141"/>
      <c r="E1041" s="141"/>
      <c r="F1041" s="140"/>
      <c r="G1041" s="140"/>
      <c r="H1041" s="140"/>
      <c r="I1041" s="140"/>
      <c r="J1041" s="140"/>
      <c r="K1041" s="140"/>
      <c r="L1041" s="140"/>
      <c r="M1041" s="140"/>
      <c r="N1041" s="140"/>
      <c r="O1041" s="140"/>
      <c r="P1041" s="140"/>
    </row>
    <row r="1042" spans="1:16" ht="13">
      <c r="A1042" s="140"/>
      <c r="B1042" s="140"/>
      <c r="C1042" s="140"/>
      <c r="D1042" s="141"/>
      <c r="E1042" s="141"/>
      <c r="F1042" s="140"/>
      <c r="G1042" s="140"/>
      <c r="H1042" s="140"/>
      <c r="I1042" s="140"/>
      <c r="J1042" s="140"/>
      <c r="K1042" s="140"/>
      <c r="L1042" s="140"/>
      <c r="M1042" s="140"/>
      <c r="N1042" s="140"/>
      <c r="O1042" s="140"/>
      <c r="P1042" s="140"/>
    </row>
    <row r="1043" spans="1:16" ht="13">
      <c r="A1043" s="140"/>
      <c r="B1043" s="140"/>
      <c r="C1043" s="140"/>
      <c r="D1043" s="141"/>
      <c r="E1043" s="141"/>
      <c r="F1043" s="140"/>
      <c r="G1043" s="140"/>
      <c r="H1043" s="140"/>
      <c r="I1043" s="140"/>
      <c r="J1043" s="140"/>
      <c r="K1043" s="140"/>
      <c r="L1043" s="140"/>
      <c r="M1043" s="140"/>
      <c r="N1043" s="140"/>
      <c r="O1043" s="140"/>
      <c r="P1043" s="140"/>
    </row>
    <row r="1044" spans="1:16" ht="13">
      <c r="A1044" s="140"/>
      <c r="B1044" s="140"/>
      <c r="C1044" s="140"/>
      <c r="D1044" s="141"/>
      <c r="E1044" s="141"/>
      <c r="F1044" s="140"/>
      <c r="G1044" s="140"/>
      <c r="H1044" s="140"/>
      <c r="I1044" s="140"/>
      <c r="J1044" s="140"/>
      <c r="K1044" s="140"/>
      <c r="L1044" s="140"/>
      <c r="M1044" s="140"/>
      <c r="N1044" s="140"/>
      <c r="O1044" s="140"/>
      <c r="P1044" s="140"/>
    </row>
    <row r="1045" spans="1:16" ht="13">
      <c r="A1045" s="140"/>
      <c r="B1045" s="140"/>
      <c r="C1045" s="140"/>
      <c r="D1045" s="141"/>
      <c r="E1045" s="141"/>
      <c r="F1045" s="140"/>
      <c r="G1045" s="140"/>
      <c r="H1045" s="140"/>
      <c r="I1045" s="140"/>
      <c r="J1045" s="140"/>
      <c r="K1045" s="140"/>
      <c r="L1045" s="140"/>
      <c r="M1045" s="140"/>
      <c r="N1045" s="140"/>
      <c r="O1045" s="140"/>
      <c r="P1045" s="140"/>
    </row>
    <row r="1046" spans="1:16" ht="13">
      <c r="A1046" s="140"/>
      <c r="B1046" s="140"/>
      <c r="C1046" s="140"/>
      <c r="D1046" s="141"/>
      <c r="E1046" s="141"/>
      <c r="F1046" s="140"/>
      <c r="G1046" s="140"/>
      <c r="H1046" s="140"/>
      <c r="I1046" s="140"/>
      <c r="J1046" s="140"/>
      <c r="K1046" s="140"/>
      <c r="L1046" s="140"/>
      <c r="M1046" s="140"/>
      <c r="N1046" s="140"/>
      <c r="O1046" s="140"/>
      <c r="P1046" s="140"/>
    </row>
    <row r="1047" spans="1:16" ht="13">
      <c r="A1047" s="140"/>
      <c r="B1047" s="140"/>
      <c r="C1047" s="140"/>
      <c r="D1047" s="141"/>
      <c r="E1047" s="141"/>
      <c r="F1047" s="140"/>
      <c r="G1047" s="140"/>
      <c r="H1047" s="140"/>
      <c r="I1047" s="140"/>
      <c r="J1047" s="140"/>
      <c r="K1047" s="140"/>
      <c r="L1047" s="140"/>
      <c r="M1047" s="140"/>
      <c r="N1047" s="140"/>
      <c r="O1047" s="140"/>
      <c r="P1047" s="140"/>
    </row>
    <row r="1048" spans="1:16" ht="13">
      <c r="A1048" s="140"/>
      <c r="B1048" s="140"/>
      <c r="C1048" s="140"/>
      <c r="D1048" s="141"/>
      <c r="E1048" s="141"/>
      <c r="F1048" s="140"/>
      <c r="G1048" s="140"/>
      <c r="H1048" s="140"/>
      <c r="I1048" s="140"/>
      <c r="J1048" s="140"/>
      <c r="K1048" s="140"/>
      <c r="L1048" s="140"/>
      <c r="M1048" s="140"/>
      <c r="N1048" s="140"/>
      <c r="O1048" s="140"/>
      <c r="P1048" s="140"/>
    </row>
    <row r="1049" spans="1:16" ht="13">
      <c r="A1049" s="140"/>
      <c r="B1049" s="140"/>
      <c r="C1049" s="140"/>
      <c r="D1049" s="141"/>
      <c r="E1049" s="141"/>
      <c r="F1049" s="140"/>
      <c r="G1049" s="140"/>
      <c r="H1049" s="140"/>
      <c r="I1049" s="140"/>
      <c r="J1049" s="140"/>
      <c r="K1049" s="140"/>
      <c r="L1049" s="140"/>
      <c r="M1049" s="140"/>
      <c r="N1049" s="140"/>
      <c r="O1049" s="140"/>
      <c r="P1049" s="140"/>
    </row>
    <row r="1050" spans="1:16" ht="13">
      <c r="A1050" s="140"/>
      <c r="B1050" s="140"/>
      <c r="C1050" s="140"/>
      <c r="D1050" s="141"/>
      <c r="E1050" s="141"/>
      <c r="F1050" s="140"/>
      <c r="G1050" s="140"/>
      <c r="H1050" s="140"/>
      <c r="I1050" s="140"/>
      <c r="J1050" s="140"/>
      <c r="K1050" s="140"/>
      <c r="L1050" s="140"/>
      <c r="M1050" s="140"/>
      <c r="N1050" s="140"/>
      <c r="O1050" s="140"/>
      <c r="P1050" s="140"/>
    </row>
    <row r="1051" spans="1:16" ht="13">
      <c r="A1051" s="140"/>
      <c r="B1051" s="140"/>
      <c r="C1051" s="140"/>
      <c r="D1051" s="141"/>
      <c r="E1051" s="141"/>
      <c r="F1051" s="140"/>
      <c r="G1051" s="140"/>
      <c r="H1051" s="140"/>
      <c r="I1051" s="140"/>
      <c r="J1051" s="140"/>
      <c r="K1051" s="140"/>
      <c r="L1051" s="140"/>
      <c r="M1051" s="140"/>
      <c r="N1051" s="140"/>
      <c r="O1051" s="140"/>
      <c r="P1051" s="140"/>
    </row>
    <row r="1052" spans="1:16" ht="13">
      <c r="A1052" s="140"/>
      <c r="B1052" s="140"/>
      <c r="C1052" s="140"/>
      <c r="D1052" s="141"/>
      <c r="E1052" s="141"/>
      <c r="F1052" s="140"/>
      <c r="G1052" s="140"/>
      <c r="H1052" s="140"/>
      <c r="I1052" s="140"/>
      <c r="J1052" s="140"/>
      <c r="K1052" s="140"/>
      <c r="L1052" s="140"/>
      <c r="M1052" s="140"/>
      <c r="N1052" s="140"/>
      <c r="O1052" s="140"/>
      <c r="P1052" s="140"/>
    </row>
    <row r="1053" spans="1:16" ht="13">
      <c r="A1053" s="140"/>
      <c r="B1053" s="140"/>
      <c r="C1053" s="140"/>
      <c r="D1053" s="141"/>
      <c r="E1053" s="141"/>
      <c r="F1053" s="140"/>
      <c r="G1053" s="140"/>
      <c r="H1053" s="140"/>
      <c r="I1053" s="140"/>
      <c r="J1053" s="140"/>
      <c r="K1053" s="140"/>
      <c r="L1053" s="140"/>
      <c r="M1053" s="140"/>
      <c r="N1053" s="140"/>
      <c r="O1053" s="140"/>
      <c r="P1053" s="140"/>
    </row>
    <row r="1054" spans="1:16" ht="13">
      <c r="A1054" s="140"/>
      <c r="B1054" s="140"/>
      <c r="C1054" s="140"/>
      <c r="D1054" s="141"/>
      <c r="E1054" s="141"/>
      <c r="F1054" s="140"/>
      <c r="G1054" s="140"/>
      <c r="H1054" s="140"/>
      <c r="I1054" s="140"/>
      <c r="J1054" s="140"/>
      <c r="K1054" s="140"/>
      <c r="L1054" s="140"/>
      <c r="M1054" s="140"/>
      <c r="N1054" s="140"/>
      <c r="O1054" s="140"/>
      <c r="P1054" s="140"/>
    </row>
    <row r="1055" spans="1:16" ht="13">
      <c r="A1055" s="140"/>
      <c r="B1055" s="140"/>
      <c r="C1055" s="140"/>
      <c r="D1055" s="141"/>
      <c r="E1055" s="141"/>
      <c r="F1055" s="140"/>
      <c r="G1055" s="140"/>
      <c r="H1055" s="140"/>
      <c r="I1055" s="140"/>
      <c r="J1055" s="140"/>
      <c r="K1055" s="140"/>
      <c r="L1055" s="140"/>
      <c r="M1055" s="140"/>
      <c r="N1055" s="140"/>
      <c r="O1055" s="140"/>
      <c r="P1055" s="140"/>
    </row>
    <row r="1056" spans="1:16" ht="13">
      <c r="A1056" s="140"/>
      <c r="B1056" s="140"/>
      <c r="C1056" s="140"/>
      <c r="D1056" s="141"/>
      <c r="E1056" s="141"/>
      <c r="F1056" s="140"/>
      <c r="G1056" s="140"/>
      <c r="H1056" s="140"/>
      <c r="I1056" s="140"/>
      <c r="J1056" s="140"/>
      <c r="K1056" s="140"/>
      <c r="L1056" s="140"/>
      <c r="M1056" s="140"/>
      <c r="N1056" s="140"/>
      <c r="O1056" s="140"/>
      <c r="P1056" s="140"/>
    </row>
    <row r="1057" spans="1:16" ht="13">
      <c r="A1057" s="140"/>
      <c r="B1057" s="140"/>
      <c r="C1057" s="140"/>
      <c r="D1057" s="141"/>
      <c r="E1057" s="141"/>
      <c r="F1057" s="140"/>
      <c r="G1057" s="140"/>
      <c r="H1057" s="140"/>
      <c r="I1057" s="140"/>
      <c r="J1057" s="140"/>
      <c r="K1057" s="140"/>
      <c r="L1057" s="140"/>
      <c r="M1057" s="140"/>
      <c r="N1057" s="140"/>
      <c r="O1057" s="140"/>
      <c r="P1057" s="140"/>
    </row>
    <row r="1058" spans="1:16" ht="13">
      <c r="A1058" s="140"/>
      <c r="B1058" s="140"/>
      <c r="C1058" s="140"/>
      <c r="D1058" s="141"/>
      <c r="E1058" s="141"/>
      <c r="F1058" s="140"/>
      <c r="G1058" s="140"/>
      <c r="H1058" s="140"/>
      <c r="I1058" s="140"/>
      <c r="J1058" s="140"/>
      <c r="K1058" s="140"/>
      <c r="L1058" s="140"/>
      <c r="M1058" s="140"/>
      <c r="N1058" s="140"/>
      <c r="O1058" s="140"/>
      <c r="P1058" s="140"/>
    </row>
    <row r="1059" spans="1:16" ht="13">
      <c r="A1059" s="140"/>
      <c r="B1059" s="140"/>
      <c r="C1059" s="140"/>
      <c r="D1059" s="141"/>
      <c r="E1059" s="141"/>
      <c r="F1059" s="140"/>
      <c r="G1059" s="140"/>
      <c r="H1059" s="140"/>
      <c r="I1059" s="140"/>
      <c r="J1059" s="140"/>
      <c r="K1059" s="140"/>
      <c r="L1059" s="140"/>
      <c r="M1059" s="140"/>
      <c r="N1059" s="140"/>
      <c r="O1059" s="140"/>
      <c r="P1059" s="140"/>
    </row>
    <row r="1060" spans="1:16" ht="13">
      <c r="A1060" s="140"/>
      <c r="B1060" s="140"/>
      <c r="C1060" s="140"/>
      <c r="D1060" s="141"/>
      <c r="E1060" s="141"/>
      <c r="F1060" s="140"/>
      <c r="G1060" s="140"/>
      <c r="H1060" s="140"/>
      <c r="I1060" s="140"/>
      <c r="J1060" s="140"/>
      <c r="K1060" s="140"/>
      <c r="L1060" s="140"/>
      <c r="M1060" s="140"/>
      <c r="N1060" s="140"/>
      <c r="O1060" s="140"/>
      <c r="P1060" s="140"/>
    </row>
    <row r="1061" spans="1:16" ht="13">
      <c r="A1061" s="140"/>
      <c r="B1061" s="140"/>
      <c r="C1061" s="140"/>
      <c r="D1061" s="141"/>
      <c r="E1061" s="141"/>
      <c r="F1061" s="140"/>
      <c r="G1061" s="140"/>
      <c r="H1061" s="140"/>
      <c r="I1061" s="140"/>
      <c r="J1061" s="140"/>
      <c r="K1061" s="140"/>
      <c r="L1061" s="140"/>
      <c r="M1061" s="140"/>
      <c r="N1061" s="140"/>
      <c r="O1061" s="140"/>
      <c r="P1061" s="140"/>
    </row>
    <row r="1062" spans="1:16" ht="13">
      <c r="A1062" s="140"/>
      <c r="B1062" s="140"/>
      <c r="C1062" s="140"/>
      <c r="D1062" s="141"/>
      <c r="E1062" s="141"/>
      <c r="F1062" s="140"/>
      <c r="G1062" s="140"/>
      <c r="H1062" s="140"/>
      <c r="I1062" s="140"/>
      <c r="J1062" s="140"/>
      <c r="K1062" s="140"/>
      <c r="L1062" s="140"/>
      <c r="M1062" s="140"/>
      <c r="N1062" s="140"/>
      <c r="O1062" s="140"/>
      <c r="P1062" s="140"/>
    </row>
    <row r="1063" spans="1:16" ht="13">
      <c r="A1063" s="140"/>
      <c r="B1063" s="140"/>
      <c r="C1063" s="140"/>
      <c r="D1063" s="141"/>
      <c r="E1063" s="141"/>
      <c r="F1063" s="140"/>
      <c r="G1063" s="140"/>
      <c r="H1063" s="140"/>
      <c r="I1063" s="140"/>
      <c r="J1063" s="140"/>
      <c r="K1063" s="140"/>
      <c r="L1063" s="140"/>
      <c r="M1063" s="140"/>
      <c r="N1063" s="140"/>
      <c r="O1063" s="140"/>
      <c r="P1063" s="140"/>
    </row>
    <row r="1064" spans="1:16" ht="13">
      <c r="A1064" s="140"/>
      <c r="B1064" s="140"/>
      <c r="C1064" s="140"/>
      <c r="D1064" s="141"/>
      <c r="E1064" s="141"/>
      <c r="F1064" s="140"/>
      <c r="G1064" s="140"/>
      <c r="H1064" s="140"/>
      <c r="I1064" s="140"/>
      <c r="J1064" s="140"/>
      <c r="K1064" s="140"/>
      <c r="L1064" s="140"/>
      <c r="M1064" s="140"/>
      <c r="N1064" s="140"/>
      <c r="O1064" s="140"/>
      <c r="P1064" s="140"/>
    </row>
    <row r="1065" spans="1:16" ht="13">
      <c r="A1065" s="140"/>
      <c r="B1065" s="140"/>
      <c r="C1065" s="140"/>
      <c r="D1065" s="141"/>
      <c r="E1065" s="141"/>
      <c r="F1065" s="140"/>
      <c r="G1065" s="140"/>
      <c r="H1065" s="140"/>
      <c r="I1065" s="140"/>
      <c r="J1065" s="140"/>
      <c r="K1065" s="140"/>
      <c r="L1065" s="140"/>
      <c r="M1065" s="140"/>
      <c r="N1065" s="140"/>
      <c r="O1065" s="140"/>
      <c r="P1065" s="140"/>
    </row>
    <row r="1066" spans="1:16" ht="13">
      <c r="A1066" s="140"/>
      <c r="B1066" s="140"/>
      <c r="C1066" s="140"/>
      <c r="D1066" s="141"/>
      <c r="E1066" s="141"/>
      <c r="F1066" s="140"/>
      <c r="G1066" s="140"/>
      <c r="H1066" s="140"/>
      <c r="I1066" s="140"/>
      <c r="J1066" s="140"/>
      <c r="K1066" s="140"/>
      <c r="L1066" s="140"/>
      <c r="M1066" s="140"/>
      <c r="N1066" s="140"/>
      <c r="O1066" s="140"/>
      <c r="P1066" s="140"/>
    </row>
    <row r="1067" spans="1:16" ht="13">
      <c r="A1067" s="140"/>
      <c r="B1067" s="140"/>
      <c r="C1067" s="140"/>
      <c r="D1067" s="141"/>
      <c r="E1067" s="141"/>
      <c r="F1067" s="140"/>
      <c r="G1067" s="140"/>
      <c r="H1067" s="140"/>
      <c r="I1067" s="140"/>
      <c r="J1067" s="140"/>
      <c r="K1067" s="140"/>
      <c r="L1067" s="140"/>
      <c r="M1067" s="140"/>
      <c r="N1067" s="140"/>
      <c r="O1067" s="140"/>
      <c r="P1067" s="140"/>
    </row>
    <row r="1068" spans="1:16" ht="13">
      <c r="A1068" s="140"/>
      <c r="B1068" s="140"/>
      <c r="C1068" s="140"/>
      <c r="D1068" s="141"/>
      <c r="E1068" s="141"/>
      <c r="F1068" s="140"/>
      <c r="G1068" s="140"/>
      <c r="H1068" s="140"/>
      <c r="I1068" s="140"/>
      <c r="J1068" s="140"/>
      <c r="K1068" s="140"/>
      <c r="L1068" s="140"/>
      <c r="M1068" s="140"/>
      <c r="N1068" s="140"/>
      <c r="O1068" s="140"/>
      <c r="P1068" s="140"/>
    </row>
    <row r="1069" spans="1:16" ht="13">
      <c r="A1069" s="140"/>
      <c r="B1069" s="140"/>
      <c r="C1069" s="140"/>
      <c r="D1069" s="141"/>
      <c r="E1069" s="141"/>
      <c r="F1069" s="140"/>
      <c r="G1069" s="140"/>
      <c r="H1069" s="140"/>
      <c r="I1069" s="140"/>
      <c r="J1069" s="140"/>
      <c r="K1069" s="140"/>
      <c r="L1069" s="140"/>
      <c r="M1069" s="140"/>
      <c r="N1069" s="140"/>
      <c r="O1069" s="140"/>
      <c r="P1069" s="140"/>
    </row>
    <row r="1070" spans="1:16" ht="13">
      <c r="A1070" s="140"/>
      <c r="B1070" s="140"/>
      <c r="C1070" s="140"/>
      <c r="D1070" s="141"/>
      <c r="E1070" s="141"/>
      <c r="F1070" s="140"/>
      <c r="G1070" s="140"/>
      <c r="H1070" s="140"/>
      <c r="I1070" s="140"/>
      <c r="J1070" s="140"/>
      <c r="K1070" s="140"/>
      <c r="L1070" s="140"/>
      <c r="M1070" s="140"/>
      <c r="N1070" s="140"/>
      <c r="O1070" s="140"/>
      <c r="P1070" s="140"/>
    </row>
    <row r="1071" spans="1:16" ht="13">
      <c r="A1071" s="140"/>
      <c r="B1071" s="140"/>
      <c r="C1071" s="140"/>
      <c r="D1071" s="141"/>
      <c r="E1071" s="141"/>
      <c r="F1071" s="140"/>
      <c r="G1071" s="140"/>
      <c r="H1071" s="140"/>
      <c r="I1071" s="140"/>
      <c r="J1071" s="140"/>
      <c r="K1071" s="140"/>
      <c r="L1071" s="140"/>
      <c r="M1071" s="140"/>
      <c r="N1071" s="140"/>
      <c r="O1071" s="140"/>
      <c r="P1071" s="140"/>
    </row>
    <row r="1072" spans="1:16" ht="13">
      <c r="A1072" s="140"/>
      <c r="B1072" s="140"/>
      <c r="C1072" s="140"/>
      <c r="D1072" s="141"/>
      <c r="E1072" s="141"/>
      <c r="F1072" s="140"/>
      <c r="G1072" s="140"/>
      <c r="H1072" s="140"/>
      <c r="I1072" s="140"/>
      <c r="J1072" s="140"/>
      <c r="K1072" s="140"/>
      <c r="L1072" s="140"/>
      <c r="M1072" s="140"/>
      <c r="N1072" s="140"/>
      <c r="O1072" s="140"/>
      <c r="P1072" s="140"/>
    </row>
    <row r="1073" spans="1:16" ht="13">
      <c r="A1073" s="140"/>
      <c r="B1073" s="140"/>
      <c r="C1073" s="140"/>
      <c r="D1073" s="141"/>
      <c r="E1073" s="141"/>
      <c r="F1073" s="140"/>
      <c r="G1073" s="140"/>
      <c r="H1073" s="140"/>
      <c r="I1073" s="140"/>
      <c r="J1073" s="140"/>
      <c r="K1073" s="140"/>
      <c r="L1073" s="140"/>
      <c r="M1073" s="140"/>
      <c r="N1073" s="140"/>
      <c r="O1073" s="140"/>
      <c r="P1073" s="140"/>
    </row>
    <row r="1074" spans="1:16" ht="13">
      <c r="A1074" s="140"/>
      <c r="B1074" s="140"/>
      <c r="C1074" s="140"/>
      <c r="D1074" s="141"/>
      <c r="E1074" s="141"/>
      <c r="F1074" s="140"/>
      <c r="G1074" s="140"/>
      <c r="H1074" s="140"/>
      <c r="I1074" s="140"/>
      <c r="J1074" s="140"/>
      <c r="K1074" s="140"/>
      <c r="L1074" s="140"/>
      <c r="M1074" s="140"/>
      <c r="N1074" s="140"/>
      <c r="O1074" s="140"/>
      <c r="P1074" s="140"/>
    </row>
    <row r="1075" spans="1:16" ht="13">
      <c r="A1075" s="140"/>
      <c r="B1075" s="140"/>
      <c r="C1075" s="140"/>
      <c r="D1075" s="141"/>
      <c r="E1075" s="141"/>
      <c r="F1075" s="140"/>
      <c r="G1075" s="140"/>
      <c r="H1075" s="140"/>
      <c r="I1075" s="140"/>
      <c r="J1075" s="140"/>
      <c r="K1075" s="140"/>
      <c r="L1075" s="140"/>
      <c r="M1075" s="140"/>
      <c r="N1075" s="140"/>
      <c r="O1075" s="140"/>
      <c r="P1075" s="140"/>
    </row>
    <row r="1076" spans="1:16" ht="13">
      <c r="A1076" s="140"/>
      <c r="B1076" s="140"/>
      <c r="C1076" s="140"/>
      <c r="D1076" s="141"/>
      <c r="E1076" s="141"/>
      <c r="F1076" s="140"/>
      <c r="G1076" s="140"/>
      <c r="H1076" s="140"/>
      <c r="I1076" s="140"/>
      <c r="J1076" s="140"/>
      <c r="K1076" s="140"/>
      <c r="L1076" s="140"/>
      <c r="M1076" s="140"/>
      <c r="N1076" s="140"/>
      <c r="O1076" s="140"/>
      <c r="P1076" s="140"/>
    </row>
    <row r="1077" spans="1:16" ht="13">
      <c r="A1077" s="140"/>
      <c r="B1077" s="140"/>
      <c r="C1077" s="140"/>
      <c r="D1077" s="141"/>
      <c r="E1077" s="141"/>
      <c r="F1077" s="140"/>
      <c r="G1077" s="140"/>
      <c r="H1077" s="140"/>
      <c r="I1077" s="140"/>
      <c r="J1077" s="140"/>
      <c r="K1077" s="140"/>
      <c r="L1077" s="140"/>
      <c r="M1077" s="140"/>
      <c r="N1077" s="140"/>
      <c r="O1077" s="140"/>
      <c r="P1077" s="140"/>
    </row>
    <row r="1078" spans="1:16" ht="13">
      <c r="A1078" s="140"/>
      <c r="B1078" s="140"/>
      <c r="C1078" s="140"/>
      <c r="D1078" s="141"/>
      <c r="E1078" s="141"/>
      <c r="F1078" s="140"/>
      <c r="G1078" s="140"/>
      <c r="H1078" s="140"/>
      <c r="I1078" s="140"/>
      <c r="J1078" s="140"/>
      <c r="K1078" s="140"/>
      <c r="L1078" s="140"/>
      <c r="M1078" s="140"/>
      <c r="N1078" s="140"/>
      <c r="O1078" s="140"/>
      <c r="P1078" s="140"/>
    </row>
    <row r="1079" spans="1:16" ht="13">
      <c r="A1079" s="140"/>
      <c r="B1079" s="140"/>
      <c r="C1079" s="140"/>
      <c r="D1079" s="141"/>
      <c r="E1079" s="141"/>
      <c r="F1079" s="140"/>
      <c r="G1079" s="140"/>
      <c r="H1079" s="140"/>
      <c r="I1079" s="140"/>
      <c r="J1079" s="140"/>
      <c r="K1079" s="140"/>
      <c r="L1079" s="140"/>
      <c r="M1079" s="140"/>
      <c r="N1079" s="140"/>
      <c r="O1079" s="140"/>
      <c r="P1079" s="140"/>
    </row>
    <row r="1080" spans="1:16" ht="13">
      <c r="A1080" s="140"/>
      <c r="B1080" s="140"/>
      <c r="C1080" s="140"/>
      <c r="D1080" s="141"/>
      <c r="E1080" s="141"/>
      <c r="F1080" s="140"/>
      <c r="G1080" s="140"/>
      <c r="H1080" s="140"/>
      <c r="I1080" s="140"/>
      <c r="J1080" s="140"/>
      <c r="K1080" s="140"/>
      <c r="L1080" s="140"/>
      <c r="M1080" s="140"/>
      <c r="N1080" s="140"/>
      <c r="O1080" s="140"/>
      <c r="P1080" s="140"/>
    </row>
    <row r="1081" spans="1:16" ht="13">
      <c r="A1081" s="140"/>
      <c r="B1081" s="140"/>
      <c r="C1081" s="140"/>
      <c r="D1081" s="141"/>
      <c r="E1081" s="141"/>
      <c r="F1081" s="140"/>
      <c r="G1081" s="140"/>
      <c r="H1081" s="140"/>
      <c r="I1081" s="140"/>
      <c r="J1081" s="140"/>
      <c r="K1081" s="140"/>
      <c r="L1081" s="140"/>
      <c r="M1081" s="140"/>
      <c r="N1081" s="140"/>
      <c r="O1081" s="140"/>
      <c r="P1081" s="140"/>
    </row>
    <row r="1082" spans="1:16" ht="13">
      <c r="A1082" s="140"/>
      <c r="B1082" s="140"/>
      <c r="C1082" s="140"/>
      <c r="D1082" s="141"/>
      <c r="E1082" s="141"/>
      <c r="F1082" s="140"/>
      <c r="G1082" s="140"/>
      <c r="H1082" s="140"/>
      <c r="I1082" s="140"/>
      <c r="J1082" s="140"/>
      <c r="K1082" s="140"/>
      <c r="L1082" s="140"/>
      <c r="M1082" s="140"/>
      <c r="N1082" s="140"/>
      <c r="O1082" s="140"/>
      <c r="P1082" s="140"/>
    </row>
    <row r="1083" spans="1:16" ht="13">
      <c r="A1083" s="140"/>
      <c r="B1083" s="140"/>
      <c r="C1083" s="140"/>
      <c r="D1083" s="141"/>
      <c r="E1083" s="141"/>
      <c r="F1083" s="140"/>
      <c r="G1083" s="140"/>
      <c r="H1083" s="140"/>
      <c r="I1083" s="140"/>
      <c r="J1083" s="140"/>
      <c r="K1083" s="140"/>
      <c r="L1083" s="140"/>
      <c r="M1083" s="140"/>
      <c r="N1083" s="140"/>
      <c r="O1083" s="140"/>
      <c r="P1083" s="140"/>
    </row>
    <row r="1084" spans="1:16" ht="13">
      <c r="A1084" s="140"/>
      <c r="B1084" s="140"/>
      <c r="C1084" s="140"/>
      <c r="D1084" s="141"/>
      <c r="E1084" s="141"/>
      <c r="F1084" s="140"/>
      <c r="G1084" s="140"/>
      <c r="H1084" s="140"/>
      <c r="I1084" s="140"/>
      <c r="J1084" s="140"/>
      <c r="K1084" s="140"/>
      <c r="L1084" s="140"/>
      <c r="M1084" s="140"/>
      <c r="N1084" s="140"/>
      <c r="O1084" s="140"/>
      <c r="P1084" s="140"/>
    </row>
    <row r="1085" spans="1:16" ht="13">
      <c r="A1085" s="140"/>
      <c r="B1085" s="140"/>
      <c r="C1085" s="140"/>
      <c r="D1085" s="141"/>
      <c r="E1085" s="141"/>
      <c r="F1085" s="140"/>
      <c r="G1085" s="140"/>
      <c r="H1085" s="140"/>
      <c r="I1085" s="140"/>
      <c r="J1085" s="140"/>
      <c r="K1085" s="140"/>
      <c r="L1085" s="140"/>
      <c r="M1085" s="140"/>
      <c r="N1085" s="140"/>
      <c r="O1085" s="140"/>
      <c r="P1085" s="140"/>
    </row>
    <row r="1086" spans="1:16" ht="13">
      <c r="A1086" s="140"/>
      <c r="B1086" s="140"/>
      <c r="C1086" s="140"/>
      <c r="D1086" s="141"/>
      <c r="E1086" s="141"/>
      <c r="F1086" s="140"/>
      <c r="G1086" s="140"/>
      <c r="H1086" s="140"/>
      <c r="I1086" s="140"/>
      <c r="J1086" s="140"/>
      <c r="K1086" s="140"/>
      <c r="L1086" s="140"/>
      <c r="M1086" s="140"/>
      <c r="N1086" s="140"/>
      <c r="O1086" s="140"/>
      <c r="P1086" s="140"/>
    </row>
    <row r="1087" spans="1:16" ht="13">
      <c r="A1087" s="140"/>
      <c r="B1087" s="140"/>
      <c r="C1087" s="140"/>
      <c r="D1087" s="141"/>
      <c r="E1087" s="141"/>
      <c r="F1087" s="140"/>
      <c r="G1087" s="140"/>
      <c r="H1087" s="140"/>
      <c r="I1087" s="140"/>
      <c r="J1087" s="140"/>
      <c r="K1087" s="140"/>
      <c r="L1087" s="140"/>
      <c r="M1087" s="140"/>
      <c r="N1087" s="140"/>
      <c r="O1087" s="140"/>
      <c r="P1087" s="140"/>
    </row>
    <row r="1088" spans="1:16" ht="13">
      <c r="A1088" s="140"/>
      <c r="B1088" s="140"/>
      <c r="C1088" s="140"/>
      <c r="D1088" s="141"/>
      <c r="E1088" s="141"/>
      <c r="F1088" s="140"/>
      <c r="G1088" s="140"/>
      <c r="H1088" s="140"/>
      <c r="I1088" s="140"/>
      <c r="J1088" s="140"/>
      <c r="K1088" s="140"/>
      <c r="L1088" s="140"/>
      <c r="M1088" s="140"/>
      <c r="N1088" s="140"/>
      <c r="O1088" s="140"/>
      <c r="P1088" s="140"/>
    </row>
    <row r="1089" spans="1:16" ht="13">
      <c r="A1089" s="140"/>
      <c r="B1089" s="140"/>
      <c r="C1089" s="140"/>
      <c r="D1089" s="141"/>
      <c r="E1089" s="141"/>
      <c r="F1089" s="140"/>
      <c r="G1089" s="140"/>
      <c r="H1089" s="140"/>
      <c r="I1089" s="140"/>
      <c r="J1089" s="140"/>
      <c r="K1089" s="140"/>
      <c r="L1089" s="140"/>
      <c r="M1089" s="140"/>
      <c r="N1089" s="140"/>
      <c r="O1089" s="140"/>
      <c r="P1089" s="140"/>
    </row>
    <row r="1090" spans="1:16" ht="13">
      <c r="A1090" s="140"/>
      <c r="B1090" s="140"/>
      <c r="C1090" s="140"/>
      <c r="D1090" s="141"/>
      <c r="E1090" s="141"/>
      <c r="F1090" s="140"/>
      <c r="G1090" s="140"/>
      <c r="H1090" s="140"/>
      <c r="I1090" s="140"/>
      <c r="J1090" s="140"/>
      <c r="K1090" s="140"/>
      <c r="L1090" s="140"/>
      <c r="M1090" s="140"/>
      <c r="N1090" s="140"/>
      <c r="O1090" s="140"/>
      <c r="P1090" s="140"/>
    </row>
    <row r="1091" spans="1:16" ht="13">
      <c r="A1091" s="140"/>
      <c r="B1091" s="140"/>
      <c r="C1091" s="140"/>
      <c r="D1091" s="141"/>
      <c r="E1091" s="141"/>
      <c r="F1091" s="140"/>
      <c r="G1091" s="140"/>
      <c r="H1091" s="140"/>
      <c r="I1091" s="140"/>
      <c r="J1091" s="140"/>
      <c r="K1091" s="140"/>
      <c r="L1091" s="140"/>
      <c r="M1091" s="140"/>
      <c r="N1091" s="140"/>
      <c r="O1091" s="140"/>
      <c r="P1091" s="140"/>
    </row>
    <row r="1092" spans="1:16" ht="13">
      <c r="A1092" s="140"/>
      <c r="B1092" s="140"/>
      <c r="C1092" s="140"/>
      <c r="D1092" s="141"/>
      <c r="E1092" s="141"/>
      <c r="F1092" s="140"/>
      <c r="G1092" s="140"/>
      <c r="H1092" s="140"/>
      <c r="I1092" s="140"/>
      <c r="J1092" s="140"/>
      <c r="K1092" s="140"/>
      <c r="L1092" s="140"/>
      <c r="M1092" s="140"/>
      <c r="N1092" s="140"/>
      <c r="O1092" s="140"/>
      <c r="P1092" s="140"/>
    </row>
    <row r="1093" spans="1:16" ht="13">
      <c r="A1093" s="140"/>
      <c r="B1093" s="140"/>
      <c r="C1093" s="140"/>
      <c r="D1093" s="141"/>
      <c r="E1093" s="141"/>
      <c r="F1093" s="140"/>
      <c r="G1093" s="140"/>
      <c r="H1093" s="140"/>
      <c r="I1093" s="140"/>
      <c r="J1093" s="140"/>
      <c r="K1093" s="140"/>
      <c r="L1093" s="140"/>
      <c r="M1093" s="140"/>
      <c r="N1093" s="140"/>
      <c r="O1093" s="140"/>
      <c r="P1093" s="140"/>
    </row>
    <row r="1094" spans="1:16" ht="13">
      <c r="A1094" s="140"/>
      <c r="B1094" s="140"/>
      <c r="C1094" s="140"/>
      <c r="D1094" s="141"/>
      <c r="E1094" s="141"/>
      <c r="F1094" s="140"/>
      <c r="G1094" s="140"/>
      <c r="H1094" s="140"/>
      <c r="I1094" s="140"/>
      <c r="J1094" s="140"/>
      <c r="K1094" s="140"/>
      <c r="L1094" s="140"/>
      <c r="M1094" s="140"/>
      <c r="N1094" s="140"/>
      <c r="O1094" s="140"/>
      <c r="P1094" s="140"/>
    </row>
    <row r="1095" spans="1:16" ht="13">
      <c r="A1095" s="140"/>
      <c r="B1095" s="140"/>
      <c r="C1095" s="140"/>
      <c r="D1095" s="141"/>
      <c r="E1095" s="141"/>
      <c r="F1095" s="140"/>
      <c r="G1095" s="140"/>
      <c r="H1095" s="140"/>
      <c r="I1095" s="140"/>
      <c r="J1095" s="140"/>
      <c r="K1095" s="140"/>
      <c r="L1095" s="140"/>
      <c r="M1095" s="140"/>
      <c r="N1095" s="140"/>
      <c r="O1095" s="140"/>
      <c r="P1095" s="140"/>
    </row>
    <row r="1096" spans="1:16" ht="13">
      <c r="A1096" s="140"/>
      <c r="B1096" s="140"/>
      <c r="C1096" s="140"/>
      <c r="D1096" s="141"/>
      <c r="E1096" s="141"/>
      <c r="F1096" s="140"/>
      <c r="G1096" s="140"/>
      <c r="H1096" s="140"/>
      <c r="I1096" s="140"/>
      <c r="J1096" s="140"/>
      <c r="K1096" s="140"/>
      <c r="L1096" s="140"/>
      <c r="M1096" s="140"/>
      <c r="N1096" s="140"/>
      <c r="O1096" s="140"/>
      <c r="P1096" s="140"/>
    </row>
    <row r="1097" spans="1:16" ht="13">
      <c r="A1097" s="140"/>
      <c r="B1097" s="140"/>
      <c r="C1097" s="140"/>
      <c r="D1097" s="141"/>
      <c r="E1097" s="141"/>
      <c r="F1097" s="140"/>
      <c r="G1097" s="140"/>
      <c r="H1097" s="140"/>
      <c r="I1097" s="140"/>
      <c r="J1097" s="140"/>
      <c r="K1097" s="140"/>
      <c r="L1097" s="140"/>
      <c r="M1097" s="140"/>
      <c r="N1097" s="140"/>
      <c r="O1097" s="140"/>
      <c r="P1097" s="140"/>
    </row>
    <row r="1098" spans="1:16" ht="13">
      <c r="A1098" s="140"/>
      <c r="B1098" s="140"/>
      <c r="C1098" s="140"/>
      <c r="D1098" s="141"/>
      <c r="E1098" s="141"/>
      <c r="F1098" s="140"/>
      <c r="G1098" s="140"/>
      <c r="H1098" s="140"/>
      <c r="I1098" s="140"/>
      <c r="J1098" s="140"/>
      <c r="K1098" s="140"/>
      <c r="L1098" s="140"/>
      <c r="M1098" s="140"/>
      <c r="N1098" s="140"/>
      <c r="O1098" s="140"/>
      <c r="P1098" s="140"/>
    </row>
    <row r="1099" spans="1:16" ht="13">
      <c r="A1099" s="140"/>
      <c r="B1099" s="140"/>
      <c r="C1099" s="140"/>
      <c r="D1099" s="141"/>
      <c r="E1099" s="141"/>
      <c r="F1099" s="140"/>
      <c r="G1099" s="140"/>
      <c r="H1099" s="140"/>
      <c r="I1099" s="140"/>
      <c r="J1099" s="140"/>
      <c r="K1099" s="140"/>
      <c r="L1099" s="140"/>
      <c r="M1099" s="140"/>
      <c r="N1099" s="140"/>
      <c r="O1099" s="140"/>
      <c r="P1099" s="140"/>
    </row>
    <row r="1100" spans="1:16" ht="13">
      <c r="A1100" s="140"/>
      <c r="B1100" s="140"/>
      <c r="C1100" s="140"/>
      <c r="D1100" s="141"/>
      <c r="E1100" s="141"/>
      <c r="F1100" s="140"/>
      <c r="G1100" s="140"/>
      <c r="H1100" s="140"/>
      <c r="I1100" s="140"/>
      <c r="J1100" s="140"/>
      <c r="K1100" s="140"/>
      <c r="L1100" s="140"/>
      <c r="M1100" s="140"/>
      <c r="N1100" s="140"/>
      <c r="O1100" s="140"/>
      <c r="P1100" s="140"/>
    </row>
    <row r="1101" spans="1:16" ht="13">
      <c r="A1101" s="140"/>
      <c r="B1101" s="140"/>
      <c r="C1101" s="140"/>
      <c r="D1101" s="141"/>
      <c r="E1101" s="141"/>
      <c r="F1101" s="140"/>
      <c r="G1101" s="140"/>
      <c r="H1101" s="140"/>
      <c r="I1101" s="140"/>
      <c r="J1101" s="140"/>
      <c r="K1101" s="140"/>
      <c r="L1101" s="140"/>
      <c r="M1101" s="140"/>
      <c r="N1101" s="140"/>
      <c r="O1101" s="140"/>
      <c r="P1101" s="140"/>
    </row>
    <row r="1102" spans="1:16" ht="13">
      <c r="A1102" s="140"/>
      <c r="B1102" s="140"/>
      <c r="C1102" s="140"/>
      <c r="D1102" s="141"/>
      <c r="E1102" s="141"/>
      <c r="F1102" s="140"/>
      <c r="G1102" s="140"/>
      <c r="H1102" s="140"/>
      <c r="I1102" s="140"/>
      <c r="J1102" s="140"/>
      <c r="K1102" s="140"/>
      <c r="L1102" s="140"/>
      <c r="M1102" s="140"/>
      <c r="N1102" s="140"/>
      <c r="O1102" s="140"/>
      <c r="P1102" s="140"/>
    </row>
    <row r="1103" spans="1:16" ht="13">
      <c r="A1103" s="140"/>
      <c r="B1103" s="140"/>
      <c r="C1103" s="140"/>
      <c r="D1103" s="141"/>
      <c r="E1103" s="141"/>
      <c r="F1103" s="140"/>
      <c r="G1103" s="140"/>
      <c r="H1103" s="140"/>
      <c r="I1103" s="140"/>
      <c r="J1103" s="140"/>
      <c r="K1103" s="140"/>
      <c r="L1103" s="140"/>
      <c r="M1103" s="140"/>
      <c r="N1103" s="140"/>
      <c r="O1103" s="140"/>
      <c r="P1103" s="140"/>
    </row>
    <row r="1104" spans="1:16" ht="13">
      <c r="A1104" s="140"/>
      <c r="B1104" s="140"/>
      <c r="C1104" s="140"/>
      <c r="D1104" s="141"/>
      <c r="E1104" s="141"/>
      <c r="F1104" s="140"/>
      <c r="G1104" s="140"/>
      <c r="H1104" s="140"/>
      <c r="I1104" s="140"/>
      <c r="J1104" s="140"/>
      <c r="K1104" s="140"/>
      <c r="L1104" s="140"/>
      <c r="M1104" s="140"/>
      <c r="N1104" s="140"/>
      <c r="O1104" s="140"/>
      <c r="P1104" s="140"/>
    </row>
    <row r="1105" spans="1:16" ht="13">
      <c r="A1105" s="140"/>
      <c r="B1105" s="140"/>
      <c r="C1105" s="140"/>
      <c r="D1105" s="141"/>
      <c r="E1105" s="141"/>
      <c r="F1105" s="140"/>
      <c r="G1105" s="140"/>
      <c r="H1105" s="140"/>
      <c r="I1105" s="140"/>
      <c r="J1105" s="140"/>
      <c r="K1105" s="140"/>
      <c r="L1105" s="140"/>
      <c r="M1105" s="140"/>
      <c r="N1105" s="140"/>
      <c r="O1105" s="140"/>
      <c r="P1105" s="140"/>
    </row>
    <row r="1106" spans="1:16" ht="13">
      <c r="A1106" s="140"/>
      <c r="B1106" s="140"/>
      <c r="C1106" s="140"/>
      <c r="D1106" s="141"/>
      <c r="E1106" s="141"/>
      <c r="F1106" s="140"/>
      <c r="G1106" s="140"/>
      <c r="H1106" s="140"/>
      <c r="I1106" s="140"/>
      <c r="J1106" s="140"/>
      <c r="K1106" s="140"/>
      <c r="L1106" s="140"/>
      <c r="M1106" s="140"/>
      <c r="N1106" s="140"/>
      <c r="O1106" s="140"/>
      <c r="P1106" s="140"/>
    </row>
    <row r="1107" spans="1:16" ht="13">
      <c r="A1107" s="140"/>
      <c r="B1107" s="140"/>
      <c r="C1107" s="140"/>
      <c r="D1107" s="141"/>
      <c r="E1107" s="141"/>
      <c r="F1107" s="140"/>
      <c r="G1107" s="140"/>
      <c r="H1107" s="140"/>
      <c r="I1107" s="140"/>
      <c r="J1107" s="140"/>
      <c r="K1107" s="140"/>
      <c r="L1107" s="140"/>
      <c r="M1107" s="140"/>
      <c r="N1107" s="140"/>
      <c r="O1107" s="140"/>
      <c r="P1107" s="140"/>
    </row>
    <row r="1108" spans="1:16" ht="13">
      <c r="A1108" s="140"/>
      <c r="B1108" s="140"/>
      <c r="C1108" s="140"/>
      <c r="D1108" s="141"/>
      <c r="E1108" s="141"/>
      <c r="F1108" s="140"/>
      <c r="G1108" s="140"/>
      <c r="H1108" s="140"/>
      <c r="I1108" s="140"/>
      <c r="J1108" s="140"/>
      <c r="K1108" s="140"/>
      <c r="L1108" s="140"/>
      <c r="M1108" s="140"/>
      <c r="N1108" s="140"/>
      <c r="O1108" s="140"/>
      <c r="P1108" s="140"/>
    </row>
    <row r="1109" spans="1:16" ht="13">
      <c r="A1109" s="140"/>
      <c r="B1109" s="140"/>
      <c r="C1109" s="140"/>
      <c r="D1109" s="141"/>
      <c r="E1109" s="141"/>
      <c r="F1109" s="140"/>
      <c r="G1109" s="140"/>
      <c r="H1109" s="140"/>
      <c r="I1109" s="140"/>
      <c r="J1109" s="140"/>
      <c r="K1109" s="140"/>
      <c r="L1109" s="140"/>
      <c r="M1109" s="140"/>
      <c r="N1109" s="140"/>
      <c r="O1109" s="140"/>
      <c r="P1109" s="140"/>
    </row>
    <row r="1110" spans="1:16" ht="13">
      <c r="A1110" s="140"/>
      <c r="B1110" s="140"/>
      <c r="C1110" s="140"/>
      <c r="D1110" s="141"/>
      <c r="E1110" s="141"/>
      <c r="F1110" s="140"/>
      <c r="G1110" s="140"/>
      <c r="H1110" s="140"/>
      <c r="I1110" s="140"/>
      <c r="J1110" s="140"/>
      <c r="K1110" s="140"/>
      <c r="L1110" s="140"/>
      <c r="M1110" s="140"/>
      <c r="N1110" s="140"/>
      <c r="O1110" s="140"/>
      <c r="P1110" s="140"/>
    </row>
    <row r="1111" spans="1:16" ht="13">
      <c r="A1111" s="140"/>
      <c r="B1111" s="140"/>
      <c r="C1111" s="140"/>
      <c r="D1111" s="141"/>
      <c r="E1111" s="141"/>
      <c r="F1111" s="140"/>
      <c r="G1111" s="140"/>
      <c r="H1111" s="140"/>
      <c r="I1111" s="140"/>
      <c r="J1111" s="140"/>
      <c r="K1111" s="140"/>
      <c r="L1111" s="140"/>
      <c r="M1111" s="140"/>
      <c r="N1111" s="140"/>
      <c r="O1111" s="140"/>
      <c r="P1111" s="140"/>
    </row>
    <row r="1112" spans="1:16" ht="13">
      <c r="A1112" s="140"/>
      <c r="B1112" s="140"/>
      <c r="C1112" s="140"/>
      <c r="D1112" s="141"/>
      <c r="E1112" s="141"/>
      <c r="F1112" s="140"/>
      <c r="G1112" s="140"/>
      <c r="H1112" s="140"/>
      <c r="I1112" s="140"/>
      <c r="J1112" s="140"/>
      <c r="K1112" s="140"/>
      <c r="L1112" s="140"/>
      <c r="M1112" s="140"/>
      <c r="N1112" s="140"/>
      <c r="O1112" s="140"/>
      <c r="P1112" s="140"/>
    </row>
    <row r="1113" spans="1:16" ht="13">
      <c r="A1113" s="140"/>
      <c r="B1113" s="140"/>
      <c r="C1113" s="140"/>
      <c r="D1113" s="141"/>
      <c r="E1113" s="141"/>
      <c r="F1113" s="140"/>
      <c r="G1113" s="140"/>
      <c r="H1113" s="140"/>
      <c r="I1113" s="140"/>
      <c r="J1113" s="140"/>
      <c r="K1113" s="140"/>
      <c r="L1113" s="140"/>
      <c r="M1113" s="140"/>
      <c r="N1113" s="140"/>
      <c r="O1113" s="140"/>
      <c r="P1113" s="140"/>
    </row>
    <row r="1114" spans="1:16" ht="13">
      <c r="A1114" s="140"/>
      <c r="B1114" s="140"/>
      <c r="C1114" s="140"/>
      <c r="D1114" s="141"/>
      <c r="E1114" s="141"/>
      <c r="F1114" s="140"/>
      <c r="G1114" s="140"/>
      <c r="H1114" s="140"/>
      <c r="I1114" s="140"/>
      <c r="J1114" s="140"/>
      <c r="K1114" s="140"/>
      <c r="L1114" s="140"/>
      <c r="M1114" s="140"/>
      <c r="N1114" s="140"/>
      <c r="O1114" s="140"/>
      <c r="P1114" s="140"/>
    </row>
    <row r="1115" spans="1:16" ht="13">
      <c r="A1115" s="140"/>
      <c r="B1115" s="140"/>
      <c r="C1115" s="140"/>
      <c r="D1115" s="141"/>
      <c r="E1115" s="141"/>
      <c r="F1115" s="140"/>
      <c r="G1115" s="140"/>
      <c r="H1115" s="140"/>
      <c r="I1115" s="140"/>
      <c r="J1115" s="140"/>
      <c r="K1115" s="140"/>
      <c r="L1115" s="140"/>
      <c r="M1115" s="140"/>
      <c r="N1115" s="140"/>
      <c r="O1115" s="140"/>
      <c r="P1115" s="140"/>
    </row>
    <row r="1116" spans="1:16" ht="13">
      <c r="A1116" s="140"/>
      <c r="B1116" s="140"/>
      <c r="C1116" s="140"/>
      <c r="D1116" s="141"/>
      <c r="E1116" s="141"/>
      <c r="F1116" s="140"/>
      <c r="G1116" s="140"/>
      <c r="H1116" s="140"/>
      <c r="I1116" s="140"/>
      <c r="J1116" s="140"/>
      <c r="K1116" s="140"/>
      <c r="L1116" s="140"/>
      <c r="M1116" s="140"/>
      <c r="N1116" s="140"/>
      <c r="O1116" s="140"/>
      <c r="P1116" s="140"/>
    </row>
    <row r="1117" spans="1:16" ht="13">
      <c r="A1117" s="140"/>
      <c r="B1117" s="140"/>
      <c r="C1117" s="140"/>
      <c r="D1117" s="141"/>
      <c r="E1117" s="141"/>
      <c r="F1117" s="140"/>
      <c r="G1117" s="140"/>
      <c r="H1117" s="140"/>
      <c r="I1117" s="140"/>
      <c r="J1117" s="140"/>
      <c r="K1117" s="140"/>
      <c r="L1117" s="140"/>
      <c r="M1117" s="140"/>
      <c r="N1117" s="140"/>
      <c r="O1117" s="140"/>
      <c r="P1117" s="140"/>
    </row>
    <row r="1118" spans="1:16" ht="13">
      <c r="A1118" s="140"/>
      <c r="B1118" s="140"/>
      <c r="C1118" s="140"/>
      <c r="D1118" s="141"/>
      <c r="E1118" s="141"/>
      <c r="F1118" s="140"/>
      <c r="G1118" s="140"/>
      <c r="H1118" s="140"/>
      <c r="I1118" s="140"/>
      <c r="J1118" s="140"/>
      <c r="K1118" s="140"/>
      <c r="L1118" s="140"/>
      <c r="M1118" s="140"/>
      <c r="N1118" s="140"/>
      <c r="O1118" s="140"/>
      <c r="P1118" s="140"/>
    </row>
    <row r="1119" spans="1:16" ht="13">
      <c r="A1119" s="140"/>
      <c r="B1119" s="140"/>
      <c r="C1119" s="140"/>
      <c r="D1119" s="141"/>
      <c r="E1119" s="141"/>
      <c r="F1119" s="140"/>
      <c r="G1119" s="140"/>
      <c r="H1119" s="140"/>
      <c r="I1119" s="140"/>
      <c r="J1119" s="140"/>
      <c r="K1119" s="140"/>
      <c r="L1119" s="140"/>
      <c r="M1119" s="140"/>
      <c r="N1119" s="140"/>
      <c r="O1119" s="140"/>
      <c r="P1119" s="140"/>
    </row>
    <row r="1120" spans="1:16" ht="13">
      <c r="A1120" s="140"/>
      <c r="B1120" s="140"/>
      <c r="C1120" s="140"/>
      <c r="D1120" s="141"/>
      <c r="E1120" s="141"/>
      <c r="F1120" s="140"/>
      <c r="G1120" s="140"/>
      <c r="H1120" s="140"/>
      <c r="I1120" s="140"/>
      <c r="J1120" s="140"/>
      <c r="K1120" s="140"/>
      <c r="L1120" s="140"/>
      <c r="M1120" s="140"/>
      <c r="N1120" s="140"/>
      <c r="O1120" s="140"/>
      <c r="P1120" s="140"/>
    </row>
    <row r="1121" spans="1:16" ht="13">
      <c r="A1121" s="140"/>
      <c r="B1121" s="140"/>
      <c r="C1121" s="140"/>
      <c r="D1121" s="141"/>
      <c r="E1121" s="141"/>
      <c r="F1121" s="140"/>
      <c r="G1121" s="140"/>
      <c r="H1121" s="140"/>
      <c r="I1121" s="140"/>
      <c r="J1121" s="140"/>
      <c r="K1121" s="140"/>
      <c r="L1121" s="140"/>
      <c r="M1121" s="140"/>
      <c r="N1121" s="140"/>
      <c r="O1121" s="140"/>
      <c r="P1121" s="140"/>
    </row>
    <row r="1122" spans="1:16" ht="13">
      <c r="A1122" s="140"/>
      <c r="B1122" s="140"/>
      <c r="C1122" s="140"/>
      <c r="D1122" s="141"/>
      <c r="E1122" s="141"/>
      <c r="F1122" s="140"/>
      <c r="G1122" s="140"/>
      <c r="H1122" s="140"/>
      <c r="I1122" s="140"/>
      <c r="J1122" s="140"/>
      <c r="K1122" s="140"/>
      <c r="L1122" s="140"/>
      <c r="M1122" s="140"/>
      <c r="N1122" s="140"/>
      <c r="O1122" s="140"/>
      <c r="P1122" s="140"/>
    </row>
    <row r="1123" spans="1:16" ht="13">
      <c r="A1123" s="140"/>
      <c r="B1123" s="140"/>
      <c r="C1123" s="140"/>
      <c r="D1123" s="141"/>
      <c r="E1123" s="141"/>
      <c r="F1123" s="140"/>
      <c r="G1123" s="140"/>
      <c r="H1123" s="140"/>
      <c r="I1123" s="140"/>
      <c r="J1123" s="140"/>
      <c r="K1123" s="140"/>
      <c r="L1123" s="140"/>
      <c r="M1123" s="140"/>
      <c r="N1123" s="140"/>
      <c r="O1123" s="140"/>
      <c r="P1123" s="140"/>
    </row>
    <row r="1124" spans="1:16" ht="13">
      <c r="A1124" s="140"/>
      <c r="B1124" s="140"/>
      <c r="C1124" s="140"/>
      <c r="D1124" s="141"/>
      <c r="E1124" s="141"/>
      <c r="F1124" s="140"/>
      <c r="G1124" s="140"/>
      <c r="H1124" s="140"/>
      <c r="I1124" s="140"/>
      <c r="J1124" s="140"/>
      <c r="K1124" s="140"/>
      <c r="L1124" s="140"/>
      <c r="M1124" s="140"/>
      <c r="N1124" s="140"/>
      <c r="O1124" s="140"/>
      <c r="P1124" s="140"/>
    </row>
    <row r="1125" spans="1:16" ht="13">
      <c r="A1125" s="140"/>
      <c r="B1125" s="140"/>
      <c r="C1125" s="140"/>
      <c r="D1125" s="141"/>
      <c r="E1125" s="141"/>
      <c r="F1125" s="140"/>
      <c r="G1125" s="140"/>
      <c r="H1125" s="140"/>
      <c r="I1125" s="140"/>
      <c r="J1125" s="140"/>
      <c r="K1125" s="140"/>
      <c r="L1125" s="140"/>
      <c r="M1125" s="140"/>
      <c r="N1125" s="140"/>
      <c r="O1125" s="140"/>
      <c r="P1125" s="140"/>
    </row>
    <row r="1126" spans="1:16" ht="13">
      <c r="A1126" s="140"/>
      <c r="B1126" s="140"/>
      <c r="C1126" s="140"/>
      <c r="D1126" s="141"/>
      <c r="E1126" s="141"/>
      <c r="F1126" s="140"/>
      <c r="G1126" s="140"/>
      <c r="H1126" s="140"/>
      <c r="I1126" s="140"/>
      <c r="J1126" s="140"/>
      <c r="K1126" s="140"/>
      <c r="L1126" s="140"/>
      <c r="M1126" s="140"/>
      <c r="N1126" s="140"/>
      <c r="O1126" s="140"/>
      <c r="P1126" s="140"/>
    </row>
    <row r="1127" spans="1:16" ht="13">
      <c r="A1127" s="140"/>
      <c r="B1127" s="140"/>
      <c r="C1127" s="140"/>
      <c r="D1127" s="141"/>
      <c r="E1127" s="141"/>
      <c r="F1127" s="140"/>
      <c r="G1127" s="140"/>
      <c r="H1127" s="140"/>
      <c r="I1127" s="140"/>
      <c r="J1127" s="140"/>
      <c r="K1127" s="140"/>
      <c r="L1127" s="140"/>
      <c r="M1127" s="140"/>
      <c r="N1127" s="140"/>
      <c r="O1127" s="140"/>
      <c r="P1127" s="140"/>
    </row>
    <row r="1128" spans="1:16" ht="13">
      <c r="A1128" s="140"/>
      <c r="B1128" s="140"/>
      <c r="C1128" s="140"/>
      <c r="D1128" s="141"/>
      <c r="E1128" s="141"/>
      <c r="F1128" s="140"/>
      <c r="G1128" s="140"/>
      <c r="H1128" s="140"/>
      <c r="I1128" s="140"/>
      <c r="J1128" s="140"/>
      <c r="K1128" s="140"/>
      <c r="L1128" s="140"/>
      <c r="M1128" s="140"/>
      <c r="N1128" s="140"/>
      <c r="O1128" s="140"/>
      <c r="P1128" s="140"/>
    </row>
    <row r="1129" spans="1:16" ht="13">
      <c r="A1129" s="140"/>
      <c r="B1129" s="140"/>
      <c r="C1129" s="140"/>
      <c r="D1129" s="141"/>
      <c r="E1129" s="141"/>
      <c r="F1129" s="140"/>
      <c r="G1129" s="140"/>
      <c r="H1129" s="140"/>
      <c r="I1129" s="140"/>
      <c r="J1129" s="140"/>
      <c r="K1129" s="140"/>
      <c r="L1129" s="140"/>
      <c r="M1129" s="140"/>
      <c r="N1129" s="140"/>
      <c r="O1129" s="140"/>
      <c r="P1129" s="140"/>
    </row>
    <row r="1130" spans="1:16" ht="13">
      <c r="A1130" s="140"/>
      <c r="B1130" s="140"/>
      <c r="C1130" s="140"/>
      <c r="D1130" s="141"/>
      <c r="E1130" s="141"/>
      <c r="F1130" s="140"/>
      <c r="G1130" s="140"/>
      <c r="H1130" s="140"/>
      <c r="I1130" s="140"/>
      <c r="J1130" s="140"/>
      <c r="K1130" s="140"/>
      <c r="L1130" s="140"/>
      <c r="M1130" s="140"/>
      <c r="N1130" s="140"/>
      <c r="O1130" s="140"/>
      <c r="P1130" s="140"/>
    </row>
    <row r="1131" spans="1:16" ht="13">
      <c r="A1131" s="140"/>
      <c r="B1131" s="140"/>
      <c r="C1131" s="140"/>
      <c r="D1131" s="141"/>
      <c r="E1131" s="141"/>
      <c r="F1131" s="140"/>
      <c r="G1131" s="140"/>
      <c r="H1131" s="140"/>
      <c r="I1131" s="140"/>
      <c r="J1131" s="140"/>
      <c r="K1131" s="140"/>
      <c r="L1131" s="140"/>
      <c r="M1131" s="140"/>
      <c r="N1131" s="140"/>
      <c r="O1131" s="140"/>
      <c r="P1131" s="140"/>
    </row>
    <row r="1132" spans="1:16" ht="13">
      <c r="A1132" s="140"/>
      <c r="B1132" s="140"/>
      <c r="C1132" s="140"/>
      <c r="D1132" s="141"/>
      <c r="E1132" s="141"/>
      <c r="F1132" s="140"/>
      <c r="G1132" s="140"/>
      <c r="H1132" s="140"/>
      <c r="I1132" s="140"/>
      <c r="J1132" s="140"/>
      <c r="K1132" s="140"/>
      <c r="L1132" s="140"/>
      <c r="M1132" s="140"/>
      <c r="N1132" s="140"/>
      <c r="O1132" s="140"/>
      <c r="P1132" s="140"/>
    </row>
    <row r="1133" spans="1:16" ht="13">
      <c r="A1133" s="140"/>
      <c r="B1133" s="140"/>
      <c r="C1133" s="140"/>
      <c r="D1133" s="141"/>
      <c r="E1133" s="141"/>
      <c r="F1133" s="140"/>
      <c r="G1133" s="140"/>
      <c r="H1133" s="140"/>
      <c r="I1133" s="140"/>
      <c r="J1133" s="140"/>
      <c r="K1133" s="140"/>
      <c r="L1133" s="140"/>
      <c r="M1133" s="140"/>
      <c r="N1133" s="140"/>
      <c r="O1133" s="140"/>
      <c r="P1133" s="140"/>
    </row>
    <row r="1134" spans="1:16" ht="13">
      <c r="A1134" s="140"/>
      <c r="B1134" s="140"/>
      <c r="C1134" s="140"/>
      <c r="D1134" s="141"/>
      <c r="E1134" s="141"/>
      <c r="F1134" s="140"/>
      <c r="G1134" s="140"/>
      <c r="H1134" s="140"/>
      <c r="I1134" s="140"/>
      <c r="J1134" s="140"/>
      <c r="K1134" s="140"/>
      <c r="L1134" s="140"/>
      <c r="M1134" s="140"/>
      <c r="N1134" s="140"/>
      <c r="O1134" s="140"/>
      <c r="P1134" s="140"/>
    </row>
    <row r="1135" spans="1:16" ht="13">
      <c r="A1135" s="140"/>
      <c r="B1135" s="140"/>
      <c r="C1135" s="140"/>
      <c r="D1135" s="141"/>
      <c r="E1135" s="141"/>
      <c r="F1135" s="140"/>
      <c r="G1135" s="140"/>
      <c r="H1135" s="140"/>
      <c r="I1135" s="140"/>
      <c r="J1135" s="140"/>
      <c r="K1135" s="140"/>
      <c r="L1135" s="140"/>
      <c r="M1135" s="140"/>
      <c r="N1135" s="140"/>
      <c r="O1135" s="140"/>
      <c r="P1135" s="140"/>
    </row>
    <row r="1136" spans="1:16" ht="13">
      <c r="A1136" s="140"/>
      <c r="B1136" s="140"/>
      <c r="C1136" s="140"/>
      <c r="D1136" s="141"/>
      <c r="E1136" s="141"/>
      <c r="F1136" s="140"/>
      <c r="G1136" s="140"/>
      <c r="H1136" s="140"/>
      <c r="I1136" s="140"/>
      <c r="J1136" s="140"/>
      <c r="K1136" s="140"/>
      <c r="L1136" s="140"/>
      <c r="M1136" s="140"/>
      <c r="N1136" s="140"/>
      <c r="O1136" s="140"/>
      <c r="P1136" s="140"/>
    </row>
    <row r="1137" spans="1:16" ht="13">
      <c r="A1137" s="140"/>
      <c r="B1137" s="140"/>
      <c r="C1137" s="140"/>
      <c r="D1137" s="141"/>
      <c r="E1137" s="141"/>
      <c r="F1137" s="140"/>
      <c r="G1137" s="140"/>
      <c r="H1137" s="140"/>
      <c r="I1137" s="140"/>
      <c r="J1137" s="140"/>
      <c r="K1137" s="140"/>
      <c r="L1137" s="140"/>
      <c r="M1137" s="140"/>
      <c r="N1137" s="140"/>
      <c r="O1137" s="140"/>
      <c r="P1137" s="140"/>
    </row>
    <row r="1138" spans="1:16" ht="13">
      <c r="A1138" s="140"/>
      <c r="B1138" s="140"/>
      <c r="C1138" s="140"/>
      <c r="D1138" s="141"/>
      <c r="E1138" s="141"/>
      <c r="F1138" s="140"/>
      <c r="G1138" s="140"/>
      <c r="H1138" s="140"/>
      <c r="I1138" s="140"/>
      <c r="J1138" s="140"/>
      <c r="K1138" s="140"/>
      <c r="L1138" s="140"/>
      <c r="M1138" s="140"/>
      <c r="N1138" s="140"/>
      <c r="O1138" s="140"/>
      <c r="P1138" s="140"/>
    </row>
    <row r="1139" spans="1:16" ht="13">
      <c r="A1139" s="140"/>
      <c r="B1139" s="140"/>
      <c r="C1139" s="140"/>
      <c r="D1139" s="141"/>
      <c r="E1139" s="141"/>
      <c r="F1139" s="140"/>
      <c r="G1139" s="140"/>
      <c r="H1139" s="140"/>
      <c r="I1139" s="140"/>
      <c r="J1139" s="140"/>
      <c r="K1139" s="140"/>
      <c r="L1139" s="140"/>
      <c r="M1139" s="140"/>
      <c r="N1139" s="140"/>
      <c r="O1139" s="140"/>
      <c r="P1139" s="140"/>
    </row>
    <row r="1140" spans="1:16" ht="13">
      <c r="A1140" s="140"/>
      <c r="B1140" s="140"/>
      <c r="C1140" s="140"/>
      <c r="D1140" s="141"/>
      <c r="E1140" s="141"/>
      <c r="F1140" s="140"/>
      <c r="G1140" s="140"/>
      <c r="H1140" s="140"/>
      <c r="I1140" s="140"/>
      <c r="J1140" s="140"/>
      <c r="K1140" s="140"/>
      <c r="L1140" s="140"/>
      <c r="M1140" s="140"/>
      <c r="N1140" s="140"/>
      <c r="O1140" s="140"/>
      <c r="P1140" s="140"/>
    </row>
    <row r="1141" spans="1:16" ht="13">
      <c r="A1141" s="140"/>
      <c r="B1141" s="140"/>
      <c r="C1141" s="140"/>
      <c r="D1141" s="141"/>
      <c r="E1141" s="141"/>
      <c r="F1141" s="140"/>
      <c r="G1141" s="140"/>
      <c r="H1141" s="140"/>
      <c r="I1141" s="140"/>
      <c r="J1141" s="140"/>
      <c r="K1141" s="140"/>
      <c r="L1141" s="140"/>
      <c r="M1141" s="140"/>
      <c r="N1141" s="140"/>
      <c r="O1141" s="140"/>
      <c r="P1141" s="140"/>
    </row>
    <row r="1142" spans="1:16" ht="13">
      <c r="A1142" s="140"/>
      <c r="B1142" s="140"/>
      <c r="C1142" s="140"/>
      <c r="D1142" s="141"/>
      <c r="E1142" s="141"/>
      <c r="F1142" s="140"/>
      <c r="G1142" s="140"/>
      <c r="H1142" s="140"/>
      <c r="I1142" s="140"/>
      <c r="J1142" s="140"/>
      <c r="K1142" s="140"/>
      <c r="L1142" s="140"/>
      <c r="M1142" s="140"/>
      <c r="N1142" s="140"/>
      <c r="O1142" s="140"/>
      <c r="P1142" s="140"/>
    </row>
    <row r="1143" spans="1:16" ht="13">
      <c r="A1143" s="140"/>
      <c r="B1143" s="140"/>
      <c r="C1143" s="140"/>
      <c r="D1143" s="141"/>
      <c r="E1143" s="141"/>
      <c r="F1143" s="140"/>
      <c r="G1143" s="140"/>
      <c r="H1143" s="140"/>
      <c r="I1143" s="140"/>
      <c r="J1143" s="140"/>
      <c r="K1143" s="140"/>
      <c r="L1143" s="140"/>
      <c r="M1143" s="140"/>
      <c r="N1143" s="140"/>
      <c r="O1143" s="140"/>
      <c r="P1143" s="140"/>
    </row>
    <row r="1144" spans="1:16" ht="13">
      <c r="A1144" s="140"/>
      <c r="B1144" s="140"/>
      <c r="C1144" s="140"/>
      <c r="D1144" s="141"/>
      <c r="E1144" s="141"/>
      <c r="F1144" s="140"/>
      <c r="G1144" s="140"/>
      <c r="H1144" s="140"/>
      <c r="I1144" s="140"/>
      <c r="J1144" s="140"/>
      <c r="K1144" s="140"/>
      <c r="L1144" s="140"/>
      <c r="M1144" s="140"/>
      <c r="N1144" s="140"/>
      <c r="O1144" s="140"/>
      <c r="P1144" s="140"/>
    </row>
    <row r="1145" spans="1:16" ht="13">
      <c r="A1145" s="140"/>
      <c r="B1145" s="140"/>
      <c r="C1145" s="140"/>
      <c r="D1145" s="141"/>
      <c r="E1145" s="141"/>
      <c r="F1145" s="140"/>
      <c r="G1145" s="140"/>
      <c r="H1145" s="140"/>
      <c r="I1145" s="140"/>
      <c r="J1145" s="140"/>
      <c r="K1145" s="140"/>
      <c r="L1145" s="140"/>
      <c r="M1145" s="140"/>
      <c r="N1145" s="140"/>
      <c r="O1145" s="140"/>
      <c r="P1145" s="140"/>
    </row>
    <row r="1146" spans="1:16" ht="13">
      <c r="A1146" s="140"/>
      <c r="B1146" s="140"/>
      <c r="C1146" s="140"/>
      <c r="D1146" s="141"/>
      <c r="E1146" s="141"/>
      <c r="F1146" s="140"/>
      <c r="G1146" s="140"/>
      <c r="H1146" s="140"/>
      <c r="I1146" s="140"/>
      <c r="J1146" s="140"/>
      <c r="K1146" s="140"/>
      <c r="L1146" s="140"/>
      <c r="M1146" s="140"/>
      <c r="N1146" s="140"/>
      <c r="O1146" s="140"/>
      <c r="P1146" s="140"/>
    </row>
    <row r="1147" spans="1:16" ht="13">
      <c r="A1147" s="140"/>
      <c r="B1147" s="140"/>
      <c r="C1147" s="140"/>
      <c r="D1147" s="141"/>
      <c r="E1147" s="141"/>
      <c r="F1147" s="140"/>
      <c r="G1147" s="140"/>
      <c r="H1147" s="140"/>
      <c r="I1147" s="140"/>
      <c r="J1147" s="140"/>
      <c r="K1147" s="140"/>
      <c r="L1147" s="140"/>
      <c r="M1147" s="140"/>
      <c r="N1147" s="140"/>
      <c r="O1147" s="140"/>
      <c r="P1147" s="140"/>
    </row>
    <row r="1148" spans="1:16" ht="13">
      <c r="A1148" s="140"/>
      <c r="B1148" s="140"/>
      <c r="C1148" s="140"/>
      <c r="D1148" s="141"/>
      <c r="E1148" s="141"/>
      <c r="F1148" s="140"/>
      <c r="G1148" s="140"/>
      <c r="H1148" s="140"/>
      <c r="I1148" s="140"/>
      <c r="J1148" s="140"/>
      <c r="K1148" s="140"/>
      <c r="L1148" s="140"/>
      <c r="M1148" s="140"/>
      <c r="N1148" s="140"/>
      <c r="O1148" s="140"/>
      <c r="P1148" s="140"/>
    </row>
    <row r="1149" spans="1:16" ht="13">
      <c r="A1149" s="140"/>
      <c r="B1149" s="140"/>
      <c r="C1149" s="140"/>
      <c r="D1149" s="141"/>
      <c r="E1149" s="141"/>
      <c r="F1149" s="140"/>
      <c r="G1149" s="140"/>
      <c r="H1149" s="140"/>
      <c r="I1149" s="140"/>
      <c r="J1149" s="140"/>
      <c r="K1149" s="140"/>
      <c r="L1149" s="140"/>
      <c r="M1149" s="140"/>
      <c r="N1149" s="140"/>
      <c r="O1149" s="140"/>
      <c r="P1149" s="140"/>
    </row>
    <row r="1150" spans="1:16" ht="13">
      <c r="A1150" s="140"/>
      <c r="B1150" s="140"/>
      <c r="C1150" s="140"/>
      <c r="D1150" s="141"/>
      <c r="E1150" s="141"/>
      <c r="F1150" s="140"/>
      <c r="G1150" s="140"/>
      <c r="H1150" s="140"/>
      <c r="I1150" s="140"/>
      <c r="J1150" s="140"/>
      <c r="K1150" s="140"/>
      <c r="L1150" s="140"/>
      <c r="M1150" s="140"/>
      <c r="N1150" s="140"/>
      <c r="O1150" s="140"/>
      <c r="P1150" s="140"/>
    </row>
    <row r="1151" spans="1:16" ht="13">
      <c r="A1151" s="140"/>
      <c r="B1151" s="140"/>
      <c r="C1151" s="140"/>
      <c r="D1151" s="141"/>
      <c r="E1151" s="141"/>
      <c r="F1151" s="140"/>
      <c r="G1151" s="140"/>
      <c r="H1151" s="140"/>
      <c r="I1151" s="140"/>
      <c r="J1151" s="140"/>
      <c r="K1151" s="140"/>
      <c r="L1151" s="140"/>
      <c r="M1151" s="140"/>
      <c r="N1151" s="140"/>
      <c r="O1151" s="140"/>
      <c r="P1151" s="140"/>
    </row>
    <row r="1152" spans="1:16" ht="13">
      <c r="A1152" s="140"/>
      <c r="B1152" s="140"/>
      <c r="C1152" s="140"/>
      <c r="D1152" s="141"/>
      <c r="E1152" s="141"/>
      <c r="F1152" s="140"/>
      <c r="G1152" s="140"/>
      <c r="H1152" s="140"/>
      <c r="I1152" s="140"/>
      <c r="J1152" s="140"/>
      <c r="K1152" s="140"/>
      <c r="L1152" s="140"/>
      <c r="M1152" s="140"/>
      <c r="N1152" s="140"/>
      <c r="O1152" s="140"/>
      <c r="P1152" s="140"/>
    </row>
    <row r="1153" spans="1:16" ht="13">
      <c r="A1153" s="140"/>
      <c r="B1153" s="140"/>
      <c r="C1153" s="140"/>
      <c r="D1153" s="141"/>
      <c r="E1153" s="141"/>
      <c r="F1153" s="140"/>
      <c r="G1153" s="140"/>
      <c r="H1153" s="140"/>
      <c r="I1153" s="140"/>
      <c r="J1153" s="140"/>
      <c r="K1153" s="140"/>
      <c r="L1153" s="140"/>
      <c r="M1153" s="140"/>
      <c r="N1153" s="140"/>
      <c r="O1153" s="140"/>
      <c r="P1153" s="140"/>
    </row>
    <row r="1154" spans="1:16" ht="13">
      <c r="A1154" s="140"/>
      <c r="B1154" s="140"/>
      <c r="C1154" s="140"/>
      <c r="D1154" s="141"/>
      <c r="E1154" s="141"/>
      <c r="F1154" s="140"/>
      <c r="G1154" s="140"/>
      <c r="H1154" s="140"/>
      <c r="I1154" s="140"/>
      <c r="J1154" s="140"/>
      <c r="K1154" s="140"/>
      <c r="L1154" s="140"/>
      <c r="M1154" s="140"/>
      <c r="N1154" s="140"/>
      <c r="O1154" s="140"/>
      <c r="P1154" s="140"/>
    </row>
    <row r="1155" spans="1:16" ht="13">
      <c r="A1155" s="140"/>
      <c r="B1155" s="140"/>
      <c r="C1155" s="140"/>
      <c r="D1155" s="141"/>
      <c r="E1155" s="141"/>
      <c r="F1155" s="140"/>
      <c r="G1155" s="140"/>
      <c r="H1155" s="140"/>
      <c r="I1155" s="140"/>
      <c r="J1155" s="140"/>
      <c r="K1155" s="140"/>
      <c r="L1155" s="140"/>
      <c r="M1155" s="140"/>
      <c r="N1155" s="140"/>
      <c r="O1155" s="140"/>
      <c r="P1155" s="140"/>
    </row>
    <row r="1156" spans="1:16" ht="13">
      <c r="A1156" s="140"/>
      <c r="B1156" s="140"/>
      <c r="C1156" s="140"/>
      <c r="D1156" s="141"/>
      <c r="E1156" s="141"/>
      <c r="F1156" s="140"/>
      <c r="G1156" s="140"/>
      <c r="H1156" s="140"/>
      <c r="I1156" s="140"/>
      <c r="J1156" s="140"/>
      <c r="K1156" s="140"/>
      <c r="L1156" s="140"/>
      <c r="M1156" s="140"/>
      <c r="N1156" s="140"/>
      <c r="O1156" s="140"/>
      <c r="P1156" s="140"/>
    </row>
    <row r="1157" spans="1:16" ht="13">
      <c r="A1157" s="140"/>
      <c r="B1157" s="140"/>
      <c r="C1157" s="140"/>
      <c r="D1157" s="141"/>
      <c r="E1157" s="141"/>
      <c r="F1157" s="140"/>
      <c r="G1157" s="140"/>
      <c r="H1157" s="140"/>
      <c r="I1157" s="140"/>
      <c r="J1157" s="140"/>
      <c r="K1157" s="140"/>
      <c r="L1157" s="140"/>
      <c r="M1157" s="140"/>
      <c r="N1157" s="140"/>
      <c r="O1157" s="140"/>
      <c r="P1157" s="140"/>
    </row>
    <row r="1158" spans="1:16" ht="13">
      <c r="A1158" s="140"/>
      <c r="B1158" s="140"/>
      <c r="C1158" s="140"/>
      <c r="D1158" s="141"/>
      <c r="E1158" s="141"/>
      <c r="F1158" s="140"/>
      <c r="G1158" s="140"/>
      <c r="H1158" s="140"/>
      <c r="I1158" s="140"/>
      <c r="J1158" s="140"/>
      <c r="K1158" s="140"/>
      <c r="L1158" s="140"/>
      <c r="M1158" s="140"/>
      <c r="N1158" s="140"/>
      <c r="O1158" s="140"/>
      <c r="P1158" s="140"/>
    </row>
    <row r="1159" spans="1:16" ht="13">
      <c r="A1159" s="140"/>
      <c r="B1159" s="140"/>
      <c r="C1159" s="140"/>
      <c r="D1159" s="141"/>
      <c r="E1159" s="141"/>
      <c r="F1159" s="140"/>
      <c r="G1159" s="140"/>
      <c r="H1159" s="140"/>
      <c r="I1159" s="140"/>
      <c r="J1159" s="140"/>
      <c r="K1159" s="140"/>
      <c r="L1159" s="140"/>
      <c r="M1159" s="140"/>
      <c r="N1159" s="140"/>
      <c r="O1159" s="140"/>
      <c r="P1159" s="140"/>
    </row>
    <row r="1160" spans="1:16" ht="13">
      <c r="A1160" s="140"/>
      <c r="B1160" s="140"/>
      <c r="C1160" s="140"/>
      <c r="D1160" s="141"/>
      <c r="E1160" s="141"/>
      <c r="F1160" s="140"/>
      <c r="G1160" s="140"/>
      <c r="H1160" s="140"/>
      <c r="I1160" s="140"/>
      <c r="J1160" s="140"/>
      <c r="K1160" s="140"/>
      <c r="L1160" s="140"/>
      <c r="M1160" s="140"/>
      <c r="N1160" s="140"/>
      <c r="O1160" s="140"/>
      <c r="P1160" s="140"/>
    </row>
    <row r="1161" spans="1:16" ht="13">
      <c r="A1161" s="140"/>
      <c r="B1161" s="140"/>
      <c r="C1161" s="140"/>
      <c r="D1161" s="141"/>
      <c r="E1161" s="141"/>
      <c r="F1161" s="140"/>
      <c r="G1161" s="140"/>
      <c r="H1161" s="140"/>
      <c r="I1161" s="140"/>
      <c r="J1161" s="140"/>
      <c r="K1161" s="140"/>
      <c r="L1161" s="140"/>
      <c r="M1161" s="140"/>
      <c r="N1161" s="140"/>
      <c r="O1161" s="140"/>
      <c r="P1161" s="140"/>
    </row>
    <row r="1162" spans="1:16" ht="13">
      <c r="A1162" s="140"/>
      <c r="B1162" s="140"/>
      <c r="C1162" s="140"/>
      <c r="D1162" s="141"/>
      <c r="E1162" s="141"/>
      <c r="F1162" s="140"/>
      <c r="G1162" s="140"/>
      <c r="H1162" s="140"/>
      <c r="I1162" s="140"/>
      <c r="J1162" s="140"/>
      <c r="K1162" s="140"/>
      <c r="L1162" s="140"/>
      <c r="M1162" s="140"/>
      <c r="N1162" s="140"/>
      <c r="O1162" s="140"/>
      <c r="P1162" s="140"/>
    </row>
    <row r="1163" spans="1:16" ht="13">
      <c r="A1163" s="140"/>
      <c r="B1163" s="140"/>
      <c r="C1163" s="140"/>
      <c r="D1163" s="141"/>
      <c r="E1163" s="141"/>
      <c r="F1163" s="140"/>
      <c r="G1163" s="140"/>
      <c r="H1163" s="140"/>
      <c r="I1163" s="140"/>
      <c r="J1163" s="140"/>
      <c r="K1163" s="140"/>
      <c r="L1163" s="140"/>
      <c r="M1163" s="140"/>
      <c r="N1163" s="140"/>
      <c r="O1163" s="140"/>
      <c r="P1163" s="140"/>
    </row>
    <row r="1164" spans="1:16" ht="13">
      <c r="A1164" s="140"/>
      <c r="B1164" s="140"/>
      <c r="C1164" s="140"/>
      <c r="D1164" s="141"/>
      <c r="E1164" s="141"/>
      <c r="F1164" s="140"/>
      <c r="G1164" s="140"/>
      <c r="H1164" s="140"/>
      <c r="I1164" s="140"/>
      <c r="J1164" s="140"/>
      <c r="K1164" s="140"/>
      <c r="L1164" s="140"/>
      <c r="M1164" s="140"/>
      <c r="N1164" s="140"/>
      <c r="O1164" s="140"/>
      <c r="P1164" s="140"/>
    </row>
    <row r="1165" spans="1:16" ht="13">
      <c r="A1165" s="140"/>
      <c r="B1165" s="140"/>
      <c r="C1165" s="140"/>
      <c r="D1165" s="141"/>
      <c r="E1165" s="141"/>
      <c r="F1165" s="140"/>
      <c r="G1165" s="140"/>
      <c r="H1165" s="140"/>
      <c r="I1165" s="140"/>
      <c r="J1165" s="140"/>
      <c r="K1165" s="140"/>
      <c r="L1165" s="140"/>
      <c r="M1165" s="140"/>
      <c r="N1165" s="140"/>
      <c r="O1165" s="140"/>
      <c r="P1165" s="140"/>
    </row>
    <row r="1166" spans="1:16" ht="13">
      <c r="A1166" s="140"/>
      <c r="B1166" s="140"/>
      <c r="C1166" s="140"/>
      <c r="D1166" s="141"/>
      <c r="E1166" s="141"/>
      <c r="F1166" s="140"/>
      <c r="G1166" s="140"/>
      <c r="H1166" s="140"/>
      <c r="I1166" s="140"/>
      <c r="J1166" s="140"/>
      <c r="K1166" s="140"/>
      <c r="L1166" s="140"/>
      <c r="M1166" s="140"/>
      <c r="N1166" s="140"/>
      <c r="O1166" s="140"/>
      <c r="P1166" s="140"/>
    </row>
    <row r="1167" spans="1:16" ht="13">
      <c r="A1167" s="140"/>
      <c r="B1167" s="140"/>
      <c r="C1167" s="140"/>
      <c r="D1167" s="141"/>
      <c r="E1167" s="141"/>
      <c r="F1167" s="140"/>
      <c r="G1167" s="140"/>
      <c r="H1167" s="140"/>
      <c r="I1167" s="140"/>
      <c r="J1167" s="140"/>
      <c r="K1167" s="140"/>
      <c r="L1167" s="140"/>
      <c r="M1167" s="140"/>
      <c r="N1167" s="140"/>
      <c r="O1167" s="140"/>
      <c r="P1167" s="140"/>
    </row>
    <row r="1168" spans="1:16" ht="13">
      <c r="A1168" s="140"/>
      <c r="B1168" s="140"/>
      <c r="C1168" s="140"/>
      <c r="D1168" s="141"/>
      <c r="E1168" s="141"/>
      <c r="F1168" s="140"/>
      <c r="G1168" s="140"/>
      <c r="H1168" s="140"/>
      <c r="I1168" s="140"/>
      <c r="J1168" s="140"/>
      <c r="K1168" s="140"/>
      <c r="L1168" s="140"/>
      <c r="M1168" s="140"/>
      <c r="N1168" s="140"/>
      <c r="O1168" s="140"/>
      <c r="P1168" s="140"/>
    </row>
    <row r="1169" spans="1:16" ht="13">
      <c r="A1169" s="140"/>
      <c r="B1169" s="140"/>
      <c r="C1169" s="140"/>
      <c r="D1169" s="141"/>
      <c r="E1169" s="141"/>
      <c r="F1169" s="140"/>
      <c r="G1169" s="140"/>
      <c r="H1169" s="140"/>
      <c r="I1169" s="140"/>
      <c r="J1169" s="140"/>
      <c r="K1169" s="140"/>
      <c r="L1169" s="140"/>
      <c r="M1169" s="140"/>
      <c r="N1169" s="140"/>
      <c r="O1169" s="140"/>
      <c r="P1169" s="140"/>
    </row>
    <row r="1170" spans="1:16" ht="13">
      <c r="A1170" s="140"/>
      <c r="B1170" s="140"/>
      <c r="C1170" s="140"/>
      <c r="D1170" s="141"/>
      <c r="E1170" s="141"/>
      <c r="F1170" s="140"/>
      <c r="G1170" s="140"/>
      <c r="H1170" s="140"/>
      <c r="I1170" s="140"/>
      <c r="J1170" s="140"/>
      <c r="K1170" s="140"/>
      <c r="L1170" s="140"/>
      <c r="M1170" s="140"/>
      <c r="N1170" s="140"/>
      <c r="O1170" s="140"/>
      <c r="P1170" s="140"/>
    </row>
    <row r="1171" spans="1:16" ht="13">
      <c r="A1171" s="140"/>
      <c r="B1171" s="140"/>
      <c r="C1171" s="140"/>
      <c r="D1171" s="141"/>
      <c r="E1171" s="141"/>
      <c r="F1171" s="140"/>
      <c r="G1171" s="140"/>
      <c r="H1171" s="140"/>
      <c r="I1171" s="140"/>
      <c r="J1171" s="140"/>
      <c r="K1171" s="140"/>
      <c r="L1171" s="140"/>
      <c r="M1171" s="140"/>
      <c r="N1171" s="140"/>
      <c r="O1171" s="140"/>
      <c r="P1171" s="140"/>
    </row>
    <row r="1172" spans="1:16" ht="13">
      <c r="A1172" s="140"/>
      <c r="B1172" s="140"/>
      <c r="C1172" s="140"/>
      <c r="D1172" s="141"/>
      <c r="E1172" s="141"/>
      <c r="F1172" s="140"/>
      <c r="G1172" s="140"/>
      <c r="H1172" s="140"/>
      <c r="I1172" s="140"/>
      <c r="J1172" s="140"/>
      <c r="K1172" s="140"/>
      <c r="L1172" s="140"/>
      <c r="M1172" s="140"/>
      <c r="N1172" s="140"/>
      <c r="O1172" s="140"/>
      <c r="P1172" s="140"/>
    </row>
    <row r="1173" spans="1:16" ht="13">
      <c r="A1173" s="140"/>
      <c r="B1173" s="140"/>
      <c r="C1173" s="140"/>
      <c r="D1173" s="141"/>
      <c r="E1173" s="141"/>
      <c r="F1173" s="140"/>
      <c r="G1173" s="140"/>
      <c r="H1173" s="140"/>
      <c r="I1173" s="140"/>
      <c r="J1173" s="140"/>
      <c r="K1173" s="140"/>
      <c r="L1173" s="140"/>
      <c r="M1173" s="140"/>
      <c r="N1173" s="140"/>
      <c r="O1173" s="140"/>
      <c r="P1173" s="140"/>
    </row>
    <row r="1174" spans="1:16" ht="13">
      <c r="A1174" s="140"/>
      <c r="B1174" s="140"/>
      <c r="C1174" s="140"/>
      <c r="D1174" s="141"/>
      <c r="E1174" s="141"/>
      <c r="F1174" s="140"/>
      <c r="G1174" s="140"/>
      <c r="H1174" s="140"/>
      <c r="I1174" s="140"/>
      <c r="J1174" s="140"/>
      <c r="K1174" s="140"/>
      <c r="L1174" s="140"/>
      <c r="M1174" s="140"/>
      <c r="N1174" s="140"/>
      <c r="O1174" s="140"/>
      <c r="P1174" s="140"/>
    </row>
    <row r="1175" spans="1:16" ht="13">
      <c r="A1175" s="140"/>
      <c r="B1175" s="140"/>
      <c r="C1175" s="140"/>
      <c r="D1175" s="141"/>
      <c r="E1175" s="141"/>
      <c r="F1175" s="140"/>
      <c r="G1175" s="140"/>
      <c r="H1175" s="140"/>
      <c r="I1175" s="140"/>
      <c r="J1175" s="140"/>
      <c r="K1175" s="140"/>
      <c r="L1175" s="140"/>
      <c r="M1175" s="140"/>
      <c r="N1175" s="140"/>
      <c r="O1175" s="140"/>
      <c r="P1175" s="140"/>
    </row>
    <row r="1176" spans="1:16" ht="13">
      <c r="A1176" s="140"/>
      <c r="B1176" s="140"/>
      <c r="C1176" s="140"/>
      <c r="D1176" s="141"/>
      <c r="E1176" s="141"/>
      <c r="F1176" s="140"/>
      <c r="G1176" s="140"/>
      <c r="H1176" s="140"/>
      <c r="I1176" s="140"/>
      <c r="J1176" s="140"/>
      <c r="K1176" s="140"/>
      <c r="L1176" s="140"/>
      <c r="M1176" s="140"/>
      <c r="N1176" s="140"/>
      <c r="O1176" s="140"/>
      <c r="P1176" s="140"/>
    </row>
    <row r="1177" spans="1:16" ht="13">
      <c r="A1177" s="140"/>
      <c r="B1177" s="140"/>
      <c r="C1177" s="140"/>
      <c r="D1177" s="141"/>
      <c r="E1177" s="141"/>
      <c r="F1177" s="140"/>
      <c r="G1177" s="140"/>
      <c r="H1177" s="140"/>
      <c r="I1177" s="140"/>
      <c r="J1177" s="140"/>
      <c r="K1177" s="140"/>
      <c r="L1177" s="140"/>
      <c r="M1177" s="140"/>
      <c r="N1177" s="140"/>
      <c r="O1177" s="140"/>
      <c r="P1177" s="140"/>
    </row>
    <row r="1178" spans="1:16" ht="13">
      <c r="A1178" s="140"/>
      <c r="B1178" s="140"/>
      <c r="C1178" s="140"/>
      <c r="D1178" s="141"/>
      <c r="E1178" s="141"/>
      <c r="F1178" s="140"/>
      <c r="G1178" s="140"/>
      <c r="H1178" s="140"/>
      <c r="I1178" s="140"/>
      <c r="J1178" s="140"/>
      <c r="K1178" s="140"/>
      <c r="L1178" s="140"/>
      <c r="M1178" s="140"/>
      <c r="N1178" s="140"/>
      <c r="O1178" s="140"/>
      <c r="P1178" s="140"/>
    </row>
    <row r="1179" spans="1:16" ht="13">
      <c r="A1179" s="140"/>
      <c r="B1179" s="140"/>
      <c r="C1179" s="140"/>
      <c r="D1179" s="141"/>
      <c r="E1179" s="141"/>
      <c r="F1179" s="140"/>
      <c r="G1179" s="140"/>
      <c r="H1179" s="140"/>
      <c r="I1179" s="140"/>
      <c r="J1179" s="140"/>
      <c r="K1179" s="140"/>
      <c r="L1179" s="140"/>
      <c r="M1179" s="140"/>
      <c r="N1179" s="140"/>
      <c r="O1179" s="140"/>
      <c r="P1179" s="140"/>
    </row>
    <row r="1180" spans="1:16" ht="13">
      <c r="A1180" s="140"/>
      <c r="B1180" s="140"/>
      <c r="C1180" s="140"/>
      <c r="D1180" s="141"/>
      <c r="E1180" s="141"/>
      <c r="F1180" s="140"/>
      <c r="G1180" s="140"/>
      <c r="H1180" s="140"/>
      <c r="I1180" s="140"/>
      <c r="J1180" s="140"/>
      <c r="K1180" s="140"/>
      <c r="L1180" s="140"/>
      <c r="M1180" s="140"/>
      <c r="N1180" s="140"/>
      <c r="O1180" s="140"/>
      <c r="P1180" s="140"/>
    </row>
    <row r="1181" spans="1:16" ht="13">
      <c r="A1181" s="140"/>
      <c r="B1181" s="140"/>
      <c r="C1181" s="140"/>
      <c r="D1181" s="141"/>
      <c r="E1181" s="141"/>
      <c r="F1181" s="140"/>
      <c r="G1181" s="140"/>
      <c r="H1181" s="140"/>
      <c r="I1181" s="140"/>
      <c r="J1181" s="140"/>
      <c r="K1181" s="140"/>
      <c r="L1181" s="140"/>
      <c r="M1181" s="140"/>
      <c r="N1181" s="140"/>
      <c r="O1181" s="140"/>
      <c r="P1181" s="140"/>
    </row>
    <row r="1182" spans="1:16" ht="13">
      <c r="A1182" s="140"/>
      <c r="B1182" s="140"/>
      <c r="C1182" s="140"/>
      <c r="D1182" s="141"/>
      <c r="E1182" s="141"/>
      <c r="F1182" s="140"/>
      <c r="G1182" s="140"/>
      <c r="H1182" s="140"/>
      <c r="I1182" s="140"/>
      <c r="J1182" s="140"/>
      <c r="K1182" s="140"/>
      <c r="L1182" s="140"/>
      <c r="M1182" s="140"/>
      <c r="N1182" s="140"/>
      <c r="O1182" s="140"/>
      <c r="P1182" s="140"/>
    </row>
    <row r="1183" spans="1:16" ht="13">
      <c r="A1183" s="140"/>
      <c r="B1183" s="140"/>
      <c r="C1183" s="140"/>
      <c r="D1183" s="141"/>
      <c r="E1183" s="141"/>
      <c r="F1183" s="140"/>
      <c r="G1183" s="140"/>
      <c r="H1183" s="140"/>
      <c r="I1183" s="140"/>
      <c r="J1183" s="140"/>
      <c r="K1183" s="140"/>
      <c r="L1183" s="140"/>
      <c r="M1183" s="140"/>
      <c r="N1183" s="140"/>
      <c r="O1183" s="140"/>
      <c r="P1183" s="140"/>
    </row>
    <row r="1184" spans="1:16" ht="13">
      <c r="A1184" s="140"/>
      <c r="B1184" s="140"/>
      <c r="C1184" s="140"/>
      <c r="D1184" s="141"/>
      <c r="E1184" s="141"/>
      <c r="F1184" s="140"/>
      <c r="G1184" s="140"/>
      <c r="H1184" s="140"/>
      <c r="I1184" s="140"/>
      <c r="J1184" s="140"/>
      <c r="K1184" s="140"/>
      <c r="L1184" s="140"/>
      <c r="M1184" s="140"/>
      <c r="N1184" s="140"/>
      <c r="O1184" s="140"/>
      <c r="P1184" s="140"/>
    </row>
    <row r="1185" spans="1:16" ht="13">
      <c r="A1185" s="140"/>
      <c r="B1185" s="140"/>
      <c r="C1185" s="140"/>
      <c r="D1185" s="141"/>
      <c r="E1185" s="141"/>
      <c r="F1185" s="140"/>
      <c r="G1185" s="140"/>
      <c r="H1185" s="140"/>
      <c r="I1185" s="140"/>
      <c r="J1185" s="140"/>
      <c r="K1185" s="140"/>
      <c r="L1185" s="140"/>
      <c r="M1185" s="140"/>
      <c r="N1185" s="140"/>
      <c r="O1185" s="140"/>
      <c r="P1185" s="140"/>
    </row>
    <row r="1186" spans="1:16" ht="13">
      <c r="A1186" s="140"/>
      <c r="B1186" s="140"/>
      <c r="C1186" s="140"/>
      <c r="D1186" s="141"/>
      <c r="E1186" s="141"/>
      <c r="F1186" s="140"/>
      <c r="G1186" s="140"/>
      <c r="H1186" s="140"/>
      <c r="I1186" s="140"/>
      <c r="J1186" s="140"/>
      <c r="K1186" s="140"/>
      <c r="L1186" s="140"/>
      <c r="M1186" s="140"/>
      <c r="N1186" s="140"/>
      <c r="O1186" s="140"/>
      <c r="P1186" s="140"/>
    </row>
    <row r="1187" spans="1:16" ht="13">
      <c r="A1187" s="140"/>
      <c r="B1187" s="140"/>
      <c r="C1187" s="140"/>
      <c r="D1187" s="141"/>
      <c r="E1187" s="141"/>
      <c r="F1187" s="140"/>
      <c r="G1187" s="140"/>
      <c r="H1187" s="140"/>
      <c r="I1187" s="140"/>
      <c r="J1187" s="140"/>
      <c r="K1187" s="140"/>
      <c r="L1187" s="140"/>
      <c r="M1187" s="140"/>
      <c r="N1187" s="140"/>
      <c r="O1187" s="140"/>
      <c r="P1187" s="140"/>
    </row>
    <row r="1188" spans="1:16" ht="13">
      <c r="A1188" s="140"/>
      <c r="B1188" s="140"/>
      <c r="C1188" s="140"/>
      <c r="D1188" s="141"/>
      <c r="E1188" s="141"/>
      <c r="F1188" s="140"/>
      <c r="G1188" s="140"/>
      <c r="H1188" s="140"/>
      <c r="I1188" s="140"/>
      <c r="J1188" s="140"/>
      <c r="K1188" s="140"/>
      <c r="L1188" s="140"/>
      <c r="M1188" s="140"/>
      <c r="N1188" s="140"/>
      <c r="O1188" s="140"/>
      <c r="P1188" s="140"/>
    </row>
    <row r="1189" spans="1:16" ht="13">
      <c r="A1189" s="140"/>
      <c r="B1189" s="140"/>
      <c r="C1189" s="140"/>
      <c r="D1189" s="141"/>
      <c r="E1189" s="141"/>
      <c r="F1189" s="140"/>
      <c r="G1189" s="140"/>
      <c r="H1189" s="140"/>
      <c r="I1189" s="140"/>
      <c r="J1189" s="140"/>
      <c r="K1189" s="140"/>
      <c r="L1189" s="140"/>
      <c r="M1189" s="140"/>
      <c r="N1189" s="140"/>
      <c r="O1189" s="140"/>
      <c r="P1189" s="140"/>
    </row>
    <row r="1190" spans="1:16" ht="13">
      <c r="A1190" s="140"/>
      <c r="B1190" s="140"/>
      <c r="C1190" s="140"/>
      <c r="D1190" s="141"/>
      <c r="E1190" s="141"/>
      <c r="F1190" s="140"/>
      <c r="G1190" s="140"/>
      <c r="H1190" s="140"/>
      <c r="I1190" s="140"/>
      <c r="J1190" s="140"/>
      <c r="K1190" s="140"/>
      <c r="L1190" s="140"/>
      <c r="M1190" s="140"/>
      <c r="N1190" s="140"/>
      <c r="O1190" s="140"/>
      <c r="P1190" s="140"/>
    </row>
    <row r="1191" spans="1:16" ht="13">
      <c r="A1191" s="140"/>
      <c r="B1191" s="140"/>
      <c r="C1191" s="140"/>
      <c r="D1191" s="141"/>
      <c r="E1191" s="141"/>
      <c r="F1191" s="140"/>
      <c r="G1191" s="140"/>
      <c r="H1191" s="140"/>
      <c r="I1191" s="140"/>
      <c r="J1191" s="140"/>
      <c r="K1191" s="140"/>
      <c r="L1191" s="140"/>
      <c r="M1191" s="140"/>
      <c r="N1191" s="140"/>
      <c r="O1191" s="140"/>
      <c r="P1191" s="140"/>
    </row>
    <row r="1192" spans="1:16" ht="13">
      <c r="A1192" s="140"/>
      <c r="B1192" s="140"/>
      <c r="C1192" s="140"/>
      <c r="D1192" s="141"/>
      <c r="E1192" s="141"/>
      <c r="F1192" s="140"/>
      <c r="G1192" s="140"/>
      <c r="H1192" s="140"/>
      <c r="I1192" s="140"/>
      <c r="J1192" s="140"/>
      <c r="K1192" s="140"/>
      <c r="L1192" s="140"/>
      <c r="M1192" s="140"/>
      <c r="N1192" s="140"/>
      <c r="O1192" s="140"/>
      <c r="P1192" s="140"/>
    </row>
    <row r="1193" spans="1:16" ht="13">
      <c r="A1193" s="140"/>
      <c r="B1193" s="140"/>
      <c r="C1193" s="140"/>
      <c r="D1193" s="141"/>
      <c r="E1193" s="141"/>
      <c r="F1193" s="140"/>
      <c r="G1193" s="140"/>
      <c r="H1193" s="140"/>
      <c r="I1193" s="140"/>
      <c r="J1193" s="140"/>
      <c r="K1193" s="140"/>
      <c r="L1193" s="140"/>
      <c r="M1193" s="140"/>
      <c r="N1193" s="140"/>
      <c r="O1193" s="140"/>
      <c r="P1193" s="140"/>
    </row>
    <row r="1194" spans="1:16" ht="13">
      <c r="A1194" s="140"/>
      <c r="B1194" s="140"/>
      <c r="C1194" s="140"/>
      <c r="D1194" s="141"/>
      <c r="E1194" s="141"/>
      <c r="F1194" s="140"/>
      <c r="G1194" s="140"/>
      <c r="H1194" s="140"/>
      <c r="I1194" s="140"/>
      <c r="J1194" s="140"/>
      <c r="K1194" s="140"/>
      <c r="L1194" s="140"/>
      <c r="M1194" s="140"/>
      <c r="N1194" s="140"/>
      <c r="O1194" s="140"/>
      <c r="P1194" s="140"/>
    </row>
    <row r="1195" spans="1:16" ht="13">
      <c r="A1195" s="140"/>
      <c r="B1195" s="140"/>
      <c r="C1195" s="140"/>
      <c r="D1195" s="141"/>
      <c r="E1195" s="141"/>
      <c r="F1195" s="140"/>
      <c r="G1195" s="140"/>
      <c r="H1195" s="140"/>
      <c r="I1195" s="140"/>
      <c r="J1195" s="140"/>
      <c r="K1195" s="140"/>
      <c r="L1195" s="140"/>
      <c r="M1195" s="140"/>
      <c r="N1195" s="140"/>
      <c r="O1195" s="140"/>
      <c r="P1195" s="140"/>
    </row>
    <row r="1196" spans="1:16" ht="13">
      <c r="A1196" s="140"/>
      <c r="B1196" s="140"/>
      <c r="C1196" s="140"/>
      <c r="D1196" s="141"/>
      <c r="E1196" s="141"/>
      <c r="F1196" s="140"/>
      <c r="G1196" s="140"/>
      <c r="H1196" s="140"/>
      <c r="I1196" s="140"/>
      <c r="J1196" s="140"/>
      <c r="K1196" s="140"/>
      <c r="L1196" s="140"/>
      <c r="M1196" s="140"/>
      <c r="N1196" s="140"/>
      <c r="O1196" s="140"/>
      <c r="P1196" s="140"/>
    </row>
    <row r="1197" spans="1:16" ht="13">
      <c r="A1197" s="140"/>
      <c r="B1197" s="140"/>
      <c r="C1197" s="140"/>
      <c r="D1197" s="141"/>
      <c r="E1197" s="141"/>
      <c r="F1197" s="140"/>
      <c r="G1197" s="140"/>
      <c r="H1197" s="140"/>
      <c r="I1197" s="140"/>
      <c r="J1197" s="140"/>
      <c r="K1197" s="140"/>
      <c r="L1197" s="140"/>
      <c r="M1197" s="140"/>
      <c r="N1197" s="140"/>
      <c r="O1197" s="140"/>
      <c r="P1197" s="140"/>
    </row>
    <row r="1198" spans="1:16" ht="13">
      <c r="A1198" s="140"/>
      <c r="B1198" s="140"/>
      <c r="C1198" s="140"/>
      <c r="D1198" s="141"/>
      <c r="E1198" s="141"/>
      <c r="F1198" s="140"/>
      <c r="G1198" s="140"/>
      <c r="H1198" s="140"/>
      <c r="I1198" s="140"/>
      <c r="J1198" s="140"/>
      <c r="K1198" s="140"/>
      <c r="L1198" s="140"/>
      <c r="M1198" s="140"/>
      <c r="N1198" s="140"/>
      <c r="O1198" s="140"/>
      <c r="P1198" s="140"/>
    </row>
    <row r="1199" spans="1:16" ht="13">
      <c r="A1199" s="140"/>
      <c r="B1199" s="140"/>
      <c r="C1199" s="140"/>
      <c r="D1199" s="141"/>
      <c r="E1199" s="141"/>
      <c r="F1199" s="140"/>
      <c r="G1199" s="140"/>
      <c r="H1199" s="140"/>
      <c r="I1199" s="140"/>
      <c r="J1199" s="140"/>
      <c r="K1199" s="140"/>
      <c r="L1199" s="140"/>
      <c r="M1199" s="140"/>
      <c r="N1199" s="140"/>
      <c r="O1199" s="140"/>
      <c r="P1199" s="140"/>
    </row>
    <row r="1200" spans="1:16" ht="13">
      <c r="A1200" s="140"/>
      <c r="B1200" s="140"/>
      <c r="C1200" s="140"/>
      <c r="D1200" s="141"/>
      <c r="E1200" s="141"/>
      <c r="F1200" s="140"/>
      <c r="G1200" s="140"/>
      <c r="H1200" s="140"/>
      <c r="I1200" s="140"/>
      <c r="J1200" s="140"/>
      <c r="K1200" s="140"/>
      <c r="L1200" s="140"/>
      <c r="M1200" s="140"/>
      <c r="N1200" s="140"/>
      <c r="O1200" s="140"/>
      <c r="P1200" s="140"/>
    </row>
    <row r="1201" spans="1:16" ht="13">
      <c r="A1201" s="140"/>
      <c r="B1201" s="140"/>
      <c r="C1201" s="140"/>
      <c r="D1201" s="141"/>
      <c r="E1201" s="141"/>
      <c r="F1201" s="140"/>
      <c r="G1201" s="140"/>
      <c r="H1201" s="140"/>
      <c r="I1201" s="140"/>
      <c r="J1201" s="140"/>
      <c r="K1201" s="140"/>
      <c r="L1201" s="140"/>
      <c r="M1201" s="140"/>
      <c r="N1201" s="140"/>
      <c r="O1201" s="140"/>
      <c r="P1201" s="140"/>
    </row>
    <row r="1202" spans="1:16" ht="13">
      <c r="A1202" s="140"/>
      <c r="B1202" s="140"/>
      <c r="C1202" s="140"/>
      <c r="D1202" s="141"/>
      <c r="E1202" s="141"/>
      <c r="F1202" s="140"/>
      <c r="G1202" s="140"/>
      <c r="H1202" s="140"/>
      <c r="I1202" s="140"/>
      <c r="J1202" s="140"/>
      <c r="K1202" s="140"/>
      <c r="L1202" s="140"/>
      <c r="M1202" s="140"/>
      <c r="N1202" s="140"/>
      <c r="O1202" s="140"/>
      <c r="P1202" s="140"/>
    </row>
    <row r="1203" spans="1:16" ht="13">
      <c r="A1203" s="140"/>
      <c r="B1203" s="140"/>
      <c r="C1203" s="140"/>
      <c r="D1203" s="141"/>
      <c r="E1203" s="141"/>
      <c r="F1203" s="140"/>
      <c r="G1203" s="140"/>
      <c r="H1203" s="140"/>
      <c r="I1203" s="140"/>
      <c r="J1203" s="140"/>
      <c r="K1203" s="140"/>
      <c r="L1203" s="140"/>
      <c r="M1203" s="140"/>
      <c r="N1203" s="140"/>
      <c r="O1203" s="140"/>
      <c r="P1203" s="140"/>
    </row>
    <row r="1204" spans="1:16" ht="13">
      <c r="A1204" s="140"/>
      <c r="B1204" s="140"/>
      <c r="C1204" s="140"/>
      <c r="D1204" s="141"/>
      <c r="E1204" s="141"/>
      <c r="F1204" s="140"/>
      <c r="G1204" s="140"/>
      <c r="H1204" s="140"/>
      <c r="I1204" s="140"/>
      <c r="J1204" s="140"/>
      <c r="K1204" s="140"/>
      <c r="L1204" s="140"/>
      <c r="M1204" s="140"/>
      <c r="N1204" s="140"/>
      <c r="O1204" s="140"/>
      <c r="P1204" s="140"/>
    </row>
    <row r="1205" spans="1:16" ht="13">
      <c r="A1205" s="140"/>
      <c r="B1205" s="140"/>
      <c r="C1205" s="140"/>
      <c r="D1205" s="141"/>
      <c r="E1205" s="141"/>
      <c r="F1205" s="140"/>
      <c r="G1205" s="140"/>
      <c r="H1205" s="140"/>
      <c r="I1205" s="140"/>
      <c r="J1205" s="140"/>
      <c r="K1205" s="140"/>
      <c r="L1205" s="140"/>
      <c r="M1205" s="140"/>
      <c r="N1205" s="140"/>
      <c r="O1205" s="140"/>
      <c r="P1205" s="140"/>
    </row>
    <row r="1206" spans="1:16" ht="13">
      <c r="A1206" s="140"/>
      <c r="B1206" s="140"/>
      <c r="C1206" s="140"/>
      <c r="D1206" s="141"/>
      <c r="E1206" s="141"/>
      <c r="F1206" s="140"/>
      <c r="G1206" s="140"/>
      <c r="H1206" s="140"/>
      <c r="I1206" s="140"/>
      <c r="J1206" s="140"/>
      <c r="K1206" s="140"/>
      <c r="L1206" s="140"/>
      <c r="M1206" s="140"/>
      <c r="N1206" s="140"/>
      <c r="O1206" s="140"/>
      <c r="P1206" s="140"/>
    </row>
    <row r="1207" spans="1:16" ht="13">
      <c r="A1207" s="140"/>
      <c r="B1207" s="140"/>
      <c r="C1207" s="140"/>
      <c r="D1207" s="141"/>
      <c r="E1207" s="141"/>
      <c r="F1207" s="140"/>
      <c r="G1207" s="140"/>
      <c r="H1207" s="140"/>
      <c r="I1207" s="140"/>
      <c r="J1207" s="140"/>
      <c r="K1207" s="140"/>
      <c r="L1207" s="140"/>
      <c r="M1207" s="140"/>
      <c r="N1207" s="140"/>
      <c r="O1207" s="140"/>
      <c r="P1207" s="140"/>
    </row>
    <row r="1208" spans="1:16" ht="13">
      <c r="A1208" s="140"/>
      <c r="B1208" s="140"/>
      <c r="C1208" s="140"/>
      <c r="D1208" s="141"/>
      <c r="E1208" s="141"/>
      <c r="F1208" s="140"/>
      <c r="G1208" s="140"/>
      <c r="H1208" s="140"/>
      <c r="I1208" s="140"/>
      <c r="J1208" s="140"/>
      <c r="K1208" s="140"/>
      <c r="L1208" s="140"/>
      <c r="M1208" s="140"/>
      <c r="N1208" s="140"/>
      <c r="O1208" s="140"/>
      <c r="P1208" s="140"/>
    </row>
    <row r="1209" spans="1:16" ht="13">
      <c r="A1209" s="140"/>
      <c r="B1209" s="140"/>
      <c r="C1209" s="140"/>
      <c r="D1209" s="141"/>
      <c r="E1209" s="141"/>
      <c r="F1209" s="140"/>
      <c r="G1209" s="140"/>
      <c r="H1209" s="140"/>
      <c r="I1209" s="140"/>
      <c r="J1209" s="140"/>
      <c r="K1209" s="140"/>
      <c r="L1209" s="140"/>
      <c r="M1209" s="140"/>
      <c r="N1209" s="140"/>
      <c r="O1209" s="140"/>
      <c r="P1209" s="140"/>
    </row>
    <row r="1210" spans="1:16" ht="13">
      <c r="A1210" s="140"/>
      <c r="B1210" s="140"/>
      <c r="C1210" s="140"/>
      <c r="D1210" s="141"/>
      <c r="E1210" s="141"/>
      <c r="F1210" s="140"/>
      <c r="G1210" s="140"/>
      <c r="H1210" s="140"/>
      <c r="I1210" s="140"/>
      <c r="J1210" s="140"/>
      <c r="K1210" s="140"/>
      <c r="L1210" s="140"/>
      <c r="M1210" s="140"/>
      <c r="N1210" s="140"/>
      <c r="O1210" s="140"/>
      <c r="P1210" s="140"/>
    </row>
    <row r="1211" spans="1:16" ht="13">
      <c r="A1211" s="140"/>
      <c r="B1211" s="140"/>
      <c r="C1211" s="140"/>
      <c r="D1211" s="141"/>
      <c r="E1211" s="141"/>
      <c r="F1211" s="140"/>
      <c r="G1211" s="140"/>
      <c r="H1211" s="140"/>
      <c r="I1211" s="140"/>
      <c r="J1211" s="140"/>
      <c r="K1211" s="140"/>
      <c r="L1211" s="140"/>
      <c r="M1211" s="140"/>
      <c r="N1211" s="140"/>
      <c r="O1211" s="140"/>
      <c r="P1211" s="140"/>
    </row>
    <row r="1212" spans="1:16" ht="13">
      <c r="A1212" s="140"/>
      <c r="B1212" s="140"/>
      <c r="C1212" s="140"/>
      <c r="D1212" s="141"/>
      <c r="E1212" s="141"/>
      <c r="F1212" s="140"/>
      <c r="G1212" s="140"/>
      <c r="H1212" s="140"/>
      <c r="I1212" s="140"/>
      <c r="J1212" s="140"/>
      <c r="K1212" s="140"/>
      <c r="L1212" s="140"/>
      <c r="M1212" s="140"/>
      <c r="N1212" s="140"/>
      <c r="O1212" s="140"/>
      <c r="P1212" s="140"/>
    </row>
    <row r="1213" spans="1:16" ht="13">
      <c r="A1213" s="140"/>
      <c r="B1213" s="140"/>
      <c r="C1213" s="140"/>
      <c r="D1213" s="141"/>
      <c r="E1213" s="141"/>
      <c r="F1213" s="140"/>
      <c r="G1213" s="140"/>
      <c r="H1213" s="140"/>
      <c r="I1213" s="140"/>
      <c r="J1213" s="140"/>
      <c r="K1213" s="140"/>
      <c r="L1213" s="140"/>
      <c r="M1213" s="140"/>
      <c r="N1213" s="140"/>
      <c r="O1213" s="140"/>
      <c r="P1213" s="140"/>
    </row>
    <row r="1214" spans="1:16" ht="13">
      <c r="A1214" s="140"/>
      <c r="B1214" s="140"/>
      <c r="C1214" s="140"/>
      <c r="D1214" s="141"/>
      <c r="E1214" s="141"/>
      <c r="F1214" s="140"/>
      <c r="G1214" s="140"/>
      <c r="H1214" s="140"/>
      <c r="I1214" s="140"/>
      <c r="J1214" s="140"/>
      <c r="K1214" s="140"/>
      <c r="L1214" s="140"/>
      <c r="M1214" s="140"/>
      <c r="N1214" s="140"/>
      <c r="O1214" s="140"/>
      <c r="P1214" s="140"/>
    </row>
    <row r="1215" spans="1:16" ht="13">
      <c r="A1215" s="140"/>
      <c r="B1215" s="140"/>
      <c r="C1215" s="140"/>
      <c r="D1215" s="141"/>
      <c r="E1215" s="141"/>
      <c r="F1215" s="140"/>
      <c r="G1215" s="140"/>
      <c r="H1215" s="140"/>
      <c r="I1215" s="140"/>
      <c r="J1215" s="140"/>
      <c r="K1215" s="140"/>
      <c r="L1215" s="140"/>
      <c r="M1215" s="140"/>
      <c r="N1215" s="140"/>
      <c r="O1215" s="140"/>
      <c r="P1215" s="140"/>
    </row>
    <row r="1216" spans="1:16" ht="13">
      <c r="A1216" s="140"/>
      <c r="B1216" s="140"/>
      <c r="C1216" s="140"/>
      <c r="D1216" s="141"/>
      <c r="E1216" s="141"/>
      <c r="F1216" s="140"/>
      <c r="G1216" s="140"/>
      <c r="H1216" s="140"/>
      <c r="I1216" s="140"/>
      <c r="J1216" s="140"/>
      <c r="K1216" s="140"/>
      <c r="L1216" s="140"/>
      <c r="M1216" s="140"/>
      <c r="N1216" s="140"/>
      <c r="O1216" s="140"/>
      <c r="P1216" s="140"/>
    </row>
    <row r="1217" spans="1:16" ht="13">
      <c r="A1217" s="140"/>
      <c r="B1217" s="140"/>
      <c r="C1217" s="140"/>
      <c r="D1217" s="141"/>
      <c r="E1217" s="141"/>
      <c r="F1217" s="140"/>
      <c r="G1217" s="140"/>
      <c r="H1217" s="140"/>
      <c r="I1217" s="140"/>
      <c r="J1217" s="140"/>
      <c r="K1217" s="140"/>
      <c r="L1217" s="140"/>
      <c r="M1217" s="140"/>
      <c r="N1217" s="140"/>
      <c r="O1217" s="140"/>
      <c r="P1217" s="140"/>
    </row>
    <row r="1218" spans="1:16" ht="13">
      <c r="A1218" s="140"/>
      <c r="B1218" s="140"/>
      <c r="C1218" s="140"/>
      <c r="D1218" s="141"/>
      <c r="E1218" s="141"/>
      <c r="F1218" s="140"/>
      <c r="G1218" s="140"/>
      <c r="H1218" s="140"/>
      <c r="I1218" s="140"/>
      <c r="J1218" s="140"/>
      <c r="K1218" s="140"/>
      <c r="L1218" s="140"/>
      <c r="M1218" s="140"/>
      <c r="N1218" s="140"/>
      <c r="O1218" s="140"/>
      <c r="P1218" s="140"/>
    </row>
    <row r="1219" spans="1:16" ht="13">
      <c r="A1219" s="140"/>
      <c r="B1219" s="140"/>
      <c r="C1219" s="140"/>
      <c r="D1219" s="141"/>
      <c r="E1219" s="141"/>
      <c r="F1219" s="140"/>
      <c r="G1219" s="140"/>
      <c r="H1219" s="140"/>
      <c r="I1219" s="140"/>
      <c r="J1219" s="140"/>
      <c r="K1219" s="140"/>
      <c r="L1219" s="140"/>
      <c r="M1219" s="140"/>
      <c r="N1219" s="140"/>
      <c r="O1219" s="140"/>
      <c r="P1219" s="140"/>
    </row>
    <row r="1220" spans="1:16" ht="13">
      <c r="A1220" s="140"/>
      <c r="B1220" s="140"/>
      <c r="C1220" s="140"/>
      <c r="D1220" s="141"/>
      <c r="E1220" s="141"/>
      <c r="F1220" s="140"/>
      <c r="G1220" s="140"/>
      <c r="H1220" s="140"/>
      <c r="I1220" s="140"/>
      <c r="J1220" s="140"/>
      <c r="K1220" s="140"/>
      <c r="L1220" s="140"/>
      <c r="M1220" s="140"/>
      <c r="N1220" s="140"/>
      <c r="O1220" s="140"/>
      <c r="P1220" s="140"/>
    </row>
    <row r="1221" spans="1:16" ht="13">
      <c r="A1221" s="140"/>
      <c r="B1221" s="140"/>
      <c r="C1221" s="140"/>
      <c r="D1221" s="141"/>
      <c r="E1221" s="141"/>
      <c r="F1221" s="140"/>
      <c r="G1221" s="140"/>
      <c r="H1221" s="140"/>
      <c r="I1221" s="140"/>
      <c r="J1221" s="140"/>
      <c r="K1221" s="140"/>
      <c r="L1221" s="140"/>
      <c r="M1221" s="140"/>
      <c r="N1221" s="140"/>
      <c r="O1221" s="140"/>
      <c r="P1221" s="140"/>
    </row>
    <row r="1222" spans="1:16" ht="13">
      <c r="A1222" s="140"/>
      <c r="B1222" s="140"/>
      <c r="C1222" s="140"/>
      <c r="D1222" s="141"/>
      <c r="E1222" s="141"/>
      <c r="F1222" s="140"/>
      <c r="G1222" s="140"/>
      <c r="H1222" s="140"/>
      <c r="I1222" s="140"/>
      <c r="J1222" s="140"/>
      <c r="K1222" s="140"/>
      <c r="L1222" s="140"/>
      <c r="M1222" s="140"/>
      <c r="N1222" s="140"/>
      <c r="O1222" s="140"/>
      <c r="P1222" s="140"/>
    </row>
    <row r="1223" spans="1:16" ht="13">
      <c r="A1223" s="140"/>
      <c r="B1223" s="140"/>
      <c r="C1223" s="140"/>
      <c r="D1223" s="141"/>
      <c r="E1223" s="141"/>
      <c r="F1223" s="140"/>
      <c r="G1223" s="140"/>
      <c r="H1223" s="140"/>
      <c r="I1223" s="140"/>
      <c r="J1223" s="140"/>
      <c r="K1223" s="140"/>
      <c r="L1223" s="140"/>
      <c r="M1223" s="140"/>
      <c r="N1223" s="140"/>
      <c r="O1223" s="140"/>
      <c r="P1223" s="140"/>
    </row>
    <row r="1224" spans="1:16" ht="13">
      <c r="A1224" s="140"/>
      <c r="B1224" s="140"/>
      <c r="C1224" s="140"/>
      <c r="D1224" s="141"/>
      <c r="E1224" s="141"/>
      <c r="F1224" s="140"/>
      <c r="G1224" s="140"/>
      <c r="H1224" s="140"/>
      <c r="I1224" s="140"/>
      <c r="J1224" s="140"/>
      <c r="K1224" s="140"/>
      <c r="L1224" s="140"/>
      <c r="M1224" s="140"/>
      <c r="N1224" s="140"/>
      <c r="O1224" s="140"/>
      <c r="P1224" s="140"/>
    </row>
    <row r="1225" spans="1:16" ht="13">
      <c r="A1225" s="140"/>
      <c r="B1225" s="140"/>
      <c r="C1225" s="140"/>
      <c r="D1225" s="141"/>
      <c r="E1225" s="141"/>
      <c r="F1225" s="140"/>
      <c r="G1225" s="140"/>
      <c r="H1225" s="140"/>
      <c r="I1225" s="140"/>
      <c r="J1225" s="140"/>
      <c r="K1225" s="140"/>
      <c r="L1225" s="140"/>
      <c r="M1225" s="140"/>
      <c r="N1225" s="140"/>
      <c r="O1225" s="140"/>
      <c r="P1225" s="140"/>
    </row>
    <row r="1226" spans="1:16" ht="13">
      <c r="A1226" s="140"/>
      <c r="B1226" s="140"/>
      <c r="C1226" s="140"/>
      <c r="D1226" s="141"/>
      <c r="E1226" s="141"/>
      <c r="F1226" s="140"/>
      <c r="G1226" s="140"/>
      <c r="H1226" s="140"/>
      <c r="I1226" s="140"/>
      <c r="J1226" s="140"/>
      <c r="K1226" s="140"/>
      <c r="L1226" s="140"/>
      <c r="M1226" s="140"/>
      <c r="N1226" s="140"/>
      <c r="O1226" s="140"/>
      <c r="P1226" s="140"/>
    </row>
    <row r="1227" spans="1:16" ht="13">
      <c r="A1227" s="140"/>
      <c r="B1227" s="140"/>
      <c r="C1227" s="140"/>
      <c r="D1227" s="141"/>
      <c r="E1227" s="141"/>
      <c r="F1227" s="140"/>
      <c r="G1227" s="140"/>
      <c r="H1227" s="140"/>
      <c r="I1227" s="140"/>
      <c r="J1227" s="140"/>
      <c r="K1227" s="140"/>
      <c r="L1227" s="140"/>
      <c r="M1227" s="140"/>
      <c r="N1227" s="140"/>
      <c r="O1227" s="140"/>
      <c r="P1227" s="140"/>
    </row>
    <row r="1228" spans="1:16" ht="13">
      <c r="A1228" s="140"/>
      <c r="B1228" s="140"/>
      <c r="C1228" s="140"/>
      <c r="D1228" s="141"/>
      <c r="E1228" s="141"/>
      <c r="F1228" s="140"/>
      <c r="G1228" s="140"/>
      <c r="H1228" s="140"/>
      <c r="I1228" s="140"/>
      <c r="J1228" s="140"/>
      <c r="K1228" s="140"/>
      <c r="L1228" s="140"/>
      <c r="M1228" s="140"/>
      <c r="N1228" s="140"/>
      <c r="O1228" s="140"/>
      <c r="P1228" s="140"/>
    </row>
    <row r="1229" spans="1:16" ht="13">
      <c r="A1229" s="140"/>
      <c r="B1229" s="140"/>
      <c r="C1229" s="140"/>
      <c r="D1229" s="141"/>
      <c r="E1229" s="141"/>
      <c r="F1229" s="140"/>
      <c r="G1229" s="140"/>
      <c r="H1229" s="140"/>
      <c r="I1229" s="140"/>
      <c r="J1229" s="140"/>
      <c r="K1229" s="140"/>
      <c r="L1229" s="140"/>
      <c r="M1229" s="140"/>
      <c r="N1229" s="140"/>
      <c r="O1229" s="140"/>
      <c r="P1229" s="140"/>
    </row>
    <row r="1230" spans="1:16" ht="13">
      <c r="A1230" s="140"/>
      <c r="B1230" s="140"/>
      <c r="C1230" s="140"/>
      <c r="D1230" s="141"/>
      <c r="E1230" s="141"/>
      <c r="F1230" s="140"/>
      <c r="G1230" s="140"/>
      <c r="H1230" s="140"/>
      <c r="I1230" s="140"/>
      <c r="J1230" s="140"/>
      <c r="K1230" s="140"/>
      <c r="L1230" s="140"/>
      <c r="M1230" s="140"/>
      <c r="N1230" s="140"/>
      <c r="O1230" s="140"/>
      <c r="P1230" s="140"/>
    </row>
    <row r="1231" spans="1:16" ht="13">
      <c r="A1231" s="140"/>
      <c r="B1231" s="140"/>
      <c r="C1231" s="140"/>
      <c r="D1231" s="141"/>
      <c r="E1231" s="141"/>
      <c r="F1231" s="140"/>
      <c r="G1231" s="140"/>
      <c r="H1231" s="140"/>
      <c r="I1231" s="140"/>
      <c r="J1231" s="140"/>
      <c r="K1231" s="140"/>
      <c r="L1231" s="140"/>
      <c r="M1231" s="140"/>
      <c r="N1231" s="140"/>
      <c r="O1231" s="140"/>
      <c r="P1231" s="140"/>
    </row>
    <row r="1232" spans="1:16" ht="13">
      <c r="A1232" s="140"/>
      <c r="B1232" s="140"/>
      <c r="C1232" s="140"/>
      <c r="D1232" s="141"/>
      <c r="E1232" s="141"/>
      <c r="F1232" s="140"/>
      <c r="G1232" s="140"/>
      <c r="H1232" s="140"/>
      <c r="I1232" s="140"/>
      <c r="J1232" s="140"/>
      <c r="K1232" s="140"/>
      <c r="L1232" s="140"/>
      <c r="M1232" s="140"/>
      <c r="N1232" s="140"/>
      <c r="O1232" s="140"/>
      <c r="P1232" s="140"/>
    </row>
    <row r="1233" spans="1:16" ht="13">
      <c r="A1233" s="140"/>
      <c r="B1233" s="140"/>
      <c r="C1233" s="140"/>
      <c r="D1233" s="141"/>
      <c r="E1233" s="141"/>
      <c r="F1233" s="140"/>
      <c r="G1233" s="140"/>
      <c r="H1233" s="140"/>
      <c r="I1233" s="140"/>
      <c r="J1233" s="140"/>
      <c r="K1233" s="140"/>
      <c r="L1233" s="140"/>
      <c r="M1233" s="140"/>
      <c r="N1233" s="140"/>
      <c r="O1233" s="140"/>
      <c r="P1233" s="140"/>
    </row>
    <row r="1234" spans="1:16" ht="13">
      <c r="A1234" s="140"/>
      <c r="B1234" s="140"/>
      <c r="C1234" s="140"/>
      <c r="D1234" s="141"/>
      <c r="E1234" s="141"/>
      <c r="F1234" s="140"/>
      <c r="G1234" s="140"/>
      <c r="H1234" s="140"/>
      <c r="I1234" s="140"/>
      <c r="J1234" s="140"/>
      <c r="K1234" s="140"/>
      <c r="L1234" s="140"/>
      <c r="M1234" s="140"/>
      <c r="N1234" s="140"/>
      <c r="O1234" s="140"/>
      <c r="P1234" s="140"/>
    </row>
    <row r="1235" spans="1:16" ht="13">
      <c r="A1235" s="140"/>
      <c r="B1235" s="140"/>
      <c r="C1235" s="140"/>
      <c r="D1235" s="141"/>
      <c r="E1235" s="141"/>
      <c r="F1235" s="140"/>
      <c r="G1235" s="140"/>
      <c r="H1235" s="140"/>
      <c r="I1235" s="140"/>
      <c r="J1235" s="140"/>
      <c r="K1235" s="140"/>
      <c r="L1235" s="140"/>
      <c r="M1235" s="140"/>
      <c r="N1235" s="140"/>
      <c r="O1235" s="140"/>
      <c r="P1235" s="140"/>
    </row>
    <row r="1236" spans="1:16" ht="13">
      <c r="A1236" s="140"/>
      <c r="B1236" s="140"/>
      <c r="C1236" s="140"/>
      <c r="D1236" s="141"/>
      <c r="E1236" s="141"/>
      <c r="F1236" s="140"/>
      <c r="G1236" s="140"/>
      <c r="H1236" s="140"/>
      <c r="I1236" s="140"/>
      <c r="J1236" s="140"/>
      <c r="K1236" s="140"/>
      <c r="L1236" s="140"/>
      <c r="M1236" s="140"/>
      <c r="N1236" s="140"/>
      <c r="O1236" s="140"/>
      <c r="P1236" s="140"/>
    </row>
    <row r="1237" spans="1:16" ht="13">
      <c r="A1237" s="140"/>
      <c r="B1237" s="140"/>
      <c r="C1237" s="140"/>
      <c r="D1237" s="141"/>
      <c r="E1237" s="141"/>
      <c r="F1237" s="140"/>
      <c r="G1237" s="140"/>
      <c r="H1237" s="140"/>
      <c r="I1237" s="140"/>
      <c r="J1237" s="140"/>
      <c r="K1237" s="140"/>
      <c r="L1237" s="140"/>
      <c r="M1237" s="140"/>
      <c r="N1237" s="140"/>
      <c r="O1237" s="140"/>
      <c r="P1237" s="140"/>
    </row>
    <row r="1238" spans="1:16" ht="13">
      <c r="A1238" s="140"/>
      <c r="B1238" s="140"/>
      <c r="C1238" s="140"/>
      <c r="D1238" s="141"/>
      <c r="E1238" s="141"/>
      <c r="F1238" s="140"/>
      <c r="G1238" s="140"/>
      <c r="H1238" s="140"/>
      <c r="I1238" s="140"/>
      <c r="J1238" s="140"/>
      <c r="K1238" s="140"/>
      <c r="L1238" s="140"/>
      <c r="M1238" s="140"/>
      <c r="N1238" s="140"/>
      <c r="O1238" s="140"/>
      <c r="P1238" s="140"/>
    </row>
    <row r="1239" spans="1:16" ht="13">
      <c r="A1239" s="140"/>
      <c r="B1239" s="140"/>
      <c r="C1239" s="140"/>
      <c r="D1239" s="141"/>
      <c r="E1239" s="141"/>
      <c r="F1239" s="140"/>
      <c r="G1239" s="140"/>
      <c r="H1239" s="140"/>
      <c r="I1239" s="140"/>
      <c r="J1239" s="140"/>
      <c r="K1239" s="140"/>
      <c r="L1239" s="140"/>
      <c r="M1239" s="140"/>
      <c r="N1239" s="140"/>
      <c r="O1239" s="140"/>
      <c r="P1239" s="140"/>
    </row>
    <row r="1240" spans="1:16" ht="13">
      <c r="A1240" s="140"/>
      <c r="B1240" s="140"/>
      <c r="C1240" s="140"/>
      <c r="D1240" s="141"/>
      <c r="E1240" s="141"/>
      <c r="F1240" s="140"/>
      <c r="G1240" s="140"/>
      <c r="H1240" s="140"/>
      <c r="I1240" s="140"/>
      <c r="J1240" s="140"/>
      <c r="K1240" s="140"/>
      <c r="L1240" s="140"/>
      <c r="M1240" s="140"/>
      <c r="N1240" s="140"/>
      <c r="O1240" s="140"/>
      <c r="P1240" s="140"/>
    </row>
    <row r="1241" spans="1:16" ht="13">
      <c r="A1241" s="140"/>
      <c r="B1241" s="140"/>
      <c r="C1241" s="140"/>
      <c r="D1241" s="141"/>
      <c r="E1241" s="141"/>
      <c r="F1241" s="140"/>
      <c r="G1241" s="140"/>
      <c r="H1241" s="140"/>
      <c r="I1241" s="140"/>
      <c r="J1241" s="140"/>
      <c r="K1241" s="140"/>
      <c r="L1241" s="140"/>
      <c r="M1241" s="140"/>
      <c r="N1241" s="140"/>
      <c r="O1241" s="140"/>
      <c r="P1241" s="140"/>
    </row>
    <row r="1242" spans="1:16" ht="13">
      <c r="A1242" s="140"/>
      <c r="B1242" s="140"/>
      <c r="C1242" s="140"/>
      <c r="D1242" s="141"/>
      <c r="E1242" s="141"/>
      <c r="F1242" s="140"/>
      <c r="G1242" s="140"/>
      <c r="H1242" s="140"/>
      <c r="I1242" s="140"/>
      <c r="J1242" s="140"/>
      <c r="K1242" s="140"/>
      <c r="L1242" s="140"/>
      <c r="M1242" s="140"/>
      <c r="N1242" s="140"/>
      <c r="O1242" s="140"/>
      <c r="P1242" s="140"/>
    </row>
    <row r="1243" spans="1:16" ht="13">
      <c r="A1243" s="140"/>
      <c r="B1243" s="140"/>
      <c r="C1243" s="140"/>
      <c r="D1243" s="141"/>
      <c r="E1243" s="141"/>
      <c r="F1243" s="140"/>
      <c r="G1243" s="140"/>
      <c r="H1243" s="140"/>
      <c r="I1243" s="140"/>
      <c r="J1243" s="140"/>
      <c r="K1243" s="140"/>
      <c r="L1243" s="140"/>
      <c r="M1243" s="140"/>
      <c r="N1243" s="140"/>
      <c r="O1243" s="140"/>
      <c r="P1243" s="140"/>
    </row>
    <row r="1244" spans="1:16" ht="13">
      <c r="A1244" s="140"/>
      <c r="B1244" s="140"/>
      <c r="C1244" s="140"/>
      <c r="D1244" s="141"/>
      <c r="E1244" s="141"/>
      <c r="F1244" s="140"/>
      <c r="G1244" s="140"/>
      <c r="H1244" s="140"/>
      <c r="I1244" s="140"/>
      <c r="J1244" s="140"/>
      <c r="K1244" s="140"/>
      <c r="L1244" s="140"/>
      <c r="M1244" s="140"/>
      <c r="N1244" s="140"/>
      <c r="O1244" s="140"/>
      <c r="P1244" s="140"/>
    </row>
    <row r="1245" spans="1:16" ht="13">
      <c r="A1245" s="140"/>
      <c r="B1245" s="140"/>
      <c r="C1245" s="140"/>
      <c r="D1245" s="141"/>
      <c r="E1245" s="141"/>
      <c r="F1245" s="140"/>
      <c r="G1245" s="140"/>
      <c r="H1245" s="140"/>
      <c r="I1245" s="140"/>
      <c r="J1245" s="140"/>
      <c r="K1245" s="140"/>
      <c r="L1245" s="140"/>
      <c r="M1245" s="140"/>
      <c r="N1245" s="140"/>
      <c r="O1245" s="140"/>
      <c r="P1245" s="140"/>
    </row>
    <row r="1246" spans="1:16" ht="13">
      <c r="A1246" s="140"/>
      <c r="B1246" s="140"/>
      <c r="C1246" s="140"/>
      <c r="D1246" s="141"/>
      <c r="E1246" s="141"/>
      <c r="F1246" s="140"/>
      <c r="G1246" s="140"/>
      <c r="H1246" s="140"/>
      <c r="I1246" s="140"/>
      <c r="J1246" s="140"/>
      <c r="K1246" s="140"/>
      <c r="L1246" s="140"/>
      <c r="M1246" s="140"/>
      <c r="N1246" s="140"/>
      <c r="O1246" s="140"/>
      <c r="P1246" s="140"/>
    </row>
    <row r="1247" spans="1:16" ht="13">
      <c r="A1247" s="140"/>
      <c r="B1247" s="140"/>
      <c r="C1247" s="140"/>
      <c r="D1247" s="141"/>
      <c r="E1247" s="141"/>
      <c r="F1247" s="140"/>
      <c r="G1247" s="140"/>
      <c r="H1247" s="140"/>
      <c r="I1247" s="140"/>
      <c r="J1247" s="140"/>
      <c r="K1247" s="140"/>
      <c r="L1247" s="140"/>
      <c r="M1247" s="140"/>
      <c r="N1247" s="140"/>
      <c r="O1247" s="140"/>
      <c r="P1247" s="140"/>
    </row>
    <row r="1248" spans="1:16" ht="13">
      <c r="A1248" s="140"/>
      <c r="B1248" s="140"/>
      <c r="C1248" s="140"/>
      <c r="D1248" s="141"/>
      <c r="E1248" s="141"/>
      <c r="F1248" s="140"/>
      <c r="G1248" s="140"/>
      <c r="H1248" s="140"/>
      <c r="I1248" s="140"/>
      <c r="J1248" s="140"/>
      <c r="K1248" s="140"/>
      <c r="L1248" s="140"/>
      <c r="M1248" s="140"/>
      <c r="N1248" s="140"/>
      <c r="O1248" s="140"/>
      <c r="P1248" s="140"/>
    </row>
    <row r="1249" spans="1:16" ht="13">
      <c r="A1249" s="140"/>
      <c r="B1249" s="140"/>
      <c r="C1249" s="140"/>
      <c r="D1249" s="141"/>
      <c r="E1249" s="141"/>
      <c r="F1249" s="140"/>
      <c r="G1249" s="140"/>
      <c r="H1249" s="140"/>
      <c r="I1249" s="140"/>
      <c r="J1249" s="140"/>
      <c r="K1249" s="140"/>
      <c r="L1249" s="140"/>
      <c r="M1249" s="140"/>
      <c r="N1249" s="140"/>
      <c r="O1249" s="140"/>
      <c r="P1249" s="140"/>
    </row>
    <row r="1250" spans="1:16" ht="13">
      <c r="A1250" s="140"/>
      <c r="B1250" s="140"/>
      <c r="C1250" s="140"/>
      <c r="D1250" s="141"/>
      <c r="E1250" s="141"/>
      <c r="F1250" s="140"/>
      <c r="G1250" s="140"/>
      <c r="H1250" s="140"/>
      <c r="I1250" s="140"/>
      <c r="J1250" s="140"/>
      <c r="K1250" s="140"/>
      <c r="L1250" s="140"/>
      <c r="M1250" s="140"/>
      <c r="N1250" s="140"/>
      <c r="O1250" s="140"/>
      <c r="P1250" s="140"/>
    </row>
    <row r="1251" spans="1:16" ht="13">
      <c r="A1251" s="140"/>
      <c r="B1251" s="140"/>
      <c r="C1251" s="140"/>
      <c r="D1251" s="141"/>
      <c r="E1251" s="141"/>
      <c r="F1251" s="140"/>
      <c r="G1251" s="140"/>
      <c r="H1251" s="140"/>
      <c r="I1251" s="140"/>
      <c r="J1251" s="140"/>
      <c r="K1251" s="140"/>
      <c r="L1251" s="140"/>
      <c r="M1251" s="140"/>
      <c r="N1251" s="140"/>
      <c r="O1251" s="140"/>
      <c r="P1251" s="140"/>
    </row>
    <row r="1252" spans="1:16" ht="13">
      <c r="A1252" s="140"/>
      <c r="B1252" s="140"/>
      <c r="C1252" s="140"/>
      <c r="D1252" s="141"/>
      <c r="E1252" s="141"/>
      <c r="F1252" s="140"/>
      <c r="G1252" s="140"/>
      <c r="H1252" s="140"/>
      <c r="I1252" s="140"/>
      <c r="J1252" s="140"/>
      <c r="K1252" s="140"/>
      <c r="L1252" s="140"/>
      <c r="M1252" s="140"/>
      <c r="N1252" s="140"/>
      <c r="O1252" s="140"/>
      <c r="P1252" s="140"/>
    </row>
    <row r="1253" spans="1:16" ht="13">
      <c r="A1253" s="140"/>
      <c r="B1253" s="140"/>
      <c r="C1253" s="140"/>
      <c r="D1253" s="141"/>
      <c r="E1253" s="141"/>
      <c r="F1253" s="140"/>
      <c r="G1253" s="140"/>
      <c r="H1253" s="140"/>
      <c r="I1253" s="140"/>
      <c r="J1253" s="140"/>
      <c r="K1253" s="140"/>
      <c r="L1253" s="140"/>
      <c r="M1253" s="140"/>
      <c r="N1253" s="140"/>
      <c r="O1253" s="140"/>
      <c r="P1253" s="140"/>
    </row>
    <row r="1254" spans="1:16" ht="13">
      <c r="A1254" s="140"/>
      <c r="B1254" s="140"/>
      <c r="C1254" s="140"/>
      <c r="D1254" s="141"/>
      <c r="E1254" s="141"/>
      <c r="F1254" s="140"/>
      <c r="G1254" s="140"/>
      <c r="H1254" s="140"/>
      <c r="I1254" s="140"/>
      <c r="J1254" s="140"/>
      <c r="K1254" s="140"/>
      <c r="L1254" s="140"/>
      <c r="M1254" s="140"/>
      <c r="N1254" s="140"/>
      <c r="O1254" s="140"/>
      <c r="P1254" s="140"/>
    </row>
    <row r="1255" spans="1:16" ht="13">
      <c r="A1255" s="140"/>
      <c r="B1255" s="140"/>
      <c r="C1255" s="140"/>
      <c r="D1255" s="141"/>
      <c r="E1255" s="141"/>
      <c r="F1255" s="140"/>
      <c r="G1255" s="140"/>
      <c r="H1255" s="140"/>
      <c r="I1255" s="140"/>
      <c r="J1255" s="140"/>
      <c r="K1255" s="140"/>
      <c r="L1255" s="140"/>
      <c r="M1255" s="140"/>
      <c r="N1255" s="140"/>
      <c r="O1255" s="140"/>
      <c r="P1255" s="140"/>
    </row>
    <row r="1256" spans="1:16" ht="13">
      <c r="A1256" s="140"/>
      <c r="B1256" s="140"/>
      <c r="C1256" s="140"/>
      <c r="D1256" s="141"/>
      <c r="E1256" s="141"/>
      <c r="F1256" s="140"/>
      <c r="G1256" s="140"/>
      <c r="H1256" s="140"/>
      <c r="I1256" s="140"/>
      <c r="J1256" s="140"/>
      <c r="K1256" s="140"/>
      <c r="L1256" s="140"/>
      <c r="M1256" s="140"/>
      <c r="N1256" s="140"/>
      <c r="O1256" s="140"/>
      <c r="P1256" s="140"/>
    </row>
    <row r="1257" spans="1:16" ht="13">
      <c r="A1257" s="140"/>
      <c r="B1257" s="140"/>
      <c r="C1257" s="140"/>
      <c r="D1257" s="141"/>
      <c r="E1257" s="141"/>
      <c r="F1257" s="140"/>
      <c r="G1257" s="140"/>
      <c r="H1257" s="140"/>
      <c r="I1257" s="140"/>
      <c r="J1257" s="140"/>
      <c r="K1257" s="140"/>
      <c r="L1257" s="140"/>
      <c r="M1257" s="140"/>
      <c r="N1257" s="140"/>
      <c r="O1257" s="140"/>
      <c r="P1257" s="140"/>
    </row>
    <row r="1258" spans="1:16" ht="13">
      <c r="A1258" s="140"/>
      <c r="B1258" s="140"/>
      <c r="C1258" s="140"/>
      <c r="D1258" s="141"/>
      <c r="E1258" s="141"/>
      <c r="F1258" s="140"/>
      <c r="G1258" s="140"/>
      <c r="H1258" s="140"/>
      <c r="I1258" s="140"/>
      <c r="J1258" s="140"/>
      <c r="K1258" s="140"/>
      <c r="L1258" s="140"/>
      <c r="M1258" s="140"/>
      <c r="N1258" s="140"/>
      <c r="O1258" s="140"/>
      <c r="P1258" s="140"/>
    </row>
    <row r="1259" spans="1:16" ht="13">
      <c r="A1259" s="140"/>
      <c r="B1259" s="140"/>
      <c r="C1259" s="140"/>
      <c r="D1259" s="141"/>
      <c r="E1259" s="141"/>
      <c r="F1259" s="140"/>
      <c r="G1259" s="140"/>
      <c r="H1259" s="140"/>
      <c r="I1259" s="140"/>
      <c r="J1259" s="140"/>
      <c r="K1259" s="140"/>
      <c r="L1259" s="140"/>
      <c r="M1259" s="140"/>
      <c r="N1259" s="140"/>
      <c r="O1259" s="140"/>
      <c r="P1259" s="140"/>
    </row>
    <row r="1260" spans="1:16" ht="13">
      <c r="A1260" s="140"/>
      <c r="B1260" s="140"/>
      <c r="C1260" s="140"/>
      <c r="D1260" s="141"/>
      <c r="E1260" s="141"/>
      <c r="F1260" s="140"/>
      <c r="G1260" s="140"/>
      <c r="H1260" s="140"/>
      <c r="I1260" s="140"/>
      <c r="J1260" s="140"/>
      <c r="K1260" s="140"/>
      <c r="L1260" s="140"/>
      <c r="M1260" s="140"/>
      <c r="N1260" s="140"/>
      <c r="O1260" s="140"/>
      <c r="P1260" s="140"/>
    </row>
    <row r="1261" spans="1:16" ht="13">
      <c r="A1261" s="140"/>
      <c r="B1261" s="140"/>
      <c r="C1261" s="140"/>
      <c r="D1261" s="141"/>
      <c r="E1261" s="141"/>
      <c r="F1261" s="140"/>
      <c r="G1261" s="140"/>
      <c r="H1261" s="140"/>
      <c r="I1261" s="140"/>
      <c r="J1261" s="140"/>
      <c r="K1261" s="140"/>
      <c r="L1261" s="140"/>
      <c r="M1261" s="140"/>
      <c r="N1261" s="140"/>
      <c r="O1261" s="140"/>
      <c r="P1261" s="140"/>
    </row>
    <row r="1262" spans="1:16" ht="13">
      <c r="A1262" s="140"/>
      <c r="B1262" s="140"/>
      <c r="C1262" s="140"/>
      <c r="D1262" s="141"/>
      <c r="E1262" s="141"/>
      <c r="F1262" s="140"/>
      <c r="G1262" s="140"/>
      <c r="H1262" s="140"/>
      <c r="I1262" s="140"/>
      <c r="J1262" s="140"/>
      <c r="K1262" s="140"/>
      <c r="L1262" s="140"/>
      <c r="M1262" s="140"/>
      <c r="N1262" s="140"/>
      <c r="O1262" s="140"/>
      <c r="P1262" s="140"/>
    </row>
    <row r="1263" spans="1:16" ht="13">
      <c r="A1263" s="140"/>
      <c r="B1263" s="140"/>
      <c r="C1263" s="140"/>
      <c r="D1263" s="141"/>
      <c r="E1263" s="141"/>
      <c r="F1263" s="140"/>
      <c r="G1263" s="140"/>
      <c r="H1263" s="140"/>
      <c r="I1263" s="140"/>
      <c r="J1263" s="140"/>
      <c r="K1263" s="140"/>
      <c r="L1263" s="140"/>
      <c r="M1263" s="140"/>
      <c r="N1263" s="140"/>
      <c r="O1263" s="140"/>
      <c r="P1263" s="140"/>
    </row>
    <row r="1264" spans="1:16" ht="13">
      <c r="A1264" s="140"/>
      <c r="B1264" s="140"/>
      <c r="C1264" s="140"/>
      <c r="D1264" s="141"/>
      <c r="E1264" s="141"/>
      <c r="F1264" s="140"/>
      <c r="G1264" s="140"/>
      <c r="H1264" s="140"/>
      <c r="I1264" s="140"/>
      <c r="J1264" s="140"/>
      <c r="K1264" s="140"/>
      <c r="L1264" s="140"/>
      <c r="M1264" s="140"/>
      <c r="N1264" s="140"/>
      <c r="O1264" s="140"/>
      <c r="P1264" s="140"/>
    </row>
    <row r="1265" spans="1:16" ht="13">
      <c r="A1265" s="140"/>
      <c r="B1265" s="140"/>
      <c r="C1265" s="140"/>
      <c r="D1265" s="141"/>
      <c r="E1265" s="141"/>
      <c r="F1265" s="140"/>
      <c r="G1265" s="140"/>
      <c r="H1265" s="140"/>
      <c r="I1265" s="140"/>
      <c r="J1265" s="140"/>
      <c r="K1265" s="140"/>
      <c r="L1265" s="140"/>
      <c r="M1265" s="140"/>
      <c r="N1265" s="140"/>
      <c r="O1265" s="140"/>
      <c r="P1265" s="140"/>
    </row>
    <row r="1266" spans="1:16" ht="13">
      <c r="A1266" s="140"/>
      <c r="B1266" s="140"/>
      <c r="C1266" s="140"/>
      <c r="D1266" s="141"/>
      <c r="E1266" s="141"/>
      <c r="F1266" s="140"/>
      <c r="G1266" s="140"/>
      <c r="H1266" s="140"/>
      <c r="I1266" s="140"/>
      <c r="J1266" s="140"/>
      <c r="K1266" s="140"/>
      <c r="L1266" s="140"/>
      <c r="M1266" s="140"/>
      <c r="N1266" s="140"/>
      <c r="O1266" s="140"/>
      <c r="P1266" s="140"/>
    </row>
    <row r="1267" spans="1:16" ht="13">
      <c r="A1267" s="140"/>
      <c r="B1267" s="140"/>
      <c r="C1267" s="140"/>
      <c r="D1267" s="141"/>
      <c r="E1267" s="141"/>
      <c r="F1267" s="140"/>
      <c r="G1267" s="140"/>
      <c r="H1267" s="140"/>
      <c r="I1267" s="140"/>
      <c r="J1267" s="140"/>
      <c r="K1267" s="140"/>
      <c r="L1267" s="140"/>
      <c r="M1267" s="140"/>
      <c r="N1267" s="140"/>
      <c r="O1267" s="140"/>
      <c r="P1267" s="140"/>
    </row>
    <row r="1268" spans="1:16" ht="13">
      <c r="A1268" s="140"/>
      <c r="B1268" s="140"/>
      <c r="C1268" s="140"/>
      <c r="D1268" s="141"/>
      <c r="E1268" s="141"/>
      <c r="F1268" s="140"/>
      <c r="G1268" s="140"/>
      <c r="H1268" s="140"/>
      <c r="I1268" s="140"/>
      <c r="J1268" s="140"/>
      <c r="K1268" s="140"/>
      <c r="L1268" s="140"/>
      <c r="M1268" s="140"/>
      <c r="N1268" s="140"/>
      <c r="O1268" s="140"/>
      <c r="P1268" s="140"/>
    </row>
    <row r="1269" spans="1:16" ht="13">
      <c r="A1269" s="140"/>
      <c r="B1269" s="140"/>
      <c r="C1269" s="140"/>
      <c r="D1269" s="141"/>
      <c r="E1269" s="141"/>
      <c r="F1269" s="140"/>
      <c r="G1269" s="140"/>
      <c r="H1269" s="140"/>
      <c r="I1269" s="140"/>
      <c r="J1269" s="140"/>
      <c r="K1269" s="140"/>
      <c r="L1269" s="140"/>
      <c r="M1269" s="140"/>
      <c r="N1269" s="140"/>
      <c r="O1269" s="140"/>
      <c r="P1269" s="140"/>
    </row>
    <row r="1270" spans="1:16" ht="13">
      <c r="A1270" s="140"/>
      <c r="B1270" s="140"/>
      <c r="C1270" s="140"/>
      <c r="D1270" s="141"/>
      <c r="E1270" s="141"/>
      <c r="F1270" s="140"/>
      <c r="G1270" s="140"/>
      <c r="H1270" s="140"/>
      <c r="I1270" s="140"/>
      <c r="J1270" s="140"/>
      <c r="K1270" s="140"/>
      <c r="L1270" s="140"/>
      <c r="M1270" s="140"/>
      <c r="N1270" s="140"/>
      <c r="O1270" s="140"/>
      <c r="P1270" s="140"/>
    </row>
    <row r="1271" spans="1:16" ht="13">
      <c r="A1271" s="140"/>
      <c r="B1271" s="140"/>
      <c r="C1271" s="140"/>
      <c r="D1271" s="141"/>
      <c r="E1271" s="141"/>
      <c r="F1271" s="140"/>
      <c r="G1271" s="140"/>
      <c r="H1271" s="140"/>
      <c r="I1271" s="140"/>
      <c r="J1271" s="140"/>
      <c r="K1271" s="140"/>
      <c r="L1271" s="140"/>
      <c r="M1271" s="140"/>
      <c r="N1271" s="140"/>
      <c r="O1271" s="140"/>
      <c r="P1271" s="140"/>
    </row>
    <row r="1272" spans="1:16" ht="13">
      <c r="A1272" s="140"/>
      <c r="B1272" s="140"/>
      <c r="C1272" s="140"/>
      <c r="D1272" s="141"/>
      <c r="E1272" s="141"/>
      <c r="F1272" s="140"/>
      <c r="G1272" s="140"/>
      <c r="H1272" s="140"/>
      <c r="I1272" s="140"/>
      <c r="J1272" s="140"/>
      <c r="K1272" s="140"/>
      <c r="L1272" s="140"/>
      <c r="M1272" s="140"/>
      <c r="N1272" s="140"/>
      <c r="O1272" s="140"/>
      <c r="P1272" s="140"/>
    </row>
    <row r="1273" spans="1:16" ht="13">
      <c r="A1273" s="140"/>
      <c r="B1273" s="140"/>
      <c r="C1273" s="140"/>
      <c r="D1273" s="141"/>
      <c r="E1273" s="141"/>
      <c r="F1273" s="140"/>
      <c r="G1273" s="140"/>
      <c r="H1273" s="140"/>
      <c r="I1273" s="140"/>
      <c r="J1273" s="140"/>
      <c r="K1273" s="140"/>
      <c r="L1273" s="140"/>
      <c r="M1273" s="140"/>
      <c r="N1273" s="140"/>
      <c r="O1273" s="140"/>
      <c r="P1273" s="140"/>
    </row>
    <row r="1274" spans="1:16" ht="13">
      <c r="A1274" s="140"/>
      <c r="B1274" s="140"/>
      <c r="C1274" s="140"/>
      <c r="D1274" s="141"/>
      <c r="E1274" s="141"/>
      <c r="F1274" s="140"/>
      <c r="G1274" s="140"/>
      <c r="H1274" s="140"/>
      <c r="I1274" s="140"/>
      <c r="J1274" s="140"/>
      <c r="K1274" s="140"/>
      <c r="L1274" s="140"/>
      <c r="M1274" s="140"/>
      <c r="N1274" s="140"/>
      <c r="O1274" s="140"/>
      <c r="P1274" s="140"/>
    </row>
    <row r="1275" spans="1:16" ht="13">
      <c r="A1275" s="140"/>
      <c r="B1275" s="140"/>
      <c r="C1275" s="140"/>
      <c r="D1275" s="141"/>
      <c r="E1275" s="141"/>
      <c r="F1275" s="140"/>
      <c r="G1275" s="140"/>
      <c r="H1275" s="140"/>
      <c r="I1275" s="140"/>
      <c r="J1275" s="140"/>
      <c r="K1275" s="140"/>
      <c r="L1275" s="140"/>
      <c r="M1275" s="140"/>
      <c r="N1275" s="140"/>
      <c r="O1275" s="140"/>
      <c r="P1275" s="140"/>
    </row>
    <row r="1276" spans="1:16" ht="13">
      <c r="A1276" s="140"/>
      <c r="B1276" s="140"/>
      <c r="C1276" s="140"/>
      <c r="D1276" s="141"/>
      <c r="E1276" s="141"/>
      <c r="F1276" s="140"/>
      <c r="G1276" s="140"/>
      <c r="H1276" s="140"/>
      <c r="I1276" s="140"/>
      <c r="J1276" s="140"/>
      <c r="K1276" s="140"/>
      <c r="L1276" s="140"/>
      <c r="M1276" s="140"/>
      <c r="N1276" s="140"/>
      <c r="O1276" s="140"/>
      <c r="P1276" s="140"/>
    </row>
    <row r="1277" spans="1:16" ht="13">
      <c r="A1277" s="140"/>
      <c r="B1277" s="140"/>
      <c r="C1277" s="140"/>
      <c r="D1277" s="141"/>
      <c r="E1277" s="141"/>
      <c r="F1277" s="140"/>
      <c r="G1277" s="140"/>
      <c r="H1277" s="140"/>
      <c r="I1277" s="140"/>
      <c r="J1277" s="140"/>
      <c r="K1277" s="140"/>
      <c r="L1277" s="140"/>
      <c r="M1277" s="140"/>
      <c r="N1277" s="140"/>
      <c r="O1277" s="140"/>
      <c r="P1277" s="140"/>
    </row>
    <row r="1278" spans="1:16" ht="13">
      <c r="A1278" s="140"/>
      <c r="B1278" s="140"/>
      <c r="C1278" s="140"/>
      <c r="D1278" s="141"/>
      <c r="E1278" s="141"/>
      <c r="F1278" s="140"/>
      <c r="G1278" s="140"/>
      <c r="H1278" s="140"/>
      <c r="I1278" s="140"/>
      <c r="J1278" s="140"/>
      <c r="K1278" s="140"/>
      <c r="L1278" s="140"/>
      <c r="M1278" s="140"/>
      <c r="N1278" s="140"/>
      <c r="O1278" s="140"/>
      <c r="P1278" s="140"/>
    </row>
    <row r="1279" spans="1:16" ht="13">
      <c r="A1279" s="140"/>
      <c r="B1279" s="140"/>
      <c r="C1279" s="140"/>
      <c r="D1279" s="141"/>
      <c r="E1279" s="141"/>
      <c r="F1279" s="140"/>
      <c r="G1279" s="140"/>
      <c r="H1279" s="140"/>
      <c r="I1279" s="140"/>
      <c r="J1279" s="140"/>
      <c r="K1279" s="140"/>
      <c r="L1279" s="140"/>
      <c r="M1279" s="140"/>
      <c r="N1279" s="140"/>
      <c r="O1279" s="140"/>
      <c r="P1279" s="140"/>
    </row>
    <row r="1280" spans="1:16" ht="13">
      <c r="A1280" s="140"/>
      <c r="B1280" s="140"/>
      <c r="C1280" s="140"/>
      <c r="D1280" s="141"/>
      <c r="E1280" s="141"/>
      <c r="F1280" s="140"/>
      <c r="G1280" s="140"/>
      <c r="H1280" s="140"/>
      <c r="I1280" s="140"/>
      <c r="J1280" s="140"/>
      <c r="K1280" s="140"/>
      <c r="L1280" s="140"/>
      <c r="M1280" s="140"/>
      <c r="N1280" s="140"/>
      <c r="O1280" s="140"/>
      <c r="P1280" s="140"/>
    </row>
    <row r="1281" spans="1:16" ht="13">
      <c r="A1281" s="140"/>
      <c r="B1281" s="140"/>
      <c r="C1281" s="140"/>
      <c r="D1281" s="141"/>
      <c r="E1281" s="141"/>
      <c r="F1281" s="140"/>
      <c r="G1281" s="140"/>
      <c r="H1281" s="140"/>
      <c r="I1281" s="140"/>
      <c r="J1281" s="140"/>
      <c r="K1281" s="140"/>
      <c r="L1281" s="140"/>
      <c r="M1281" s="140"/>
      <c r="N1281" s="140"/>
      <c r="O1281" s="140"/>
      <c r="P1281" s="140"/>
    </row>
    <row r="1282" spans="1:16" ht="13">
      <c r="A1282" s="140"/>
      <c r="B1282" s="140"/>
      <c r="C1282" s="140"/>
      <c r="D1282" s="141"/>
      <c r="E1282" s="141"/>
      <c r="F1282" s="140"/>
      <c r="G1282" s="140"/>
      <c r="H1282" s="140"/>
      <c r="I1282" s="140"/>
      <c r="J1282" s="140"/>
      <c r="K1282" s="140"/>
      <c r="L1282" s="140"/>
      <c r="M1282" s="140"/>
      <c r="N1282" s="140"/>
      <c r="O1282" s="140"/>
      <c r="P1282" s="140"/>
    </row>
    <row r="1283" spans="1:16" ht="13">
      <c r="A1283" s="140"/>
      <c r="B1283" s="140"/>
      <c r="C1283" s="140"/>
      <c r="D1283" s="141"/>
      <c r="E1283" s="141"/>
      <c r="F1283" s="140"/>
      <c r="G1283" s="140"/>
      <c r="H1283" s="140"/>
      <c r="I1283" s="140"/>
      <c r="J1283" s="140"/>
      <c r="K1283" s="140"/>
      <c r="L1283" s="140"/>
      <c r="M1283" s="140"/>
      <c r="N1283" s="140"/>
      <c r="O1283" s="140"/>
      <c r="P1283" s="140"/>
    </row>
    <row r="1284" spans="1:16" ht="13">
      <c r="A1284" s="140"/>
      <c r="B1284" s="140"/>
      <c r="C1284" s="140"/>
      <c r="D1284" s="141"/>
      <c r="E1284" s="141"/>
      <c r="F1284" s="140"/>
      <c r="G1284" s="140"/>
      <c r="H1284" s="140"/>
      <c r="I1284" s="140"/>
      <c r="J1284" s="140"/>
      <c r="K1284" s="140"/>
      <c r="L1284" s="140"/>
      <c r="M1284" s="140"/>
      <c r="N1284" s="140"/>
      <c r="O1284" s="140"/>
      <c r="P1284" s="140"/>
    </row>
    <row r="1285" spans="1:16" ht="13">
      <c r="A1285" s="140"/>
      <c r="B1285" s="140"/>
      <c r="C1285" s="140"/>
      <c r="D1285" s="141"/>
      <c r="E1285" s="141"/>
      <c r="F1285" s="140"/>
      <c r="G1285" s="140"/>
      <c r="H1285" s="140"/>
      <c r="I1285" s="140"/>
      <c r="J1285" s="140"/>
      <c r="K1285" s="140"/>
      <c r="L1285" s="140"/>
      <c r="M1285" s="140"/>
      <c r="N1285" s="140"/>
      <c r="O1285" s="140"/>
      <c r="P1285" s="140"/>
    </row>
    <row r="1286" spans="1:16" ht="13">
      <c r="A1286" s="140"/>
      <c r="B1286" s="140"/>
      <c r="C1286" s="140"/>
      <c r="D1286" s="141"/>
      <c r="E1286" s="141"/>
      <c r="F1286" s="140"/>
      <c r="G1286" s="140"/>
      <c r="H1286" s="140"/>
      <c r="I1286" s="140"/>
      <c r="J1286" s="140"/>
      <c r="K1286" s="140"/>
      <c r="L1286" s="140"/>
      <c r="M1286" s="140"/>
      <c r="N1286" s="140"/>
      <c r="O1286" s="140"/>
      <c r="P1286" s="140"/>
    </row>
    <row r="1287" spans="1:16" ht="13">
      <c r="A1287" s="140"/>
      <c r="B1287" s="140"/>
      <c r="C1287" s="140"/>
      <c r="D1287" s="141"/>
      <c r="E1287" s="141"/>
      <c r="F1287" s="140"/>
      <c r="G1287" s="140"/>
      <c r="H1287" s="140"/>
      <c r="I1287" s="140"/>
      <c r="J1287" s="140"/>
      <c r="K1287" s="140"/>
      <c r="L1287" s="140"/>
      <c r="M1287" s="140"/>
      <c r="N1287" s="140"/>
      <c r="O1287" s="140"/>
      <c r="P1287" s="140"/>
    </row>
    <row r="1288" spans="1:16" ht="13">
      <c r="A1288" s="140"/>
      <c r="B1288" s="140"/>
      <c r="C1288" s="140"/>
      <c r="D1288" s="141"/>
      <c r="E1288" s="141"/>
      <c r="F1288" s="140"/>
      <c r="G1288" s="140"/>
      <c r="H1288" s="140"/>
      <c r="I1288" s="140"/>
      <c r="J1288" s="140"/>
      <c r="K1288" s="140"/>
      <c r="L1288" s="140"/>
      <c r="M1288" s="140"/>
      <c r="N1288" s="140"/>
      <c r="O1288" s="140"/>
      <c r="P1288" s="140"/>
    </row>
    <row r="1289" spans="1:16" ht="13">
      <c r="A1289" s="140"/>
      <c r="B1289" s="140"/>
      <c r="C1289" s="140"/>
      <c r="D1289" s="141"/>
      <c r="E1289" s="141"/>
      <c r="F1289" s="140"/>
      <c r="G1289" s="140"/>
      <c r="H1289" s="140"/>
      <c r="I1289" s="140"/>
      <c r="J1289" s="140"/>
      <c r="K1289" s="140"/>
      <c r="L1289" s="140"/>
      <c r="M1289" s="140"/>
      <c r="N1289" s="140"/>
      <c r="O1289" s="140"/>
      <c r="P1289" s="140"/>
    </row>
    <row r="1290" spans="1:16" ht="13">
      <c r="A1290" s="140"/>
      <c r="B1290" s="140"/>
      <c r="C1290" s="140"/>
      <c r="D1290" s="141"/>
      <c r="E1290" s="141"/>
      <c r="F1290" s="140"/>
      <c r="G1290" s="140"/>
      <c r="H1290" s="140"/>
      <c r="I1290" s="140"/>
      <c r="J1290" s="140"/>
      <c r="K1290" s="140"/>
      <c r="L1290" s="140"/>
      <c r="M1290" s="140"/>
      <c r="N1290" s="140"/>
      <c r="O1290" s="140"/>
      <c r="P1290" s="140"/>
    </row>
    <row r="1291" spans="1:16" ht="13">
      <c r="A1291" s="140"/>
      <c r="B1291" s="140"/>
      <c r="C1291" s="140"/>
      <c r="D1291" s="141"/>
      <c r="E1291" s="141"/>
      <c r="F1291" s="140"/>
      <c r="G1291" s="140"/>
      <c r="H1291" s="140"/>
      <c r="I1291" s="140"/>
      <c r="J1291" s="140"/>
      <c r="K1291" s="140"/>
      <c r="L1291" s="140"/>
      <c r="M1291" s="140"/>
      <c r="N1291" s="140"/>
      <c r="O1291" s="140"/>
      <c r="P1291" s="140"/>
    </row>
    <row r="1292" spans="1:16" ht="13">
      <c r="A1292" s="140"/>
      <c r="B1292" s="140"/>
      <c r="C1292" s="140"/>
      <c r="D1292" s="141"/>
      <c r="E1292" s="141"/>
      <c r="F1292" s="140"/>
      <c r="G1292" s="140"/>
      <c r="H1292" s="140"/>
      <c r="I1292" s="140"/>
      <c r="J1292" s="140"/>
      <c r="K1292" s="140"/>
      <c r="L1292" s="140"/>
      <c r="M1292" s="140"/>
      <c r="N1292" s="140"/>
      <c r="O1292" s="140"/>
      <c r="P1292" s="140"/>
    </row>
    <row r="1293" spans="1:16" ht="13">
      <c r="A1293" s="140"/>
      <c r="B1293" s="140"/>
      <c r="C1293" s="140"/>
      <c r="D1293" s="141"/>
      <c r="E1293" s="141"/>
      <c r="F1293" s="140"/>
      <c r="G1293" s="140"/>
      <c r="H1293" s="140"/>
      <c r="I1293" s="140"/>
      <c r="J1293" s="140"/>
      <c r="K1293" s="140"/>
      <c r="L1293" s="140"/>
      <c r="M1293" s="140"/>
      <c r="N1293" s="140"/>
      <c r="O1293" s="140"/>
      <c r="P1293" s="140"/>
    </row>
    <row r="1294" spans="1:16" ht="13">
      <c r="A1294" s="140"/>
      <c r="B1294" s="140"/>
      <c r="C1294" s="140"/>
      <c r="D1294" s="141"/>
      <c r="E1294" s="141"/>
      <c r="F1294" s="140"/>
      <c r="G1294" s="140"/>
      <c r="H1294" s="140"/>
      <c r="I1294" s="140"/>
      <c r="J1294" s="140"/>
      <c r="K1294" s="140"/>
      <c r="L1294" s="140"/>
      <c r="M1294" s="140"/>
      <c r="N1294" s="140"/>
      <c r="O1294" s="140"/>
      <c r="P1294" s="140"/>
    </row>
    <row r="1295" spans="1:16" ht="13">
      <c r="A1295" s="140"/>
      <c r="B1295" s="140"/>
      <c r="C1295" s="140"/>
      <c r="D1295" s="141"/>
      <c r="E1295" s="141"/>
      <c r="F1295" s="140"/>
      <c r="G1295" s="140"/>
      <c r="H1295" s="140"/>
      <c r="I1295" s="140"/>
      <c r="J1295" s="140"/>
      <c r="K1295" s="140"/>
      <c r="L1295" s="140"/>
      <c r="M1295" s="140"/>
      <c r="N1295" s="140"/>
      <c r="O1295" s="140"/>
      <c r="P1295" s="140"/>
    </row>
    <row r="1296" spans="1:16" ht="13">
      <c r="A1296" s="140"/>
      <c r="B1296" s="140"/>
      <c r="C1296" s="140"/>
      <c r="D1296" s="141"/>
      <c r="E1296" s="141"/>
      <c r="F1296" s="140"/>
      <c r="G1296" s="140"/>
      <c r="H1296" s="140"/>
      <c r="I1296" s="140"/>
      <c r="J1296" s="140"/>
      <c r="K1296" s="140"/>
      <c r="L1296" s="140"/>
      <c r="M1296" s="140"/>
      <c r="N1296" s="140"/>
      <c r="O1296" s="140"/>
      <c r="P1296" s="140"/>
    </row>
    <row r="1297" spans="1:16" ht="13">
      <c r="A1297" s="140"/>
      <c r="B1297" s="140"/>
      <c r="C1297" s="140"/>
      <c r="D1297" s="141"/>
      <c r="E1297" s="141"/>
      <c r="F1297" s="140"/>
      <c r="G1297" s="140"/>
      <c r="H1297" s="140"/>
      <c r="I1297" s="140"/>
      <c r="J1297" s="140"/>
      <c r="K1297" s="140"/>
      <c r="L1297" s="140"/>
      <c r="M1297" s="140"/>
      <c r="N1297" s="140"/>
      <c r="O1297" s="140"/>
      <c r="P1297" s="140"/>
    </row>
    <row r="1298" spans="1:16" ht="13">
      <c r="A1298" s="140"/>
      <c r="B1298" s="140"/>
      <c r="C1298" s="140"/>
      <c r="D1298" s="141"/>
      <c r="E1298" s="141"/>
      <c r="F1298" s="140"/>
      <c r="G1298" s="140"/>
      <c r="H1298" s="140"/>
      <c r="I1298" s="140"/>
      <c r="J1298" s="140"/>
      <c r="K1298" s="140"/>
      <c r="L1298" s="140"/>
      <c r="M1298" s="140"/>
      <c r="N1298" s="140"/>
      <c r="O1298" s="140"/>
      <c r="P1298" s="140"/>
    </row>
    <row r="1299" spans="1:16" ht="13">
      <c r="A1299" s="140"/>
      <c r="B1299" s="140"/>
      <c r="C1299" s="140"/>
      <c r="D1299" s="141"/>
      <c r="E1299" s="141"/>
      <c r="F1299" s="140"/>
      <c r="G1299" s="140"/>
      <c r="H1299" s="140"/>
      <c r="I1299" s="140"/>
      <c r="J1299" s="140"/>
      <c r="K1299" s="140"/>
      <c r="L1299" s="140"/>
      <c r="M1299" s="140"/>
      <c r="N1299" s="140"/>
      <c r="O1299" s="140"/>
      <c r="P1299" s="140"/>
    </row>
    <row r="1300" spans="1:16" ht="13">
      <c r="A1300" s="140"/>
      <c r="B1300" s="140"/>
      <c r="C1300" s="140"/>
      <c r="D1300" s="141"/>
      <c r="E1300" s="141"/>
      <c r="F1300" s="140"/>
      <c r="G1300" s="140"/>
      <c r="H1300" s="140"/>
      <c r="I1300" s="140"/>
      <c r="J1300" s="140"/>
      <c r="K1300" s="140"/>
      <c r="L1300" s="140"/>
      <c r="M1300" s="140"/>
      <c r="N1300" s="140"/>
      <c r="O1300" s="140"/>
      <c r="P1300" s="140"/>
    </row>
    <row r="1301" spans="1:16" ht="13">
      <c r="A1301" s="140"/>
      <c r="B1301" s="140"/>
      <c r="C1301" s="140"/>
      <c r="D1301" s="141"/>
      <c r="E1301" s="141"/>
      <c r="F1301" s="140"/>
      <c r="G1301" s="140"/>
      <c r="H1301" s="140"/>
      <c r="I1301" s="140"/>
      <c r="J1301" s="140"/>
      <c r="K1301" s="140"/>
      <c r="L1301" s="140"/>
      <c r="M1301" s="140"/>
      <c r="N1301" s="140"/>
      <c r="O1301" s="140"/>
      <c r="P1301" s="140"/>
    </row>
    <row r="1302" spans="1:16" ht="13">
      <c r="A1302" s="140"/>
      <c r="B1302" s="140"/>
      <c r="C1302" s="140"/>
      <c r="D1302" s="141"/>
      <c r="E1302" s="141"/>
      <c r="F1302" s="140"/>
      <c r="G1302" s="140"/>
      <c r="H1302" s="140"/>
      <c r="I1302" s="140"/>
      <c r="J1302" s="140"/>
      <c r="K1302" s="140"/>
      <c r="L1302" s="140"/>
      <c r="M1302" s="140"/>
      <c r="N1302" s="140"/>
      <c r="O1302" s="140"/>
      <c r="P1302" s="140"/>
    </row>
    <row r="1303" spans="1:16" ht="13">
      <c r="A1303" s="140"/>
      <c r="B1303" s="140"/>
      <c r="C1303" s="140"/>
      <c r="D1303" s="141"/>
      <c r="E1303" s="141"/>
      <c r="F1303" s="140"/>
      <c r="G1303" s="140"/>
      <c r="H1303" s="140"/>
      <c r="I1303" s="140"/>
      <c r="J1303" s="140"/>
      <c r="K1303" s="140"/>
      <c r="L1303" s="140"/>
      <c r="M1303" s="140"/>
      <c r="N1303" s="140"/>
      <c r="O1303" s="140"/>
      <c r="P1303" s="140"/>
    </row>
    <row r="1304" spans="1:16" ht="13">
      <c r="A1304" s="140"/>
      <c r="B1304" s="140"/>
      <c r="C1304" s="140"/>
      <c r="D1304" s="141"/>
      <c r="E1304" s="141"/>
      <c r="F1304" s="140"/>
      <c r="G1304" s="140"/>
      <c r="H1304" s="140"/>
      <c r="I1304" s="140"/>
      <c r="J1304" s="140"/>
      <c r="K1304" s="140"/>
      <c r="L1304" s="140"/>
      <c r="M1304" s="140"/>
      <c r="N1304" s="140"/>
      <c r="O1304" s="140"/>
      <c r="P1304" s="140"/>
    </row>
    <row r="1305" spans="1:16" ht="13">
      <c r="A1305" s="140"/>
      <c r="B1305" s="140"/>
      <c r="C1305" s="140"/>
      <c r="D1305" s="141"/>
      <c r="E1305" s="141"/>
      <c r="F1305" s="140"/>
      <c r="G1305" s="140"/>
      <c r="H1305" s="140"/>
      <c r="I1305" s="140"/>
      <c r="J1305" s="140"/>
      <c r="K1305" s="140"/>
      <c r="L1305" s="140"/>
      <c r="M1305" s="140"/>
      <c r="N1305" s="140"/>
      <c r="O1305" s="140"/>
      <c r="P1305" s="140"/>
    </row>
    <row r="1306" spans="1:16" ht="13">
      <c r="A1306" s="140"/>
      <c r="B1306" s="140"/>
      <c r="C1306" s="140"/>
      <c r="D1306" s="141"/>
      <c r="E1306" s="141"/>
      <c r="F1306" s="140"/>
      <c r="G1306" s="140"/>
      <c r="H1306" s="140"/>
      <c r="I1306" s="140"/>
      <c r="J1306" s="140"/>
      <c r="K1306" s="140"/>
      <c r="L1306" s="140"/>
      <c r="M1306" s="140"/>
      <c r="N1306" s="140"/>
      <c r="O1306" s="140"/>
      <c r="P1306" s="140"/>
    </row>
    <row r="1307" spans="1:16" ht="13">
      <c r="A1307" s="140"/>
      <c r="B1307" s="140"/>
      <c r="C1307" s="140"/>
      <c r="D1307" s="141"/>
      <c r="E1307" s="141"/>
      <c r="F1307" s="140"/>
      <c r="G1307" s="140"/>
      <c r="H1307" s="140"/>
      <c r="I1307" s="140"/>
      <c r="J1307" s="140"/>
      <c r="K1307" s="140"/>
      <c r="L1307" s="140"/>
      <c r="M1307" s="140"/>
      <c r="N1307" s="140"/>
      <c r="O1307" s="140"/>
      <c r="P1307" s="140"/>
    </row>
    <row r="1308" spans="1:16" ht="13">
      <c r="A1308" s="140"/>
      <c r="B1308" s="140"/>
      <c r="C1308" s="140"/>
      <c r="D1308" s="141"/>
      <c r="E1308" s="141"/>
      <c r="F1308" s="140"/>
      <c r="G1308" s="140"/>
      <c r="H1308" s="140"/>
      <c r="I1308" s="140"/>
      <c r="J1308" s="140"/>
      <c r="K1308" s="140"/>
      <c r="L1308" s="140"/>
      <c r="M1308" s="140"/>
      <c r="N1308" s="140"/>
      <c r="O1308" s="140"/>
      <c r="P1308" s="140"/>
    </row>
    <row r="1309" spans="1:16" ht="13">
      <c r="A1309" s="140"/>
      <c r="B1309" s="140"/>
      <c r="C1309" s="140"/>
      <c r="D1309" s="141"/>
      <c r="E1309" s="141"/>
      <c r="F1309" s="140"/>
      <c r="G1309" s="140"/>
      <c r="H1309" s="140"/>
      <c r="I1309" s="140"/>
      <c r="J1309" s="140"/>
      <c r="K1309" s="140"/>
      <c r="L1309" s="140"/>
      <c r="M1309" s="140"/>
      <c r="N1309" s="140"/>
      <c r="O1309" s="140"/>
      <c r="P1309" s="140"/>
    </row>
    <row r="1310" spans="1:16" ht="13">
      <c r="A1310" s="140"/>
      <c r="B1310" s="140"/>
      <c r="C1310" s="140"/>
      <c r="D1310" s="141"/>
      <c r="E1310" s="141"/>
      <c r="F1310" s="140"/>
      <c r="G1310" s="140"/>
      <c r="H1310" s="140"/>
      <c r="I1310" s="140"/>
      <c r="J1310" s="140"/>
      <c r="K1310" s="140"/>
      <c r="L1310" s="140"/>
      <c r="M1310" s="140"/>
      <c r="N1310" s="140"/>
      <c r="O1310" s="140"/>
      <c r="P1310" s="140"/>
    </row>
    <row r="1311" spans="1:16" ht="13">
      <c r="A1311" s="140"/>
      <c r="B1311" s="140"/>
      <c r="C1311" s="140"/>
      <c r="D1311" s="141"/>
      <c r="E1311" s="141"/>
      <c r="F1311" s="140"/>
      <c r="G1311" s="140"/>
      <c r="H1311" s="140"/>
      <c r="I1311" s="140"/>
      <c r="J1311" s="140"/>
      <c r="K1311" s="140"/>
      <c r="L1311" s="140"/>
      <c r="M1311" s="140"/>
      <c r="N1311" s="140"/>
      <c r="O1311" s="140"/>
      <c r="P1311" s="140"/>
    </row>
    <row r="1312" spans="1:16" ht="13">
      <c r="A1312" s="140"/>
      <c r="B1312" s="140"/>
      <c r="C1312" s="140"/>
      <c r="D1312" s="141"/>
      <c r="E1312" s="141"/>
      <c r="F1312" s="140"/>
      <c r="G1312" s="140"/>
      <c r="H1312" s="140"/>
      <c r="I1312" s="140"/>
      <c r="J1312" s="140"/>
      <c r="K1312" s="140"/>
      <c r="L1312" s="140"/>
      <c r="M1312" s="140"/>
      <c r="N1312" s="140"/>
      <c r="O1312" s="140"/>
      <c r="P1312" s="140"/>
    </row>
    <row r="1313" spans="1:16" ht="13">
      <c r="A1313" s="140"/>
      <c r="B1313" s="140"/>
      <c r="C1313" s="140"/>
      <c r="D1313" s="141"/>
      <c r="E1313" s="141"/>
      <c r="F1313" s="140"/>
      <c r="G1313" s="140"/>
      <c r="H1313" s="140"/>
      <c r="I1313" s="140"/>
      <c r="J1313" s="140"/>
      <c r="K1313" s="140"/>
      <c r="L1313" s="140"/>
      <c r="M1313" s="140"/>
      <c r="N1313" s="140"/>
      <c r="O1313" s="140"/>
      <c r="P1313" s="140"/>
    </row>
    <row r="1314" spans="1:16" ht="13">
      <c r="A1314" s="140"/>
      <c r="B1314" s="140"/>
      <c r="C1314" s="140"/>
      <c r="D1314" s="141"/>
      <c r="E1314" s="141"/>
      <c r="F1314" s="140"/>
      <c r="G1314" s="140"/>
      <c r="H1314" s="140"/>
      <c r="I1314" s="140"/>
      <c r="J1314" s="140"/>
      <c r="K1314" s="140"/>
      <c r="L1314" s="140"/>
      <c r="M1314" s="140"/>
      <c r="N1314" s="140"/>
      <c r="O1314" s="140"/>
      <c r="P1314" s="140"/>
    </row>
    <row r="1315" spans="1:16" ht="13">
      <c r="A1315" s="140"/>
      <c r="B1315" s="140"/>
      <c r="C1315" s="140"/>
      <c r="D1315" s="141"/>
      <c r="E1315" s="141"/>
      <c r="F1315" s="140"/>
      <c r="G1315" s="140"/>
      <c r="H1315" s="140"/>
      <c r="I1315" s="140"/>
      <c r="J1315" s="140"/>
      <c r="K1315" s="140"/>
      <c r="L1315" s="140"/>
      <c r="M1315" s="140"/>
      <c r="N1315" s="140"/>
      <c r="O1315" s="140"/>
      <c r="P1315" s="140"/>
    </row>
    <row r="1316" spans="1:16" ht="13">
      <c r="A1316" s="140"/>
      <c r="B1316" s="140"/>
      <c r="C1316" s="140"/>
      <c r="D1316" s="141"/>
      <c r="E1316" s="141"/>
      <c r="F1316" s="140"/>
      <c r="G1316" s="140"/>
      <c r="H1316" s="140"/>
      <c r="I1316" s="140"/>
      <c r="J1316" s="140"/>
      <c r="K1316" s="140"/>
      <c r="L1316" s="140"/>
      <c r="M1316" s="140"/>
      <c r="N1316" s="140"/>
      <c r="O1316" s="140"/>
      <c r="P1316" s="140"/>
    </row>
    <row r="1317" spans="1:16" ht="13">
      <c r="A1317" s="140"/>
      <c r="B1317" s="140"/>
      <c r="C1317" s="140"/>
      <c r="D1317" s="141"/>
      <c r="E1317" s="141"/>
      <c r="F1317" s="140"/>
      <c r="G1317" s="140"/>
      <c r="H1317" s="140"/>
      <c r="I1317" s="140"/>
      <c r="J1317" s="140"/>
      <c r="K1317" s="140"/>
      <c r="L1317" s="140"/>
      <c r="M1317" s="140"/>
      <c r="N1317" s="140"/>
      <c r="O1317" s="140"/>
      <c r="P1317" s="140"/>
    </row>
    <row r="1318" spans="1:16" ht="13">
      <c r="A1318" s="140"/>
      <c r="B1318" s="140"/>
      <c r="C1318" s="140"/>
      <c r="D1318" s="141"/>
      <c r="E1318" s="141"/>
      <c r="F1318" s="140"/>
      <c r="G1318" s="140"/>
      <c r="H1318" s="140"/>
      <c r="I1318" s="140"/>
      <c r="J1318" s="140"/>
      <c r="K1318" s="140"/>
      <c r="L1318" s="140"/>
      <c r="M1318" s="140"/>
      <c r="N1318" s="140"/>
      <c r="O1318" s="140"/>
      <c r="P1318" s="140"/>
    </row>
    <row r="1319" spans="1:16" ht="13">
      <c r="A1319" s="140"/>
      <c r="B1319" s="140"/>
      <c r="C1319" s="140"/>
      <c r="D1319" s="141"/>
      <c r="E1319" s="141"/>
      <c r="F1319" s="140"/>
      <c r="G1319" s="140"/>
      <c r="H1319" s="140"/>
      <c r="I1319" s="140"/>
      <c r="J1319" s="140"/>
      <c r="K1319" s="140"/>
      <c r="L1319" s="140"/>
      <c r="M1319" s="140"/>
      <c r="N1319" s="140"/>
      <c r="O1319" s="140"/>
      <c r="P1319" s="140"/>
    </row>
    <row r="1320" spans="1:16" ht="13">
      <c r="A1320" s="140"/>
      <c r="B1320" s="140"/>
      <c r="C1320" s="140"/>
      <c r="D1320" s="141"/>
      <c r="E1320" s="141"/>
      <c r="F1320" s="140"/>
      <c r="G1320" s="140"/>
      <c r="H1320" s="140"/>
      <c r="I1320" s="140"/>
      <c r="J1320" s="140"/>
      <c r="K1320" s="140"/>
      <c r="L1320" s="140"/>
      <c r="M1320" s="140"/>
      <c r="N1320" s="140"/>
      <c r="O1320" s="140"/>
      <c r="P1320" s="140"/>
    </row>
    <row r="1321" spans="1:16" ht="13">
      <c r="A1321" s="140"/>
      <c r="B1321" s="140"/>
      <c r="C1321" s="140"/>
      <c r="D1321" s="141"/>
      <c r="E1321" s="141"/>
      <c r="F1321" s="140"/>
      <c r="G1321" s="140"/>
      <c r="H1321" s="140"/>
      <c r="I1321" s="140"/>
      <c r="J1321" s="140"/>
      <c r="K1321" s="140"/>
      <c r="L1321" s="140"/>
      <c r="M1321" s="140"/>
      <c r="N1321" s="140"/>
      <c r="O1321" s="140"/>
      <c r="P1321" s="140"/>
    </row>
    <row r="1322" spans="1:16" ht="13">
      <c r="A1322" s="140"/>
      <c r="B1322" s="140"/>
      <c r="C1322" s="140"/>
      <c r="D1322" s="141"/>
      <c r="E1322" s="141"/>
      <c r="F1322" s="140"/>
      <c r="G1322" s="140"/>
      <c r="H1322" s="140"/>
      <c r="I1322" s="140"/>
      <c r="J1322" s="140"/>
      <c r="K1322" s="140"/>
      <c r="L1322" s="140"/>
      <c r="M1322" s="140"/>
      <c r="N1322" s="140"/>
      <c r="O1322" s="140"/>
      <c r="P1322" s="140"/>
    </row>
    <row r="1323" spans="1:16" ht="13">
      <c r="A1323" s="140"/>
      <c r="B1323" s="140"/>
      <c r="C1323" s="140"/>
      <c r="D1323" s="141"/>
      <c r="E1323" s="141"/>
      <c r="F1323" s="140"/>
      <c r="G1323" s="140"/>
      <c r="H1323" s="140"/>
      <c r="I1323" s="140"/>
      <c r="J1323" s="140"/>
      <c r="K1323" s="140"/>
      <c r="L1323" s="140"/>
      <c r="M1323" s="140"/>
      <c r="N1323" s="140"/>
      <c r="O1323" s="140"/>
      <c r="P1323" s="140"/>
    </row>
    <row r="1324" spans="1:16" ht="13">
      <c r="A1324" s="140"/>
      <c r="B1324" s="140"/>
      <c r="C1324" s="140"/>
      <c r="D1324" s="141"/>
      <c r="E1324" s="141"/>
      <c r="F1324" s="140"/>
      <c r="G1324" s="140"/>
      <c r="H1324" s="140"/>
      <c r="I1324" s="140"/>
      <c r="J1324" s="140"/>
      <c r="K1324" s="140"/>
      <c r="L1324" s="140"/>
      <c r="M1324" s="140"/>
      <c r="N1324" s="140"/>
      <c r="O1324" s="140"/>
      <c r="P1324" s="140"/>
    </row>
    <row r="1325" spans="1:16" ht="13">
      <c r="A1325" s="140"/>
      <c r="B1325" s="140"/>
      <c r="C1325" s="140"/>
      <c r="D1325" s="141"/>
      <c r="E1325" s="141"/>
      <c r="F1325" s="140"/>
      <c r="G1325" s="140"/>
      <c r="H1325" s="140"/>
      <c r="I1325" s="140"/>
      <c r="J1325" s="140"/>
      <c r="K1325" s="140"/>
      <c r="L1325" s="140"/>
      <c r="M1325" s="140"/>
      <c r="N1325" s="140"/>
      <c r="O1325" s="140"/>
      <c r="P1325" s="140"/>
    </row>
    <row r="1326" spans="1:16" ht="13">
      <c r="A1326" s="140"/>
      <c r="B1326" s="140"/>
      <c r="C1326" s="140"/>
      <c r="D1326" s="141"/>
      <c r="E1326" s="141"/>
      <c r="F1326" s="140"/>
      <c r="G1326" s="140"/>
      <c r="H1326" s="140"/>
      <c r="I1326" s="140"/>
      <c r="J1326" s="140"/>
      <c r="K1326" s="140"/>
      <c r="L1326" s="140"/>
      <c r="M1326" s="140"/>
      <c r="N1326" s="140"/>
      <c r="O1326" s="140"/>
      <c r="P1326" s="140"/>
    </row>
    <row r="1327" spans="1:16" ht="13">
      <c r="A1327" s="140"/>
      <c r="B1327" s="140"/>
      <c r="C1327" s="140"/>
      <c r="D1327" s="141"/>
      <c r="E1327" s="141"/>
      <c r="F1327" s="140"/>
      <c r="G1327" s="140"/>
      <c r="H1327" s="140"/>
      <c r="I1327" s="140"/>
      <c r="J1327" s="140"/>
      <c r="K1327" s="140"/>
      <c r="L1327" s="140"/>
      <c r="M1327" s="140"/>
      <c r="N1327" s="140"/>
      <c r="O1327" s="140"/>
      <c r="P1327" s="140"/>
    </row>
    <row r="1328" spans="1:16" ht="13">
      <c r="A1328" s="140"/>
      <c r="B1328" s="140"/>
      <c r="C1328" s="140"/>
      <c r="D1328" s="141"/>
      <c r="E1328" s="141"/>
      <c r="F1328" s="140"/>
      <c r="G1328" s="140"/>
      <c r="H1328" s="140"/>
      <c r="I1328" s="140"/>
      <c r="J1328" s="140"/>
      <c r="K1328" s="140"/>
      <c r="L1328" s="140"/>
      <c r="M1328" s="140"/>
      <c r="N1328" s="140"/>
      <c r="O1328" s="140"/>
      <c r="P1328" s="140"/>
    </row>
    <row r="1329" spans="1:16" ht="13">
      <c r="A1329" s="140"/>
      <c r="B1329" s="140"/>
      <c r="C1329" s="140"/>
      <c r="D1329" s="141"/>
      <c r="E1329" s="141"/>
      <c r="F1329" s="140"/>
      <c r="G1329" s="140"/>
      <c r="H1329" s="140"/>
      <c r="I1329" s="140"/>
      <c r="J1329" s="140"/>
      <c r="K1329" s="140"/>
      <c r="L1329" s="140"/>
      <c r="M1329" s="140"/>
      <c r="N1329" s="140"/>
      <c r="O1329" s="140"/>
      <c r="P1329" s="140"/>
    </row>
    <row r="1330" spans="1:16" ht="13">
      <c r="A1330" s="140"/>
      <c r="B1330" s="140"/>
      <c r="C1330" s="140"/>
      <c r="D1330" s="141"/>
      <c r="E1330" s="141"/>
      <c r="F1330" s="140"/>
      <c r="G1330" s="140"/>
      <c r="H1330" s="140"/>
      <c r="I1330" s="140"/>
      <c r="J1330" s="140"/>
      <c r="K1330" s="140"/>
      <c r="L1330" s="140"/>
      <c r="M1330" s="140"/>
      <c r="N1330" s="140"/>
      <c r="O1330" s="140"/>
      <c r="P1330" s="140"/>
    </row>
    <row r="1331" spans="1:16" ht="13">
      <c r="A1331" s="140"/>
      <c r="B1331" s="140"/>
      <c r="C1331" s="140"/>
      <c r="D1331" s="141"/>
      <c r="E1331" s="141"/>
      <c r="F1331" s="140"/>
      <c r="G1331" s="140"/>
      <c r="H1331" s="140"/>
      <c r="I1331" s="140"/>
      <c r="J1331" s="140"/>
      <c r="K1331" s="140"/>
      <c r="L1331" s="140"/>
      <c r="M1331" s="140"/>
      <c r="N1331" s="140"/>
      <c r="O1331" s="140"/>
      <c r="P1331" s="140"/>
    </row>
    <row r="1332" spans="1:16" ht="13">
      <c r="A1332" s="140"/>
      <c r="B1332" s="140"/>
      <c r="C1332" s="140"/>
      <c r="D1332" s="141"/>
      <c r="E1332" s="141"/>
      <c r="F1332" s="140"/>
      <c r="G1332" s="140"/>
      <c r="H1332" s="140"/>
      <c r="I1332" s="140"/>
      <c r="J1332" s="140"/>
      <c r="K1332" s="140"/>
      <c r="L1332" s="140"/>
      <c r="M1332" s="140"/>
      <c r="N1332" s="140"/>
      <c r="O1332" s="140"/>
      <c r="P1332" s="140"/>
    </row>
    <row r="1333" spans="1:16" ht="13">
      <c r="A1333" s="140"/>
      <c r="B1333" s="140"/>
      <c r="C1333" s="140"/>
      <c r="D1333" s="141"/>
      <c r="E1333" s="141"/>
      <c r="F1333" s="140"/>
      <c r="G1333" s="140"/>
      <c r="H1333" s="140"/>
      <c r="I1333" s="140"/>
      <c r="J1333" s="140"/>
      <c r="K1333" s="140"/>
      <c r="L1333" s="140"/>
      <c r="M1333" s="140"/>
      <c r="N1333" s="140"/>
      <c r="O1333" s="140"/>
      <c r="P1333" s="140"/>
    </row>
    <row r="1334" spans="1:16" ht="13">
      <c r="A1334" s="140"/>
      <c r="B1334" s="140"/>
      <c r="C1334" s="140"/>
      <c r="D1334" s="141"/>
      <c r="E1334" s="141"/>
      <c r="F1334" s="140"/>
      <c r="G1334" s="140"/>
      <c r="H1334" s="140"/>
      <c r="I1334" s="140"/>
      <c r="J1334" s="140"/>
      <c r="K1334" s="140"/>
      <c r="L1334" s="140"/>
      <c r="M1334" s="140"/>
      <c r="N1334" s="140"/>
      <c r="O1334" s="140"/>
      <c r="P1334" s="140"/>
    </row>
    <row r="1335" spans="1:16" ht="13">
      <c r="A1335" s="140"/>
      <c r="B1335" s="140"/>
      <c r="C1335" s="140"/>
      <c r="D1335" s="141"/>
      <c r="E1335" s="141"/>
      <c r="F1335" s="140"/>
      <c r="G1335" s="140"/>
      <c r="H1335" s="140"/>
      <c r="I1335" s="140"/>
      <c r="J1335" s="140"/>
      <c r="K1335" s="140"/>
      <c r="L1335" s="140"/>
      <c r="M1335" s="140"/>
      <c r="N1335" s="140"/>
      <c r="O1335" s="140"/>
      <c r="P1335" s="140"/>
    </row>
    <row r="1336" spans="1:16" ht="13">
      <c r="A1336" s="140"/>
      <c r="B1336" s="140"/>
      <c r="C1336" s="140"/>
      <c r="D1336" s="141"/>
      <c r="E1336" s="141"/>
      <c r="F1336" s="140"/>
      <c r="G1336" s="140"/>
      <c r="H1336" s="140"/>
      <c r="I1336" s="140"/>
      <c r="J1336" s="140"/>
      <c r="K1336" s="140"/>
      <c r="L1336" s="140"/>
      <c r="M1336" s="140"/>
      <c r="N1336" s="140"/>
      <c r="O1336" s="140"/>
      <c r="P1336" s="140"/>
    </row>
    <row r="1337" spans="1:16" ht="13">
      <c r="A1337" s="140"/>
      <c r="B1337" s="140"/>
      <c r="C1337" s="140"/>
      <c r="D1337" s="141"/>
      <c r="E1337" s="141"/>
      <c r="F1337" s="140"/>
      <c r="G1337" s="140"/>
      <c r="H1337" s="140"/>
      <c r="I1337" s="140"/>
      <c r="J1337" s="140"/>
      <c r="K1337" s="140"/>
      <c r="L1337" s="140"/>
      <c r="M1337" s="140"/>
      <c r="N1337" s="140"/>
      <c r="O1337" s="140"/>
      <c r="P1337" s="140"/>
    </row>
    <row r="1338" spans="1:16" ht="13">
      <c r="A1338" s="140"/>
      <c r="B1338" s="140"/>
      <c r="C1338" s="140"/>
      <c r="D1338" s="141"/>
      <c r="E1338" s="141"/>
      <c r="F1338" s="140"/>
      <c r="G1338" s="140"/>
      <c r="H1338" s="140"/>
      <c r="I1338" s="140"/>
      <c r="J1338" s="140"/>
      <c r="K1338" s="140"/>
      <c r="L1338" s="140"/>
      <c r="M1338" s="140"/>
      <c r="N1338" s="140"/>
      <c r="O1338" s="140"/>
      <c r="P1338" s="140"/>
    </row>
    <row r="1339" spans="1:16" ht="13">
      <c r="A1339" s="140"/>
      <c r="B1339" s="140"/>
      <c r="C1339" s="140"/>
      <c r="D1339" s="141"/>
      <c r="E1339" s="141"/>
      <c r="F1339" s="140"/>
      <c r="G1339" s="140"/>
      <c r="H1339" s="140"/>
      <c r="I1339" s="140"/>
      <c r="J1339" s="140"/>
      <c r="K1339" s="140"/>
      <c r="L1339" s="140"/>
      <c r="M1339" s="140"/>
      <c r="N1339" s="140"/>
      <c r="O1339" s="140"/>
      <c r="P1339" s="140"/>
    </row>
    <row r="1340" spans="1:16" ht="13">
      <c r="A1340" s="140"/>
      <c r="B1340" s="140"/>
      <c r="C1340" s="140"/>
      <c r="D1340" s="141"/>
      <c r="E1340" s="141"/>
      <c r="F1340" s="140"/>
      <c r="G1340" s="140"/>
      <c r="H1340" s="140"/>
      <c r="I1340" s="140"/>
      <c r="J1340" s="140"/>
      <c r="K1340" s="140"/>
      <c r="L1340" s="140"/>
      <c r="M1340" s="140"/>
      <c r="N1340" s="140"/>
      <c r="O1340" s="140"/>
      <c r="P1340" s="140"/>
    </row>
    <row r="1341" spans="1:16" ht="13">
      <c r="A1341" s="140"/>
      <c r="B1341" s="140"/>
      <c r="C1341" s="140"/>
      <c r="D1341" s="141"/>
      <c r="E1341" s="141"/>
      <c r="F1341" s="140"/>
      <c r="G1341" s="140"/>
      <c r="H1341" s="140"/>
      <c r="I1341" s="140"/>
      <c r="J1341" s="140"/>
      <c r="K1341" s="140"/>
      <c r="L1341" s="140"/>
      <c r="M1341" s="140"/>
      <c r="N1341" s="140"/>
      <c r="O1341" s="140"/>
      <c r="P1341" s="140"/>
    </row>
    <row r="1342" spans="1:16" ht="13">
      <c r="A1342" s="140"/>
      <c r="B1342" s="140"/>
      <c r="C1342" s="140"/>
      <c r="D1342" s="141"/>
      <c r="E1342" s="141"/>
      <c r="F1342" s="140"/>
      <c r="G1342" s="140"/>
      <c r="H1342" s="140"/>
      <c r="I1342" s="140"/>
      <c r="J1342" s="140"/>
      <c r="K1342" s="140"/>
      <c r="L1342" s="140"/>
      <c r="M1342" s="140"/>
      <c r="N1342" s="140"/>
      <c r="O1342" s="140"/>
      <c r="P1342" s="140"/>
    </row>
    <row r="1343" spans="1:16" ht="13">
      <c r="A1343" s="140"/>
      <c r="B1343" s="140"/>
      <c r="C1343" s="140"/>
      <c r="D1343" s="141"/>
      <c r="E1343" s="141"/>
      <c r="F1343" s="140"/>
      <c r="G1343" s="140"/>
      <c r="H1343" s="140"/>
      <c r="I1343" s="140"/>
      <c r="J1343" s="140"/>
      <c r="K1343" s="140"/>
      <c r="L1343" s="140"/>
      <c r="M1343" s="140"/>
      <c r="N1343" s="140"/>
      <c r="O1343" s="140"/>
      <c r="P1343" s="140"/>
    </row>
    <row r="1344" spans="1:16" ht="13">
      <c r="A1344" s="140"/>
      <c r="B1344" s="140"/>
      <c r="C1344" s="140"/>
      <c r="D1344" s="141"/>
      <c r="E1344" s="141"/>
      <c r="F1344" s="140"/>
      <c r="G1344" s="140"/>
      <c r="H1344" s="140"/>
      <c r="I1344" s="140"/>
      <c r="J1344" s="140"/>
      <c r="K1344" s="140"/>
      <c r="L1344" s="140"/>
      <c r="M1344" s="140"/>
      <c r="N1344" s="140"/>
      <c r="O1344" s="140"/>
      <c r="P1344" s="140"/>
    </row>
    <row r="1345" spans="1:16" ht="13">
      <c r="A1345" s="140"/>
      <c r="B1345" s="140"/>
      <c r="C1345" s="140"/>
      <c r="D1345" s="141"/>
      <c r="E1345" s="141"/>
      <c r="F1345" s="140"/>
      <c r="G1345" s="140"/>
      <c r="H1345" s="140"/>
      <c r="I1345" s="140"/>
      <c r="J1345" s="140"/>
      <c r="K1345" s="140"/>
      <c r="L1345" s="140"/>
      <c r="M1345" s="140"/>
      <c r="N1345" s="140"/>
      <c r="O1345" s="140"/>
      <c r="P1345" s="140"/>
    </row>
    <row r="1346" spans="1:16" ht="13">
      <c r="A1346" s="140"/>
      <c r="B1346" s="140"/>
      <c r="C1346" s="140"/>
      <c r="D1346" s="141"/>
      <c r="E1346" s="141"/>
      <c r="F1346" s="140"/>
      <c r="G1346" s="140"/>
      <c r="H1346" s="140"/>
      <c r="I1346" s="140"/>
      <c r="J1346" s="140"/>
      <c r="K1346" s="140"/>
      <c r="L1346" s="140"/>
      <c r="M1346" s="140"/>
      <c r="N1346" s="140"/>
      <c r="O1346" s="140"/>
      <c r="P1346" s="140"/>
    </row>
    <row r="1347" spans="1:16" ht="13">
      <c r="A1347" s="140"/>
      <c r="B1347" s="140"/>
      <c r="C1347" s="140"/>
      <c r="D1347" s="141"/>
      <c r="E1347" s="141"/>
      <c r="F1347" s="140"/>
      <c r="G1347" s="140"/>
      <c r="H1347" s="140"/>
      <c r="I1347" s="140"/>
      <c r="J1347" s="140"/>
      <c r="K1347" s="140"/>
      <c r="L1347" s="140"/>
      <c r="M1347" s="140"/>
      <c r="N1347" s="140"/>
      <c r="O1347" s="140"/>
      <c r="P1347" s="140"/>
    </row>
    <row r="1348" spans="1:16" ht="13">
      <c r="A1348" s="140"/>
      <c r="B1348" s="140"/>
      <c r="C1348" s="140"/>
      <c r="D1348" s="141"/>
      <c r="E1348" s="141"/>
      <c r="F1348" s="140"/>
      <c r="G1348" s="140"/>
      <c r="H1348" s="140"/>
      <c r="I1348" s="140"/>
      <c r="J1348" s="140"/>
      <c r="K1348" s="140"/>
      <c r="L1348" s="140"/>
      <c r="M1348" s="140"/>
      <c r="N1348" s="140"/>
      <c r="O1348" s="140"/>
      <c r="P1348" s="140"/>
    </row>
    <row r="1349" spans="1:16" ht="13">
      <c r="A1349" s="140"/>
      <c r="B1349" s="140"/>
      <c r="C1349" s="140"/>
      <c r="D1349" s="141"/>
      <c r="E1349" s="141"/>
      <c r="F1349" s="140"/>
      <c r="G1349" s="140"/>
      <c r="H1349" s="140"/>
      <c r="I1349" s="140"/>
      <c r="J1349" s="140"/>
      <c r="K1349" s="140"/>
      <c r="L1349" s="140"/>
      <c r="M1349" s="140"/>
      <c r="N1349" s="140"/>
      <c r="O1349" s="140"/>
      <c r="P1349" s="140"/>
    </row>
    <row r="1350" spans="1:16" ht="13">
      <c r="A1350" s="140"/>
      <c r="B1350" s="140"/>
      <c r="C1350" s="140"/>
      <c r="D1350" s="141"/>
      <c r="E1350" s="141"/>
      <c r="F1350" s="140"/>
      <c r="G1350" s="140"/>
      <c r="H1350" s="140"/>
      <c r="I1350" s="140"/>
      <c r="J1350" s="140"/>
      <c r="K1350" s="140"/>
      <c r="L1350" s="140"/>
      <c r="M1350" s="140"/>
      <c r="N1350" s="140"/>
      <c r="O1350" s="140"/>
      <c r="P1350" s="140"/>
    </row>
    <row r="1351" spans="1:16" ht="13">
      <c r="A1351" s="140"/>
      <c r="B1351" s="140"/>
      <c r="C1351" s="140"/>
      <c r="D1351" s="141"/>
      <c r="E1351" s="141"/>
      <c r="F1351" s="140"/>
      <c r="G1351" s="140"/>
      <c r="H1351" s="140"/>
      <c r="I1351" s="140"/>
      <c r="J1351" s="140"/>
      <c r="K1351" s="140"/>
      <c r="L1351" s="140"/>
      <c r="M1351" s="140"/>
      <c r="N1351" s="140"/>
      <c r="O1351" s="140"/>
      <c r="P1351" s="140"/>
    </row>
    <row r="1352" spans="1:16" ht="13">
      <c r="A1352" s="140"/>
      <c r="B1352" s="140"/>
      <c r="C1352" s="140"/>
      <c r="D1352" s="141"/>
      <c r="E1352" s="141"/>
      <c r="F1352" s="140"/>
      <c r="G1352" s="140"/>
      <c r="H1352" s="140"/>
      <c r="I1352" s="140"/>
      <c r="J1352" s="140"/>
      <c r="K1352" s="140"/>
      <c r="L1352" s="140"/>
      <c r="M1352" s="140"/>
      <c r="N1352" s="140"/>
      <c r="O1352" s="140"/>
      <c r="P1352" s="140"/>
    </row>
    <row r="1353" spans="1:16" ht="13">
      <c r="A1353" s="140"/>
      <c r="B1353" s="140"/>
      <c r="C1353" s="140"/>
      <c r="D1353" s="141"/>
      <c r="E1353" s="141"/>
      <c r="F1353" s="140"/>
      <c r="G1353" s="140"/>
      <c r="H1353" s="140"/>
      <c r="I1353" s="140"/>
      <c r="J1353" s="140"/>
      <c r="K1353" s="140"/>
      <c r="L1353" s="140"/>
      <c r="M1353" s="140"/>
      <c r="N1353" s="140"/>
      <c r="O1353" s="140"/>
      <c r="P1353" s="140"/>
    </row>
    <row r="1354" spans="1:16" ht="13">
      <c r="A1354" s="140"/>
      <c r="B1354" s="140"/>
      <c r="C1354" s="140"/>
      <c r="D1354" s="141"/>
      <c r="E1354" s="141"/>
      <c r="F1354" s="140"/>
      <c r="G1354" s="140"/>
      <c r="H1354" s="140"/>
      <c r="I1354" s="140"/>
      <c r="J1354" s="140"/>
      <c r="K1354" s="140"/>
      <c r="L1354" s="140"/>
      <c r="M1354" s="140"/>
      <c r="N1354" s="140"/>
      <c r="O1354" s="140"/>
      <c r="P1354" s="140"/>
    </row>
    <row r="1355" spans="1:16" ht="13">
      <c r="A1355" s="140"/>
      <c r="B1355" s="140"/>
      <c r="C1355" s="140"/>
      <c r="D1355" s="141"/>
      <c r="E1355" s="141"/>
      <c r="F1355" s="140"/>
      <c r="G1355" s="140"/>
      <c r="H1355" s="140"/>
      <c r="I1355" s="140"/>
      <c r="J1355" s="140"/>
      <c r="K1355" s="140"/>
      <c r="L1355" s="140"/>
      <c r="M1355" s="140"/>
      <c r="N1355" s="140"/>
      <c r="O1355" s="140"/>
      <c r="P1355" s="140"/>
    </row>
    <row r="1356" spans="1:16" ht="13">
      <c r="A1356" s="140"/>
      <c r="B1356" s="140"/>
      <c r="C1356" s="140"/>
      <c r="D1356" s="141"/>
      <c r="E1356" s="141"/>
      <c r="F1356" s="140"/>
      <c r="G1356" s="140"/>
      <c r="H1356" s="140"/>
      <c r="I1356" s="140"/>
      <c r="J1356" s="140"/>
      <c r="K1356" s="140"/>
      <c r="L1356" s="140"/>
      <c r="M1356" s="140"/>
      <c r="N1356" s="140"/>
      <c r="O1356" s="140"/>
      <c r="P1356" s="140"/>
    </row>
    <row r="1357" spans="1:16" ht="13">
      <c r="A1357" s="140"/>
      <c r="B1357" s="140"/>
      <c r="C1357" s="140"/>
      <c r="D1357" s="141"/>
      <c r="E1357" s="141"/>
      <c r="F1357" s="140"/>
      <c r="G1357" s="140"/>
      <c r="H1357" s="140"/>
      <c r="I1357" s="140"/>
      <c r="J1357" s="140"/>
      <c r="K1357" s="140"/>
      <c r="L1357" s="140"/>
      <c r="M1357" s="140"/>
      <c r="N1357" s="140"/>
      <c r="O1357" s="140"/>
      <c r="P1357" s="140"/>
    </row>
    <row r="1358" spans="1:16" ht="13">
      <c r="A1358" s="140"/>
      <c r="B1358" s="140"/>
      <c r="C1358" s="140"/>
      <c r="D1358" s="141"/>
      <c r="E1358" s="141"/>
      <c r="F1358" s="140"/>
      <c r="G1358" s="140"/>
      <c r="H1358" s="140"/>
      <c r="I1358" s="140"/>
      <c r="J1358" s="140"/>
      <c r="K1358" s="140"/>
      <c r="L1358" s="140"/>
      <c r="M1358" s="140"/>
      <c r="N1358" s="140"/>
      <c r="O1358" s="140"/>
      <c r="P1358" s="140"/>
    </row>
    <row r="1359" spans="1:16" ht="13">
      <c r="A1359" s="140"/>
      <c r="B1359" s="140"/>
      <c r="C1359" s="140"/>
      <c r="D1359" s="141"/>
      <c r="E1359" s="141"/>
      <c r="F1359" s="140"/>
      <c r="G1359" s="140"/>
      <c r="H1359" s="140"/>
      <c r="I1359" s="140"/>
      <c r="J1359" s="140"/>
      <c r="K1359" s="140"/>
      <c r="L1359" s="140"/>
      <c r="M1359" s="140"/>
      <c r="N1359" s="140"/>
      <c r="O1359" s="140"/>
      <c r="P1359" s="140"/>
    </row>
    <row r="1360" spans="1:16" ht="13">
      <c r="A1360" s="140"/>
      <c r="B1360" s="140"/>
      <c r="C1360" s="140"/>
      <c r="D1360" s="141"/>
      <c r="E1360" s="141"/>
      <c r="F1360" s="140"/>
      <c r="G1360" s="140"/>
      <c r="H1360" s="140"/>
      <c r="I1360" s="140"/>
      <c r="J1360" s="140"/>
      <c r="K1360" s="140"/>
      <c r="L1360" s="140"/>
      <c r="M1360" s="140"/>
      <c r="N1360" s="140"/>
      <c r="O1360" s="140"/>
      <c r="P1360" s="140"/>
    </row>
    <row r="1361" spans="1:16" ht="13">
      <c r="A1361" s="140"/>
      <c r="B1361" s="140"/>
      <c r="C1361" s="140"/>
      <c r="D1361" s="141"/>
      <c r="E1361" s="141"/>
      <c r="F1361" s="140"/>
      <c r="G1361" s="140"/>
      <c r="H1361" s="140"/>
      <c r="I1361" s="140"/>
      <c r="J1361" s="140"/>
      <c r="K1361" s="140"/>
      <c r="L1361" s="140"/>
      <c r="M1361" s="140"/>
      <c r="N1361" s="140"/>
      <c r="O1361" s="140"/>
      <c r="P1361" s="140"/>
    </row>
    <row r="1362" spans="1:16" ht="13">
      <c r="A1362" s="140"/>
      <c r="B1362" s="140"/>
      <c r="C1362" s="140"/>
      <c r="D1362" s="141"/>
      <c r="E1362" s="141"/>
      <c r="F1362" s="140"/>
      <c r="G1362" s="140"/>
      <c r="H1362" s="140"/>
      <c r="I1362" s="140"/>
      <c r="J1362" s="140"/>
      <c r="K1362" s="140"/>
      <c r="L1362" s="140"/>
      <c r="M1362" s="140"/>
      <c r="N1362" s="140"/>
      <c r="O1362" s="140"/>
      <c r="P1362" s="140"/>
    </row>
    <row r="1363" spans="1:16" ht="13">
      <c r="A1363" s="140"/>
      <c r="B1363" s="140"/>
      <c r="C1363" s="140"/>
      <c r="D1363" s="141"/>
      <c r="E1363" s="141"/>
      <c r="F1363" s="140"/>
      <c r="G1363" s="140"/>
      <c r="H1363" s="140"/>
      <c r="I1363" s="140"/>
      <c r="J1363" s="140"/>
      <c r="K1363" s="140"/>
      <c r="L1363" s="140"/>
      <c r="M1363" s="140"/>
      <c r="N1363" s="140"/>
      <c r="O1363" s="140"/>
      <c r="P1363" s="140"/>
    </row>
    <row r="1364" spans="1:16" ht="13">
      <c r="A1364" s="140"/>
      <c r="B1364" s="140"/>
      <c r="C1364" s="140"/>
      <c r="D1364" s="141"/>
      <c r="E1364" s="141"/>
      <c r="F1364" s="140"/>
      <c r="G1364" s="140"/>
      <c r="H1364" s="140"/>
      <c r="I1364" s="140"/>
      <c r="J1364" s="140"/>
      <c r="K1364" s="140"/>
      <c r="L1364" s="140"/>
      <c r="M1364" s="140"/>
      <c r="N1364" s="140"/>
      <c r="O1364" s="140"/>
      <c r="P1364" s="140"/>
    </row>
    <row r="1365" spans="1:16" ht="13">
      <c r="A1365" s="140"/>
      <c r="B1365" s="140"/>
      <c r="C1365" s="140"/>
      <c r="D1365" s="141"/>
      <c r="E1365" s="141"/>
      <c r="F1365" s="140"/>
      <c r="G1365" s="140"/>
      <c r="H1365" s="140"/>
      <c r="I1365" s="140"/>
      <c r="J1365" s="140"/>
      <c r="K1365" s="140"/>
      <c r="L1365" s="140"/>
      <c r="M1365" s="140"/>
      <c r="N1365" s="140"/>
      <c r="O1365" s="140"/>
      <c r="P1365" s="140"/>
    </row>
    <row r="1366" spans="1:16" ht="13">
      <c r="A1366" s="140"/>
      <c r="B1366" s="140"/>
      <c r="C1366" s="140"/>
      <c r="D1366" s="141"/>
      <c r="E1366" s="141"/>
      <c r="F1366" s="140"/>
      <c r="G1366" s="140"/>
      <c r="H1366" s="140"/>
      <c r="I1366" s="140"/>
      <c r="J1366" s="140"/>
      <c r="K1366" s="140"/>
      <c r="L1366" s="140"/>
      <c r="M1366" s="140"/>
      <c r="N1366" s="140"/>
      <c r="O1366" s="140"/>
      <c r="P1366" s="140"/>
    </row>
    <row r="1367" spans="1:16" ht="13">
      <c r="A1367" s="140"/>
      <c r="B1367" s="140"/>
      <c r="C1367" s="140"/>
      <c r="D1367" s="141"/>
      <c r="E1367" s="141"/>
      <c r="F1367" s="140"/>
      <c r="G1367" s="140"/>
      <c r="H1367" s="140"/>
      <c r="I1367" s="140"/>
      <c r="J1367" s="140"/>
      <c r="K1367" s="140"/>
      <c r="L1367" s="140"/>
      <c r="M1367" s="140"/>
      <c r="N1367" s="140"/>
      <c r="O1367" s="140"/>
      <c r="P1367" s="140"/>
    </row>
    <row r="1368" spans="1:16" ht="13">
      <c r="A1368" s="140"/>
      <c r="B1368" s="140"/>
      <c r="C1368" s="140"/>
      <c r="D1368" s="141"/>
      <c r="E1368" s="141"/>
      <c r="F1368" s="140"/>
      <c r="G1368" s="140"/>
      <c r="H1368" s="140"/>
      <c r="I1368" s="140"/>
      <c r="J1368" s="140"/>
      <c r="K1368" s="140"/>
      <c r="L1368" s="140"/>
      <c r="M1368" s="140"/>
      <c r="N1368" s="140"/>
      <c r="O1368" s="140"/>
      <c r="P1368" s="140"/>
    </row>
    <row r="1369" spans="1:16" ht="13">
      <c r="A1369" s="140"/>
      <c r="B1369" s="140"/>
      <c r="C1369" s="140"/>
      <c r="D1369" s="141"/>
      <c r="E1369" s="141"/>
      <c r="F1369" s="140"/>
      <c r="G1369" s="140"/>
      <c r="H1369" s="140"/>
      <c r="I1369" s="140"/>
      <c r="J1369" s="140"/>
      <c r="K1369" s="140"/>
      <c r="L1369" s="140"/>
      <c r="M1369" s="140"/>
      <c r="N1369" s="140"/>
      <c r="O1369" s="140"/>
      <c r="P1369" s="140"/>
    </row>
    <row r="1370" spans="1:16" ht="13">
      <c r="A1370" s="140"/>
      <c r="B1370" s="140"/>
      <c r="C1370" s="140"/>
      <c r="D1370" s="141"/>
      <c r="E1370" s="141"/>
      <c r="F1370" s="140"/>
      <c r="G1370" s="140"/>
      <c r="H1370" s="140"/>
      <c r="I1370" s="140"/>
      <c r="J1370" s="140"/>
      <c r="K1370" s="140"/>
      <c r="L1370" s="140"/>
      <c r="M1370" s="140"/>
      <c r="N1370" s="140"/>
      <c r="O1370" s="140"/>
      <c r="P1370" s="140"/>
    </row>
    <row r="1371" spans="1:16" ht="13">
      <c r="A1371" s="140"/>
      <c r="B1371" s="140"/>
      <c r="C1371" s="140"/>
      <c r="D1371" s="141"/>
      <c r="E1371" s="141"/>
      <c r="F1371" s="140"/>
      <c r="G1371" s="140"/>
      <c r="H1371" s="140"/>
      <c r="I1371" s="140"/>
      <c r="J1371" s="140"/>
      <c r="K1371" s="140"/>
      <c r="L1371" s="140"/>
      <c r="M1371" s="140"/>
      <c r="N1371" s="140"/>
      <c r="O1371" s="140"/>
      <c r="P1371" s="140"/>
    </row>
    <row r="1372" spans="1:16" ht="13">
      <c r="A1372" s="140"/>
      <c r="B1372" s="140"/>
      <c r="C1372" s="140"/>
      <c r="D1372" s="141"/>
      <c r="E1372" s="141"/>
      <c r="F1372" s="140"/>
      <c r="G1372" s="140"/>
      <c r="H1372" s="140"/>
      <c r="I1372" s="140"/>
      <c r="J1372" s="140"/>
      <c r="K1372" s="140"/>
      <c r="L1372" s="140"/>
      <c r="M1372" s="140"/>
      <c r="N1372" s="140"/>
      <c r="O1372" s="140"/>
      <c r="P1372" s="140"/>
    </row>
    <row r="1373" spans="1:16" ht="13">
      <c r="A1373" s="140"/>
      <c r="B1373" s="140"/>
      <c r="C1373" s="140"/>
      <c r="D1373" s="141"/>
      <c r="E1373" s="141"/>
      <c r="F1373" s="140"/>
      <c r="G1373" s="140"/>
      <c r="H1373" s="140"/>
      <c r="I1373" s="140"/>
      <c r="J1373" s="140"/>
      <c r="K1373" s="140"/>
      <c r="L1373" s="140"/>
      <c r="M1373" s="140"/>
      <c r="N1373" s="140"/>
      <c r="O1373" s="140"/>
      <c r="P1373" s="140"/>
    </row>
    <row r="1374" spans="1:16" ht="13">
      <c r="A1374" s="140"/>
      <c r="B1374" s="140"/>
      <c r="C1374" s="140"/>
      <c r="D1374" s="141"/>
      <c r="E1374" s="141"/>
      <c r="F1374" s="140"/>
      <c r="G1374" s="140"/>
      <c r="H1374" s="140"/>
      <c r="I1374" s="140"/>
      <c r="J1374" s="140"/>
      <c r="K1374" s="140"/>
      <c r="L1374" s="140"/>
      <c r="M1374" s="140"/>
      <c r="N1374" s="140"/>
      <c r="O1374" s="140"/>
      <c r="P1374" s="140"/>
    </row>
    <row r="1375" spans="1:16" ht="13">
      <c r="A1375" s="140"/>
      <c r="B1375" s="140"/>
      <c r="C1375" s="140"/>
      <c r="D1375" s="141"/>
      <c r="E1375" s="141"/>
      <c r="F1375" s="140"/>
      <c r="G1375" s="140"/>
      <c r="H1375" s="140"/>
      <c r="I1375" s="140"/>
      <c r="J1375" s="140"/>
      <c r="K1375" s="140"/>
      <c r="L1375" s="140"/>
      <c r="M1375" s="140"/>
      <c r="N1375" s="140"/>
      <c r="O1375" s="140"/>
      <c r="P1375" s="140"/>
    </row>
    <row r="1376" spans="1:16" ht="13">
      <c r="A1376" s="140"/>
      <c r="B1376" s="140"/>
      <c r="C1376" s="140"/>
      <c r="D1376" s="141"/>
      <c r="E1376" s="141"/>
      <c r="F1376" s="140"/>
      <c r="G1376" s="140"/>
      <c r="H1376" s="140"/>
      <c r="I1376" s="140"/>
      <c r="J1376" s="140"/>
      <c r="K1376" s="140"/>
      <c r="L1376" s="140"/>
      <c r="M1376" s="140"/>
      <c r="N1376" s="140"/>
      <c r="O1376" s="140"/>
      <c r="P1376" s="140"/>
    </row>
    <row r="1377" spans="1:16" ht="13">
      <c r="A1377" s="140"/>
      <c r="B1377" s="140"/>
      <c r="C1377" s="140"/>
      <c r="D1377" s="141"/>
      <c r="E1377" s="141"/>
      <c r="F1377" s="140"/>
      <c r="G1377" s="140"/>
      <c r="H1377" s="140"/>
      <c r="I1377" s="140"/>
      <c r="J1377" s="140"/>
      <c r="K1377" s="140"/>
      <c r="L1377" s="140"/>
      <c r="M1377" s="140"/>
      <c r="N1377" s="140"/>
      <c r="O1377" s="140"/>
      <c r="P1377" s="140"/>
    </row>
    <row r="1378" spans="1:16" ht="13">
      <c r="A1378" s="140"/>
      <c r="B1378" s="140"/>
      <c r="C1378" s="140"/>
      <c r="D1378" s="141"/>
      <c r="E1378" s="141"/>
      <c r="F1378" s="140"/>
      <c r="G1378" s="140"/>
      <c r="H1378" s="140"/>
      <c r="I1378" s="140"/>
      <c r="J1378" s="140"/>
      <c r="K1378" s="140"/>
      <c r="L1378" s="140"/>
      <c r="M1378" s="140"/>
      <c r="N1378" s="140"/>
      <c r="O1378" s="140"/>
      <c r="P1378" s="140"/>
    </row>
    <row r="1379" spans="1:16" ht="13">
      <c r="A1379" s="140"/>
      <c r="B1379" s="140"/>
      <c r="C1379" s="140"/>
      <c r="D1379" s="141"/>
      <c r="E1379" s="141"/>
      <c r="F1379" s="140"/>
      <c r="G1379" s="140"/>
      <c r="H1379" s="140"/>
      <c r="I1379" s="140"/>
      <c r="J1379" s="140"/>
      <c r="K1379" s="140"/>
      <c r="L1379" s="140"/>
      <c r="M1379" s="140"/>
      <c r="N1379" s="140"/>
      <c r="O1379" s="140"/>
      <c r="P1379" s="140"/>
    </row>
    <row r="1380" spans="1:16" ht="13">
      <c r="A1380" s="140"/>
      <c r="B1380" s="140"/>
      <c r="C1380" s="140"/>
      <c r="D1380" s="141"/>
      <c r="E1380" s="141"/>
      <c r="F1380" s="140"/>
      <c r="G1380" s="140"/>
      <c r="H1380" s="140"/>
      <c r="I1380" s="140"/>
      <c r="J1380" s="140"/>
      <c r="K1380" s="140"/>
      <c r="L1380" s="140"/>
      <c r="M1380" s="140"/>
      <c r="N1380" s="140"/>
      <c r="O1380" s="140"/>
      <c r="P1380" s="140"/>
    </row>
    <row r="1381" spans="1:16" ht="13">
      <c r="A1381" s="140"/>
      <c r="B1381" s="140"/>
      <c r="C1381" s="140"/>
      <c r="D1381" s="141"/>
      <c r="E1381" s="141"/>
      <c r="F1381" s="140"/>
      <c r="G1381" s="140"/>
      <c r="H1381" s="140"/>
      <c r="I1381" s="140"/>
      <c r="J1381" s="140"/>
      <c r="K1381" s="140"/>
      <c r="L1381" s="140"/>
      <c r="M1381" s="140"/>
      <c r="N1381" s="140"/>
      <c r="O1381" s="140"/>
      <c r="P1381" s="140"/>
    </row>
    <row r="1382" spans="1:16" ht="13">
      <c r="A1382" s="140"/>
      <c r="B1382" s="140"/>
      <c r="C1382" s="140"/>
      <c r="D1382" s="141"/>
      <c r="E1382" s="141"/>
      <c r="F1382" s="140"/>
      <c r="G1382" s="140"/>
      <c r="H1382" s="140"/>
      <c r="I1382" s="140"/>
      <c r="J1382" s="140"/>
      <c r="K1382" s="140"/>
      <c r="L1382" s="140"/>
      <c r="M1382" s="140"/>
      <c r="N1382" s="140"/>
      <c r="O1382" s="140"/>
      <c r="P1382" s="140"/>
    </row>
    <row r="1383" spans="1:16" ht="13">
      <c r="A1383" s="140"/>
      <c r="B1383" s="140"/>
      <c r="C1383" s="140"/>
      <c r="D1383" s="141"/>
      <c r="E1383" s="141"/>
      <c r="F1383" s="140"/>
      <c r="G1383" s="140"/>
      <c r="H1383" s="140"/>
      <c r="I1383" s="140"/>
      <c r="J1383" s="140"/>
      <c r="K1383" s="140"/>
      <c r="L1383" s="140"/>
      <c r="M1383" s="140"/>
      <c r="N1383" s="140"/>
      <c r="O1383" s="140"/>
      <c r="P1383" s="140"/>
    </row>
    <row r="1384" spans="1:16" ht="13">
      <c r="A1384" s="140"/>
      <c r="B1384" s="140"/>
      <c r="C1384" s="140"/>
      <c r="D1384" s="141"/>
      <c r="E1384" s="141"/>
      <c r="F1384" s="140"/>
      <c r="G1384" s="140"/>
      <c r="H1384" s="140"/>
      <c r="I1384" s="140"/>
      <c r="J1384" s="140"/>
      <c r="K1384" s="140"/>
      <c r="L1384" s="140"/>
      <c r="M1384" s="140"/>
      <c r="N1384" s="140"/>
      <c r="O1384" s="140"/>
      <c r="P1384" s="140"/>
    </row>
    <row r="1385" spans="1:16" ht="13">
      <c r="A1385" s="140"/>
      <c r="B1385" s="140"/>
      <c r="C1385" s="140"/>
      <c r="D1385" s="141"/>
      <c r="E1385" s="141"/>
      <c r="F1385" s="140"/>
      <c r="G1385" s="140"/>
      <c r="H1385" s="140"/>
      <c r="I1385" s="140"/>
      <c r="J1385" s="140"/>
      <c r="K1385" s="140"/>
      <c r="L1385" s="140"/>
      <c r="M1385" s="140"/>
      <c r="N1385" s="140"/>
      <c r="O1385" s="140"/>
      <c r="P1385" s="140"/>
    </row>
    <row r="1386" spans="1:16" ht="13">
      <c r="A1386" s="140"/>
      <c r="B1386" s="140"/>
      <c r="C1386" s="140"/>
      <c r="D1386" s="141"/>
      <c r="E1386" s="141"/>
      <c r="F1386" s="140"/>
      <c r="G1386" s="140"/>
      <c r="H1386" s="140"/>
      <c r="I1386" s="140"/>
      <c r="J1386" s="140"/>
      <c r="K1386" s="140"/>
      <c r="L1386" s="140"/>
      <c r="M1386" s="140"/>
      <c r="N1386" s="140"/>
      <c r="O1386" s="140"/>
      <c r="P1386" s="140"/>
    </row>
    <row r="1387" spans="1:16" ht="13">
      <c r="A1387" s="140"/>
      <c r="B1387" s="140"/>
      <c r="C1387" s="140"/>
      <c r="D1387" s="141"/>
      <c r="E1387" s="141"/>
      <c r="F1387" s="140"/>
      <c r="G1387" s="140"/>
      <c r="H1387" s="140"/>
      <c r="I1387" s="140"/>
      <c r="J1387" s="140"/>
      <c r="K1387" s="140"/>
      <c r="L1387" s="140"/>
      <c r="M1387" s="140"/>
      <c r="N1387" s="140"/>
      <c r="O1387" s="140"/>
      <c r="P1387" s="140"/>
    </row>
    <row r="1388" spans="1:16" ht="13">
      <c r="A1388" s="140"/>
      <c r="B1388" s="140"/>
      <c r="C1388" s="140"/>
      <c r="D1388" s="141"/>
      <c r="E1388" s="141"/>
      <c r="F1388" s="140"/>
      <c r="G1388" s="140"/>
      <c r="H1388" s="140"/>
      <c r="I1388" s="140"/>
      <c r="J1388" s="140"/>
      <c r="K1388" s="140"/>
      <c r="L1388" s="140"/>
      <c r="M1388" s="140"/>
      <c r="N1388" s="140"/>
      <c r="O1388" s="140"/>
      <c r="P1388" s="140"/>
    </row>
    <row r="1389" spans="1:16" ht="13">
      <c r="A1389" s="140"/>
      <c r="B1389" s="140"/>
      <c r="C1389" s="140"/>
      <c r="D1389" s="141"/>
      <c r="E1389" s="141"/>
      <c r="F1389" s="140"/>
      <c r="G1389" s="140"/>
      <c r="H1389" s="140"/>
      <c r="I1389" s="140"/>
      <c r="J1389" s="140"/>
      <c r="K1389" s="140"/>
      <c r="L1389" s="140"/>
      <c r="M1389" s="140"/>
      <c r="N1389" s="140"/>
      <c r="O1389" s="140"/>
      <c r="P1389" s="140"/>
    </row>
    <row r="1390" spans="1:16" ht="13">
      <c r="A1390" s="140"/>
      <c r="B1390" s="140"/>
      <c r="C1390" s="140"/>
      <c r="D1390" s="141"/>
      <c r="E1390" s="141"/>
      <c r="F1390" s="140"/>
      <c r="G1390" s="140"/>
      <c r="H1390" s="140"/>
      <c r="I1390" s="140"/>
      <c r="J1390" s="140"/>
      <c r="K1390" s="140"/>
      <c r="L1390" s="140"/>
      <c r="M1390" s="140"/>
      <c r="N1390" s="140"/>
      <c r="O1390" s="140"/>
      <c r="P1390" s="140"/>
    </row>
    <row r="1391" spans="1:16" ht="13">
      <c r="A1391" s="140"/>
      <c r="B1391" s="140"/>
      <c r="C1391" s="140"/>
      <c r="D1391" s="141"/>
      <c r="E1391" s="141"/>
      <c r="F1391" s="140"/>
      <c r="G1391" s="140"/>
      <c r="H1391" s="140"/>
      <c r="I1391" s="140"/>
      <c r="J1391" s="140"/>
      <c r="K1391" s="140"/>
      <c r="L1391" s="140"/>
      <c r="M1391" s="140"/>
      <c r="N1391" s="140"/>
      <c r="O1391" s="140"/>
      <c r="P1391" s="140"/>
    </row>
    <row r="1392" spans="1:16" ht="13">
      <c r="A1392" s="140"/>
      <c r="B1392" s="140"/>
      <c r="C1392" s="140"/>
      <c r="D1392" s="141"/>
      <c r="E1392" s="141"/>
      <c r="F1392" s="140"/>
      <c r="G1392" s="140"/>
      <c r="H1392" s="140"/>
      <c r="I1392" s="140"/>
      <c r="J1392" s="140"/>
      <c r="K1392" s="140"/>
      <c r="L1392" s="140"/>
      <c r="M1392" s="140"/>
      <c r="N1392" s="140"/>
      <c r="O1392" s="140"/>
      <c r="P1392" s="140"/>
    </row>
    <row r="1393" spans="1:16" ht="13">
      <c r="A1393" s="140"/>
      <c r="B1393" s="140"/>
      <c r="C1393" s="140"/>
      <c r="D1393" s="141"/>
      <c r="E1393" s="141"/>
      <c r="F1393" s="140"/>
      <c r="G1393" s="140"/>
      <c r="H1393" s="140"/>
      <c r="I1393" s="140"/>
      <c r="J1393" s="140"/>
      <c r="K1393" s="140"/>
      <c r="L1393" s="140"/>
      <c r="M1393" s="140"/>
      <c r="N1393" s="140"/>
      <c r="O1393" s="140"/>
      <c r="P1393" s="140"/>
    </row>
    <row r="1394" spans="1:16" ht="13">
      <c r="A1394" s="140"/>
      <c r="B1394" s="140"/>
      <c r="C1394" s="140"/>
      <c r="D1394" s="141"/>
      <c r="E1394" s="141"/>
      <c r="F1394" s="140"/>
      <c r="G1394" s="140"/>
      <c r="H1394" s="140"/>
      <c r="I1394" s="140"/>
      <c r="J1394" s="140"/>
      <c r="K1394" s="140"/>
      <c r="L1394" s="140"/>
      <c r="M1394" s="140"/>
      <c r="N1394" s="140"/>
      <c r="O1394" s="140"/>
      <c r="P1394" s="140"/>
    </row>
    <row r="1395" spans="1:16" ht="13">
      <c r="A1395" s="140"/>
      <c r="B1395" s="140"/>
      <c r="C1395" s="140"/>
      <c r="D1395" s="141"/>
      <c r="E1395" s="141"/>
      <c r="F1395" s="140"/>
      <c r="G1395" s="140"/>
      <c r="H1395" s="140"/>
      <c r="I1395" s="140"/>
      <c r="J1395" s="140"/>
      <c r="K1395" s="140"/>
      <c r="L1395" s="140"/>
      <c r="M1395" s="140"/>
      <c r="N1395" s="140"/>
      <c r="O1395" s="140"/>
      <c r="P1395" s="140"/>
    </row>
    <row r="1396" spans="1:16" ht="13">
      <c r="A1396" s="140"/>
      <c r="B1396" s="140"/>
      <c r="C1396" s="140"/>
      <c r="D1396" s="141"/>
      <c r="E1396" s="141"/>
      <c r="F1396" s="140"/>
      <c r="G1396" s="140"/>
      <c r="H1396" s="140"/>
      <c r="I1396" s="140"/>
      <c r="J1396" s="140"/>
      <c r="K1396" s="140"/>
      <c r="L1396" s="140"/>
      <c r="M1396" s="140"/>
      <c r="N1396" s="140"/>
      <c r="O1396" s="140"/>
      <c r="P1396" s="140"/>
    </row>
    <row r="1397" spans="1:16" ht="13">
      <c r="A1397" s="140"/>
      <c r="B1397" s="140"/>
      <c r="C1397" s="140"/>
      <c r="D1397" s="141"/>
      <c r="E1397" s="141"/>
      <c r="F1397" s="140"/>
      <c r="G1397" s="140"/>
      <c r="H1397" s="140"/>
      <c r="I1397" s="140"/>
      <c r="J1397" s="140"/>
      <c r="K1397" s="140"/>
      <c r="L1397" s="140"/>
      <c r="M1397" s="140"/>
      <c r="N1397" s="140"/>
      <c r="O1397" s="140"/>
      <c r="P1397" s="140"/>
    </row>
    <row r="1398" spans="1:16" ht="13">
      <c r="A1398" s="140"/>
      <c r="B1398" s="140"/>
      <c r="C1398" s="140"/>
      <c r="D1398" s="141"/>
      <c r="E1398" s="141"/>
      <c r="F1398" s="140"/>
      <c r="G1398" s="140"/>
      <c r="H1398" s="140"/>
      <c r="I1398" s="140"/>
      <c r="J1398" s="140"/>
      <c r="K1398" s="140"/>
      <c r="L1398" s="140"/>
      <c r="M1398" s="140"/>
      <c r="N1398" s="140"/>
      <c r="O1398" s="140"/>
      <c r="P1398" s="140"/>
    </row>
    <row r="1399" spans="1:16" ht="13">
      <c r="A1399" s="140"/>
      <c r="B1399" s="140"/>
      <c r="C1399" s="140"/>
      <c r="D1399" s="141"/>
      <c r="E1399" s="141"/>
      <c r="F1399" s="140"/>
      <c r="G1399" s="140"/>
      <c r="H1399" s="140"/>
      <c r="I1399" s="140"/>
      <c r="J1399" s="140"/>
      <c r="K1399" s="140"/>
      <c r="L1399" s="140"/>
      <c r="M1399" s="140"/>
      <c r="N1399" s="140"/>
      <c r="O1399" s="140"/>
      <c r="P1399" s="140"/>
    </row>
    <row r="1400" spans="1:16" ht="13">
      <c r="A1400" s="140"/>
      <c r="B1400" s="140"/>
      <c r="C1400" s="140"/>
      <c r="D1400" s="141"/>
      <c r="E1400" s="141"/>
      <c r="F1400" s="140"/>
      <c r="G1400" s="140"/>
      <c r="H1400" s="140"/>
      <c r="I1400" s="140"/>
      <c r="J1400" s="140"/>
      <c r="K1400" s="140"/>
      <c r="L1400" s="140"/>
      <c r="M1400" s="140"/>
      <c r="N1400" s="140"/>
      <c r="O1400" s="140"/>
      <c r="P1400" s="140"/>
    </row>
    <row r="1401" spans="1:16" ht="13">
      <c r="A1401" s="140"/>
      <c r="B1401" s="140"/>
      <c r="C1401" s="140"/>
      <c r="D1401" s="141"/>
      <c r="E1401" s="141"/>
      <c r="F1401" s="140"/>
      <c r="G1401" s="140"/>
      <c r="H1401" s="140"/>
      <c r="I1401" s="140"/>
      <c r="J1401" s="140"/>
      <c r="K1401" s="140"/>
      <c r="L1401" s="140"/>
      <c r="M1401" s="140"/>
      <c r="N1401" s="140"/>
      <c r="O1401" s="140"/>
      <c r="P1401" s="140"/>
    </row>
    <row r="1402" spans="1:16" ht="13">
      <c r="A1402" s="140"/>
      <c r="B1402" s="140"/>
      <c r="C1402" s="140"/>
      <c r="D1402" s="141"/>
      <c r="E1402" s="141"/>
      <c r="F1402" s="140"/>
      <c r="G1402" s="140"/>
      <c r="H1402" s="140"/>
      <c r="I1402" s="140"/>
      <c r="J1402" s="140"/>
      <c r="K1402" s="140"/>
      <c r="L1402" s="140"/>
      <c r="M1402" s="140"/>
      <c r="N1402" s="140"/>
      <c r="O1402" s="140"/>
      <c r="P1402" s="140"/>
    </row>
    <row r="1403" spans="1:16" ht="13">
      <c r="A1403" s="140"/>
      <c r="B1403" s="140"/>
      <c r="C1403" s="140"/>
      <c r="D1403" s="141"/>
      <c r="E1403" s="141"/>
      <c r="F1403" s="140"/>
      <c r="G1403" s="140"/>
      <c r="H1403" s="140"/>
      <c r="I1403" s="140"/>
      <c r="J1403" s="140"/>
      <c r="K1403" s="140"/>
      <c r="L1403" s="140"/>
      <c r="M1403" s="140"/>
      <c r="N1403" s="140"/>
      <c r="O1403" s="140"/>
      <c r="P1403" s="140"/>
    </row>
    <row r="1404" spans="1:16" ht="13">
      <c r="A1404" s="140"/>
      <c r="B1404" s="140"/>
      <c r="C1404" s="140"/>
      <c r="D1404" s="141"/>
      <c r="E1404" s="141"/>
      <c r="F1404" s="140"/>
      <c r="G1404" s="140"/>
      <c r="H1404" s="140"/>
      <c r="I1404" s="140"/>
      <c r="J1404" s="140"/>
      <c r="K1404" s="140"/>
      <c r="L1404" s="140"/>
      <c r="M1404" s="140"/>
      <c r="N1404" s="140"/>
      <c r="O1404" s="140"/>
      <c r="P1404" s="140"/>
    </row>
    <row r="1405" spans="1:16" ht="13">
      <c r="A1405" s="140"/>
      <c r="B1405" s="140"/>
      <c r="C1405" s="140"/>
      <c r="D1405" s="141"/>
      <c r="E1405" s="141"/>
      <c r="F1405" s="140"/>
      <c r="G1405" s="140"/>
      <c r="H1405" s="140"/>
      <c r="I1405" s="140"/>
      <c r="J1405" s="140"/>
      <c r="K1405" s="140"/>
      <c r="L1405" s="140"/>
      <c r="M1405" s="140"/>
      <c r="N1405" s="140"/>
      <c r="O1405" s="140"/>
      <c r="P1405" s="140"/>
    </row>
    <row r="1406" spans="1:16" ht="13">
      <c r="A1406" s="140"/>
      <c r="B1406" s="140"/>
      <c r="C1406" s="140"/>
      <c r="D1406" s="141"/>
      <c r="E1406" s="141"/>
      <c r="F1406" s="140"/>
      <c r="G1406" s="140"/>
      <c r="H1406" s="140"/>
      <c r="I1406" s="140"/>
      <c r="J1406" s="140"/>
      <c r="K1406" s="140"/>
      <c r="L1406" s="140"/>
      <c r="M1406" s="140"/>
      <c r="N1406" s="140"/>
      <c r="O1406" s="140"/>
      <c r="P1406" s="140"/>
    </row>
    <row r="1407" spans="1:16" ht="13">
      <c r="A1407" s="140"/>
      <c r="B1407" s="140"/>
      <c r="C1407" s="140"/>
      <c r="D1407" s="141"/>
      <c r="E1407" s="141"/>
      <c r="F1407" s="140"/>
      <c r="G1407" s="140"/>
      <c r="H1407" s="140"/>
      <c r="I1407" s="140"/>
      <c r="J1407" s="140"/>
      <c r="K1407" s="140"/>
      <c r="L1407" s="140"/>
      <c r="M1407" s="140"/>
      <c r="N1407" s="140"/>
      <c r="O1407" s="140"/>
      <c r="P1407" s="140"/>
    </row>
    <row r="1408" spans="1:16" ht="13">
      <c r="A1408" s="140"/>
      <c r="B1408" s="140"/>
      <c r="C1408" s="140"/>
      <c r="D1408" s="141"/>
      <c r="E1408" s="141"/>
      <c r="F1408" s="140"/>
      <c r="G1408" s="140"/>
      <c r="H1408" s="140"/>
      <c r="I1408" s="140"/>
      <c r="J1408" s="140"/>
      <c r="K1408" s="140"/>
      <c r="L1408" s="140"/>
      <c r="M1408" s="140"/>
      <c r="N1408" s="140"/>
      <c r="O1408" s="140"/>
      <c r="P1408" s="140"/>
    </row>
    <row r="1409" spans="1:16" ht="13">
      <c r="A1409" s="140"/>
      <c r="B1409" s="140"/>
      <c r="C1409" s="140"/>
      <c r="D1409" s="141"/>
      <c r="E1409" s="141"/>
      <c r="F1409" s="140"/>
      <c r="G1409" s="140"/>
      <c r="H1409" s="140"/>
      <c r="I1409" s="140"/>
      <c r="J1409" s="140"/>
      <c r="K1409" s="140"/>
      <c r="L1409" s="140"/>
      <c r="M1409" s="140"/>
      <c r="N1409" s="140"/>
      <c r="O1409" s="140"/>
      <c r="P1409" s="140"/>
    </row>
    <row r="1410" spans="1:16" ht="13">
      <c r="A1410" s="140"/>
      <c r="B1410" s="140"/>
      <c r="C1410" s="140"/>
      <c r="D1410" s="141"/>
      <c r="E1410" s="141"/>
      <c r="F1410" s="140"/>
      <c r="G1410" s="140"/>
      <c r="H1410" s="140"/>
      <c r="I1410" s="140"/>
      <c r="J1410" s="140"/>
      <c r="K1410" s="140"/>
      <c r="L1410" s="140"/>
      <c r="M1410" s="140"/>
      <c r="N1410" s="140"/>
      <c r="O1410" s="140"/>
      <c r="P1410" s="140"/>
    </row>
    <row r="1411" spans="1:16" ht="13">
      <c r="A1411" s="140"/>
      <c r="B1411" s="140"/>
      <c r="C1411" s="140"/>
      <c r="D1411" s="141"/>
      <c r="E1411" s="141"/>
      <c r="F1411" s="140"/>
      <c r="G1411" s="140"/>
      <c r="H1411" s="140"/>
      <c r="I1411" s="140"/>
      <c r="J1411" s="140"/>
      <c r="K1411" s="140"/>
      <c r="L1411" s="140"/>
      <c r="M1411" s="140"/>
      <c r="N1411" s="140"/>
      <c r="O1411" s="140"/>
      <c r="P1411" s="140"/>
    </row>
    <row r="1412" spans="1:16" ht="13">
      <c r="A1412" s="140"/>
      <c r="B1412" s="140"/>
      <c r="C1412" s="140"/>
      <c r="D1412" s="141"/>
      <c r="E1412" s="141"/>
      <c r="F1412" s="140"/>
      <c r="G1412" s="140"/>
      <c r="H1412" s="140"/>
      <c r="I1412" s="140"/>
      <c r="J1412" s="140"/>
      <c r="K1412" s="140"/>
      <c r="L1412" s="140"/>
      <c r="M1412" s="140"/>
      <c r="N1412" s="140"/>
      <c r="O1412" s="140"/>
      <c r="P1412" s="140"/>
    </row>
    <row r="1413" spans="1:16" ht="13">
      <c r="A1413" s="140"/>
      <c r="B1413" s="140"/>
      <c r="C1413" s="140"/>
      <c r="D1413" s="141"/>
      <c r="E1413" s="141"/>
      <c r="F1413" s="140"/>
      <c r="G1413" s="140"/>
      <c r="H1413" s="140"/>
      <c r="I1413" s="140"/>
      <c r="J1413" s="140"/>
      <c r="K1413" s="140"/>
      <c r="L1413" s="140"/>
      <c r="M1413" s="140"/>
      <c r="N1413" s="140"/>
      <c r="O1413" s="140"/>
      <c r="P1413" s="140"/>
    </row>
    <row r="1414" spans="1:16" ht="13">
      <c r="A1414" s="140"/>
      <c r="B1414" s="140"/>
      <c r="C1414" s="140"/>
      <c r="D1414" s="141"/>
      <c r="E1414" s="141"/>
      <c r="F1414" s="140"/>
      <c r="G1414" s="140"/>
      <c r="H1414" s="140"/>
      <c r="I1414" s="140"/>
      <c r="J1414" s="140"/>
      <c r="K1414" s="140"/>
      <c r="L1414" s="140"/>
      <c r="M1414" s="140"/>
      <c r="N1414" s="140"/>
      <c r="O1414" s="140"/>
      <c r="P1414" s="140"/>
    </row>
    <row r="1415" spans="1:16" ht="13">
      <c r="A1415" s="140"/>
      <c r="B1415" s="140"/>
      <c r="C1415" s="140"/>
      <c r="D1415" s="141"/>
      <c r="E1415" s="141"/>
      <c r="F1415" s="140"/>
      <c r="G1415" s="140"/>
      <c r="H1415" s="140"/>
      <c r="I1415" s="140"/>
      <c r="J1415" s="140"/>
      <c r="K1415" s="140"/>
      <c r="L1415" s="140"/>
      <c r="M1415" s="140"/>
      <c r="N1415" s="140"/>
      <c r="O1415" s="140"/>
      <c r="P1415" s="140"/>
    </row>
    <row r="1416" spans="1:16" ht="13">
      <c r="A1416" s="140"/>
      <c r="B1416" s="140"/>
      <c r="C1416" s="140"/>
      <c r="D1416" s="141"/>
      <c r="E1416" s="141"/>
      <c r="F1416" s="140"/>
      <c r="G1416" s="140"/>
      <c r="H1416" s="140"/>
      <c r="I1416" s="140"/>
      <c r="J1416" s="140"/>
      <c r="K1416" s="140"/>
      <c r="L1416" s="140"/>
      <c r="M1416" s="140"/>
      <c r="N1416" s="140"/>
      <c r="O1416" s="140"/>
      <c r="P1416" s="140"/>
    </row>
    <row r="1417" spans="1:16" ht="13">
      <c r="A1417" s="140"/>
      <c r="B1417" s="140"/>
      <c r="C1417" s="140"/>
      <c r="D1417" s="141"/>
      <c r="E1417" s="141"/>
      <c r="F1417" s="140"/>
      <c r="G1417" s="140"/>
      <c r="H1417" s="140"/>
      <c r="I1417" s="140"/>
      <c r="J1417" s="140"/>
      <c r="K1417" s="140"/>
      <c r="L1417" s="140"/>
      <c r="M1417" s="140"/>
      <c r="N1417" s="140"/>
      <c r="O1417" s="140"/>
      <c r="P1417" s="140"/>
    </row>
    <row r="1418" spans="1:16" ht="13">
      <c r="A1418" s="140"/>
      <c r="B1418" s="140"/>
      <c r="C1418" s="140"/>
      <c r="D1418" s="141"/>
      <c r="E1418" s="141"/>
      <c r="F1418" s="140"/>
      <c r="G1418" s="140"/>
      <c r="H1418" s="140"/>
      <c r="I1418" s="140"/>
      <c r="J1418" s="140"/>
      <c r="K1418" s="140"/>
      <c r="L1418" s="140"/>
      <c r="M1418" s="140"/>
      <c r="N1418" s="140"/>
      <c r="O1418" s="140"/>
      <c r="P1418" s="140"/>
    </row>
    <row r="1419" spans="1:16" ht="13">
      <c r="A1419" s="140"/>
      <c r="B1419" s="140"/>
      <c r="C1419" s="140"/>
      <c r="D1419" s="141"/>
      <c r="E1419" s="141"/>
      <c r="F1419" s="140"/>
      <c r="G1419" s="140"/>
      <c r="H1419" s="140"/>
      <c r="I1419" s="140"/>
      <c r="J1419" s="140"/>
      <c r="K1419" s="140"/>
      <c r="L1419" s="140"/>
      <c r="M1419" s="140"/>
      <c r="N1419" s="140"/>
      <c r="O1419" s="140"/>
      <c r="P1419" s="140"/>
    </row>
    <row r="1420" spans="1:16" ht="13">
      <c r="A1420" s="140"/>
      <c r="B1420" s="140"/>
      <c r="C1420" s="140"/>
      <c r="D1420" s="141"/>
      <c r="E1420" s="141"/>
      <c r="F1420" s="140"/>
      <c r="G1420" s="140"/>
      <c r="H1420" s="140"/>
      <c r="I1420" s="140"/>
      <c r="J1420" s="140"/>
      <c r="K1420" s="140"/>
      <c r="L1420" s="140"/>
      <c r="M1420" s="140"/>
      <c r="N1420" s="140"/>
      <c r="O1420" s="140"/>
      <c r="P1420" s="140"/>
    </row>
    <row r="1421" spans="1:16" ht="13">
      <c r="A1421" s="140"/>
      <c r="B1421" s="140"/>
      <c r="C1421" s="140"/>
      <c r="D1421" s="141"/>
      <c r="E1421" s="141"/>
      <c r="F1421" s="140"/>
      <c r="G1421" s="140"/>
      <c r="H1421" s="140"/>
      <c r="I1421" s="140"/>
      <c r="J1421" s="140"/>
      <c r="K1421" s="140"/>
      <c r="L1421" s="140"/>
      <c r="M1421" s="140"/>
      <c r="N1421" s="140"/>
      <c r="O1421" s="140"/>
      <c r="P1421" s="140"/>
    </row>
    <row r="1422" spans="1:16" ht="13">
      <c r="A1422" s="140"/>
      <c r="B1422" s="140"/>
      <c r="C1422" s="140"/>
      <c r="D1422" s="141"/>
      <c r="E1422" s="141"/>
      <c r="F1422" s="140"/>
      <c r="G1422" s="140"/>
      <c r="H1422" s="140"/>
      <c r="I1422" s="140"/>
      <c r="J1422" s="140"/>
      <c r="K1422" s="140"/>
      <c r="L1422" s="140"/>
      <c r="M1422" s="140"/>
      <c r="N1422" s="140"/>
      <c r="O1422" s="140"/>
      <c r="P1422" s="140"/>
    </row>
    <row r="1423" spans="1:16" ht="13">
      <c r="A1423" s="140"/>
      <c r="B1423" s="140"/>
      <c r="C1423" s="140"/>
      <c r="D1423" s="141"/>
      <c r="E1423" s="141"/>
      <c r="F1423" s="140"/>
      <c r="G1423" s="140"/>
      <c r="H1423" s="140"/>
      <c r="I1423" s="140"/>
      <c r="J1423" s="140"/>
      <c r="K1423" s="140"/>
      <c r="L1423" s="140"/>
      <c r="M1423" s="140"/>
      <c r="N1423" s="140"/>
      <c r="O1423" s="140"/>
      <c r="P1423" s="140"/>
    </row>
    <row r="1424" spans="1:16" ht="13">
      <c r="A1424" s="140"/>
      <c r="B1424" s="140"/>
      <c r="C1424" s="140"/>
      <c r="D1424" s="141"/>
      <c r="E1424" s="141"/>
      <c r="F1424" s="140"/>
      <c r="G1424" s="140"/>
      <c r="H1424" s="140"/>
      <c r="I1424" s="140"/>
      <c r="J1424" s="140"/>
      <c r="K1424" s="140"/>
      <c r="L1424" s="140"/>
      <c r="M1424" s="140"/>
      <c r="N1424" s="140"/>
      <c r="O1424" s="140"/>
      <c r="P1424" s="140"/>
    </row>
    <row r="1425" spans="1:16" ht="13">
      <c r="A1425" s="140"/>
      <c r="B1425" s="140"/>
      <c r="C1425" s="140"/>
      <c r="D1425" s="141"/>
      <c r="E1425" s="141"/>
      <c r="F1425" s="140"/>
      <c r="G1425" s="140"/>
      <c r="H1425" s="140"/>
      <c r="I1425" s="140"/>
      <c r="J1425" s="140"/>
      <c r="K1425" s="140"/>
      <c r="L1425" s="140"/>
      <c r="M1425" s="140"/>
      <c r="N1425" s="140"/>
      <c r="O1425" s="140"/>
      <c r="P1425" s="140"/>
    </row>
    <row r="1426" spans="1:16" ht="13">
      <c r="A1426" s="140"/>
      <c r="B1426" s="140"/>
      <c r="C1426" s="140"/>
      <c r="D1426" s="141"/>
      <c r="E1426" s="141"/>
      <c r="F1426" s="140"/>
      <c r="G1426" s="140"/>
      <c r="H1426" s="140"/>
      <c r="I1426" s="140"/>
      <c r="J1426" s="140"/>
      <c r="K1426" s="140"/>
      <c r="L1426" s="140"/>
      <c r="M1426" s="140"/>
      <c r="N1426" s="140"/>
      <c r="O1426" s="140"/>
      <c r="P1426" s="140"/>
    </row>
    <row r="1427" spans="1:16" ht="13">
      <c r="A1427" s="140"/>
      <c r="B1427" s="140"/>
      <c r="C1427" s="140"/>
      <c r="D1427" s="141"/>
      <c r="E1427" s="141"/>
      <c r="F1427" s="140"/>
      <c r="G1427" s="140"/>
      <c r="H1427" s="140"/>
      <c r="I1427" s="140"/>
      <c r="J1427" s="140"/>
      <c r="K1427" s="140"/>
      <c r="L1427" s="140"/>
      <c r="M1427" s="140"/>
      <c r="N1427" s="140"/>
      <c r="O1427" s="140"/>
      <c r="P1427" s="140"/>
    </row>
    <row r="1428" spans="1:16" ht="13">
      <c r="A1428" s="140"/>
      <c r="B1428" s="140"/>
      <c r="C1428" s="140"/>
      <c r="D1428" s="141"/>
      <c r="E1428" s="141"/>
      <c r="F1428" s="140"/>
      <c r="G1428" s="140"/>
      <c r="H1428" s="140"/>
      <c r="I1428" s="140"/>
      <c r="J1428" s="140"/>
      <c r="K1428" s="140"/>
      <c r="L1428" s="140"/>
      <c r="M1428" s="140"/>
      <c r="N1428" s="140"/>
      <c r="O1428" s="140"/>
      <c r="P1428" s="140"/>
    </row>
    <row r="1429" spans="1:16" ht="13">
      <c r="A1429" s="140"/>
      <c r="B1429" s="140"/>
      <c r="C1429" s="140"/>
      <c r="D1429" s="141"/>
      <c r="E1429" s="141"/>
      <c r="F1429" s="140"/>
      <c r="G1429" s="140"/>
      <c r="H1429" s="140"/>
      <c r="I1429" s="140"/>
      <c r="J1429" s="140"/>
      <c r="K1429" s="140"/>
      <c r="L1429" s="140"/>
      <c r="M1429" s="140"/>
      <c r="N1429" s="140"/>
      <c r="O1429" s="140"/>
      <c r="P1429" s="140"/>
    </row>
    <row r="1430" spans="1:16" ht="13">
      <c r="A1430" s="140"/>
      <c r="B1430" s="140"/>
      <c r="C1430" s="140"/>
      <c r="D1430" s="141"/>
      <c r="E1430" s="141"/>
      <c r="F1430" s="140"/>
      <c r="G1430" s="140"/>
      <c r="H1430" s="140"/>
      <c r="I1430" s="140"/>
      <c r="J1430" s="140"/>
      <c r="K1430" s="140"/>
      <c r="L1430" s="140"/>
      <c r="M1430" s="140"/>
      <c r="N1430" s="140"/>
      <c r="O1430" s="140"/>
      <c r="P1430" s="140"/>
    </row>
    <row r="1431" spans="1:16" ht="13">
      <c r="A1431" s="140"/>
      <c r="B1431" s="140"/>
      <c r="C1431" s="140"/>
      <c r="D1431" s="141"/>
      <c r="E1431" s="141"/>
      <c r="F1431" s="140"/>
      <c r="G1431" s="140"/>
      <c r="H1431" s="140"/>
      <c r="I1431" s="140"/>
      <c r="J1431" s="140"/>
      <c r="K1431" s="140"/>
      <c r="L1431" s="140"/>
      <c r="M1431" s="140"/>
      <c r="N1431" s="140"/>
      <c r="O1431" s="140"/>
      <c r="P1431" s="140"/>
    </row>
    <row r="1432" spans="1:16" ht="13">
      <c r="A1432" s="140"/>
      <c r="B1432" s="140"/>
      <c r="C1432" s="140"/>
      <c r="D1432" s="141"/>
      <c r="E1432" s="141"/>
      <c r="F1432" s="140"/>
      <c r="G1432" s="140"/>
      <c r="H1432" s="140"/>
      <c r="I1432" s="140"/>
      <c r="J1432" s="140"/>
      <c r="K1432" s="140"/>
      <c r="L1432" s="140"/>
      <c r="M1432" s="140"/>
      <c r="N1432" s="140"/>
      <c r="O1432" s="140"/>
      <c r="P1432" s="140"/>
    </row>
    <row r="1433" spans="1:16" ht="13">
      <c r="A1433" s="140"/>
      <c r="B1433" s="140"/>
      <c r="C1433" s="140"/>
      <c r="D1433" s="141"/>
      <c r="E1433" s="141"/>
      <c r="F1433" s="140"/>
      <c r="G1433" s="140"/>
      <c r="H1433" s="140"/>
      <c r="I1433" s="140"/>
      <c r="J1433" s="140"/>
      <c r="K1433" s="140"/>
      <c r="L1433" s="140"/>
      <c r="M1433" s="140"/>
      <c r="N1433" s="140"/>
      <c r="O1433" s="140"/>
      <c r="P1433" s="140"/>
    </row>
    <row r="1434" spans="1:16" ht="13">
      <c r="A1434" s="140"/>
      <c r="B1434" s="140"/>
      <c r="C1434" s="140"/>
      <c r="D1434" s="141"/>
      <c r="E1434" s="141"/>
      <c r="F1434" s="140"/>
      <c r="G1434" s="140"/>
      <c r="H1434" s="140"/>
      <c r="I1434" s="140"/>
      <c r="J1434" s="140"/>
      <c r="K1434" s="140"/>
      <c r="L1434" s="140"/>
      <c r="M1434" s="140"/>
      <c r="N1434" s="140"/>
      <c r="O1434" s="140"/>
      <c r="P1434" s="140"/>
    </row>
    <row r="1435" spans="1:16" ht="13">
      <c r="A1435" s="140"/>
      <c r="B1435" s="140"/>
      <c r="C1435" s="140"/>
      <c r="D1435" s="141"/>
      <c r="E1435" s="141"/>
      <c r="F1435" s="140"/>
      <c r="G1435" s="140"/>
      <c r="H1435" s="140"/>
      <c r="I1435" s="140"/>
      <c r="J1435" s="140"/>
      <c r="K1435" s="140"/>
      <c r="L1435" s="140"/>
      <c r="M1435" s="140"/>
      <c r="N1435" s="140"/>
      <c r="O1435" s="140"/>
      <c r="P1435" s="140"/>
    </row>
    <row r="1436" spans="1:16" ht="13">
      <c r="A1436" s="140"/>
      <c r="B1436" s="140"/>
      <c r="C1436" s="140"/>
      <c r="D1436" s="141"/>
      <c r="E1436" s="141"/>
      <c r="F1436" s="140"/>
      <c r="G1436" s="140"/>
      <c r="H1436" s="140"/>
      <c r="I1436" s="140"/>
      <c r="J1436" s="140"/>
      <c r="K1436" s="140"/>
      <c r="L1436" s="140"/>
      <c r="M1436" s="140"/>
      <c r="N1436" s="140"/>
      <c r="O1436" s="140"/>
      <c r="P1436" s="140"/>
    </row>
    <row r="1437" spans="1:16" ht="13">
      <c r="A1437" s="140"/>
      <c r="B1437" s="140"/>
      <c r="C1437" s="140"/>
      <c r="D1437" s="141"/>
      <c r="E1437" s="141"/>
      <c r="F1437" s="140"/>
      <c r="G1437" s="140"/>
      <c r="H1437" s="140"/>
      <c r="I1437" s="140"/>
      <c r="J1437" s="140"/>
      <c r="K1437" s="140"/>
      <c r="L1437" s="140"/>
      <c r="M1437" s="140"/>
      <c r="N1437" s="140"/>
      <c r="O1437" s="140"/>
      <c r="P1437" s="140"/>
    </row>
    <row r="1438" spans="1:16" ht="13">
      <c r="A1438" s="140"/>
      <c r="B1438" s="140"/>
      <c r="C1438" s="140"/>
      <c r="D1438" s="141"/>
      <c r="E1438" s="141"/>
      <c r="F1438" s="140"/>
      <c r="G1438" s="140"/>
      <c r="H1438" s="140"/>
      <c r="I1438" s="140"/>
      <c r="J1438" s="140"/>
      <c r="K1438" s="140"/>
      <c r="L1438" s="140"/>
      <c r="M1438" s="140"/>
      <c r="N1438" s="140"/>
      <c r="O1438" s="140"/>
      <c r="P1438" s="140"/>
    </row>
    <row r="1439" spans="1:16" ht="13">
      <c r="A1439" s="140"/>
      <c r="B1439" s="140"/>
      <c r="C1439" s="140"/>
      <c r="D1439" s="141"/>
      <c r="E1439" s="141"/>
      <c r="F1439" s="140"/>
      <c r="G1439" s="140"/>
      <c r="H1439" s="140"/>
      <c r="I1439" s="140"/>
      <c r="J1439" s="140"/>
      <c r="K1439" s="140"/>
      <c r="L1439" s="140"/>
      <c r="M1439" s="140"/>
      <c r="N1439" s="140"/>
      <c r="O1439" s="140"/>
      <c r="P1439" s="140"/>
    </row>
    <row r="1440" spans="1:16" ht="13">
      <c r="A1440" s="140"/>
      <c r="B1440" s="140"/>
      <c r="C1440" s="140"/>
      <c r="D1440" s="141"/>
      <c r="E1440" s="141"/>
      <c r="F1440" s="140"/>
      <c r="G1440" s="140"/>
      <c r="H1440" s="140"/>
      <c r="I1440" s="140"/>
      <c r="J1440" s="140"/>
      <c r="K1440" s="140"/>
      <c r="L1440" s="140"/>
      <c r="M1440" s="140"/>
      <c r="N1440" s="140"/>
      <c r="O1440" s="140"/>
      <c r="P1440" s="140"/>
    </row>
    <row r="1441" spans="1:16" ht="13">
      <c r="A1441" s="140"/>
      <c r="B1441" s="140"/>
      <c r="C1441" s="140"/>
      <c r="D1441" s="141"/>
      <c r="E1441" s="141"/>
      <c r="F1441" s="140"/>
      <c r="G1441" s="140"/>
      <c r="H1441" s="140"/>
      <c r="I1441" s="140"/>
      <c r="J1441" s="140"/>
      <c r="K1441" s="140"/>
      <c r="L1441" s="140"/>
      <c r="M1441" s="140"/>
      <c r="N1441" s="140"/>
      <c r="O1441" s="140"/>
      <c r="P1441" s="140"/>
    </row>
    <row r="1442" spans="1:16" ht="13">
      <c r="A1442" s="140"/>
      <c r="B1442" s="140"/>
      <c r="C1442" s="140"/>
      <c r="D1442" s="141"/>
      <c r="E1442" s="141"/>
      <c r="F1442" s="140"/>
      <c r="G1442" s="140"/>
      <c r="H1442" s="140"/>
      <c r="I1442" s="140"/>
      <c r="J1442" s="140"/>
      <c r="K1442" s="140"/>
      <c r="L1442" s="140"/>
      <c r="M1442" s="140"/>
      <c r="N1442" s="140"/>
      <c r="O1442" s="140"/>
      <c r="P1442" s="140"/>
    </row>
    <row r="1443" spans="1:16" ht="13">
      <c r="A1443" s="140"/>
      <c r="B1443" s="140"/>
      <c r="C1443" s="140"/>
      <c r="D1443" s="141"/>
      <c r="E1443" s="141"/>
      <c r="F1443" s="140"/>
      <c r="G1443" s="140"/>
      <c r="H1443" s="140"/>
      <c r="I1443" s="140"/>
      <c r="J1443" s="140"/>
      <c r="K1443" s="140"/>
      <c r="L1443" s="140"/>
      <c r="M1443" s="140"/>
      <c r="N1443" s="140"/>
      <c r="O1443" s="140"/>
      <c r="P1443" s="140"/>
    </row>
    <row r="1444" spans="1:16" ht="13">
      <c r="A1444" s="140"/>
      <c r="B1444" s="140"/>
      <c r="C1444" s="140"/>
      <c r="D1444" s="141"/>
      <c r="E1444" s="141"/>
      <c r="F1444" s="140"/>
      <c r="G1444" s="140"/>
      <c r="H1444" s="140"/>
      <c r="I1444" s="140"/>
      <c r="J1444" s="140"/>
      <c r="K1444" s="140"/>
      <c r="L1444" s="140"/>
      <c r="M1444" s="140"/>
      <c r="N1444" s="140"/>
      <c r="O1444" s="140"/>
      <c r="P1444" s="140"/>
    </row>
    <row r="1445" spans="1:16" ht="13">
      <c r="A1445" s="140"/>
      <c r="B1445" s="140"/>
      <c r="C1445" s="140"/>
      <c r="D1445" s="141"/>
      <c r="E1445" s="141"/>
      <c r="F1445" s="140"/>
      <c r="G1445" s="140"/>
      <c r="H1445" s="140"/>
      <c r="I1445" s="140"/>
      <c r="J1445" s="140"/>
      <c r="K1445" s="140"/>
      <c r="L1445" s="140"/>
      <c r="M1445" s="140"/>
      <c r="N1445" s="140"/>
      <c r="O1445" s="140"/>
      <c r="P1445" s="140"/>
    </row>
    <row r="1446" spans="1:16" ht="13">
      <c r="A1446" s="140"/>
      <c r="B1446" s="140"/>
      <c r="C1446" s="140"/>
      <c r="D1446" s="141"/>
      <c r="E1446" s="141"/>
      <c r="F1446" s="140"/>
      <c r="G1446" s="140"/>
      <c r="H1446" s="140"/>
      <c r="I1446" s="140"/>
      <c r="J1446" s="140"/>
      <c r="K1446" s="140"/>
      <c r="L1446" s="140"/>
      <c r="M1446" s="140"/>
      <c r="N1446" s="140"/>
      <c r="O1446" s="140"/>
      <c r="P1446" s="140"/>
    </row>
    <row r="1447" spans="1:16" ht="13">
      <c r="A1447" s="140"/>
      <c r="B1447" s="140"/>
      <c r="C1447" s="140"/>
      <c r="D1447" s="141"/>
      <c r="E1447" s="141"/>
      <c r="F1447" s="140"/>
      <c r="G1447" s="140"/>
      <c r="H1447" s="140"/>
      <c r="I1447" s="140"/>
      <c r="J1447" s="140"/>
      <c r="K1447" s="140"/>
      <c r="L1447" s="140"/>
      <c r="M1447" s="140"/>
      <c r="N1447" s="140"/>
      <c r="O1447" s="140"/>
      <c r="P1447" s="140"/>
    </row>
    <row r="1448" spans="1:16" ht="13">
      <c r="A1448" s="140"/>
      <c r="B1448" s="140"/>
      <c r="C1448" s="140"/>
      <c r="D1448" s="141"/>
      <c r="E1448" s="141"/>
      <c r="F1448" s="140"/>
      <c r="G1448" s="140"/>
      <c r="H1448" s="140"/>
      <c r="I1448" s="140"/>
      <c r="J1448" s="140"/>
      <c r="K1448" s="140"/>
      <c r="L1448" s="140"/>
      <c r="M1448" s="140"/>
      <c r="N1448" s="140"/>
      <c r="O1448" s="140"/>
      <c r="P1448" s="140"/>
    </row>
    <row r="1449" spans="1:16" ht="13">
      <c r="A1449" s="140"/>
      <c r="B1449" s="140"/>
      <c r="C1449" s="140"/>
      <c r="D1449" s="141"/>
      <c r="E1449" s="141"/>
      <c r="F1449" s="140"/>
      <c r="G1449" s="140"/>
      <c r="H1449" s="140"/>
      <c r="I1449" s="140"/>
      <c r="J1449" s="140"/>
      <c r="K1449" s="140"/>
      <c r="L1449" s="140"/>
      <c r="M1449" s="140"/>
      <c r="N1449" s="140"/>
      <c r="O1449" s="140"/>
      <c r="P1449" s="140"/>
    </row>
    <row r="1450" spans="1:16" ht="13">
      <c r="A1450" s="140"/>
      <c r="B1450" s="140"/>
      <c r="C1450" s="140"/>
      <c r="D1450" s="141"/>
      <c r="E1450" s="141"/>
      <c r="F1450" s="140"/>
      <c r="G1450" s="140"/>
      <c r="H1450" s="140"/>
      <c r="I1450" s="140"/>
      <c r="J1450" s="140"/>
      <c r="K1450" s="140"/>
      <c r="L1450" s="140"/>
      <c r="M1450" s="140"/>
      <c r="N1450" s="140"/>
      <c r="O1450" s="140"/>
      <c r="P1450" s="140"/>
    </row>
    <row r="1451" spans="1:16" ht="13">
      <c r="A1451" s="140"/>
      <c r="B1451" s="140"/>
      <c r="C1451" s="140"/>
      <c r="D1451" s="141"/>
      <c r="E1451" s="141"/>
      <c r="F1451" s="140"/>
      <c r="G1451" s="140"/>
      <c r="H1451" s="140"/>
      <c r="I1451" s="140"/>
      <c r="J1451" s="140"/>
      <c r="K1451" s="140"/>
      <c r="L1451" s="140"/>
      <c r="M1451" s="140"/>
      <c r="N1451" s="140"/>
      <c r="O1451" s="140"/>
      <c r="P1451" s="140"/>
    </row>
    <row r="1452" spans="1:16" ht="13">
      <c r="A1452" s="140"/>
      <c r="B1452" s="140"/>
      <c r="C1452" s="140"/>
      <c r="D1452" s="141"/>
      <c r="E1452" s="141"/>
      <c r="F1452" s="140"/>
      <c r="G1452" s="140"/>
      <c r="H1452" s="140"/>
      <c r="I1452" s="140"/>
      <c r="J1452" s="140"/>
      <c r="K1452" s="140"/>
      <c r="L1452" s="140"/>
      <c r="M1452" s="140"/>
      <c r="N1452" s="140"/>
      <c r="O1452" s="140"/>
      <c r="P1452" s="140"/>
    </row>
    <row r="1453" spans="1:16" ht="13">
      <c r="A1453" s="140"/>
      <c r="B1453" s="140"/>
      <c r="C1453" s="140"/>
      <c r="D1453" s="141"/>
      <c r="E1453" s="141"/>
      <c r="F1453" s="140"/>
      <c r="G1453" s="140"/>
      <c r="H1453" s="140"/>
      <c r="I1453" s="140"/>
      <c r="J1453" s="140"/>
      <c r="K1453" s="140"/>
      <c r="L1453" s="140"/>
      <c r="M1453" s="140"/>
      <c r="N1453" s="140"/>
      <c r="O1453" s="140"/>
      <c r="P1453" s="140"/>
    </row>
    <row r="1454" spans="1:16" ht="13">
      <c r="A1454" s="140"/>
      <c r="B1454" s="140"/>
      <c r="C1454" s="140"/>
      <c r="D1454" s="141"/>
      <c r="E1454" s="141"/>
      <c r="F1454" s="140"/>
      <c r="G1454" s="140"/>
      <c r="H1454" s="140"/>
      <c r="I1454" s="140"/>
      <c r="J1454" s="140"/>
      <c r="K1454" s="140"/>
      <c r="L1454" s="140"/>
      <c r="M1454" s="140"/>
      <c r="N1454" s="140"/>
      <c r="O1454" s="140"/>
      <c r="P1454" s="140"/>
    </row>
    <row r="1455" spans="1:16" ht="13">
      <c r="A1455" s="140"/>
      <c r="B1455" s="140"/>
      <c r="C1455" s="140"/>
      <c r="D1455" s="141"/>
      <c r="E1455" s="141"/>
      <c r="F1455" s="140"/>
      <c r="G1455" s="140"/>
      <c r="H1455" s="140"/>
      <c r="I1455" s="140"/>
      <c r="J1455" s="140"/>
      <c r="K1455" s="140"/>
      <c r="L1455" s="140"/>
      <c r="M1455" s="140"/>
      <c r="N1455" s="140"/>
      <c r="O1455" s="140"/>
      <c r="P1455" s="140"/>
    </row>
    <row r="1456" spans="1:16" ht="13">
      <c r="A1456" s="140"/>
      <c r="B1456" s="140"/>
      <c r="C1456" s="140"/>
      <c r="D1456" s="141"/>
      <c r="E1456" s="141"/>
      <c r="F1456" s="140"/>
      <c r="G1456" s="140"/>
      <c r="H1456" s="140"/>
      <c r="I1456" s="140"/>
      <c r="J1456" s="140"/>
      <c r="K1456" s="140"/>
      <c r="L1456" s="140"/>
      <c r="M1456" s="140"/>
      <c r="N1456" s="140"/>
      <c r="O1456" s="140"/>
      <c r="P1456" s="140"/>
    </row>
    <row r="1457" spans="1:16" ht="13">
      <c r="A1457" s="140"/>
      <c r="B1457" s="140"/>
      <c r="C1457" s="140"/>
      <c r="D1457" s="141"/>
      <c r="E1457" s="141"/>
      <c r="F1457" s="140"/>
      <c r="G1457" s="140"/>
      <c r="H1457" s="140"/>
      <c r="I1457" s="140"/>
      <c r="J1457" s="140"/>
      <c r="K1457" s="140"/>
      <c r="L1457" s="140"/>
      <c r="M1457" s="140"/>
      <c r="N1457" s="140"/>
      <c r="O1457" s="140"/>
      <c r="P1457" s="140"/>
    </row>
    <row r="1458" spans="1:16" ht="13">
      <c r="A1458" s="140"/>
      <c r="B1458" s="140"/>
      <c r="C1458" s="140"/>
      <c r="D1458" s="141"/>
      <c r="E1458" s="141"/>
      <c r="F1458" s="140"/>
      <c r="G1458" s="140"/>
      <c r="H1458" s="140"/>
      <c r="I1458" s="140"/>
      <c r="J1458" s="140"/>
      <c r="K1458" s="140"/>
      <c r="L1458" s="140"/>
      <c r="M1458" s="140"/>
      <c r="N1458" s="140"/>
      <c r="O1458" s="140"/>
      <c r="P1458" s="140"/>
    </row>
    <row r="1459" spans="1:16" ht="13">
      <c r="A1459" s="140"/>
      <c r="B1459" s="140"/>
      <c r="C1459" s="140"/>
      <c r="D1459" s="141"/>
      <c r="E1459" s="141"/>
      <c r="F1459" s="140"/>
      <c r="G1459" s="140"/>
      <c r="H1459" s="140"/>
      <c r="I1459" s="140"/>
      <c r="J1459" s="140"/>
      <c r="K1459" s="140"/>
      <c r="L1459" s="140"/>
      <c r="M1459" s="140"/>
      <c r="N1459" s="140"/>
      <c r="O1459" s="140"/>
      <c r="P1459" s="140"/>
    </row>
    <row r="1460" spans="1:16" ht="13">
      <c r="A1460" s="140"/>
      <c r="B1460" s="140"/>
      <c r="C1460" s="140"/>
      <c r="D1460" s="141"/>
      <c r="E1460" s="141"/>
      <c r="F1460" s="140"/>
      <c r="G1460" s="140"/>
      <c r="H1460" s="140"/>
      <c r="I1460" s="140"/>
      <c r="J1460" s="140"/>
      <c r="K1460" s="140"/>
      <c r="L1460" s="140"/>
      <c r="M1460" s="140"/>
      <c r="N1460" s="140"/>
      <c r="O1460" s="140"/>
      <c r="P1460" s="140"/>
    </row>
    <row r="1461" spans="1:16" ht="13">
      <c r="A1461" s="140"/>
      <c r="B1461" s="140"/>
      <c r="C1461" s="140"/>
      <c r="D1461" s="141"/>
      <c r="E1461" s="141"/>
      <c r="F1461" s="140"/>
      <c r="G1461" s="140"/>
      <c r="H1461" s="140"/>
      <c r="I1461" s="140"/>
      <c r="J1461" s="140"/>
      <c r="K1461" s="140"/>
      <c r="L1461" s="140"/>
      <c r="M1461" s="140"/>
      <c r="N1461" s="140"/>
      <c r="O1461" s="140"/>
      <c r="P1461" s="140"/>
    </row>
    <row r="1462" spans="1:16" ht="13">
      <c r="A1462" s="140"/>
      <c r="B1462" s="140"/>
      <c r="C1462" s="140"/>
      <c r="D1462" s="141"/>
      <c r="E1462" s="141"/>
      <c r="F1462" s="140"/>
      <c r="G1462" s="140"/>
      <c r="H1462" s="140"/>
      <c r="I1462" s="140"/>
      <c r="J1462" s="140"/>
      <c r="K1462" s="140"/>
      <c r="L1462" s="140"/>
      <c r="M1462" s="140"/>
      <c r="N1462" s="140"/>
      <c r="O1462" s="140"/>
      <c r="P1462" s="140"/>
    </row>
    <row r="1463" spans="1:16" ht="13">
      <c r="A1463" s="140"/>
      <c r="B1463" s="140"/>
      <c r="C1463" s="140"/>
      <c r="D1463" s="141"/>
      <c r="E1463" s="141"/>
      <c r="F1463" s="140"/>
      <c r="G1463" s="140"/>
      <c r="H1463" s="140"/>
      <c r="I1463" s="140"/>
      <c r="J1463" s="140"/>
      <c r="K1463" s="140"/>
      <c r="L1463" s="140"/>
      <c r="M1463" s="140"/>
      <c r="N1463" s="140"/>
      <c r="O1463" s="140"/>
      <c r="P1463" s="140"/>
    </row>
    <row r="1464" spans="1:16" ht="13">
      <c r="A1464" s="140"/>
      <c r="B1464" s="140"/>
      <c r="C1464" s="140"/>
      <c r="D1464" s="141"/>
      <c r="E1464" s="141"/>
      <c r="F1464" s="140"/>
      <c r="G1464" s="140"/>
      <c r="H1464" s="140"/>
      <c r="I1464" s="140"/>
      <c r="J1464" s="140"/>
      <c r="K1464" s="140"/>
      <c r="L1464" s="140"/>
      <c r="M1464" s="140"/>
      <c r="N1464" s="140"/>
      <c r="O1464" s="140"/>
      <c r="P1464" s="140"/>
    </row>
    <row r="1465" spans="1:16" ht="13">
      <c r="A1465" s="140"/>
      <c r="B1465" s="140"/>
      <c r="C1465" s="140"/>
      <c r="D1465" s="141"/>
      <c r="E1465" s="141"/>
      <c r="F1465" s="140"/>
      <c r="G1465" s="140"/>
      <c r="H1465" s="140"/>
      <c r="I1465" s="140"/>
      <c r="J1465" s="140"/>
      <c r="K1465" s="140"/>
      <c r="L1465" s="140"/>
      <c r="M1465" s="140"/>
      <c r="N1465" s="140"/>
      <c r="O1465" s="140"/>
      <c r="P1465" s="140"/>
    </row>
    <row r="1466" spans="1:16" ht="13">
      <c r="A1466" s="140"/>
      <c r="B1466" s="140"/>
      <c r="C1466" s="140"/>
      <c r="D1466" s="141"/>
      <c r="E1466" s="141"/>
      <c r="F1466" s="140"/>
      <c r="G1466" s="140"/>
      <c r="H1466" s="140"/>
      <c r="I1466" s="140"/>
      <c r="J1466" s="140"/>
      <c r="K1466" s="140"/>
      <c r="L1466" s="140"/>
      <c r="M1466" s="140"/>
      <c r="N1466" s="140"/>
      <c r="O1466" s="140"/>
      <c r="P1466" s="140"/>
    </row>
    <row r="1467" spans="1:16" ht="13">
      <c r="A1467" s="140"/>
      <c r="B1467" s="140"/>
      <c r="C1467" s="140"/>
      <c r="D1467" s="141"/>
      <c r="E1467" s="141"/>
      <c r="F1467" s="140"/>
      <c r="G1467" s="140"/>
      <c r="H1467" s="140"/>
      <c r="I1467" s="140"/>
      <c r="J1467" s="140"/>
      <c r="K1467" s="140"/>
      <c r="L1467" s="140"/>
      <c r="M1467" s="140"/>
      <c r="N1467" s="140"/>
      <c r="O1467" s="140"/>
      <c r="P1467" s="140"/>
    </row>
    <row r="1468" spans="1:16" ht="13">
      <c r="A1468" s="140"/>
      <c r="B1468" s="140"/>
      <c r="C1468" s="140"/>
      <c r="D1468" s="141"/>
      <c r="E1468" s="141"/>
      <c r="F1468" s="140"/>
      <c r="G1468" s="140"/>
      <c r="H1468" s="140"/>
      <c r="I1468" s="140"/>
      <c r="J1468" s="140"/>
      <c r="K1468" s="140"/>
      <c r="L1468" s="140"/>
      <c r="M1468" s="140"/>
      <c r="N1468" s="140"/>
      <c r="O1468" s="140"/>
      <c r="P1468" s="140"/>
    </row>
    <row r="1469" spans="1:16" ht="13">
      <c r="A1469" s="140"/>
      <c r="B1469" s="140"/>
      <c r="C1469" s="140"/>
      <c r="D1469" s="141"/>
      <c r="E1469" s="141"/>
      <c r="F1469" s="140"/>
      <c r="G1469" s="140"/>
      <c r="H1469" s="140"/>
      <c r="I1469" s="140"/>
      <c r="J1469" s="140"/>
      <c r="K1469" s="140"/>
      <c r="L1469" s="140"/>
      <c r="M1469" s="140"/>
      <c r="N1469" s="140"/>
      <c r="O1469" s="140"/>
      <c r="P1469" s="140"/>
    </row>
    <row r="1470" spans="1:16" ht="13">
      <c r="A1470" s="140"/>
      <c r="B1470" s="140"/>
      <c r="C1470" s="140"/>
      <c r="D1470" s="141"/>
      <c r="E1470" s="141"/>
      <c r="F1470" s="140"/>
      <c r="G1470" s="140"/>
      <c r="H1470" s="140"/>
      <c r="I1470" s="140"/>
      <c r="J1470" s="140"/>
      <c r="K1470" s="140"/>
      <c r="L1470" s="140"/>
      <c r="M1470" s="140"/>
      <c r="N1470" s="140"/>
      <c r="O1470" s="140"/>
      <c r="P1470" s="140"/>
    </row>
    <row r="1471" spans="1:16" ht="13">
      <c r="A1471" s="140"/>
      <c r="B1471" s="140"/>
      <c r="C1471" s="140"/>
      <c r="D1471" s="141"/>
      <c r="E1471" s="141"/>
      <c r="F1471" s="140"/>
      <c r="G1471" s="140"/>
      <c r="H1471" s="140"/>
      <c r="I1471" s="140"/>
      <c r="J1471" s="140"/>
      <c r="K1471" s="140"/>
      <c r="L1471" s="140"/>
      <c r="M1471" s="140"/>
      <c r="N1471" s="140"/>
      <c r="O1471" s="140"/>
      <c r="P1471" s="140"/>
    </row>
    <row r="1472" spans="1:16" ht="13">
      <c r="A1472" s="140"/>
      <c r="B1472" s="140"/>
      <c r="C1472" s="140"/>
      <c r="D1472" s="141"/>
      <c r="E1472" s="141"/>
      <c r="F1472" s="140"/>
      <c r="G1472" s="140"/>
      <c r="H1472" s="140"/>
      <c r="I1472" s="140"/>
      <c r="J1472" s="140"/>
      <c r="K1472" s="140"/>
      <c r="L1472" s="140"/>
      <c r="M1472" s="140"/>
      <c r="N1472" s="140"/>
      <c r="O1472" s="140"/>
      <c r="P1472" s="140"/>
    </row>
    <row r="1473" spans="1:16" ht="13">
      <c r="A1473" s="140"/>
      <c r="B1473" s="140"/>
      <c r="C1473" s="140"/>
      <c r="D1473" s="141"/>
      <c r="E1473" s="141"/>
      <c r="F1473" s="140"/>
      <c r="G1473" s="140"/>
      <c r="H1473" s="140"/>
      <c r="I1473" s="140"/>
      <c r="J1473" s="140"/>
      <c r="K1473" s="140"/>
      <c r="L1473" s="140"/>
      <c r="M1473" s="140"/>
      <c r="N1473" s="140"/>
      <c r="O1473" s="140"/>
      <c r="P1473" s="140"/>
    </row>
    <row r="1474" spans="1:16" ht="13">
      <c r="A1474" s="140"/>
      <c r="B1474" s="140"/>
      <c r="C1474" s="140"/>
      <c r="D1474" s="141"/>
      <c r="E1474" s="141"/>
      <c r="F1474" s="140"/>
      <c r="G1474" s="140"/>
      <c r="H1474" s="140"/>
      <c r="I1474" s="140"/>
      <c r="J1474" s="140"/>
      <c r="K1474" s="140"/>
      <c r="L1474" s="140"/>
      <c r="M1474" s="140"/>
      <c r="N1474" s="140"/>
      <c r="O1474" s="140"/>
      <c r="P1474" s="140"/>
    </row>
    <row r="1475" spans="1:16" ht="13">
      <c r="A1475" s="140"/>
      <c r="B1475" s="140"/>
      <c r="C1475" s="140"/>
      <c r="D1475" s="141"/>
      <c r="E1475" s="141"/>
      <c r="F1475" s="140"/>
      <c r="G1475" s="140"/>
      <c r="H1475" s="140"/>
      <c r="I1475" s="140"/>
      <c r="J1475" s="140"/>
      <c r="K1475" s="140"/>
      <c r="L1475" s="140"/>
      <c r="M1475" s="140"/>
      <c r="N1475" s="140"/>
      <c r="O1475" s="140"/>
      <c r="P1475" s="140"/>
    </row>
    <row r="1476" spans="1:16" ht="13">
      <c r="A1476" s="140"/>
      <c r="B1476" s="140"/>
      <c r="C1476" s="140"/>
      <c r="D1476" s="141"/>
      <c r="E1476" s="141"/>
      <c r="F1476" s="140"/>
      <c r="G1476" s="140"/>
      <c r="H1476" s="140"/>
      <c r="I1476" s="140"/>
      <c r="J1476" s="140"/>
      <c r="K1476" s="140"/>
      <c r="L1476" s="140"/>
      <c r="M1476" s="140"/>
      <c r="N1476" s="140"/>
      <c r="O1476" s="140"/>
      <c r="P1476" s="140"/>
    </row>
    <row r="1477" spans="1:16" ht="13">
      <c r="A1477" s="140"/>
      <c r="B1477" s="140"/>
      <c r="C1477" s="140"/>
      <c r="D1477" s="141"/>
      <c r="E1477" s="141"/>
      <c r="F1477" s="140"/>
      <c r="G1477" s="140"/>
      <c r="H1477" s="140"/>
      <c r="I1477" s="140"/>
      <c r="J1477" s="140"/>
      <c r="K1477" s="140"/>
      <c r="L1477" s="140"/>
      <c r="M1477" s="140"/>
      <c r="N1477" s="140"/>
      <c r="O1477" s="140"/>
      <c r="P1477" s="140"/>
    </row>
    <row r="1478" spans="1:16" ht="13">
      <c r="A1478" s="140"/>
      <c r="B1478" s="140"/>
      <c r="C1478" s="140"/>
      <c r="D1478" s="141"/>
      <c r="E1478" s="141"/>
      <c r="F1478" s="140"/>
      <c r="G1478" s="140"/>
      <c r="H1478" s="140"/>
      <c r="I1478" s="140"/>
      <c r="J1478" s="140"/>
      <c r="K1478" s="140"/>
      <c r="L1478" s="140"/>
      <c r="M1478" s="140"/>
      <c r="N1478" s="140"/>
      <c r="O1478" s="140"/>
      <c r="P1478" s="140"/>
    </row>
    <row r="1479" spans="1:16" ht="13">
      <c r="A1479" s="140"/>
      <c r="B1479" s="140"/>
      <c r="C1479" s="140"/>
      <c r="D1479" s="141"/>
      <c r="E1479" s="141"/>
      <c r="F1479" s="140"/>
      <c r="G1479" s="140"/>
      <c r="H1479" s="140"/>
      <c r="I1479" s="140"/>
      <c r="J1479" s="140"/>
      <c r="K1479" s="140"/>
      <c r="L1479" s="140"/>
      <c r="M1479" s="140"/>
      <c r="N1479" s="140"/>
      <c r="O1479" s="140"/>
      <c r="P1479" s="140"/>
    </row>
    <row r="1480" spans="1:16" ht="13">
      <c r="A1480" s="140"/>
      <c r="B1480" s="140"/>
      <c r="C1480" s="140"/>
      <c r="D1480" s="141"/>
      <c r="E1480" s="141"/>
      <c r="F1480" s="140"/>
      <c r="G1480" s="140"/>
      <c r="H1480" s="140"/>
      <c r="I1480" s="140"/>
      <c r="J1480" s="140"/>
      <c r="K1480" s="140"/>
      <c r="L1480" s="140"/>
      <c r="M1480" s="140"/>
      <c r="N1480" s="140"/>
      <c r="O1480" s="140"/>
      <c r="P1480" s="140"/>
    </row>
    <row r="1481" spans="1:16" ht="13">
      <c r="A1481" s="140"/>
      <c r="B1481" s="140"/>
      <c r="C1481" s="140"/>
      <c r="D1481" s="141"/>
      <c r="E1481" s="141"/>
      <c r="F1481" s="140"/>
      <c r="G1481" s="140"/>
      <c r="H1481" s="140"/>
      <c r="I1481" s="140"/>
      <c r="J1481" s="140"/>
      <c r="K1481" s="140"/>
      <c r="L1481" s="140"/>
      <c r="M1481" s="140"/>
      <c r="N1481" s="140"/>
      <c r="O1481" s="140"/>
      <c r="P1481" s="140"/>
    </row>
    <row r="1482" spans="1:16" ht="13">
      <c r="A1482" s="140"/>
      <c r="B1482" s="140"/>
      <c r="C1482" s="140"/>
      <c r="D1482" s="141"/>
      <c r="E1482" s="141"/>
      <c r="F1482" s="140"/>
      <c r="G1482" s="140"/>
      <c r="H1482" s="140"/>
      <c r="I1482" s="140"/>
      <c r="J1482" s="140"/>
      <c r="K1482" s="140"/>
      <c r="L1482" s="140"/>
      <c r="M1482" s="140"/>
      <c r="N1482" s="140"/>
      <c r="O1482" s="140"/>
      <c r="P1482" s="140"/>
    </row>
    <row r="1483" spans="1:16" ht="13">
      <c r="A1483" s="140"/>
      <c r="B1483" s="140"/>
      <c r="C1483" s="140"/>
      <c r="D1483" s="141"/>
      <c r="E1483" s="141"/>
      <c r="F1483" s="140"/>
      <c r="G1483" s="140"/>
      <c r="H1483" s="140"/>
      <c r="I1483" s="140"/>
      <c r="J1483" s="140"/>
      <c r="K1483" s="140"/>
      <c r="L1483" s="140"/>
      <c r="M1483" s="140"/>
      <c r="N1483" s="140"/>
      <c r="O1483" s="140"/>
      <c r="P1483" s="140"/>
    </row>
    <row r="1484" spans="1:16" ht="13">
      <c r="A1484" s="140"/>
      <c r="B1484" s="140"/>
      <c r="C1484" s="140"/>
      <c r="D1484" s="141"/>
      <c r="E1484" s="141"/>
      <c r="F1484" s="140"/>
      <c r="G1484" s="140"/>
      <c r="H1484" s="140"/>
      <c r="I1484" s="140"/>
      <c r="J1484" s="140"/>
      <c r="K1484" s="140"/>
      <c r="L1484" s="140"/>
      <c r="M1484" s="140"/>
      <c r="N1484" s="140"/>
      <c r="O1484" s="140"/>
      <c r="P1484" s="140"/>
    </row>
    <row r="1485" spans="1:16" ht="13">
      <c r="A1485" s="140"/>
      <c r="B1485" s="140"/>
      <c r="C1485" s="140"/>
      <c r="D1485" s="141"/>
      <c r="E1485" s="141"/>
      <c r="F1485" s="140"/>
      <c r="G1485" s="140"/>
      <c r="H1485" s="140"/>
      <c r="I1485" s="140"/>
      <c r="J1485" s="140"/>
      <c r="K1485" s="140"/>
      <c r="L1485" s="140"/>
      <c r="M1485" s="140"/>
      <c r="N1485" s="140"/>
      <c r="O1485" s="140"/>
      <c r="P1485" s="140"/>
    </row>
    <row r="1486" spans="1:16" ht="13">
      <c r="A1486" s="140"/>
      <c r="B1486" s="140"/>
      <c r="C1486" s="140"/>
      <c r="D1486" s="141"/>
      <c r="E1486" s="141"/>
      <c r="F1486" s="140"/>
      <c r="G1486" s="140"/>
      <c r="H1486" s="140"/>
      <c r="I1486" s="140"/>
      <c r="J1486" s="140"/>
      <c r="K1486" s="140"/>
      <c r="L1486" s="140"/>
      <c r="M1486" s="140"/>
      <c r="N1486" s="140"/>
      <c r="O1486" s="140"/>
      <c r="P1486" s="140"/>
    </row>
    <row r="1487" spans="1:16" ht="13">
      <c r="A1487" s="140"/>
      <c r="B1487" s="140"/>
      <c r="C1487" s="140"/>
      <c r="D1487" s="141"/>
      <c r="E1487" s="141"/>
      <c r="F1487" s="140"/>
      <c r="G1487" s="140"/>
      <c r="H1487" s="140"/>
      <c r="I1487" s="140"/>
      <c r="J1487" s="140"/>
      <c r="K1487" s="140"/>
      <c r="L1487" s="140"/>
      <c r="M1487" s="140"/>
      <c r="N1487" s="140"/>
      <c r="O1487" s="140"/>
      <c r="P1487" s="140"/>
    </row>
    <row r="1488" spans="1:16" ht="13">
      <c r="A1488" s="140"/>
      <c r="B1488" s="140"/>
      <c r="C1488" s="140"/>
      <c r="D1488" s="141"/>
      <c r="E1488" s="141"/>
      <c r="F1488" s="140"/>
      <c r="G1488" s="140"/>
      <c r="H1488" s="140"/>
      <c r="I1488" s="140"/>
      <c r="J1488" s="140"/>
      <c r="K1488" s="140"/>
      <c r="L1488" s="140"/>
      <c r="M1488" s="140"/>
      <c r="N1488" s="140"/>
      <c r="O1488" s="140"/>
      <c r="P1488" s="140"/>
    </row>
    <row r="1489" spans="1:16" ht="13">
      <c r="A1489" s="140"/>
      <c r="B1489" s="140"/>
      <c r="C1489" s="140"/>
      <c r="D1489" s="141"/>
      <c r="E1489" s="141"/>
      <c r="F1489" s="140"/>
      <c r="G1489" s="140"/>
      <c r="H1489" s="140"/>
      <c r="I1489" s="140"/>
      <c r="J1489" s="140"/>
      <c r="K1489" s="140"/>
      <c r="L1489" s="140"/>
      <c r="M1489" s="140"/>
      <c r="N1489" s="140"/>
      <c r="O1489" s="140"/>
      <c r="P1489" s="140"/>
    </row>
    <row r="1490" spans="1:16" ht="13">
      <c r="A1490" s="140"/>
      <c r="B1490" s="140"/>
      <c r="C1490" s="140"/>
      <c r="D1490" s="141"/>
      <c r="E1490" s="141"/>
      <c r="F1490" s="140"/>
      <c r="G1490" s="140"/>
      <c r="H1490" s="140"/>
      <c r="I1490" s="140"/>
      <c r="J1490" s="140"/>
      <c r="K1490" s="140"/>
      <c r="L1490" s="140"/>
      <c r="M1490" s="140"/>
      <c r="N1490" s="140"/>
      <c r="O1490" s="140"/>
      <c r="P1490" s="140"/>
    </row>
    <row r="1491" spans="1:16" ht="13">
      <c r="A1491" s="140"/>
      <c r="B1491" s="140"/>
      <c r="C1491" s="140"/>
      <c r="D1491" s="141"/>
      <c r="E1491" s="141"/>
      <c r="F1491" s="140"/>
      <c r="G1491" s="140"/>
      <c r="H1491" s="140"/>
      <c r="I1491" s="140"/>
      <c r="J1491" s="140"/>
      <c r="K1491" s="140"/>
      <c r="L1491" s="140"/>
      <c r="M1491" s="140"/>
      <c r="N1491" s="140"/>
      <c r="O1491" s="140"/>
      <c r="P1491" s="140"/>
    </row>
    <row r="1492" spans="1:16" ht="13">
      <c r="A1492" s="140"/>
      <c r="B1492" s="140"/>
      <c r="C1492" s="140"/>
      <c r="D1492" s="141"/>
      <c r="E1492" s="141"/>
      <c r="F1492" s="140"/>
      <c r="G1492" s="140"/>
      <c r="H1492" s="140"/>
      <c r="I1492" s="140"/>
      <c r="J1492" s="140"/>
      <c r="K1492" s="140"/>
      <c r="L1492" s="140"/>
      <c r="M1492" s="140"/>
      <c r="N1492" s="140"/>
      <c r="O1492" s="140"/>
      <c r="P1492" s="140"/>
    </row>
    <row r="1493" spans="1:16" ht="13">
      <c r="A1493" s="140"/>
      <c r="B1493" s="140"/>
      <c r="C1493" s="140"/>
      <c r="D1493" s="141"/>
      <c r="E1493" s="141"/>
      <c r="F1493" s="140"/>
      <c r="G1493" s="140"/>
      <c r="H1493" s="140"/>
      <c r="I1493" s="140"/>
      <c r="J1493" s="140"/>
      <c r="K1493" s="140"/>
      <c r="L1493" s="140"/>
      <c r="M1493" s="140"/>
      <c r="N1493" s="140"/>
      <c r="O1493" s="140"/>
      <c r="P1493" s="140"/>
    </row>
    <row r="1494" spans="1:16" ht="13">
      <c r="A1494" s="140"/>
      <c r="B1494" s="140"/>
      <c r="C1494" s="140"/>
      <c r="D1494" s="141"/>
      <c r="E1494" s="141"/>
      <c r="F1494" s="140"/>
      <c r="G1494" s="140"/>
      <c r="H1494" s="140"/>
      <c r="I1494" s="140"/>
      <c r="J1494" s="140"/>
      <c r="K1494" s="140"/>
      <c r="L1494" s="140"/>
      <c r="M1494" s="140"/>
      <c r="N1494" s="140"/>
      <c r="O1494" s="140"/>
      <c r="P1494" s="140"/>
    </row>
    <row r="1495" spans="1:16" ht="13">
      <c r="A1495" s="140"/>
      <c r="B1495" s="140"/>
      <c r="C1495" s="140"/>
      <c r="D1495" s="141"/>
      <c r="E1495" s="141"/>
      <c r="F1495" s="140"/>
      <c r="G1495" s="140"/>
      <c r="H1495" s="140"/>
      <c r="I1495" s="140"/>
      <c r="J1495" s="140"/>
      <c r="K1495" s="140"/>
      <c r="L1495" s="140"/>
      <c r="M1495" s="140"/>
      <c r="N1495" s="140"/>
      <c r="O1495" s="140"/>
      <c r="P1495" s="140"/>
    </row>
    <row r="1496" spans="1:16" ht="13">
      <c r="A1496" s="140"/>
      <c r="B1496" s="140"/>
      <c r="C1496" s="140"/>
      <c r="D1496" s="141"/>
      <c r="E1496" s="141"/>
      <c r="F1496" s="140"/>
      <c r="G1496" s="140"/>
      <c r="H1496" s="140"/>
      <c r="I1496" s="140"/>
      <c r="J1496" s="140"/>
      <c r="K1496" s="140"/>
      <c r="L1496" s="140"/>
      <c r="M1496" s="140"/>
      <c r="N1496" s="140"/>
      <c r="O1496" s="140"/>
      <c r="P1496" s="140"/>
    </row>
    <row r="1497" spans="1:16" ht="13">
      <c r="A1497" s="140"/>
      <c r="B1497" s="140"/>
      <c r="C1497" s="140"/>
      <c r="D1497" s="141"/>
      <c r="E1497" s="141"/>
      <c r="F1497" s="140"/>
      <c r="G1497" s="140"/>
      <c r="H1497" s="140"/>
      <c r="I1497" s="140"/>
      <c r="J1497" s="140"/>
      <c r="K1497" s="140"/>
      <c r="L1497" s="140"/>
      <c r="M1497" s="140"/>
      <c r="N1497" s="140"/>
      <c r="O1497" s="140"/>
      <c r="P1497" s="140"/>
    </row>
    <row r="1498" spans="1:16" ht="13">
      <c r="A1498" s="140"/>
      <c r="B1498" s="140"/>
      <c r="C1498" s="140"/>
      <c r="D1498" s="141"/>
      <c r="E1498" s="141"/>
      <c r="F1498" s="140"/>
      <c r="G1498" s="140"/>
      <c r="H1498" s="140"/>
      <c r="I1498" s="140"/>
      <c r="J1498" s="140"/>
      <c r="K1498" s="140"/>
      <c r="L1498" s="140"/>
      <c r="M1498" s="140"/>
      <c r="N1498" s="140"/>
      <c r="O1498" s="140"/>
      <c r="P1498" s="140"/>
    </row>
    <row r="1499" spans="1:16" ht="13">
      <c r="A1499" s="140"/>
      <c r="B1499" s="140"/>
      <c r="C1499" s="140"/>
      <c r="D1499" s="141"/>
      <c r="E1499" s="141"/>
      <c r="F1499" s="140"/>
      <c r="G1499" s="140"/>
      <c r="H1499" s="140"/>
      <c r="I1499" s="140"/>
      <c r="J1499" s="140"/>
      <c r="K1499" s="140"/>
      <c r="L1499" s="140"/>
      <c r="M1499" s="140"/>
      <c r="N1499" s="140"/>
      <c r="O1499" s="140"/>
      <c r="P1499" s="140"/>
    </row>
    <row r="1500" spans="1:16" ht="13">
      <c r="A1500" s="140"/>
      <c r="B1500" s="140"/>
      <c r="C1500" s="140"/>
      <c r="D1500" s="141"/>
      <c r="E1500" s="141"/>
      <c r="F1500" s="140"/>
      <c r="G1500" s="140"/>
      <c r="H1500" s="140"/>
      <c r="I1500" s="140"/>
      <c r="J1500" s="140"/>
      <c r="K1500" s="140"/>
      <c r="L1500" s="140"/>
      <c r="M1500" s="140"/>
      <c r="N1500" s="140"/>
      <c r="O1500" s="140"/>
      <c r="P1500" s="140"/>
    </row>
    <row r="1501" spans="1:16" ht="13">
      <c r="A1501" s="140"/>
      <c r="B1501" s="140"/>
      <c r="C1501" s="140"/>
      <c r="D1501" s="141"/>
      <c r="E1501" s="141"/>
      <c r="F1501" s="140"/>
      <c r="G1501" s="140"/>
      <c r="H1501" s="140"/>
      <c r="I1501" s="140"/>
      <c r="J1501" s="140"/>
      <c r="K1501" s="140"/>
      <c r="L1501" s="140"/>
      <c r="M1501" s="140"/>
      <c r="N1501" s="140"/>
      <c r="O1501" s="140"/>
      <c r="P1501" s="140"/>
    </row>
    <row r="1502" spans="1:16" ht="13">
      <c r="A1502" s="140"/>
      <c r="B1502" s="140"/>
      <c r="C1502" s="140"/>
      <c r="D1502" s="141"/>
      <c r="E1502" s="141"/>
      <c r="F1502" s="140"/>
      <c r="G1502" s="140"/>
      <c r="H1502" s="140"/>
      <c r="I1502" s="140"/>
      <c r="J1502" s="140"/>
      <c r="K1502" s="140"/>
      <c r="L1502" s="140"/>
      <c r="M1502" s="140"/>
      <c r="N1502" s="140"/>
      <c r="O1502" s="140"/>
      <c r="P1502" s="140"/>
    </row>
    <row r="1503" spans="1:16" ht="13">
      <c r="A1503" s="140"/>
      <c r="B1503" s="140"/>
      <c r="C1503" s="140"/>
      <c r="D1503" s="141"/>
      <c r="E1503" s="141"/>
      <c r="F1503" s="140"/>
      <c r="G1503" s="140"/>
      <c r="H1503" s="140"/>
      <c r="I1503" s="140"/>
      <c r="J1503" s="140"/>
      <c r="K1503" s="140"/>
      <c r="L1503" s="140"/>
      <c r="M1503" s="140"/>
      <c r="N1503" s="140"/>
      <c r="O1503" s="140"/>
      <c r="P1503" s="140"/>
    </row>
    <row r="1504" spans="1:16" ht="13">
      <c r="A1504" s="140"/>
      <c r="B1504" s="140"/>
      <c r="C1504" s="140"/>
      <c r="D1504" s="141"/>
      <c r="E1504" s="141"/>
      <c r="F1504" s="140"/>
      <c r="G1504" s="140"/>
      <c r="H1504" s="140"/>
      <c r="I1504" s="140"/>
      <c r="J1504" s="140"/>
      <c r="K1504" s="140"/>
      <c r="L1504" s="140"/>
      <c r="M1504" s="140"/>
      <c r="N1504" s="140"/>
      <c r="O1504" s="140"/>
      <c r="P1504" s="140"/>
    </row>
    <row r="1505" spans="1:16" ht="13">
      <c r="A1505" s="140"/>
      <c r="B1505" s="140"/>
      <c r="C1505" s="140"/>
      <c r="D1505" s="141"/>
      <c r="E1505" s="141"/>
      <c r="F1505" s="140"/>
      <c r="G1505" s="140"/>
      <c r="H1505" s="140"/>
      <c r="I1505" s="140"/>
      <c r="J1505" s="140"/>
      <c r="K1505" s="140"/>
      <c r="L1505" s="140"/>
      <c r="M1505" s="140"/>
      <c r="N1505" s="140"/>
      <c r="O1505" s="140"/>
      <c r="P1505" s="140"/>
    </row>
    <row r="1506" spans="1:16" ht="13">
      <c r="A1506" s="140"/>
      <c r="B1506" s="140"/>
      <c r="C1506" s="140"/>
      <c r="D1506" s="141"/>
      <c r="E1506" s="141"/>
      <c r="F1506" s="140"/>
      <c r="G1506" s="140"/>
      <c r="H1506" s="140"/>
      <c r="I1506" s="140"/>
      <c r="J1506" s="140"/>
      <c r="K1506" s="140"/>
      <c r="L1506" s="140"/>
      <c r="M1506" s="140"/>
      <c r="N1506" s="140"/>
      <c r="O1506" s="140"/>
      <c r="P1506" s="140"/>
    </row>
    <row r="1507" spans="1:16" ht="13">
      <c r="A1507" s="140"/>
      <c r="B1507" s="140"/>
      <c r="C1507" s="140"/>
      <c r="D1507" s="141"/>
      <c r="E1507" s="141"/>
      <c r="F1507" s="140"/>
      <c r="G1507" s="140"/>
      <c r="H1507" s="140"/>
      <c r="I1507" s="140"/>
      <c r="J1507" s="140"/>
      <c r="K1507" s="140"/>
      <c r="L1507" s="140"/>
      <c r="M1507" s="140"/>
      <c r="N1507" s="140"/>
      <c r="O1507" s="140"/>
      <c r="P1507" s="140"/>
    </row>
    <row r="1508" spans="1:16" ht="13">
      <c r="A1508" s="140"/>
      <c r="B1508" s="140"/>
      <c r="C1508" s="140"/>
      <c r="D1508" s="141"/>
      <c r="E1508" s="141"/>
      <c r="F1508" s="140"/>
      <c r="G1508" s="140"/>
      <c r="H1508" s="140"/>
      <c r="I1508" s="140"/>
      <c r="J1508" s="140"/>
      <c r="K1508" s="140"/>
      <c r="L1508" s="140"/>
      <c r="M1508" s="140"/>
      <c r="N1508" s="140"/>
      <c r="O1508" s="140"/>
      <c r="P1508" s="140"/>
    </row>
    <row r="1509" spans="1:16" ht="13">
      <c r="A1509" s="140"/>
      <c r="B1509" s="140"/>
      <c r="C1509" s="140"/>
      <c r="D1509" s="141"/>
      <c r="E1509" s="141"/>
      <c r="F1509" s="140"/>
      <c r="G1509" s="140"/>
      <c r="H1509" s="140"/>
      <c r="I1509" s="140"/>
      <c r="J1509" s="140"/>
      <c r="K1509" s="140"/>
      <c r="L1509" s="140"/>
      <c r="M1509" s="140"/>
      <c r="N1509" s="140"/>
      <c r="O1509" s="140"/>
      <c r="P1509" s="140"/>
    </row>
    <row r="1510" spans="1:16" ht="13">
      <c r="A1510" s="140"/>
      <c r="B1510" s="140"/>
      <c r="C1510" s="140"/>
      <c r="D1510" s="141"/>
      <c r="E1510" s="141"/>
      <c r="F1510" s="140"/>
      <c r="G1510" s="140"/>
      <c r="H1510" s="140"/>
      <c r="I1510" s="140"/>
      <c r="J1510" s="140"/>
      <c r="K1510" s="140"/>
      <c r="L1510" s="140"/>
      <c r="M1510" s="140"/>
      <c r="N1510" s="140"/>
      <c r="O1510" s="140"/>
      <c r="P1510" s="140"/>
    </row>
    <row r="1511" spans="1:16" ht="13">
      <c r="A1511" s="140"/>
      <c r="B1511" s="140"/>
      <c r="C1511" s="140"/>
      <c r="D1511" s="141"/>
      <c r="E1511" s="141"/>
      <c r="F1511" s="140"/>
      <c r="G1511" s="140"/>
      <c r="H1511" s="140"/>
      <c r="I1511" s="140"/>
      <c r="J1511" s="140"/>
      <c r="K1511" s="140"/>
      <c r="L1511" s="140"/>
      <c r="M1511" s="140"/>
      <c r="N1511" s="140"/>
      <c r="O1511" s="140"/>
      <c r="P1511" s="140"/>
    </row>
    <row r="1512" spans="1:16" ht="13">
      <c r="A1512" s="140"/>
      <c r="B1512" s="140"/>
      <c r="C1512" s="140"/>
      <c r="D1512" s="141"/>
      <c r="E1512" s="141"/>
      <c r="F1512" s="140"/>
      <c r="G1512" s="140"/>
      <c r="H1512" s="140"/>
      <c r="I1512" s="140"/>
      <c r="J1512" s="140"/>
      <c r="K1512" s="140"/>
      <c r="L1512" s="140"/>
      <c r="M1512" s="140"/>
      <c r="N1512" s="140"/>
      <c r="O1512" s="140"/>
      <c r="P1512" s="140"/>
    </row>
    <row r="1513" spans="1:16" ht="13">
      <c r="A1513" s="140"/>
      <c r="B1513" s="140"/>
      <c r="C1513" s="140"/>
      <c r="D1513" s="141"/>
      <c r="E1513" s="141"/>
      <c r="F1513" s="140"/>
      <c r="G1513" s="140"/>
      <c r="H1513" s="140"/>
      <c r="I1513" s="140"/>
      <c r="J1513" s="140"/>
      <c r="K1513" s="140"/>
      <c r="L1513" s="140"/>
      <c r="M1513" s="140"/>
      <c r="N1513" s="140"/>
      <c r="O1513" s="140"/>
      <c r="P1513" s="140"/>
    </row>
    <row r="1514" spans="1:16" ht="13">
      <c r="A1514" s="140"/>
      <c r="B1514" s="140"/>
      <c r="C1514" s="140"/>
      <c r="D1514" s="141"/>
      <c r="E1514" s="141"/>
      <c r="F1514" s="140"/>
      <c r="G1514" s="140"/>
      <c r="H1514" s="140"/>
      <c r="I1514" s="140"/>
      <c r="J1514" s="140"/>
      <c r="K1514" s="140"/>
      <c r="L1514" s="140"/>
      <c r="M1514" s="140"/>
      <c r="N1514" s="140"/>
      <c r="O1514" s="140"/>
      <c r="P1514" s="140"/>
    </row>
    <row r="1515" spans="1:16" ht="13">
      <c r="A1515" s="140"/>
      <c r="B1515" s="140"/>
      <c r="C1515" s="140"/>
      <c r="D1515" s="141"/>
      <c r="E1515" s="141"/>
      <c r="F1515" s="140"/>
      <c r="G1515" s="140"/>
      <c r="H1515" s="140"/>
      <c r="I1515" s="140"/>
      <c r="J1515" s="140"/>
      <c r="K1515" s="140"/>
      <c r="L1515" s="140"/>
      <c r="M1515" s="140"/>
      <c r="N1515" s="140"/>
      <c r="O1515" s="140"/>
      <c r="P1515" s="140"/>
    </row>
    <row r="1516" spans="1:16" ht="13">
      <c r="A1516" s="140"/>
      <c r="B1516" s="140"/>
      <c r="C1516" s="140"/>
      <c r="D1516" s="141"/>
      <c r="E1516" s="141"/>
      <c r="F1516" s="140"/>
      <c r="G1516" s="140"/>
      <c r="H1516" s="140"/>
      <c r="I1516" s="140"/>
      <c r="J1516" s="140"/>
      <c r="K1516" s="140"/>
      <c r="L1516" s="140"/>
      <c r="M1516" s="140"/>
      <c r="N1516" s="140"/>
      <c r="O1516" s="140"/>
      <c r="P1516" s="140"/>
    </row>
    <row r="1517" spans="1:16" ht="13">
      <c r="A1517" s="140"/>
      <c r="B1517" s="140"/>
      <c r="C1517" s="140"/>
      <c r="D1517" s="141"/>
      <c r="E1517" s="141"/>
      <c r="F1517" s="140"/>
      <c r="G1517" s="140"/>
      <c r="H1517" s="140"/>
      <c r="I1517" s="140"/>
      <c r="J1517" s="140"/>
      <c r="K1517" s="140"/>
      <c r="L1517" s="140"/>
      <c r="M1517" s="140"/>
      <c r="N1517" s="140"/>
      <c r="O1517" s="140"/>
      <c r="P1517" s="140"/>
    </row>
    <row r="1518" spans="1:16" ht="13">
      <c r="A1518" s="140"/>
      <c r="B1518" s="140"/>
      <c r="C1518" s="140"/>
      <c r="D1518" s="141"/>
      <c r="E1518" s="141"/>
      <c r="F1518" s="140"/>
      <c r="G1518" s="140"/>
      <c r="H1518" s="140"/>
      <c r="I1518" s="140"/>
      <c r="J1518" s="140"/>
      <c r="K1518" s="140"/>
      <c r="L1518" s="140"/>
      <c r="M1518" s="140"/>
      <c r="N1518" s="140"/>
      <c r="O1518" s="140"/>
      <c r="P1518" s="140"/>
    </row>
    <row r="1519" spans="1:16" ht="13">
      <c r="A1519" s="140"/>
      <c r="B1519" s="140"/>
      <c r="C1519" s="140"/>
      <c r="D1519" s="141"/>
      <c r="E1519" s="141"/>
      <c r="F1519" s="140"/>
      <c r="G1519" s="140"/>
      <c r="H1519" s="140"/>
      <c r="I1519" s="140"/>
      <c r="J1519" s="140"/>
      <c r="K1519" s="140"/>
      <c r="L1519" s="140"/>
      <c r="M1519" s="140"/>
      <c r="N1519" s="140"/>
      <c r="O1519" s="140"/>
      <c r="P1519" s="140"/>
    </row>
    <row r="1520" spans="1:16" ht="13">
      <c r="A1520" s="140"/>
      <c r="B1520" s="140"/>
      <c r="C1520" s="140"/>
      <c r="D1520" s="141"/>
      <c r="E1520" s="141"/>
      <c r="F1520" s="140"/>
      <c r="G1520" s="140"/>
      <c r="H1520" s="140"/>
      <c r="I1520" s="140"/>
      <c r="J1520" s="140"/>
      <c r="K1520" s="140"/>
      <c r="L1520" s="140"/>
      <c r="M1520" s="140"/>
      <c r="N1520" s="140"/>
      <c r="O1520" s="140"/>
      <c r="P1520" s="140"/>
    </row>
    <row r="1521" spans="1:16" ht="13">
      <c r="A1521" s="140"/>
      <c r="B1521" s="140"/>
      <c r="C1521" s="140"/>
      <c r="D1521" s="141"/>
      <c r="E1521" s="141"/>
      <c r="F1521" s="140"/>
      <c r="G1521" s="140"/>
      <c r="H1521" s="140"/>
      <c r="I1521" s="140"/>
      <c r="J1521" s="140"/>
      <c r="K1521" s="140"/>
      <c r="L1521" s="140"/>
      <c r="M1521" s="140"/>
      <c r="N1521" s="140"/>
      <c r="O1521" s="140"/>
      <c r="P1521" s="140"/>
    </row>
    <row r="1522" spans="1:16" ht="13">
      <c r="A1522" s="140"/>
      <c r="B1522" s="140"/>
      <c r="C1522" s="140"/>
      <c r="D1522" s="141"/>
      <c r="E1522" s="141"/>
      <c r="F1522" s="140"/>
      <c r="G1522" s="140"/>
      <c r="H1522" s="140"/>
      <c r="I1522" s="140"/>
      <c r="J1522" s="140"/>
      <c r="K1522" s="140"/>
      <c r="L1522" s="140"/>
      <c r="M1522" s="140"/>
      <c r="N1522" s="140"/>
      <c r="O1522" s="140"/>
      <c r="P1522" s="140"/>
    </row>
    <row r="1523" spans="1:16" ht="13">
      <c r="A1523" s="140"/>
      <c r="B1523" s="140"/>
      <c r="C1523" s="140"/>
      <c r="D1523" s="141"/>
      <c r="E1523" s="141"/>
      <c r="F1523" s="140"/>
      <c r="G1523" s="140"/>
      <c r="H1523" s="140"/>
      <c r="I1523" s="140"/>
      <c r="J1523" s="140"/>
      <c r="K1523" s="140"/>
      <c r="L1523" s="140"/>
      <c r="M1523" s="140"/>
      <c r="N1523" s="140"/>
      <c r="O1523" s="140"/>
      <c r="P1523" s="140"/>
    </row>
    <row r="1524" spans="1:16" ht="13">
      <c r="A1524" s="140"/>
      <c r="B1524" s="140"/>
      <c r="C1524" s="140"/>
      <c r="D1524" s="141"/>
      <c r="E1524" s="141"/>
      <c r="F1524" s="140"/>
      <c r="G1524" s="140"/>
      <c r="H1524" s="140"/>
      <c r="I1524" s="140"/>
      <c r="J1524" s="140"/>
      <c r="K1524" s="140"/>
      <c r="L1524" s="140"/>
      <c r="M1524" s="140"/>
      <c r="N1524" s="140"/>
      <c r="O1524" s="140"/>
      <c r="P1524" s="140"/>
    </row>
    <row r="1525" spans="1:16" ht="13">
      <c r="A1525" s="140"/>
      <c r="B1525" s="140"/>
      <c r="C1525" s="140"/>
      <c r="D1525" s="141"/>
      <c r="E1525" s="141"/>
      <c r="F1525" s="140"/>
      <c r="G1525" s="140"/>
      <c r="H1525" s="140"/>
      <c r="I1525" s="140"/>
      <c r="J1525" s="140"/>
      <c r="K1525" s="140"/>
      <c r="L1525" s="140"/>
      <c r="M1525" s="140"/>
      <c r="N1525" s="140"/>
      <c r="O1525" s="140"/>
      <c r="P1525" s="140"/>
    </row>
    <row r="1526" spans="1:16" ht="13">
      <c r="A1526" s="140"/>
      <c r="B1526" s="140"/>
      <c r="C1526" s="140"/>
      <c r="D1526" s="141"/>
      <c r="E1526" s="141"/>
      <c r="F1526" s="140"/>
      <c r="G1526" s="140"/>
      <c r="H1526" s="140"/>
      <c r="I1526" s="140"/>
      <c r="J1526" s="140"/>
      <c r="K1526" s="140"/>
      <c r="L1526" s="140"/>
      <c r="M1526" s="140"/>
      <c r="N1526" s="140"/>
      <c r="O1526" s="140"/>
      <c r="P1526" s="140"/>
    </row>
    <row r="1527" spans="1:16" ht="13">
      <c r="A1527" s="140"/>
      <c r="B1527" s="140"/>
      <c r="C1527" s="140"/>
      <c r="D1527" s="141"/>
      <c r="E1527" s="141"/>
      <c r="F1527" s="140"/>
      <c r="G1527" s="140"/>
      <c r="H1527" s="140"/>
      <c r="I1527" s="140"/>
      <c r="J1527" s="140"/>
      <c r="K1527" s="140"/>
      <c r="L1527" s="140"/>
      <c r="M1527" s="140"/>
      <c r="N1527" s="140"/>
      <c r="O1527" s="140"/>
      <c r="P1527" s="140"/>
    </row>
    <row r="1528" spans="1:16" ht="13">
      <c r="A1528" s="140"/>
      <c r="B1528" s="140"/>
      <c r="C1528" s="140"/>
      <c r="D1528" s="141"/>
      <c r="E1528" s="141"/>
      <c r="F1528" s="140"/>
      <c r="G1528" s="140"/>
      <c r="H1528" s="140"/>
      <c r="I1528" s="140"/>
      <c r="J1528" s="140"/>
      <c r="K1528" s="140"/>
      <c r="L1528" s="140"/>
      <c r="M1528" s="140"/>
      <c r="N1528" s="140"/>
      <c r="O1528" s="140"/>
      <c r="P1528" s="140"/>
    </row>
    <row r="1529" spans="1:16" ht="13">
      <c r="A1529" s="140"/>
      <c r="B1529" s="140"/>
      <c r="C1529" s="140"/>
      <c r="D1529" s="141"/>
      <c r="E1529" s="141"/>
      <c r="F1529" s="140"/>
      <c r="G1529" s="140"/>
      <c r="H1529" s="140"/>
      <c r="I1529" s="140"/>
      <c r="J1529" s="140"/>
      <c r="K1529" s="140"/>
      <c r="L1529" s="140"/>
      <c r="M1529" s="140"/>
      <c r="N1529" s="140"/>
      <c r="O1529" s="140"/>
      <c r="P1529" s="140"/>
    </row>
    <row r="1530" spans="1:16" ht="13">
      <c r="A1530" s="140"/>
      <c r="B1530" s="140"/>
      <c r="C1530" s="140"/>
      <c r="D1530" s="141"/>
      <c r="E1530" s="141"/>
      <c r="F1530" s="140"/>
      <c r="G1530" s="140"/>
      <c r="H1530" s="140"/>
      <c r="I1530" s="140"/>
      <c r="J1530" s="140"/>
      <c r="K1530" s="140"/>
      <c r="L1530" s="140"/>
      <c r="M1530" s="140"/>
      <c r="N1530" s="140"/>
      <c r="O1530" s="140"/>
      <c r="P1530" s="140"/>
    </row>
    <row r="1531" spans="1:16" ht="13">
      <c r="A1531" s="140"/>
      <c r="B1531" s="140"/>
      <c r="C1531" s="140"/>
      <c r="D1531" s="141"/>
      <c r="E1531" s="141"/>
      <c r="F1531" s="140"/>
      <c r="G1531" s="140"/>
      <c r="H1531" s="140"/>
      <c r="I1531" s="140"/>
      <c r="J1531" s="140"/>
      <c r="K1531" s="140"/>
      <c r="L1531" s="140"/>
      <c r="M1531" s="140"/>
      <c r="N1531" s="140"/>
      <c r="O1531" s="140"/>
      <c r="P1531" s="140"/>
    </row>
    <row r="1532" spans="1:16" ht="13">
      <c r="A1532" s="140"/>
      <c r="B1532" s="140"/>
      <c r="C1532" s="140"/>
      <c r="D1532" s="141"/>
      <c r="E1532" s="141"/>
      <c r="F1532" s="140"/>
      <c r="G1532" s="140"/>
      <c r="H1532" s="140"/>
      <c r="I1532" s="140"/>
      <c r="J1532" s="140"/>
      <c r="K1532" s="140"/>
      <c r="L1532" s="140"/>
      <c r="M1532" s="140"/>
      <c r="N1532" s="140"/>
      <c r="O1532" s="140"/>
      <c r="P1532" s="140"/>
    </row>
    <row r="1533" spans="1:16" ht="13">
      <c r="A1533" s="140"/>
      <c r="B1533" s="140"/>
      <c r="C1533" s="140"/>
      <c r="D1533" s="141"/>
      <c r="E1533" s="141"/>
      <c r="F1533" s="140"/>
      <c r="G1533" s="140"/>
      <c r="H1533" s="140"/>
      <c r="I1533" s="140"/>
      <c r="J1533" s="140"/>
      <c r="K1533" s="140"/>
      <c r="L1533" s="140"/>
      <c r="M1533" s="140"/>
      <c r="N1533" s="140"/>
      <c r="O1533" s="140"/>
      <c r="P1533" s="140"/>
    </row>
    <row r="1534" spans="1:16" ht="13">
      <c r="A1534" s="140"/>
      <c r="B1534" s="140"/>
      <c r="C1534" s="140"/>
      <c r="D1534" s="141"/>
      <c r="E1534" s="141"/>
      <c r="F1534" s="140"/>
      <c r="G1534" s="140"/>
      <c r="H1534" s="140"/>
      <c r="I1534" s="140"/>
      <c r="J1534" s="140"/>
      <c r="K1534" s="140"/>
      <c r="L1534" s="140"/>
      <c r="M1534" s="140"/>
      <c r="N1534" s="140"/>
      <c r="O1534" s="140"/>
      <c r="P1534" s="140"/>
    </row>
    <row r="1535" spans="1:16" ht="13">
      <c r="A1535" s="140"/>
      <c r="B1535" s="140"/>
      <c r="C1535" s="140"/>
      <c r="D1535" s="141"/>
      <c r="E1535" s="141"/>
      <c r="F1535" s="140"/>
      <c r="G1535" s="140"/>
      <c r="H1535" s="140"/>
      <c r="I1535" s="140"/>
      <c r="J1535" s="140"/>
      <c r="K1535" s="140"/>
      <c r="L1535" s="140"/>
      <c r="M1535" s="140"/>
      <c r="N1535" s="140"/>
      <c r="O1535" s="140"/>
      <c r="P1535" s="140"/>
    </row>
    <row r="1536" spans="1:16" ht="13">
      <c r="A1536" s="140"/>
      <c r="B1536" s="140"/>
      <c r="C1536" s="140"/>
      <c r="D1536" s="141"/>
      <c r="E1536" s="141"/>
      <c r="F1536" s="140"/>
      <c r="G1536" s="140"/>
      <c r="H1536" s="140"/>
      <c r="I1536" s="140"/>
      <c r="J1536" s="140"/>
      <c r="K1536" s="140"/>
      <c r="L1536" s="140"/>
      <c r="M1536" s="140"/>
      <c r="N1536" s="140"/>
      <c r="O1536" s="140"/>
      <c r="P1536" s="140"/>
    </row>
    <row r="1537" spans="1:16" ht="13">
      <c r="A1537" s="140"/>
      <c r="B1537" s="140"/>
      <c r="C1537" s="140"/>
      <c r="D1537" s="141"/>
      <c r="E1537" s="141"/>
      <c r="F1537" s="140"/>
      <c r="G1537" s="140"/>
      <c r="H1537" s="140"/>
      <c r="I1537" s="140"/>
      <c r="J1537" s="140"/>
      <c r="K1537" s="140"/>
      <c r="L1537" s="140"/>
      <c r="M1537" s="140"/>
      <c r="N1537" s="140"/>
      <c r="O1537" s="140"/>
      <c r="P1537" s="140"/>
    </row>
    <row r="1538" spans="1:16" ht="13">
      <c r="A1538" s="140"/>
      <c r="B1538" s="140"/>
      <c r="C1538" s="140"/>
      <c r="D1538" s="141"/>
      <c r="E1538" s="141"/>
      <c r="F1538" s="140"/>
      <c r="G1538" s="140"/>
      <c r="H1538" s="140"/>
      <c r="I1538" s="140"/>
      <c r="J1538" s="140"/>
      <c r="K1538" s="140"/>
      <c r="L1538" s="140"/>
      <c r="M1538" s="140"/>
      <c r="N1538" s="140"/>
      <c r="O1538" s="140"/>
      <c r="P1538" s="140"/>
    </row>
    <row r="1539" spans="1:16" ht="13">
      <c r="A1539" s="140"/>
      <c r="B1539" s="140"/>
      <c r="C1539" s="140"/>
      <c r="D1539" s="141"/>
      <c r="E1539" s="141"/>
      <c r="F1539" s="140"/>
      <c r="G1539" s="140"/>
      <c r="H1539" s="140"/>
      <c r="I1539" s="140"/>
      <c r="J1539" s="140"/>
      <c r="K1539" s="140"/>
      <c r="L1539" s="140"/>
      <c r="M1539" s="140"/>
      <c r="N1539" s="140"/>
      <c r="O1539" s="140"/>
      <c r="P1539" s="140"/>
    </row>
    <row r="1540" spans="1:16" ht="13">
      <c r="A1540" s="140"/>
      <c r="B1540" s="140"/>
      <c r="C1540" s="140"/>
      <c r="D1540" s="141"/>
      <c r="E1540" s="141"/>
      <c r="F1540" s="140"/>
      <c r="G1540" s="140"/>
      <c r="H1540" s="140"/>
      <c r="I1540" s="140"/>
      <c r="J1540" s="140"/>
      <c r="K1540" s="140"/>
      <c r="L1540" s="140"/>
      <c r="M1540" s="140"/>
      <c r="N1540" s="140"/>
      <c r="O1540" s="140"/>
      <c r="P1540" s="140"/>
    </row>
    <row r="1541" spans="1:16" ht="13">
      <c r="A1541" s="140"/>
      <c r="B1541" s="140"/>
      <c r="C1541" s="140"/>
      <c r="D1541" s="141"/>
      <c r="E1541" s="141"/>
      <c r="F1541" s="140"/>
      <c r="G1541" s="140"/>
      <c r="H1541" s="140"/>
      <c r="I1541" s="140"/>
      <c r="J1541" s="140"/>
      <c r="K1541" s="140"/>
      <c r="L1541" s="140"/>
      <c r="M1541" s="140"/>
      <c r="N1541" s="140"/>
      <c r="O1541" s="140"/>
      <c r="P1541" s="140"/>
    </row>
    <row r="1542" spans="1:16" ht="13">
      <c r="A1542" s="140"/>
      <c r="B1542" s="140"/>
      <c r="C1542" s="140"/>
      <c r="D1542" s="141"/>
      <c r="E1542" s="141"/>
      <c r="F1542" s="140"/>
      <c r="G1542" s="140"/>
      <c r="H1542" s="140"/>
      <c r="I1542" s="140"/>
      <c r="J1542" s="140"/>
      <c r="K1542" s="140"/>
      <c r="L1542" s="140"/>
      <c r="M1542" s="140"/>
      <c r="N1542" s="140"/>
      <c r="O1542" s="140"/>
      <c r="P1542" s="140"/>
    </row>
    <row r="1543" spans="1:16" ht="13">
      <c r="A1543" s="140"/>
      <c r="B1543" s="140"/>
      <c r="C1543" s="140"/>
      <c r="D1543" s="141"/>
      <c r="E1543" s="141"/>
      <c r="F1543" s="140"/>
      <c r="G1543" s="140"/>
      <c r="H1543" s="140"/>
      <c r="I1543" s="140"/>
      <c r="J1543" s="140"/>
      <c r="K1543" s="140"/>
      <c r="L1543" s="140"/>
      <c r="M1543" s="140"/>
      <c r="N1543" s="140"/>
      <c r="O1543" s="140"/>
      <c r="P1543" s="140"/>
    </row>
    <row r="1544" spans="1:16" ht="13">
      <c r="A1544" s="140"/>
      <c r="B1544" s="140"/>
      <c r="C1544" s="140"/>
      <c r="D1544" s="141"/>
      <c r="E1544" s="141"/>
      <c r="F1544" s="140"/>
      <c r="G1544" s="140"/>
      <c r="H1544" s="140"/>
      <c r="I1544" s="140"/>
      <c r="J1544" s="140"/>
      <c r="K1544" s="140"/>
      <c r="L1544" s="140"/>
      <c r="M1544" s="140"/>
      <c r="N1544" s="140"/>
      <c r="O1544" s="140"/>
      <c r="P1544" s="140"/>
    </row>
    <row r="1545" spans="1:16" ht="13">
      <c r="A1545" s="140"/>
      <c r="B1545" s="140"/>
      <c r="C1545" s="140"/>
      <c r="D1545" s="141"/>
      <c r="E1545" s="141"/>
      <c r="F1545" s="140"/>
      <c r="G1545" s="140"/>
      <c r="H1545" s="140"/>
      <c r="I1545" s="140"/>
      <c r="J1545" s="140"/>
      <c r="K1545" s="140"/>
      <c r="L1545" s="140"/>
      <c r="M1545" s="140"/>
      <c r="N1545" s="140"/>
      <c r="O1545" s="140"/>
      <c r="P1545" s="140"/>
    </row>
    <row r="1546" spans="1:16" ht="13">
      <c r="A1546" s="140"/>
      <c r="B1546" s="140"/>
      <c r="C1546" s="140"/>
      <c r="D1546" s="141"/>
      <c r="E1546" s="141"/>
      <c r="F1546" s="140"/>
      <c r="G1546" s="140"/>
      <c r="H1546" s="140"/>
      <c r="I1546" s="140"/>
      <c r="J1546" s="140"/>
      <c r="K1546" s="140"/>
      <c r="L1546" s="140"/>
      <c r="M1546" s="140"/>
      <c r="N1546" s="140"/>
      <c r="O1546" s="140"/>
      <c r="P1546" s="140"/>
    </row>
    <row r="1547" spans="1:16" ht="13">
      <c r="A1547" s="140"/>
      <c r="B1547" s="140"/>
      <c r="C1547" s="140"/>
      <c r="D1547" s="141"/>
      <c r="E1547" s="141"/>
      <c r="F1547" s="140"/>
      <c r="G1547" s="140"/>
      <c r="H1547" s="140"/>
      <c r="I1547" s="140"/>
      <c r="J1547" s="140"/>
      <c r="K1547" s="140"/>
      <c r="L1547" s="140"/>
      <c r="M1547" s="140"/>
      <c r="N1547" s="140"/>
      <c r="O1547" s="140"/>
      <c r="P1547" s="140"/>
    </row>
    <row r="1548" spans="1:16" ht="13">
      <c r="A1548" s="140"/>
      <c r="B1548" s="140"/>
      <c r="C1548" s="140"/>
      <c r="D1548" s="141"/>
      <c r="E1548" s="141"/>
      <c r="F1548" s="140"/>
      <c r="G1548" s="140"/>
      <c r="H1548" s="140"/>
      <c r="I1548" s="140"/>
      <c r="J1548" s="140"/>
      <c r="K1548" s="140"/>
      <c r="L1548" s="140"/>
      <c r="M1548" s="140"/>
      <c r="N1548" s="140"/>
      <c r="O1548" s="140"/>
      <c r="P1548" s="140"/>
    </row>
    <row r="1549" spans="1:16" ht="13">
      <c r="A1549" s="140"/>
      <c r="B1549" s="140"/>
      <c r="C1549" s="140"/>
      <c r="D1549" s="141"/>
      <c r="E1549" s="141"/>
      <c r="F1549" s="140"/>
      <c r="G1549" s="140"/>
      <c r="H1549" s="140"/>
      <c r="I1549" s="140"/>
      <c r="J1549" s="140"/>
      <c r="K1549" s="140"/>
      <c r="L1549" s="140"/>
      <c r="M1549" s="140"/>
      <c r="N1549" s="140"/>
      <c r="O1549" s="140"/>
      <c r="P1549" s="140"/>
    </row>
    <row r="1550" spans="1:16" ht="13">
      <c r="A1550" s="140"/>
      <c r="B1550" s="140"/>
      <c r="C1550" s="140"/>
      <c r="D1550" s="141"/>
      <c r="E1550" s="141"/>
      <c r="F1550" s="140"/>
      <c r="G1550" s="140"/>
      <c r="H1550" s="140"/>
      <c r="I1550" s="140"/>
      <c r="J1550" s="140"/>
      <c r="K1550" s="140"/>
      <c r="L1550" s="140"/>
      <c r="M1550" s="140"/>
      <c r="N1550" s="140"/>
      <c r="O1550" s="140"/>
      <c r="P1550" s="140"/>
    </row>
    <row r="1551" spans="1:16" ht="13">
      <c r="A1551" s="140"/>
      <c r="B1551" s="140"/>
      <c r="C1551" s="140"/>
      <c r="D1551" s="141"/>
      <c r="E1551" s="141"/>
      <c r="F1551" s="140"/>
      <c r="G1551" s="140"/>
      <c r="H1551" s="140"/>
      <c r="I1551" s="140"/>
      <c r="J1551" s="140"/>
      <c r="K1551" s="140"/>
      <c r="L1551" s="140"/>
      <c r="M1551" s="140"/>
      <c r="N1551" s="140"/>
      <c r="O1551" s="140"/>
      <c r="P1551" s="140"/>
    </row>
    <row r="1552" spans="1:16" ht="13">
      <c r="A1552" s="140"/>
      <c r="B1552" s="140"/>
      <c r="C1552" s="140"/>
      <c r="D1552" s="141"/>
      <c r="E1552" s="141"/>
      <c r="F1552" s="140"/>
      <c r="G1552" s="140"/>
      <c r="H1552" s="140"/>
      <c r="I1552" s="140"/>
      <c r="J1552" s="140"/>
      <c r="K1552" s="140"/>
      <c r="L1552" s="140"/>
      <c r="M1552" s="140"/>
      <c r="N1552" s="140"/>
      <c r="O1552" s="140"/>
      <c r="P1552" s="140"/>
    </row>
    <row r="1553" spans="1:16" ht="13">
      <c r="A1553" s="140"/>
      <c r="B1553" s="140"/>
      <c r="C1553" s="140"/>
      <c r="D1553" s="141"/>
      <c r="E1553" s="141"/>
      <c r="F1553" s="140"/>
      <c r="G1553" s="140"/>
      <c r="H1553" s="140"/>
      <c r="I1553" s="140"/>
      <c r="J1553" s="140"/>
      <c r="K1553" s="140"/>
      <c r="L1553" s="140"/>
      <c r="M1553" s="140"/>
      <c r="N1553" s="140"/>
      <c r="O1553" s="140"/>
      <c r="P1553" s="140"/>
    </row>
    <row r="1554" spans="1:16" ht="13">
      <c r="A1554" s="140"/>
      <c r="B1554" s="140"/>
      <c r="C1554" s="140"/>
      <c r="D1554" s="141"/>
      <c r="E1554" s="141"/>
      <c r="F1554" s="140"/>
      <c r="G1554" s="140"/>
      <c r="H1554" s="140"/>
      <c r="I1554" s="140"/>
      <c r="J1554" s="140"/>
      <c r="K1554" s="140"/>
      <c r="L1554" s="140"/>
      <c r="M1554" s="140"/>
      <c r="N1554" s="140"/>
      <c r="O1554" s="140"/>
      <c r="P1554" s="140"/>
    </row>
    <row r="1555" spans="1:16" ht="13">
      <c r="A1555" s="140"/>
      <c r="B1555" s="140"/>
      <c r="C1555" s="140"/>
      <c r="D1555" s="141"/>
      <c r="E1555" s="141"/>
      <c r="F1555" s="140"/>
      <c r="G1555" s="140"/>
      <c r="H1555" s="140"/>
      <c r="I1555" s="140"/>
      <c r="J1555" s="140"/>
      <c r="K1555" s="140"/>
      <c r="L1555" s="140"/>
      <c r="M1555" s="140"/>
      <c r="N1555" s="140"/>
      <c r="O1555" s="140"/>
      <c r="P1555" s="140"/>
    </row>
    <row r="1556" spans="1:16" ht="13">
      <c r="A1556" s="140"/>
      <c r="B1556" s="140"/>
      <c r="C1556" s="140"/>
      <c r="D1556" s="141"/>
      <c r="E1556" s="141"/>
      <c r="F1556" s="140"/>
      <c r="G1556" s="140"/>
      <c r="H1556" s="140"/>
      <c r="I1556" s="140"/>
      <c r="J1556" s="140"/>
      <c r="K1556" s="140"/>
      <c r="L1556" s="140"/>
      <c r="M1556" s="140"/>
      <c r="N1556" s="140"/>
      <c r="O1556" s="140"/>
      <c r="P1556" s="140"/>
    </row>
    <row r="1557" spans="1:16" ht="13">
      <c r="A1557" s="140"/>
      <c r="B1557" s="140"/>
      <c r="C1557" s="140"/>
      <c r="D1557" s="141"/>
      <c r="E1557" s="141"/>
      <c r="F1557" s="140"/>
      <c r="G1557" s="140"/>
      <c r="H1557" s="140"/>
      <c r="I1557" s="140"/>
      <c r="J1557" s="140"/>
      <c r="K1557" s="140"/>
      <c r="L1557" s="140"/>
      <c r="M1557" s="140"/>
      <c r="N1557" s="140"/>
      <c r="O1557" s="140"/>
      <c r="P1557" s="140"/>
    </row>
    <row r="1558" spans="1:16" ht="13">
      <c r="A1558" s="140"/>
      <c r="B1558" s="140"/>
      <c r="C1558" s="140"/>
      <c r="D1558" s="141"/>
      <c r="E1558" s="141"/>
      <c r="F1558" s="140"/>
      <c r="G1558" s="140"/>
      <c r="H1558" s="140"/>
      <c r="I1558" s="140"/>
      <c r="J1558" s="140"/>
      <c r="K1558" s="140"/>
      <c r="L1558" s="140"/>
      <c r="M1558" s="140"/>
      <c r="N1558" s="140"/>
      <c r="O1558" s="140"/>
      <c r="P1558" s="140"/>
    </row>
    <row r="1559" spans="1:16" ht="13">
      <c r="A1559" s="140"/>
      <c r="B1559" s="140"/>
      <c r="C1559" s="140"/>
      <c r="D1559" s="141"/>
      <c r="E1559" s="141"/>
      <c r="F1559" s="140"/>
      <c r="G1559" s="140"/>
      <c r="H1559" s="140"/>
      <c r="I1559" s="140"/>
      <c r="J1559" s="140"/>
      <c r="K1559" s="140"/>
      <c r="L1559" s="140"/>
      <c r="M1559" s="140"/>
      <c r="N1559" s="140"/>
      <c r="O1559" s="140"/>
      <c r="P1559" s="140"/>
    </row>
    <row r="1560" spans="1:16" ht="13">
      <c r="A1560" s="140"/>
      <c r="B1560" s="140"/>
      <c r="C1560" s="140"/>
      <c r="D1560" s="141"/>
      <c r="E1560" s="141"/>
      <c r="F1560" s="140"/>
      <c r="G1560" s="140"/>
      <c r="H1560" s="140"/>
      <c r="I1560" s="140"/>
      <c r="J1560" s="140"/>
      <c r="K1560" s="140"/>
      <c r="L1560" s="140"/>
      <c r="M1560" s="140"/>
      <c r="N1560" s="140"/>
      <c r="O1560" s="140"/>
      <c r="P1560" s="140"/>
    </row>
    <row r="1561" spans="1:16" ht="13">
      <c r="A1561" s="140"/>
      <c r="B1561" s="140"/>
      <c r="C1561" s="140"/>
      <c r="D1561" s="141"/>
      <c r="E1561" s="141"/>
      <c r="F1561" s="140"/>
      <c r="G1561" s="140"/>
      <c r="H1561" s="140"/>
      <c r="I1561" s="140"/>
      <c r="J1561" s="140"/>
      <c r="K1561" s="140"/>
      <c r="L1561" s="140"/>
      <c r="M1561" s="140"/>
      <c r="N1561" s="140"/>
      <c r="O1561" s="140"/>
      <c r="P1561" s="140"/>
    </row>
    <row r="1562" spans="1:16" ht="13">
      <c r="A1562" s="140"/>
      <c r="B1562" s="140"/>
      <c r="C1562" s="140"/>
      <c r="D1562" s="141"/>
      <c r="E1562" s="141"/>
      <c r="F1562" s="140"/>
      <c r="G1562" s="140"/>
      <c r="H1562" s="140"/>
      <c r="I1562" s="140"/>
      <c r="J1562" s="140"/>
      <c r="K1562" s="140"/>
      <c r="L1562" s="140"/>
      <c r="M1562" s="140"/>
      <c r="N1562" s="140"/>
      <c r="O1562" s="140"/>
      <c r="P1562" s="140"/>
    </row>
    <row r="1563" spans="1:16" ht="13">
      <c r="A1563" s="140"/>
      <c r="B1563" s="140"/>
      <c r="C1563" s="140"/>
      <c r="D1563" s="141"/>
      <c r="E1563" s="141"/>
      <c r="F1563" s="140"/>
      <c r="G1563" s="140"/>
      <c r="H1563" s="140"/>
      <c r="I1563" s="140"/>
      <c r="J1563" s="140"/>
      <c r="K1563" s="140"/>
      <c r="L1563" s="140"/>
      <c r="M1563" s="140"/>
      <c r="N1563" s="140"/>
      <c r="O1563" s="140"/>
      <c r="P1563" s="140"/>
    </row>
    <row r="1564" spans="1:16" ht="13">
      <c r="A1564" s="140"/>
      <c r="B1564" s="140"/>
      <c r="C1564" s="140"/>
      <c r="D1564" s="141"/>
      <c r="E1564" s="141"/>
      <c r="F1564" s="140"/>
      <c r="G1564" s="140"/>
      <c r="H1564" s="140"/>
      <c r="I1564" s="140"/>
      <c r="J1564" s="140"/>
      <c r="K1564" s="140"/>
      <c r="L1564" s="140"/>
      <c r="M1564" s="140"/>
      <c r="N1564" s="140"/>
      <c r="O1564" s="140"/>
      <c r="P1564" s="140"/>
    </row>
    <row r="1565" spans="1:16" ht="13">
      <c r="A1565" s="140"/>
      <c r="B1565" s="140"/>
      <c r="C1565" s="140"/>
      <c r="D1565" s="141"/>
      <c r="E1565" s="141"/>
      <c r="F1565" s="140"/>
      <c r="G1565" s="140"/>
      <c r="H1565" s="140"/>
      <c r="I1565" s="140"/>
      <c r="J1565" s="140"/>
      <c r="K1565" s="140"/>
      <c r="L1565" s="140"/>
      <c r="M1565" s="140"/>
      <c r="N1565" s="140"/>
      <c r="O1565" s="140"/>
      <c r="P1565" s="140"/>
    </row>
    <row r="1566" spans="1:16" ht="13">
      <c r="A1566" s="140"/>
      <c r="B1566" s="140"/>
      <c r="C1566" s="140"/>
      <c r="D1566" s="141"/>
      <c r="E1566" s="141"/>
      <c r="F1566" s="140"/>
      <c r="G1566" s="140"/>
      <c r="H1566" s="140"/>
      <c r="I1566" s="140"/>
      <c r="J1566" s="140"/>
      <c r="K1566" s="140"/>
      <c r="L1566" s="140"/>
      <c r="M1566" s="140"/>
      <c r="N1566" s="140"/>
      <c r="O1566" s="140"/>
      <c r="P1566" s="140"/>
    </row>
    <row r="1567" spans="1:16" ht="13">
      <c r="A1567" s="140"/>
      <c r="B1567" s="140"/>
      <c r="C1567" s="140"/>
      <c r="D1567" s="141"/>
      <c r="E1567" s="141"/>
      <c r="F1567" s="140"/>
      <c r="G1567" s="140"/>
      <c r="H1567" s="140"/>
      <c r="I1567" s="140"/>
      <c r="J1567" s="140"/>
      <c r="K1567" s="140"/>
      <c r="L1567" s="140"/>
      <c r="M1567" s="140"/>
      <c r="N1567" s="140"/>
      <c r="O1567" s="140"/>
      <c r="P1567" s="140"/>
    </row>
    <row r="1568" spans="1:16" ht="13">
      <c r="A1568" s="140"/>
      <c r="B1568" s="140"/>
      <c r="C1568" s="140"/>
      <c r="D1568" s="141"/>
      <c r="E1568" s="141"/>
      <c r="F1568" s="140"/>
      <c r="G1568" s="140"/>
      <c r="H1568" s="140"/>
      <c r="I1568" s="140"/>
      <c r="J1568" s="140"/>
      <c r="K1568" s="140"/>
      <c r="L1568" s="140"/>
      <c r="M1568" s="140"/>
      <c r="N1568" s="140"/>
      <c r="O1568" s="140"/>
      <c r="P1568" s="140"/>
    </row>
    <row r="1569" spans="1:16" ht="13">
      <c r="A1569" s="140"/>
      <c r="B1569" s="140"/>
      <c r="C1569" s="140"/>
      <c r="D1569" s="141"/>
      <c r="E1569" s="141"/>
      <c r="F1569" s="140"/>
      <c r="G1569" s="140"/>
      <c r="H1569" s="140"/>
      <c r="I1569" s="140"/>
      <c r="J1569" s="140"/>
      <c r="K1569" s="140"/>
      <c r="L1569" s="140"/>
      <c r="M1569" s="140"/>
      <c r="N1569" s="140"/>
      <c r="O1569" s="140"/>
      <c r="P1569" s="140"/>
    </row>
    <row r="1570" spans="1:16" ht="13">
      <c r="A1570" s="140"/>
      <c r="B1570" s="140"/>
      <c r="C1570" s="140"/>
      <c r="D1570" s="141"/>
      <c r="E1570" s="141"/>
      <c r="F1570" s="140"/>
      <c r="G1570" s="140"/>
      <c r="H1570" s="140"/>
      <c r="I1570" s="140"/>
      <c r="J1570" s="140"/>
      <c r="K1570" s="140"/>
      <c r="L1570" s="140"/>
      <c r="M1570" s="140"/>
      <c r="N1570" s="140"/>
      <c r="O1570" s="140"/>
      <c r="P1570" s="140"/>
    </row>
    <row r="1571" spans="1:16" ht="13">
      <c r="A1571" s="140"/>
      <c r="B1571" s="140"/>
      <c r="C1571" s="140"/>
      <c r="D1571" s="141"/>
      <c r="E1571" s="141"/>
      <c r="F1571" s="140"/>
      <c r="G1571" s="140"/>
      <c r="H1571" s="140"/>
      <c r="I1571" s="140"/>
      <c r="J1571" s="140"/>
      <c r="K1571" s="140"/>
      <c r="L1571" s="140"/>
      <c r="M1571" s="140"/>
      <c r="N1571" s="140"/>
      <c r="O1571" s="140"/>
      <c r="P1571" s="140"/>
    </row>
    <row r="1572" spans="1:16" ht="13">
      <c r="A1572" s="140"/>
      <c r="B1572" s="140"/>
      <c r="C1572" s="140"/>
      <c r="D1572" s="141"/>
      <c r="E1572" s="141"/>
      <c r="F1572" s="140"/>
      <c r="G1572" s="140"/>
      <c r="H1572" s="140"/>
      <c r="I1572" s="140"/>
      <c r="J1572" s="140"/>
      <c r="K1572" s="140"/>
      <c r="L1572" s="140"/>
      <c r="M1572" s="140"/>
      <c r="N1572" s="140"/>
      <c r="O1572" s="140"/>
      <c r="P1572" s="140"/>
    </row>
    <row r="1573" spans="1:16" ht="13">
      <c r="A1573" s="140"/>
      <c r="B1573" s="140"/>
      <c r="C1573" s="140"/>
      <c r="D1573" s="141"/>
      <c r="E1573" s="141"/>
      <c r="F1573" s="140"/>
      <c r="G1573" s="140"/>
      <c r="H1573" s="140"/>
      <c r="I1573" s="140"/>
      <c r="J1573" s="140"/>
      <c r="K1573" s="140"/>
      <c r="L1573" s="140"/>
      <c r="M1573" s="140"/>
      <c r="N1573" s="140"/>
      <c r="O1573" s="140"/>
      <c r="P1573" s="140"/>
    </row>
    <row r="1574" spans="1:16" ht="13">
      <c r="A1574" s="140"/>
      <c r="B1574" s="140"/>
      <c r="C1574" s="140"/>
      <c r="D1574" s="141"/>
      <c r="E1574" s="141"/>
      <c r="F1574" s="140"/>
      <c r="G1574" s="140"/>
      <c r="H1574" s="140"/>
      <c r="I1574" s="140"/>
      <c r="J1574" s="140"/>
      <c r="K1574" s="140"/>
      <c r="L1574" s="140"/>
      <c r="M1574" s="140"/>
      <c r="N1574" s="140"/>
      <c r="O1574" s="140"/>
      <c r="P1574" s="140"/>
    </row>
    <row r="1575" spans="1:16" ht="13">
      <c r="A1575" s="140"/>
      <c r="B1575" s="140"/>
      <c r="C1575" s="140"/>
      <c r="D1575" s="141"/>
      <c r="E1575" s="141"/>
      <c r="F1575" s="140"/>
      <c r="G1575" s="140"/>
      <c r="H1575" s="140"/>
      <c r="I1575" s="140"/>
      <c r="J1575" s="140"/>
      <c r="K1575" s="140"/>
      <c r="L1575" s="140"/>
      <c r="M1575" s="140"/>
      <c r="N1575" s="140"/>
      <c r="O1575" s="140"/>
      <c r="P1575" s="140"/>
    </row>
    <row r="1576" spans="1:16" ht="13">
      <c r="A1576" s="140"/>
      <c r="B1576" s="140"/>
      <c r="C1576" s="140"/>
      <c r="D1576" s="141"/>
      <c r="E1576" s="141"/>
      <c r="F1576" s="140"/>
      <c r="G1576" s="140"/>
      <c r="H1576" s="140"/>
      <c r="I1576" s="140"/>
      <c r="J1576" s="140"/>
      <c r="K1576" s="140"/>
      <c r="L1576" s="140"/>
      <c r="M1576" s="140"/>
      <c r="N1576" s="140"/>
      <c r="O1576" s="140"/>
      <c r="P1576" s="140"/>
    </row>
    <row r="1577" spans="1:16" ht="13">
      <c r="A1577" s="140"/>
      <c r="B1577" s="140"/>
      <c r="C1577" s="140"/>
      <c r="D1577" s="141"/>
      <c r="E1577" s="141"/>
      <c r="F1577" s="140"/>
      <c r="G1577" s="140"/>
      <c r="H1577" s="140"/>
      <c r="I1577" s="140"/>
      <c r="J1577" s="140"/>
      <c r="K1577" s="140"/>
      <c r="L1577" s="140"/>
      <c r="M1577" s="140"/>
      <c r="N1577" s="140"/>
      <c r="O1577" s="140"/>
      <c r="P1577" s="140"/>
    </row>
    <row r="1578" spans="1:16" ht="13">
      <c r="A1578" s="140"/>
      <c r="B1578" s="140"/>
      <c r="C1578" s="140"/>
      <c r="D1578" s="141"/>
      <c r="E1578" s="141"/>
      <c r="F1578" s="140"/>
      <c r="G1578" s="140"/>
      <c r="H1578" s="140"/>
      <c r="I1578" s="140"/>
      <c r="J1578" s="140"/>
      <c r="K1578" s="140"/>
      <c r="L1578" s="140"/>
      <c r="M1578" s="140"/>
      <c r="N1578" s="140"/>
      <c r="O1578" s="140"/>
      <c r="P1578" s="140"/>
    </row>
    <row r="1579" spans="1:16" ht="13">
      <c r="A1579" s="140"/>
      <c r="B1579" s="140"/>
      <c r="C1579" s="140"/>
      <c r="D1579" s="141"/>
      <c r="E1579" s="141"/>
      <c r="F1579" s="140"/>
      <c r="G1579" s="140"/>
      <c r="H1579" s="140"/>
      <c r="I1579" s="140"/>
      <c r="J1579" s="140"/>
      <c r="K1579" s="140"/>
      <c r="L1579" s="140"/>
      <c r="M1579" s="140"/>
      <c r="N1579" s="140"/>
      <c r="O1579" s="140"/>
      <c r="P1579" s="140"/>
    </row>
    <row r="1580" spans="1:16" ht="13">
      <c r="A1580" s="140"/>
      <c r="B1580" s="140"/>
      <c r="C1580" s="140"/>
      <c r="D1580" s="141"/>
      <c r="E1580" s="141"/>
      <c r="F1580" s="140"/>
      <c r="G1580" s="140"/>
      <c r="H1580" s="140"/>
      <c r="I1580" s="140"/>
      <c r="J1580" s="140"/>
      <c r="K1580" s="140"/>
      <c r="L1580" s="140"/>
      <c r="M1580" s="140"/>
      <c r="N1580" s="140"/>
      <c r="O1580" s="140"/>
      <c r="P1580" s="140"/>
    </row>
    <row r="1581" spans="1:16" ht="13">
      <c r="A1581" s="140"/>
      <c r="B1581" s="140"/>
      <c r="C1581" s="140"/>
      <c r="D1581" s="141"/>
      <c r="E1581" s="141"/>
      <c r="F1581" s="140"/>
      <c r="G1581" s="140"/>
      <c r="H1581" s="140"/>
      <c r="I1581" s="140"/>
      <c r="J1581" s="140"/>
      <c r="K1581" s="140"/>
      <c r="L1581" s="140"/>
      <c r="M1581" s="140"/>
      <c r="N1581" s="140"/>
      <c r="O1581" s="140"/>
      <c r="P1581" s="140"/>
    </row>
    <row r="1582" spans="1:16" ht="13">
      <c r="A1582" s="140"/>
      <c r="B1582" s="140"/>
      <c r="C1582" s="140"/>
      <c r="D1582" s="141"/>
      <c r="E1582" s="141"/>
      <c r="F1582" s="140"/>
      <c r="G1582" s="140"/>
      <c r="H1582" s="140"/>
      <c r="I1582" s="140"/>
      <c r="J1582" s="140"/>
      <c r="K1582" s="140"/>
      <c r="L1582" s="140"/>
      <c r="M1582" s="140"/>
      <c r="N1582" s="140"/>
      <c r="O1582" s="140"/>
      <c r="P1582" s="140"/>
    </row>
    <row r="1583" spans="1:16" ht="13">
      <c r="A1583" s="140"/>
      <c r="B1583" s="140"/>
      <c r="C1583" s="140"/>
      <c r="D1583" s="141"/>
      <c r="E1583" s="141"/>
      <c r="F1583" s="140"/>
      <c r="G1583" s="140"/>
      <c r="H1583" s="140"/>
      <c r="I1583" s="140"/>
      <c r="J1583" s="140"/>
      <c r="K1583" s="140"/>
      <c r="L1583" s="140"/>
      <c r="M1583" s="140"/>
      <c r="N1583" s="140"/>
      <c r="O1583" s="140"/>
      <c r="P1583" s="140"/>
    </row>
    <row r="1584" spans="1:16" ht="13">
      <c r="A1584" s="140"/>
      <c r="B1584" s="140"/>
      <c r="C1584" s="140"/>
      <c r="D1584" s="141"/>
      <c r="E1584" s="141"/>
      <c r="F1584" s="140"/>
      <c r="G1584" s="140"/>
      <c r="H1584" s="140"/>
      <c r="I1584" s="140"/>
      <c r="J1584" s="140"/>
      <c r="K1584" s="140"/>
      <c r="L1584" s="140"/>
      <c r="M1584" s="140"/>
      <c r="N1584" s="140"/>
      <c r="O1584" s="140"/>
      <c r="P1584" s="140"/>
    </row>
    <row r="1585" spans="1:16" ht="13">
      <c r="A1585" s="140"/>
      <c r="B1585" s="140"/>
      <c r="C1585" s="140"/>
      <c r="D1585" s="141"/>
      <c r="E1585" s="141"/>
      <c r="F1585" s="140"/>
      <c r="G1585" s="140"/>
      <c r="H1585" s="140"/>
      <c r="I1585" s="140"/>
      <c r="J1585" s="140"/>
      <c r="K1585" s="140"/>
      <c r="L1585" s="140"/>
      <c r="M1585" s="140"/>
      <c r="N1585" s="140"/>
      <c r="O1585" s="140"/>
      <c r="P1585" s="140"/>
    </row>
    <row r="1586" spans="1:16" ht="13">
      <c r="A1586" s="140"/>
      <c r="B1586" s="140"/>
      <c r="C1586" s="140"/>
      <c r="D1586" s="141"/>
      <c r="E1586" s="141"/>
      <c r="F1586" s="140"/>
      <c r="G1586" s="140"/>
      <c r="H1586" s="140"/>
      <c r="I1586" s="140"/>
      <c r="J1586" s="140"/>
      <c r="K1586" s="140"/>
      <c r="L1586" s="140"/>
      <c r="M1586" s="140"/>
      <c r="N1586" s="140"/>
      <c r="O1586" s="140"/>
      <c r="P1586" s="140"/>
    </row>
    <row r="1587" spans="1:16" ht="13">
      <c r="A1587" s="140"/>
      <c r="B1587" s="140"/>
      <c r="C1587" s="140"/>
      <c r="D1587" s="141"/>
      <c r="E1587" s="141"/>
      <c r="F1587" s="140"/>
      <c r="G1587" s="140"/>
      <c r="H1587" s="140"/>
      <c r="I1587" s="140"/>
      <c r="J1587" s="140"/>
      <c r="K1587" s="140"/>
      <c r="L1587" s="140"/>
      <c r="M1587" s="140"/>
      <c r="N1587" s="140"/>
      <c r="O1587" s="140"/>
      <c r="P1587" s="140"/>
    </row>
    <row r="1588" spans="1:16" ht="13">
      <c r="A1588" s="140"/>
      <c r="B1588" s="140"/>
      <c r="C1588" s="140"/>
      <c r="D1588" s="141"/>
      <c r="E1588" s="141"/>
      <c r="F1588" s="140"/>
      <c r="G1588" s="140"/>
      <c r="H1588" s="140"/>
      <c r="I1588" s="140"/>
      <c r="J1588" s="140"/>
      <c r="K1588" s="140"/>
      <c r="L1588" s="140"/>
      <c r="M1588" s="140"/>
      <c r="N1588" s="140"/>
      <c r="O1588" s="140"/>
      <c r="P1588" s="140"/>
    </row>
    <row r="1589" spans="1:16" ht="13">
      <c r="A1589" s="140"/>
      <c r="B1589" s="140"/>
      <c r="C1589" s="140"/>
      <c r="D1589" s="141"/>
      <c r="E1589" s="141"/>
      <c r="F1589" s="140"/>
      <c r="G1589" s="140"/>
      <c r="H1589" s="140"/>
      <c r="I1589" s="140"/>
      <c r="J1589" s="140"/>
      <c r="K1589" s="140"/>
      <c r="L1589" s="140"/>
      <c r="M1589" s="140"/>
      <c r="N1589" s="140"/>
      <c r="O1589" s="140"/>
      <c r="P1589" s="140"/>
    </row>
    <row r="1590" spans="1:16" ht="13">
      <c r="A1590" s="140"/>
      <c r="B1590" s="140"/>
      <c r="C1590" s="140"/>
      <c r="D1590" s="141"/>
      <c r="E1590" s="141"/>
      <c r="F1590" s="140"/>
      <c r="G1590" s="140"/>
      <c r="H1590" s="140"/>
      <c r="I1590" s="140"/>
      <c r="J1590" s="140"/>
      <c r="K1590" s="140"/>
      <c r="L1590" s="140"/>
      <c r="M1590" s="140"/>
      <c r="N1590" s="140"/>
      <c r="O1590" s="140"/>
      <c r="P1590" s="140"/>
    </row>
    <row r="1591" spans="1:16" ht="13">
      <c r="A1591" s="140"/>
      <c r="B1591" s="140"/>
      <c r="C1591" s="140"/>
      <c r="D1591" s="141"/>
      <c r="E1591" s="141"/>
      <c r="F1591" s="140"/>
      <c r="G1591" s="140"/>
      <c r="H1591" s="140"/>
      <c r="I1591" s="140"/>
      <c r="J1591" s="140"/>
      <c r="K1591" s="140"/>
      <c r="L1591" s="140"/>
      <c r="M1591" s="140"/>
      <c r="N1591" s="140"/>
      <c r="O1591" s="140"/>
      <c r="P1591" s="140"/>
    </row>
    <row r="1592" spans="1:16" ht="13">
      <c r="A1592" s="140"/>
      <c r="B1592" s="143"/>
      <c r="C1592" s="143"/>
      <c r="D1592" s="141"/>
      <c r="E1592" s="141"/>
      <c r="F1592" s="140"/>
      <c r="G1592" s="140"/>
      <c r="H1592" s="140"/>
      <c r="I1592" s="140"/>
      <c r="J1592" s="140"/>
      <c r="K1592" s="140"/>
      <c r="L1592" s="140"/>
      <c r="M1592" s="140"/>
      <c r="N1592" s="140"/>
      <c r="O1592" s="140"/>
      <c r="P1592" s="140"/>
    </row>
    <row r="1593" spans="1:16" ht="13">
      <c r="A1593" s="140"/>
      <c r="B1593" s="143"/>
      <c r="C1593" s="143"/>
      <c r="D1593" s="141"/>
      <c r="E1593" s="141"/>
      <c r="F1593" s="140"/>
      <c r="G1593" s="140"/>
      <c r="H1593" s="140"/>
      <c r="I1593" s="140"/>
      <c r="J1593" s="140"/>
      <c r="K1593" s="140"/>
      <c r="L1593" s="140"/>
      <c r="M1593" s="140"/>
      <c r="N1593" s="140"/>
      <c r="O1593" s="140"/>
      <c r="P1593" s="140"/>
    </row>
    <row r="1594" spans="1:16" ht="13">
      <c r="A1594" s="140"/>
      <c r="B1594" s="143"/>
      <c r="C1594" s="143"/>
      <c r="D1594" s="141"/>
      <c r="E1594" s="141"/>
      <c r="F1594" s="140"/>
      <c r="G1594" s="140"/>
      <c r="H1594" s="140"/>
      <c r="I1594" s="140"/>
      <c r="J1594" s="140"/>
      <c r="K1594" s="140"/>
      <c r="L1594" s="140"/>
      <c r="M1594" s="140"/>
      <c r="N1594" s="140"/>
      <c r="O1594" s="140"/>
      <c r="P1594" s="140"/>
    </row>
    <row r="1595" spans="1:16" ht="13">
      <c r="A1595" s="140"/>
      <c r="B1595" s="143"/>
      <c r="C1595" s="143"/>
      <c r="D1595" s="141"/>
      <c r="E1595" s="141"/>
      <c r="F1595" s="140"/>
      <c r="G1595" s="140"/>
      <c r="H1595" s="140"/>
      <c r="I1595" s="140"/>
      <c r="J1595" s="140"/>
      <c r="K1595" s="140"/>
      <c r="L1595" s="140"/>
      <c r="M1595" s="140"/>
      <c r="N1595" s="140"/>
      <c r="O1595" s="140"/>
      <c r="P1595" s="140"/>
    </row>
    <row r="1596" spans="1:16" ht="13">
      <c r="A1596" s="140"/>
      <c r="B1596" s="143"/>
      <c r="C1596" s="143"/>
      <c r="D1596" s="141"/>
      <c r="E1596" s="141"/>
      <c r="F1596" s="140"/>
      <c r="G1596" s="140"/>
      <c r="H1596" s="140"/>
      <c r="I1596" s="140"/>
      <c r="J1596" s="140"/>
      <c r="K1596" s="140"/>
      <c r="L1596" s="140"/>
      <c r="M1596" s="140"/>
      <c r="N1596" s="140"/>
      <c r="O1596" s="140"/>
      <c r="P1596" s="140"/>
    </row>
    <row r="1597" spans="1:16" ht="13">
      <c r="A1597" s="140"/>
      <c r="B1597" s="143"/>
      <c r="C1597" s="143"/>
      <c r="D1597" s="141"/>
      <c r="E1597" s="141"/>
      <c r="F1597" s="140"/>
      <c r="G1597" s="140"/>
      <c r="H1597" s="140"/>
      <c r="I1597" s="140"/>
      <c r="J1597" s="140"/>
      <c r="K1597" s="140"/>
      <c r="L1597" s="140"/>
      <c r="M1597" s="140"/>
      <c r="N1597" s="140"/>
      <c r="O1597" s="140"/>
      <c r="P1597" s="140"/>
    </row>
    <row r="1598" spans="1:16" ht="13">
      <c r="A1598" s="140"/>
      <c r="B1598" s="143"/>
      <c r="C1598" s="143"/>
      <c r="D1598" s="141"/>
      <c r="E1598" s="141"/>
      <c r="F1598" s="140"/>
      <c r="G1598" s="140"/>
      <c r="H1598" s="140"/>
      <c r="I1598" s="140"/>
      <c r="J1598" s="140"/>
      <c r="K1598" s="140"/>
      <c r="L1598" s="140"/>
      <c r="M1598" s="140"/>
      <c r="N1598" s="140"/>
      <c r="O1598" s="140"/>
      <c r="P1598" s="140"/>
    </row>
    <row r="1599" spans="1:16" ht="13">
      <c r="A1599" s="140"/>
      <c r="B1599" s="143"/>
      <c r="C1599" s="143"/>
      <c r="D1599" s="141"/>
      <c r="E1599" s="141"/>
      <c r="F1599" s="140"/>
      <c r="G1599" s="140"/>
      <c r="H1599" s="140"/>
      <c r="I1599" s="140"/>
      <c r="J1599" s="140"/>
      <c r="K1599" s="140"/>
      <c r="L1599" s="140"/>
      <c r="M1599" s="140"/>
      <c r="N1599" s="140"/>
      <c r="O1599" s="140"/>
      <c r="P1599" s="140"/>
    </row>
    <row r="1600" spans="1:16" ht="13">
      <c r="A1600" s="140"/>
      <c r="B1600" s="143"/>
      <c r="C1600" s="143"/>
      <c r="D1600" s="141"/>
      <c r="E1600" s="141"/>
      <c r="F1600" s="140"/>
      <c r="G1600" s="140"/>
      <c r="H1600" s="140"/>
      <c r="I1600" s="140"/>
      <c r="J1600" s="140"/>
      <c r="K1600" s="140"/>
      <c r="L1600" s="140"/>
      <c r="M1600" s="140"/>
      <c r="N1600" s="140"/>
      <c r="O1600" s="140"/>
      <c r="P1600" s="140"/>
    </row>
    <row r="1601" spans="1:16" ht="13">
      <c r="A1601" s="140"/>
      <c r="B1601" s="143"/>
      <c r="C1601" s="143"/>
      <c r="D1601" s="141"/>
      <c r="E1601" s="141"/>
      <c r="F1601" s="140"/>
      <c r="G1601" s="140"/>
      <c r="H1601" s="140"/>
      <c r="I1601" s="140"/>
      <c r="J1601" s="140"/>
      <c r="K1601" s="140"/>
      <c r="L1601" s="140"/>
      <c r="M1601" s="140"/>
      <c r="N1601" s="140"/>
      <c r="O1601" s="140"/>
      <c r="P1601" s="140"/>
    </row>
    <row r="1602" spans="1:16" ht="13">
      <c r="A1602" s="140"/>
      <c r="B1602" s="143"/>
      <c r="C1602" s="143"/>
      <c r="D1602" s="141"/>
      <c r="E1602" s="141"/>
      <c r="F1602" s="140"/>
      <c r="G1602" s="140"/>
      <c r="H1602" s="140"/>
      <c r="I1602" s="140"/>
      <c r="J1602" s="140"/>
      <c r="K1602" s="140"/>
      <c r="L1602" s="140"/>
      <c r="M1602" s="140"/>
      <c r="N1602" s="140"/>
      <c r="O1602" s="140"/>
      <c r="P1602" s="140"/>
    </row>
    <row r="1603" spans="1:16" ht="13">
      <c r="A1603" s="140"/>
      <c r="B1603" s="143"/>
      <c r="C1603" s="143"/>
      <c r="D1603" s="141"/>
      <c r="E1603" s="141"/>
      <c r="F1603" s="140"/>
      <c r="G1603" s="140"/>
      <c r="H1603" s="140"/>
      <c r="I1603" s="140"/>
      <c r="J1603" s="140"/>
      <c r="K1603" s="140"/>
      <c r="L1603" s="140"/>
      <c r="M1603" s="140"/>
      <c r="N1603" s="140"/>
      <c r="O1603" s="140"/>
      <c r="P1603" s="140"/>
    </row>
    <row r="1604" spans="1:16" ht="13">
      <c r="A1604" s="140"/>
      <c r="B1604" s="143"/>
      <c r="C1604" s="143"/>
      <c r="D1604" s="141"/>
      <c r="E1604" s="141"/>
      <c r="F1604" s="140"/>
      <c r="G1604" s="140"/>
      <c r="H1604" s="140"/>
      <c r="I1604" s="140"/>
      <c r="J1604" s="140"/>
      <c r="K1604" s="140"/>
      <c r="L1604" s="140"/>
      <c r="M1604" s="140"/>
      <c r="N1604" s="140"/>
      <c r="O1604" s="140"/>
      <c r="P1604" s="140"/>
    </row>
    <row r="1605" spans="1:16" ht="13">
      <c r="A1605" s="140"/>
      <c r="B1605" s="143"/>
      <c r="C1605" s="143"/>
      <c r="D1605" s="141"/>
      <c r="E1605" s="141"/>
      <c r="F1605" s="140"/>
      <c r="G1605" s="140"/>
      <c r="H1605" s="140"/>
      <c r="I1605" s="140"/>
      <c r="J1605" s="140"/>
      <c r="K1605" s="140"/>
      <c r="L1605" s="140"/>
      <c r="M1605" s="140"/>
      <c r="N1605" s="140"/>
      <c r="O1605" s="140"/>
      <c r="P1605" s="140"/>
    </row>
    <row r="1606" spans="1:16" ht="13">
      <c r="A1606" s="140"/>
      <c r="B1606" s="143"/>
      <c r="C1606" s="143"/>
      <c r="D1606" s="141"/>
      <c r="E1606" s="141"/>
      <c r="F1606" s="140"/>
      <c r="G1606" s="140"/>
      <c r="H1606" s="140"/>
      <c r="I1606" s="140"/>
      <c r="J1606" s="140"/>
      <c r="K1606" s="140"/>
      <c r="L1606" s="140"/>
      <c r="M1606" s="140"/>
      <c r="N1606" s="140"/>
      <c r="O1606" s="140"/>
      <c r="P1606" s="140"/>
    </row>
    <row r="1607" spans="1:16" ht="13">
      <c r="A1607" s="140"/>
      <c r="B1607" s="143"/>
      <c r="C1607" s="143"/>
      <c r="D1607" s="141"/>
      <c r="E1607" s="141"/>
      <c r="F1607" s="140"/>
      <c r="G1607" s="140"/>
      <c r="H1607" s="140"/>
      <c r="I1607" s="140"/>
      <c r="J1607" s="140"/>
      <c r="K1607" s="140"/>
      <c r="L1607" s="140"/>
      <c r="M1607" s="140"/>
      <c r="N1607" s="140"/>
      <c r="O1607" s="140"/>
      <c r="P1607" s="140"/>
    </row>
    <row r="1608" spans="1:16" ht="13">
      <c r="A1608" s="140"/>
      <c r="B1608" s="143"/>
      <c r="C1608" s="143"/>
      <c r="D1608" s="141"/>
      <c r="E1608" s="141"/>
      <c r="F1608" s="140"/>
      <c r="G1608" s="140"/>
      <c r="H1608" s="140"/>
      <c r="I1608" s="140"/>
      <c r="J1608" s="140"/>
      <c r="K1608" s="140"/>
      <c r="L1608" s="140"/>
      <c r="M1608" s="140"/>
      <c r="N1608" s="140"/>
      <c r="O1608" s="140"/>
      <c r="P1608" s="140"/>
    </row>
    <row r="1609" spans="1:16" ht="13">
      <c r="A1609" s="140"/>
      <c r="B1609" s="143"/>
      <c r="C1609" s="143"/>
      <c r="D1609" s="141"/>
      <c r="E1609" s="141"/>
      <c r="F1609" s="140"/>
      <c r="G1609" s="140"/>
      <c r="H1609" s="140"/>
      <c r="I1609" s="140"/>
      <c r="J1609" s="140"/>
      <c r="K1609" s="140"/>
      <c r="L1609" s="140"/>
      <c r="M1609" s="140"/>
      <c r="N1609" s="140"/>
      <c r="O1609" s="140"/>
      <c r="P1609" s="140"/>
    </row>
    <row r="1610" spans="1:16" ht="13">
      <c r="A1610" s="140"/>
      <c r="B1610" s="143"/>
      <c r="C1610" s="143"/>
      <c r="D1610" s="141"/>
      <c r="E1610" s="141"/>
      <c r="F1610" s="140"/>
      <c r="G1610" s="140"/>
      <c r="H1610" s="140"/>
      <c r="I1610" s="140"/>
      <c r="J1610" s="140"/>
      <c r="K1610" s="140"/>
      <c r="L1610" s="140"/>
      <c r="M1610" s="140"/>
      <c r="N1610" s="140"/>
      <c r="O1610" s="140"/>
      <c r="P1610" s="140"/>
    </row>
    <row r="1611" spans="1:16" ht="13">
      <c r="A1611" s="140"/>
      <c r="B1611" s="143"/>
      <c r="C1611" s="143"/>
      <c r="D1611" s="141"/>
      <c r="E1611" s="141"/>
      <c r="F1611" s="140"/>
      <c r="G1611" s="140"/>
      <c r="H1611" s="140"/>
      <c r="I1611" s="140"/>
      <c r="J1611" s="140"/>
      <c r="K1611" s="140"/>
      <c r="L1611" s="140"/>
      <c r="M1611" s="140"/>
      <c r="N1611" s="140"/>
      <c r="O1611" s="140"/>
      <c r="P1611" s="140"/>
    </row>
    <row r="1612" spans="1:16" ht="13">
      <c r="A1612" s="140"/>
      <c r="B1612" s="143"/>
      <c r="C1612" s="143"/>
      <c r="D1612" s="141"/>
      <c r="E1612" s="141"/>
      <c r="F1612" s="140"/>
      <c r="G1612" s="140"/>
      <c r="H1612" s="140"/>
      <c r="I1612" s="140"/>
      <c r="J1612" s="140"/>
      <c r="K1612" s="140"/>
      <c r="L1612" s="140"/>
      <c r="M1612" s="140"/>
      <c r="N1612" s="140"/>
      <c r="O1612" s="140"/>
      <c r="P1612" s="140"/>
    </row>
    <row r="1613" spans="1:16" ht="13">
      <c r="A1613" s="140"/>
      <c r="B1613" s="143"/>
      <c r="C1613" s="143"/>
      <c r="D1613" s="141"/>
      <c r="E1613" s="141"/>
      <c r="F1613" s="140"/>
      <c r="G1613" s="140"/>
      <c r="H1613" s="140"/>
      <c r="I1613" s="140"/>
      <c r="J1613" s="140"/>
      <c r="K1613" s="140"/>
      <c r="L1613" s="140"/>
      <c r="M1613" s="140"/>
      <c r="N1613" s="140"/>
      <c r="O1613" s="140"/>
      <c r="P1613" s="140"/>
    </row>
    <row r="1614" spans="1:16" ht="13">
      <c r="A1614" s="140"/>
      <c r="B1614" s="143"/>
      <c r="C1614" s="143"/>
      <c r="D1614" s="141"/>
      <c r="E1614" s="141"/>
      <c r="F1614" s="140"/>
      <c r="G1614" s="140"/>
      <c r="H1614" s="140"/>
      <c r="I1614" s="140"/>
      <c r="J1614" s="140"/>
      <c r="K1614" s="140"/>
      <c r="L1614" s="140"/>
      <c r="M1614" s="140"/>
      <c r="N1614" s="140"/>
      <c r="O1614" s="140"/>
      <c r="P1614" s="140"/>
    </row>
    <row r="1615" spans="1:16" ht="13">
      <c r="A1615" s="140"/>
      <c r="B1615" s="143"/>
      <c r="C1615" s="143"/>
      <c r="D1615" s="141"/>
      <c r="E1615" s="141"/>
      <c r="F1615" s="140"/>
      <c r="G1615" s="140"/>
      <c r="H1615" s="140"/>
      <c r="I1615" s="140"/>
      <c r="J1615" s="140"/>
      <c r="K1615" s="140"/>
      <c r="L1615" s="140"/>
      <c r="M1615" s="140"/>
      <c r="N1615" s="140"/>
      <c r="O1615" s="140"/>
      <c r="P1615" s="140"/>
    </row>
    <row r="1616" spans="1:16" ht="13">
      <c r="A1616" s="140"/>
      <c r="B1616" s="143"/>
      <c r="C1616" s="143"/>
      <c r="D1616" s="141"/>
      <c r="E1616" s="141"/>
      <c r="F1616" s="140"/>
      <c r="G1616" s="140"/>
      <c r="H1616" s="140"/>
      <c r="I1616" s="140"/>
      <c r="J1616" s="140"/>
      <c r="K1616" s="140"/>
      <c r="L1616" s="140"/>
      <c r="M1616" s="140"/>
      <c r="N1616" s="140"/>
      <c r="O1616" s="140"/>
      <c r="P1616" s="140"/>
    </row>
    <row r="1617" spans="1:16" ht="13">
      <c r="A1617" s="140"/>
      <c r="B1617" s="143"/>
      <c r="C1617" s="143"/>
      <c r="D1617" s="141"/>
      <c r="E1617" s="141"/>
      <c r="F1617" s="140"/>
      <c r="G1617" s="140"/>
      <c r="H1617" s="140"/>
      <c r="I1617" s="140"/>
      <c r="J1617" s="140"/>
      <c r="K1617" s="140"/>
      <c r="L1617" s="140"/>
      <c r="M1617" s="140"/>
      <c r="N1617" s="140"/>
      <c r="O1617" s="140"/>
      <c r="P1617" s="140"/>
    </row>
    <row r="1618" spans="1:16" ht="13">
      <c r="A1618" s="140"/>
      <c r="B1618" s="143"/>
      <c r="C1618" s="143"/>
      <c r="D1618" s="141"/>
      <c r="E1618" s="141"/>
      <c r="F1618" s="140"/>
      <c r="G1618" s="140"/>
      <c r="H1618" s="140"/>
      <c r="I1618" s="140"/>
      <c r="J1618" s="140"/>
      <c r="K1618" s="140"/>
      <c r="L1618" s="140"/>
      <c r="M1618" s="140"/>
      <c r="N1618" s="140"/>
      <c r="O1618" s="140"/>
      <c r="P1618" s="140"/>
    </row>
    <row r="1619" spans="1:16" ht="13">
      <c r="A1619" s="140"/>
      <c r="B1619" s="143"/>
      <c r="C1619" s="143"/>
      <c r="D1619" s="141"/>
      <c r="E1619" s="141"/>
      <c r="F1619" s="140"/>
      <c r="G1619" s="140"/>
      <c r="H1619" s="140"/>
      <c r="I1619" s="140"/>
      <c r="J1619" s="140"/>
      <c r="K1619" s="140"/>
      <c r="L1619" s="140"/>
      <c r="M1619" s="140"/>
      <c r="N1619" s="140"/>
      <c r="O1619" s="140"/>
      <c r="P1619" s="140"/>
    </row>
    <row r="1620" spans="1:16" ht="13">
      <c r="A1620" s="140"/>
      <c r="B1620" s="143"/>
      <c r="C1620" s="143"/>
      <c r="D1620" s="141"/>
      <c r="E1620" s="141"/>
      <c r="F1620" s="140"/>
      <c r="G1620" s="140"/>
      <c r="H1620" s="140"/>
      <c r="I1620" s="140"/>
      <c r="J1620" s="140"/>
      <c r="K1620" s="140"/>
      <c r="L1620" s="140"/>
      <c r="M1620" s="140"/>
      <c r="N1620" s="140"/>
      <c r="O1620" s="140"/>
      <c r="P1620" s="140"/>
    </row>
    <row r="1621" spans="1:16" ht="13">
      <c r="A1621" s="140"/>
      <c r="B1621" s="143"/>
      <c r="C1621" s="143"/>
      <c r="D1621" s="141"/>
      <c r="E1621" s="141"/>
      <c r="F1621" s="140"/>
      <c r="G1621" s="140"/>
      <c r="H1621" s="140"/>
      <c r="I1621" s="140"/>
      <c r="J1621" s="140"/>
      <c r="K1621" s="140"/>
      <c r="L1621" s="140"/>
      <c r="M1621" s="140"/>
      <c r="N1621" s="140"/>
      <c r="O1621" s="140"/>
      <c r="P1621" s="140"/>
    </row>
    <row r="1622" spans="1:16" ht="13">
      <c r="A1622" s="140"/>
      <c r="B1622" s="143"/>
      <c r="C1622" s="143"/>
      <c r="D1622" s="141"/>
      <c r="E1622" s="141"/>
      <c r="F1622" s="140"/>
      <c r="G1622" s="140"/>
      <c r="H1622" s="140"/>
      <c r="I1622" s="140"/>
      <c r="J1622" s="140"/>
      <c r="K1622" s="140"/>
      <c r="L1622" s="140"/>
      <c r="M1622" s="140"/>
      <c r="N1622" s="140"/>
      <c r="O1622" s="140"/>
      <c r="P1622" s="140"/>
    </row>
    <row r="1623" spans="1:16" ht="13">
      <c r="A1623" s="140"/>
      <c r="B1623" s="143"/>
      <c r="C1623" s="143"/>
      <c r="D1623" s="141"/>
      <c r="E1623" s="141"/>
      <c r="F1623" s="140"/>
      <c r="G1623" s="140"/>
      <c r="H1623" s="140"/>
      <c r="I1623" s="140"/>
      <c r="J1623" s="140"/>
      <c r="K1623" s="140"/>
      <c r="L1623" s="140"/>
      <c r="M1623" s="140"/>
      <c r="N1623" s="140"/>
      <c r="O1623" s="140"/>
      <c r="P1623" s="140"/>
    </row>
    <row r="1624" spans="1:16" ht="13">
      <c r="A1624" s="140"/>
      <c r="B1624" s="143"/>
      <c r="C1624" s="143"/>
      <c r="D1624" s="141"/>
      <c r="E1624" s="141"/>
      <c r="F1624" s="140"/>
      <c r="G1624" s="140"/>
      <c r="H1624" s="140"/>
      <c r="I1624" s="140"/>
      <c r="J1624" s="140"/>
      <c r="K1624" s="140"/>
      <c r="L1624" s="140"/>
      <c r="M1624" s="140"/>
      <c r="N1624" s="140"/>
      <c r="O1624" s="140"/>
      <c r="P1624" s="140"/>
    </row>
    <row r="1625" spans="1:16" ht="13">
      <c r="A1625" s="140"/>
      <c r="B1625" s="143"/>
      <c r="C1625" s="143"/>
      <c r="D1625" s="141"/>
      <c r="E1625" s="141"/>
      <c r="F1625" s="140"/>
      <c r="G1625" s="140"/>
      <c r="H1625" s="140"/>
      <c r="I1625" s="140"/>
      <c r="J1625" s="140"/>
      <c r="K1625" s="140"/>
      <c r="L1625" s="140"/>
      <c r="M1625" s="140"/>
      <c r="N1625" s="140"/>
      <c r="O1625" s="140"/>
      <c r="P1625" s="140"/>
    </row>
    <row r="1626" spans="1:16" ht="13">
      <c r="A1626" s="140"/>
      <c r="B1626" s="143"/>
      <c r="C1626" s="143"/>
      <c r="D1626" s="141"/>
      <c r="E1626" s="141"/>
      <c r="F1626" s="140"/>
      <c r="G1626" s="140"/>
      <c r="H1626" s="140"/>
      <c r="I1626" s="140"/>
      <c r="J1626" s="140"/>
      <c r="K1626" s="140"/>
      <c r="L1626" s="140"/>
      <c r="M1626" s="140"/>
      <c r="N1626" s="140"/>
      <c r="O1626" s="140"/>
      <c r="P1626" s="140"/>
    </row>
    <row r="1627" spans="1:16" ht="13">
      <c r="A1627" s="140"/>
      <c r="B1627" s="143"/>
      <c r="C1627" s="143"/>
      <c r="D1627" s="141"/>
      <c r="E1627" s="141"/>
      <c r="F1627" s="140"/>
      <c r="G1627" s="140"/>
      <c r="H1627" s="140"/>
      <c r="I1627" s="140"/>
      <c r="J1627" s="140"/>
      <c r="K1627" s="140"/>
      <c r="L1627" s="140"/>
      <c r="M1627" s="140"/>
      <c r="N1627" s="140"/>
      <c r="O1627" s="140"/>
      <c r="P1627" s="140"/>
    </row>
    <row r="1628" spans="1:16" ht="13">
      <c r="A1628" s="140"/>
      <c r="B1628" s="143"/>
      <c r="C1628" s="143"/>
      <c r="D1628" s="141"/>
      <c r="E1628" s="141"/>
      <c r="F1628" s="140"/>
      <c r="G1628" s="140"/>
      <c r="H1628" s="140"/>
      <c r="I1628" s="140"/>
      <c r="J1628" s="140"/>
      <c r="K1628" s="140"/>
      <c r="L1628" s="140"/>
      <c r="M1628" s="140"/>
      <c r="N1628" s="140"/>
      <c r="O1628" s="140"/>
      <c r="P1628" s="140"/>
    </row>
    <row r="1629" spans="1:16" ht="13">
      <c r="A1629" s="140"/>
      <c r="B1629" s="143"/>
      <c r="C1629" s="143"/>
      <c r="D1629" s="141"/>
      <c r="E1629" s="141"/>
      <c r="F1629" s="140"/>
      <c r="G1629" s="140"/>
      <c r="H1629" s="140"/>
      <c r="I1629" s="140"/>
      <c r="J1629" s="140"/>
      <c r="K1629" s="140"/>
      <c r="L1629" s="140"/>
      <c r="M1629" s="140"/>
      <c r="N1629" s="140"/>
      <c r="O1629" s="140"/>
      <c r="P1629" s="140"/>
    </row>
    <row r="1630" spans="1:16" ht="13">
      <c r="A1630" s="140"/>
      <c r="B1630" s="143"/>
      <c r="C1630" s="143"/>
      <c r="D1630" s="141"/>
      <c r="E1630" s="141"/>
      <c r="F1630" s="140"/>
      <c r="G1630" s="140"/>
      <c r="H1630" s="140"/>
      <c r="I1630" s="140"/>
      <c r="J1630" s="140"/>
      <c r="K1630" s="140"/>
      <c r="L1630" s="140"/>
      <c r="M1630" s="140"/>
      <c r="N1630" s="140"/>
      <c r="O1630" s="140"/>
      <c r="P1630" s="140"/>
    </row>
    <row r="1631" spans="1:16" ht="13">
      <c r="A1631" s="140"/>
      <c r="B1631" s="143"/>
      <c r="C1631" s="143"/>
      <c r="D1631" s="141"/>
      <c r="E1631" s="141"/>
      <c r="F1631" s="140"/>
      <c r="G1631" s="140"/>
      <c r="H1631" s="140"/>
      <c r="I1631" s="140"/>
      <c r="J1631" s="140"/>
      <c r="K1631" s="140"/>
      <c r="L1631" s="140"/>
      <c r="M1631" s="140"/>
      <c r="N1631" s="140"/>
      <c r="O1631" s="140"/>
      <c r="P1631" s="140"/>
    </row>
    <row r="1632" spans="1:16" ht="13">
      <c r="A1632" s="140"/>
      <c r="B1632" s="143"/>
      <c r="C1632" s="143"/>
      <c r="D1632" s="141"/>
      <c r="E1632" s="141"/>
      <c r="F1632" s="140"/>
      <c r="G1632" s="140"/>
      <c r="H1632" s="140"/>
      <c r="I1632" s="140"/>
      <c r="J1632" s="140"/>
      <c r="K1632" s="140"/>
      <c r="L1632" s="140"/>
      <c r="M1632" s="140"/>
      <c r="N1632" s="140"/>
      <c r="O1632" s="140"/>
      <c r="P1632" s="140"/>
    </row>
    <row r="1633" spans="1:16" ht="13">
      <c r="A1633" s="140"/>
      <c r="B1633" s="143"/>
      <c r="C1633" s="143"/>
      <c r="D1633" s="141"/>
      <c r="E1633" s="141"/>
      <c r="F1633" s="140"/>
      <c r="G1633" s="140"/>
      <c r="H1633" s="140"/>
      <c r="I1633" s="140"/>
      <c r="J1633" s="140"/>
      <c r="K1633" s="140"/>
      <c r="L1633" s="140"/>
      <c r="M1633" s="140"/>
      <c r="N1633" s="140"/>
      <c r="O1633" s="140"/>
      <c r="P1633" s="140"/>
    </row>
    <row r="1634" spans="1:16" ht="13">
      <c r="A1634" s="140"/>
      <c r="B1634" s="143"/>
      <c r="C1634" s="143"/>
      <c r="D1634" s="141"/>
      <c r="E1634" s="141"/>
      <c r="F1634" s="140"/>
      <c r="G1634" s="140"/>
      <c r="H1634" s="140"/>
      <c r="I1634" s="140"/>
      <c r="J1634" s="140"/>
      <c r="K1634" s="140"/>
      <c r="L1634" s="140"/>
      <c r="M1634" s="140"/>
      <c r="N1634" s="140"/>
      <c r="O1634" s="140"/>
      <c r="P1634" s="140"/>
    </row>
    <row r="1635" spans="1:16" ht="13">
      <c r="A1635" s="140"/>
      <c r="B1635" s="143"/>
      <c r="C1635" s="143"/>
      <c r="D1635" s="141"/>
      <c r="E1635" s="141"/>
      <c r="F1635" s="140"/>
      <c r="G1635" s="140"/>
      <c r="H1635" s="140"/>
      <c r="I1635" s="140"/>
      <c r="J1635" s="140"/>
      <c r="K1635" s="140"/>
      <c r="L1635" s="140"/>
      <c r="M1635" s="140"/>
      <c r="N1635" s="140"/>
      <c r="O1635" s="140"/>
      <c r="P1635" s="140"/>
    </row>
    <row r="1636" spans="1:16" ht="13">
      <c r="A1636" s="140"/>
      <c r="B1636" s="143"/>
      <c r="C1636" s="143"/>
      <c r="D1636" s="141"/>
      <c r="E1636" s="141"/>
      <c r="F1636" s="140"/>
      <c r="G1636" s="140"/>
      <c r="H1636" s="140"/>
      <c r="I1636" s="140"/>
      <c r="J1636" s="140"/>
      <c r="K1636" s="140"/>
      <c r="L1636" s="140"/>
      <c r="M1636" s="140"/>
      <c r="N1636" s="140"/>
      <c r="O1636" s="140"/>
      <c r="P1636" s="140"/>
    </row>
    <row r="1637" spans="1:16" ht="13">
      <c r="A1637" s="140"/>
      <c r="B1637" s="143"/>
      <c r="C1637" s="143"/>
      <c r="D1637" s="141"/>
      <c r="E1637" s="141"/>
      <c r="F1637" s="140"/>
      <c r="G1637" s="140"/>
      <c r="H1637" s="140"/>
      <c r="I1637" s="140"/>
      <c r="J1637" s="140"/>
      <c r="K1637" s="140"/>
      <c r="L1637" s="140"/>
      <c r="M1637" s="140"/>
      <c r="N1637" s="140"/>
      <c r="O1637" s="140"/>
      <c r="P1637" s="140"/>
    </row>
    <row r="1638" spans="1:16" ht="13">
      <c r="A1638" s="140"/>
      <c r="B1638" s="143"/>
      <c r="C1638" s="143"/>
      <c r="D1638" s="141"/>
      <c r="E1638" s="141"/>
      <c r="F1638" s="140"/>
      <c r="G1638" s="140"/>
      <c r="H1638" s="140"/>
      <c r="I1638" s="140"/>
      <c r="J1638" s="140"/>
      <c r="K1638" s="140"/>
      <c r="L1638" s="140"/>
      <c r="M1638" s="140"/>
      <c r="N1638" s="140"/>
      <c r="O1638" s="140"/>
      <c r="P1638" s="140"/>
    </row>
    <row r="1639" spans="1:16" ht="13">
      <c r="A1639" s="140"/>
      <c r="B1639" s="143"/>
      <c r="C1639" s="143"/>
      <c r="D1639" s="141"/>
      <c r="E1639" s="141"/>
      <c r="F1639" s="140"/>
      <c r="G1639" s="140"/>
      <c r="H1639" s="140"/>
      <c r="I1639" s="140"/>
      <c r="J1639" s="140"/>
      <c r="K1639" s="140"/>
      <c r="L1639" s="140"/>
      <c r="M1639" s="140"/>
      <c r="N1639" s="140"/>
      <c r="O1639" s="140"/>
      <c r="P1639" s="140"/>
    </row>
    <row r="1640" spans="1:16" ht="13">
      <c r="A1640" s="140"/>
      <c r="B1640" s="143"/>
      <c r="C1640" s="143"/>
      <c r="D1640" s="141"/>
      <c r="E1640" s="141"/>
      <c r="F1640" s="140"/>
      <c r="G1640" s="140"/>
      <c r="H1640" s="140"/>
      <c r="I1640" s="140"/>
      <c r="J1640" s="140"/>
      <c r="K1640" s="140"/>
      <c r="L1640" s="140"/>
      <c r="M1640" s="140"/>
      <c r="N1640" s="140"/>
      <c r="O1640" s="140"/>
      <c r="P1640" s="140"/>
    </row>
    <row r="1641" spans="1:16" ht="13">
      <c r="A1641" s="140"/>
      <c r="B1641" s="143"/>
      <c r="C1641" s="143"/>
      <c r="D1641" s="141"/>
      <c r="E1641" s="141"/>
      <c r="F1641" s="140"/>
      <c r="G1641" s="140"/>
      <c r="H1641" s="140"/>
      <c r="I1641" s="140"/>
      <c r="J1641" s="140"/>
      <c r="K1641" s="140"/>
      <c r="L1641" s="140"/>
      <c r="M1641" s="140"/>
      <c r="N1641" s="140"/>
      <c r="O1641" s="140"/>
      <c r="P1641" s="140"/>
    </row>
    <row r="1642" spans="1:16" ht="13">
      <c r="A1642" s="140"/>
      <c r="B1642" s="143"/>
      <c r="C1642" s="143"/>
      <c r="D1642" s="141"/>
      <c r="E1642" s="141"/>
      <c r="F1642" s="140"/>
      <c r="G1642" s="140"/>
      <c r="H1642" s="140"/>
      <c r="I1642" s="140"/>
      <c r="J1642" s="140"/>
      <c r="K1642" s="140"/>
      <c r="L1642" s="140"/>
      <c r="M1642" s="140"/>
      <c r="N1642" s="140"/>
      <c r="O1642" s="140"/>
      <c r="P1642" s="140"/>
    </row>
    <row r="1643" spans="1:16" ht="13">
      <c r="A1643" s="140"/>
      <c r="B1643" s="143"/>
      <c r="C1643" s="143"/>
      <c r="D1643" s="141"/>
      <c r="E1643" s="141"/>
      <c r="F1643" s="140"/>
      <c r="G1643" s="140"/>
      <c r="H1643" s="140"/>
      <c r="I1643" s="140"/>
      <c r="J1643" s="140"/>
      <c r="K1643" s="140"/>
      <c r="L1643" s="140"/>
      <c r="M1643" s="140"/>
      <c r="N1643" s="140"/>
      <c r="O1643" s="140"/>
      <c r="P1643" s="140"/>
    </row>
    <row r="1644" spans="1:16" ht="13">
      <c r="A1644" s="140"/>
      <c r="B1644" s="143"/>
      <c r="C1644" s="143"/>
      <c r="D1644" s="141"/>
      <c r="E1644" s="141"/>
      <c r="F1644" s="140"/>
      <c r="G1644" s="140"/>
      <c r="H1644" s="140"/>
      <c r="I1644" s="140"/>
      <c r="J1644" s="140"/>
      <c r="K1644" s="140"/>
      <c r="L1644" s="140"/>
      <c r="M1644" s="140"/>
      <c r="N1644" s="140"/>
      <c r="O1644" s="140"/>
      <c r="P1644" s="140"/>
    </row>
    <row r="1645" spans="1:16" ht="13">
      <c r="A1645" s="140"/>
      <c r="B1645" s="143"/>
      <c r="C1645" s="143"/>
      <c r="D1645" s="141"/>
      <c r="E1645" s="141"/>
      <c r="F1645" s="140"/>
      <c r="G1645" s="140"/>
      <c r="H1645" s="140"/>
      <c r="I1645" s="140"/>
      <c r="J1645" s="140"/>
      <c r="K1645" s="140"/>
      <c r="L1645" s="140"/>
      <c r="M1645" s="140"/>
      <c r="N1645" s="140"/>
      <c r="O1645" s="140"/>
      <c r="P1645" s="140"/>
    </row>
    <row r="1646" spans="1:16" ht="13">
      <c r="A1646" s="140"/>
      <c r="B1646" s="143"/>
      <c r="C1646" s="143"/>
      <c r="D1646" s="141"/>
      <c r="E1646" s="141"/>
      <c r="F1646" s="140"/>
      <c r="G1646" s="140"/>
      <c r="H1646" s="140"/>
      <c r="I1646" s="140"/>
      <c r="J1646" s="140"/>
      <c r="K1646" s="140"/>
      <c r="L1646" s="140"/>
      <c r="M1646" s="140"/>
      <c r="N1646" s="140"/>
      <c r="O1646" s="140"/>
      <c r="P1646" s="140"/>
    </row>
    <row r="1647" spans="1:16" ht="13">
      <c r="A1647" s="140"/>
      <c r="B1647" s="143"/>
      <c r="C1647" s="143"/>
      <c r="D1647" s="141"/>
      <c r="E1647" s="141"/>
      <c r="F1647" s="140"/>
      <c r="G1647" s="140"/>
      <c r="H1647" s="140"/>
      <c r="I1647" s="140"/>
      <c r="J1647" s="140"/>
      <c r="K1647" s="140"/>
      <c r="L1647" s="140"/>
      <c r="M1647" s="140"/>
      <c r="N1647" s="140"/>
      <c r="O1647" s="140"/>
      <c r="P1647" s="140"/>
    </row>
    <row r="1648" spans="1:16" ht="13">
      <c r="A1648" s="140"/>
      <c r="B1648" s="143"/>
      <c r="C1648" s="143"/>
      <c r="D1648" s="141"/>
      <c r="E1648" s="141"/>
      <c r="F1648" s="140"/>
      <c r="G1648" s="140"/>
      <c r="H1648" s="140"/>
      <c r="I1648" s="140"/>
      <c r="J1648" s="140"/>
      <c r="K1648" s="140"/>
      <c r="L1648" s="140"/>
      <c r="M1648" s="140"/>
      <c r="N1648" s="140"/>
      <c r="O1648" s="140"/>
      <c r="P1648" s="140"/>
    </row>
    <row r="1649" spans="1:16" ht="13">
      <c r="A1649" s="140"/>
      <c r="B1649" s="143"/>
      <c r="C1649" s="143"/>
      <c r="D1649" s="141"/>
      <c r="E1649" s="141"/>
      <c r="F1649" s="140"/>
      <c r="G1649" s="140"/>
      <c r="H1649" s="140"/>
      <c r="I1649" s="140"/>
      <c r="J1649" s="140"/>
      <c r="K1649" s="140"/>
      <c r="L1649" s="140"/>
      <c r="M1649" s="140"/>
      <c r="N1649" s="140"/>
      <c r="O1649" s="140"/>
      <c r="P1649" s="140"/>
    </row>
    <row r="1650" spans="1:16" ht="13">
      <c r="A1650" s="140"/>
      <c r="B1650" s="143"/>
      <c r="C1650" s="143"/>
      <c r="D1650" s="141"/>
      <c r="E1650" s="141"/>
      <c r="F1650" s="140"/>
      <c r="G1650" s="140"/>
      <c r="H1650" s="140"/>
      <c r="I1650" s="140"/>
      <c r="J1650" s="140"/>
      <c r="K1650" s="140"/>
      <c r="L1650" s="140"/>
      <c r="M1650" s="140"/>
      <c r="N1650" s="140"/>
      <c r="O1650" s="140"/>
      <c r="P1650" s="140"/>
    </row>
    <row r="1651" spans="1:16" ht="13">
      <c r="A1651" s="140"/>
      <c r="B1651" s="143"/>
      <c r="C1651" s="143"/>
      <c r="D1651" s="141"/>
      <c r="E1651" s="141"/>
      <c r="F1651" s="140"/>
      <c r="G1651" s="140"/>
      <c r="H1651" s="140"/>
      <c r="I1651" s="140"/>
      <c r="J1651" s="140"/>
      <c r="K1651" s="140"/>
      <c r="L1651" s="140"/>
      <c r="M1651" s="140"/>
      <c r="N1651" s="140"/>
      <c r="O1651" s="140"/>
      <c r="P1651" s="140"/>
    </row>
    <row r="1652" spans="1:16" ht="13">
      <c r="A1652" s="140"/>
      <c r="B1652" s="143"/>
      <c r="C1652" s="143"/>
      <c r="D1652" s="141"/>
      <c r="E1652" s="141"/>
      <c r="F1652" s="140"/>
      <c r="G1652" s="140"/>
      <c r="H1652" s="140"/>
      <c r="I1652" s="140"/>
      <c r="J1652" s="140"/>
      <c r="K1652" s="140"/>
      <c r="L1652" s="140"/>
      <c r="M1652" s="140"/>
      <c r="N1652" s="140"/>
      <c r="O1652" s="140"/>
      <c r="P1652" s="140"/>
    </row>
    <row r="1653" spans="1:16" ht="13">
      <c r="A1653" s="140"/>
      <c r="B1653" s="143"/>
      <c r="C1653" s="143"/>
      <c r="D1653" s="141"/>
      <c r="E1653" s="141"/>
      <c r="F1653" s="140"/>
      <c r="G1653" s="140"/>
      <c r="H1653" s="140"/>
      <c r="I1653" s="140"/>
      <c r="J1653" s="140"/>
      <c r="K1653" s="140"/>
      <c r="L1653" s="140"/>
      <c r="M1653" s="140"/>
      <c r="N1653" s="140"/>
      <c r="O1653" s="140"/>
      <c r="P1653" s="140"/>
    </row>
    <row r="1654" spans="1:16" ht="13">
      <c r="A1654" s="140"/>
      <c r="B1654" s="143"/>
      <c r="C1654" s="143"/>
      <c r="D1654" s="141"/>
      <c r="E1654" s="141"/>
      <c r="F1654" s="140"/>
      <c r="G1654" s="140"/>
      <c r="H1654" s="140"/>
      <c r="I1654" s="140"/>
      <c r="J1654" s="140"/>
      <c r="K1654" s="140"/>
      <c r="L1654" s="140"/>
      <c r="M1654" s="140"/>
      <c r="N1654" s="140"/>
      <c r="O1654" s="140"/>
      <c r="P1654" s="140"/>
    </row>
    <row r="1655" spans="1:16" ht="13">
      <c r="A1655" s="140"/>
      <c r="B1655" s="143"/>
      <c r="C1655" s="143"/>
      <c r="D1655" s="141"/>
      <c r="E1655" s="141"/>
      <c r="F1655" s="140"/>
      <c r="G1655" s="140"/>
      <c r="H1655" s="140"/>
      <c r="I1655" s="140"/>
      <c r="J1655" s="140"/>
      <c r="K1655" s="140"/>
      <c r="L1655" s="140"/>
      <c r="M1655" s="140"/>
      <c r="N1655" s="140"/>
      <c r="O1655" s="140"/>
      <c r="P1655" s="140"/>
    </row>
    <row r="1656" spans="1:16" ht="13">
      <c r="A1656" s="140"/>
      <c r="B1656" s="143"/>
      <c r="C1656" s="143"/>
      <c r="D1656" s="141"/>
      <c r="E1656" s="141"/>
      <c r="F1656" s="140"/>
      <c r="G1656" s="140"/>
      <c r="H1656" s="140"/>
      <c r="I1656" s="140"/>
      <c r="J1656" s="140"/>
      <c r="K1656" s="140"/>
      <c r="L1656" s="140"/>
      <c r="M1656" s="140"/>
      <c r="N1656" s="140"/>
      <c r="O1656" s="140"/>
      <c r="P1656" s="140"/>
    </row>
    <row r="1657" spans="1:16" ht="13">
      <c r="A1657" s="140"/>
      <c r="B1657" s="143"/>
      <c r="C1657" s="143"/>
      <c r="D1657" s="141"/>
      <c r="E1657" s="141"/>
      <c r="F1657" s="140"/>
      <c r="G1657" s="140"/>
      <c r="H1657" s="140"/>
      <c r="I1657" s="140"/>
      <c r="J1657" s="140"/>
      <c r="K1657" s="140"/>
      <c r="L1657" s="140"/>
      <c r="M1657" s="140"/>
      <c r="N1657" s="140"/>
      <c r="O1657" s="140"/>
      <c r="P1657" s="140"/>
    </row>
    <row r="1658" spans="1:16" ht="13">
      <c r="A1658" s="140"/>
      <c r="B1658" s="143"/>
      <c r="C1658" s="143"/>
      <c r="D1658" s="141"/>
      <c r="E1658" s="141"/>
      <c r="F1658" s="140"/>
      <c r="G1658" s="140"/>
      <c r="H1658" s="140"/>
      <c r="I1658" s="140"/>
      <c r="J1658" s="140"/>
      <c r="K1658" s="140"/>
      <c r="L1658" s="140"/>
      <c r="M1658" s="140"/>
      <c r="N1658" s="140"/>
      <c r="O1658" s="140"/>
      <c r="P1658" s="140"/>
    </row>
    <row r="1659" spans="1:16" ht="13">
      <c r="A1659" s="140"/>
      <c r="B1659" s="143"/>
      <c r="C1659" s="143"/>
      <c r="D1659" s="141"/>
      <c r="E1659" s="141"/>
      <c r="F1659" s="140"/>
      <c r="G1659" s="140"/>
      <c r="H1659" s="140"/>
      <c r="I1659" s="140"/>
      <c r="J1659" s="140"/>
      <c r="K1659" s="140"/>
      <c r="L1659" s="140"/>
      <c r="M1659" s="140"/>
      <c r="N1659" s="140"/>
      <c r="O1659" s="140"/>
      <c r="P1659" s="140"/>
    </row>
    <row r="1660" spans="1:16" ht="13">
      <c r="A1660" s="140"/>
      <c r="B1660" s="143"/>
      <c r="C1660" s="143"/>
      <c r="D1660" s="141"/>
      <c r="E1660" s="141"/>
      <c r="F1660" s="140"/>
      <c r="G1660" s="140"/>
      <c r="H1660" s="140"/>
      <c r="I1660" s="140"/>
      <c r="J1660" s="140"/>
      <c r="K1660" s="140"/>
      <c r="L1660" s="140"/>
      <c r="M1660" s="140"/>
      <c r="N1660" s="140"/>
      <c r="O1660" s="140"/>
      <c r="P1660" s="140"/>
    </row>
    <row r="1661" spans="1:16" ht="13">
      <c r="A1661" s="140"/>
      <c r="B1661" s="143"/>
      <c r="C1661" s="143"/>
      <c r="D1661" s="141"/>
      <c r="E1661" s="141"/>
      <c r="F1661" s="140"/>
      <c r="G1661" s="140"/>
      <c r="H1661" s="140"/>
      <c r="I1661" s="140"/>
      <c r="J1661" s="140"/>
      <c r="K1661" s="140"/>
      <c r="L1661" s="140"/>
      <c r="M1661" s="140"/>
      <c r="N1661" s="140"/>
      <c r="O1661" s="140"/>
      <c r="P1661" s="140"/>
    </row>
    <row r="1662" spans="1:16" ht="13">
      <c r="A1662" s="140"/>
      <c r="B1662" s="143"/>
      <c r="C1662" s="143"/>
      <c r="D1662" s="141"/>
      <c r="E1662" s="141"/>
      <c r="F1662" s="140"/>
      <c r="G1662" s="140"/>
      <c r="H1662" s="140"/>
      <c r="I1662" s="140"/>
      <c r="J1662" s="140"/>
      <c r="K1662" s="140"/>
      <c r="L1662" s="140"/>
      <c r="M1662" s="140"/>
      <c r="N1662" s="140"/>
      <c r="O1662" s="140"/>
      <c r="P1662" s="140"/>
    </row>
    <row r="1663" spans="1:16" ht="13">
      <c r="A1663" s="140"/>
      <c r="B1663" s="143"/>
      <c r="C1663" s="143"/>
      <c r="D1663" s="141"/>
      <c r="E1663" s="141"/>
      <c r="F1663" s="140"/>
      <c r="G1663" s="140"/>
      <c r="H1663" s="140"/>
      <c r="I1663" s="140"/>
      <c r="J1663" s="140"/>
      <c r="K1663" s="140"/>
      <c r="L1663" s="140"/>
      <c r="M1663" s="140"/>
      <c r="N1663" s="140"/>
      <c r="O1663" s="140"/>
      <c r="P1663" s="140"/>
    </row>
    <row r="1664" spans="1:16" ht="13">
      <c r="A1664" s="140"/>
      <c r="B1664" s="143"/>
      <c r="C1664" s="143"/>
      <c r="D1664" s="141"/>
      <c r="E1664" s="141"/>
      <c r="F1664" s="140"/>
      <c r="G1664" s="140"/>
      <c r="H1664" s="140"/>
      <c r="I1664" s="140"/>
      <c r="J1664" s="140"/>
      <c r="K1664" s="140"/>
      <c r="L1664" s="140"/>
      <c r="M1664" s="140"/>
      <c r="N1664" s="140"/>
      <c r="O1664" s="140"/>
      <c r="P1664" s="140"/>
    </row>
    <row r="1665" spans="1:16" ht="13">
      <c r="A1665" s="140"/>
      <c r="B1665" s="143"/>
      <c r="C1665" s="143"/>
      <c r="D1665" s="141"/>
      <c r="E1665" s="141"/>
      <c r="F1665" s="140"/>
      <c r="G1665" s="140"/>
      <c r="H1665" s="140"/>
      <c r="I1665" s="140"/>
      <c r="J1665" s="140"/>
      <c r="K1665" s="140"/>
      <c r="L1665" s="140"/>
      <c r="M1665" s="140"/>
      <c r="N1665" s="140"/>
      <c r="O1665" s="140"/>
      <c r="P1665" s="140"/>
    </row>
    <row r="1666" spans="1:16" ht="13">
      <c r="A1666" s="140"/>
      <c r="B1666" s="143"/>
      <c r="C1666" s="143"/>
      <c r="D1666" s="141"/>
      <c r="E1666" s="141"/>
      <c r="F1666" s="140"/>
      <c r="G1666" s="140"/>
      <c r="H1666" s="140"/>
      <c r="I1666" s="140"/>
      <c r="J1666" s="140"/>
      <c r="K1666" s="140"/>
      <c r="L1666" s="140"/>
      <c r="M1666" s="140"/>
      <c r="N1666" s="140"/>
      <c r="O1666" s="140"/>
      <c r="P1666" s="140"/>
    </row>
    <row r="1667" spans="1:16" ht="13">
      <c r="A1667" s="140"/>
      <c r="B1667" s="143"/>
      <c r="C1667" s="143"/>
      <c r="D1667" s="141"/>
      <c r="E1667" s="141"/>
      <c r="F1667" s="140"/>
      <c r="G1667" s="140"/>
      <c r="H1667" s="140"/>
      <c r="I1667" s="140"/>
      <c r="J1667" s="140"/>
      <c r="K1667" s="140"/>
      <c r="L1667" s="140"/>
      <c r="M1667" s="140"/>
      <c r="N1667" s="140"/>
      <c r="O1667" s="140"/>
      <c r="P1667" s="140"/>
    </row>
    <row r="1668" spans="1:16" ht="13">
      <c r="A1668" s="140"/>
      <c r="B1668" s="143"/>
      <c r="C1668" s="143"/>
      <c r="D1668" s="141"/>
      <c r="E1668" s="141"/>
      <c r="F1668" s="140"/>
      <c r="G1668" s="140"/>
      <c r="H1668" s="140"/>
      <c r="I1668" s="140"/>
      <c r="J1668" s="140"/>
      <c r="K1668" s="140"/>
      <c r="L1668" s="140"/>
      <c r="M1668" s="140"/>
      <c r="N1668" s="140"/>
      <c r="O1668" s="140"/>
      <c r="P1668" s="140"/>
    </row>
    <row r="1669" spans="1:16" ht="13">
      <c r="A1669" s="140"/>
      <c r="B1669" s="143"/>
      <c r="C1669" s="143"/>
      <c r="D1669" s="141"/>
      <c r="E1669" s="141"/>
      <c r="F1669" s="140"/>
      <c r="G1669" s="140"/>
      <c r="H1669" s="140"/>
      <c r="I1669" s="140"/>
      <c r="J1669" s="140"/>
      <c r="K1669" s="140"/>
      <c r="L1669" s="140"/>
      <c r="M1669" s="140"/>
      <c r="N1669" s="140"/>
      <c r="O1669" s="140"/>
      <c r="P1669" s="140"/>
    </row>
    <row r="1670" spans="1:16" ht="13">
      <c r="A1670" s="140"/>
      <c r="B1670" s="143"/>
      <c r="C1670" s="143"/>
      <c r="D1670" s="141"/>
      <c r="E1670" s="141"/>
      <c r="F1670" s="140"/>
      <c r="G1670" s="140"/>
      <c r="H1670" s="140"/>
      <c r="I1670" s="140"/>
      <c r="J1670" s="140"/>
      <c r="K1670" s="140"/>
      <c r="L1670" s="140"/>
      <c r="M1670" s="140"/>
      <c r="N1670" s="140"/>
      <c r="O1670" s="140"/>
      <c r="P1670" s="140"/>
    </row>
    <row r="1671" spans="1:16" ht="13">
      <c r="A1671" s="140"/>
      <c r="B1671" s="143"/>
      <c r="C1671" s="143"/>
      <c r="D1671" s="141"/>
      <c r="E1671" s="141"/>
      <c r="F1671" s="140"/>
      <c r="G1671" s="140"/>
      <c r="H1671" s="140"/>
      <c r="I1671" s="140"/>
      <c r="J1671" s="140"/>
      <c r="K1671" s="140"/>
      <c r="L1671" s="140"/>
      <c r="M1671" s="140"/>
      <c r="N1671" s="140"/>
      <c r="O1671" s="140"/>
      <c r="P1671" s="140"/>
    </row>
    <row r="1672" spans="1:16" ht="13">
      <c r="A1672" s="140"/>
      <c r="B1672" s="143"/>
      <c r="C1672" s="143"/>
      <c r="D1672" s="141"/>
      <c r="E1672" s="141"/>
      <c r="F1672" s="140"/>
      <c r="G1672" s="140"/>
      <c r="H1672" s="140"/>
      <c r="I1672" s="140"/>
      <c r="J1672" s="140"/>
      <c r="K1672" s="140"/>
      <c r="L1672" s="140"/>
      <c r="M1672" s="140"/>
      <c r="N1672" s="140"/>
      <c r="O1672" s="140"/>
      <c r="P1672" s="140"/>
    </row>
    <row r="1673" spans="1:16" ht="13">
      <c r="A1673" s="140"/>
      <c r="B1673" s="143"/>
      <c r="C1673" s="143"/>
      <c r="D1673" s="141"/>
      <c r="E1673" s="141"/>
      <c r="F1673" s="140"/>
      <c r="G1673" s="140"/>
      <c r="H1673" s="140"/>
      <c r="I1673" s="140"/>
      <c r="J1673" s="140"/>
      <c r="K1673" s="140"/>
      <c r="L1673" s="140"/>
      <c r="M1673" s="140"/>
      <c r="N1673" s="140"/>
      <c r="O1673" s="140"/>
      <c r="P1673" s="140"/>
    </row>
    <row r="1674" spans="1:16" ht="13">
      <c r="A1674" s="140"/>
      <c r="B1674" s="143"/>
      <c r="C1674" s="143"/>
      <c r="D1674" s="141"/>
      <c r="E1674" s="141"/>
      <c r="F1674" s="140"/>
      <c r="G1674" s="140"/>
      <c r="H1674" s="140"/>
      <c r="I1674" s="140"/>
      <c r="J1674" s="140"/>
      <c r="K1674" s="140"/>
      <c r="L1674" s="140"/>
      <c r="M1674" s="140"/>
      <c r="N1674" s="140"/>
      <c r="O1674" s="140"/>
      <c r="P1674" s="140"/>
    </row>
    <row r="1675" spans="1:16" ht="13">
      <c r="A1675" s="140"/>
      <c r="B1675" s="143"/>
      <c r="C1675" s="143"/>
      <c r="D1675" s="141"/>
      <c r="E1675" s="141"/>
      <c r="F1675" s="140"/>
      <c r="G1675" s="140"/>
      <c r="H1675" s="140"/>
      <c r="I1675" s="140"/>
      <c r="J1675" s="140"/>
      <c r="K1675" s="140"/>
      <c r="L1675" s="140"/>
      <c r="M1675" s="140"/>
      <c r="N1675" s="140"/>
      <c r="O1675" s="140"/>
      <c r="P1675" s="140"/>
    </row>
    <row r="1676" spans="1:16" ht="13">
      <c r="A1676" s="140"/>
      <c r="B1676" s="143"/>
      <c r="C1676" s="143"/>
      <c r="D1676" s="141"/>
      <c r="E1676" s="141"/>
      <c r="F1676" s="140"/>
      <c r="G1676" s="140"/>
      <c r="H1676" s="140"/>
      <c r="I1676" s="140"/>
      <c r="J1676" s="140"/>
      <c r="K1676" s="140"/>
      <c r="L1676" s="140"/>
      <c r="M1676" s="140"/>
      <c r="N1676" s="140"/>
      <c r="O1676" s="140"/>
      <c r="P1676" s="140"/>
    </row>
    <row r="1677" spans="1:16" ht="13">
      <c r="A1677" s="140"/>
      <c r="B1677" s="143"/>
      <c r="C1677" s="143"/>
      <c r="D1677" s="141"/>
      <c r="E1677" s="141"/>
      <c r="F1677" s="140"/>
      <c r="G1677" s="140"/>
      <c r="H1677" s="140"/>
      <c r="I1677" s="140"/>
      <c r="J1677" s="140"/>
      <c r="K1677" s="140"/>
      <c r="L1677" s="140"/>
      <c r="M1677" s="140"/>
      <c r="N1677" s="140"/>
      <c r="O1677" s="140"/>
      <c r="P1677" s="140"/>
    </row>
    <row r="1678" spans="1:16" ht="13">
      <c r="A1678" s="140"/>
      <c r="B1678" s="143"/>
      <c r="C1678" s="143"/>
      <c r="D1678" s="141"/>
      <c r="E1678" s="141"/>
      <c r="F1678" s="140"/>
      <c r="G1678" s="140"/>
      <c r="H1678" s="140"/>
      <c r="I1678" s="140"/>
      <c r="J1678" s="140"/>
      <c r="K1678" s="140"/>
      <c r="L1678" s="140"/>
      <c r="M1678" s="140"/>
      <c r="N1678" s="140"/>
      <c r="O1678" s="140"/>
      <c r="P1678" s="140"/>
    </row>
    <row r="1679" spans="1:16" ht="13">
      <c r="A1679" s="140"/>
      <c r="B1679" s="143"/>
      <c r="C1679" s="143"/>
      <c r="D1679" s="141"/>
      <c r="E1679" s="141"/>
      <c r="F1679" s="140"/>
      <c r="G1679" s="140"/>
      <c r="H1679" s="140"/>
      <c r="I1679" s="140"/>
      <c r="J1679" s="140"/>
      <c r="K1679" s="140"/>
      <c r="L1679" s="140"/>
      <c r="M1679" s="140"/>
      <c r="N1679" s="140"/>
      <c r="O1679" s="140"/>
      <c r="P1679" s="140"/>
    </row>
    <row r="1680" spans="1:16" ht="13">
      <c r="A1680" s="140"/>
      <c r="B1680" s="143"/>
      <c r="C1680" s="143"/>
      <c r="D1680" s="141"/>
      <c r="E1680" s="141"/>
      <c r="F1680" s="140"/>
      <c r="G1680" s="140"/>
      <c r="H1680" s="140"/>
      <c r="I1680" s="140"/>
      <c r="J1680" s="140"/>
      <c r="K1680" s="140"/>
      <c r="L1680" s="140"/>
      <c r="M1680" s="140"/>
      <c r="N1680" s="140"/>
      <c r="O1680" s="140"/>
      <c r="P1680" s="140"/>
    </row>
    <row r="1681" spans="1:16" ht="13">
      <c r="A1681" s="140"/>
      <c r="B1681" s="143"/>
      <c r="C1681" s="143"/>
      <c r="D1681" s="141"/>
      <c r="E1681" s="141"/>
      <c r="F1681" s="140"/>
      <c r="G1681" s="140"/>
      <c r="H1681" s="140"/>
      <c r="I1681" s="140"/>
      <c r="J1681" s="140"/>
      <c r="K1681" s="140"/>
      <c r="L1681" s="140"/>
      <c r="M1681" s="140"/>
      <c r="N1681" s="140"/>
      <c r="O1681" s="140"/>
      <c r="P1681" s="140"/>
    </row>
    <row r="1682" spans="1:16" ht="13">
      <c r="A1682" s="140"/>
      <c r="B1682" s="143"/>
      <c r="C1682" s="143"/>
      <c r="D1682" s="141"/>
      <c r="E1682" s="141"/>
      <c r="F1682" s="140"/>
      <c r="G1682" s="140"/>
      <c r="H1682" s="140"/>
      <c r="I1682" s="140"/>
      <c r="J1682" s="140"/>
      <c r="K1682" s="140"/>
      <c r="L1682" s="140"/>
      <c r="M1682" s="140"/>
      <c r="N1682" s="140"/>
      <c r="O1682" s="140"/>
      <c r="P1682" s="140"/>
    </row>
    <row r="1683" spans="1:16" ht="13">
      <c r="A1683" s="140"/>
      <c r="B1683" s="143"/>
      <c r="C1683" s="143"/>
      <c r="D1683" s="141"/>
      <c r="E1683" s="141"/>
      <c r="F1683" s="140"/>
      <c r="G1683" s="140"/>
      <c r="H1683" s="140"/>
      <c r="I1683" s="140"/>
      <c r="J1683" s="140"/>
      <c r="K1683" s="140"/>
      <c r="L1683" s="140"/>
      <c r="M1683" s="140"/>
      <c r="N1683" s="140"/>
      <c r="O1683" s="140"/>
      <c r="P1683" s="140"/>
    </row>
    <row r="1684" spans="1:16" ht="13">
      <c r="A1684" s="140"/>
      <c r="B1684" s="143"/>
      <c r="C1684" s="143"/>
      <c r="D1684" s="141"/>
      <c r="E1684" s="141"/>
      <c r="F1684" s="140"/>
      <c r="G1684" s="140"/>
      <c r="H1684" s="140"/>
      <c r="I1684" s="140"/>
      <c r="J1684" s="140"/>
      <c r="K1684" s="140"/>
      <c r="L1684" s="140"/>
      <c r="M1684" s="140"/>
      <c r="N1684" s="140"/>
      <c r="O1684" s="140"/>
      <c r="P1684" s="140"/>
    </row>
    <row r="1685" spans="1:16" ht="13">
      <c r="A1685" s="140"/>
      <c r="B1685" s="143"/>
      <c r="C1685" s="143"/>
      <c r="D1685" s="141"/>
      <c r="E1685" s="141"/>
      <c r="F1685" s="140"/>
      <c r="G1685" s="140"/>
      <c r="H1685" s="140"/>
      <c r="I1685" s="140"/>
      <c r="J1685" s="140"/>
      <c r="K1685" s="140"/>
      <c r="L1685" s="140"/>
      <c r="M1685" s="140"/>
      <c r="N1685" s="140"/>
      <c r="O1685" s="140"/>
      <c r="P1685" s="140"/>
    </row>
    <row r="1686" spans="1:16" ht="13">
      <c r="A1686" s="140"/>
      <c r="B1686" s="143"/>
      <c r="C1686" s="143"/>
      <c r="D1686" s="141"/>
      <c r="E1686" s="141"/>
      <c r="F1686" s="140"/>
      <c r="G1686" s="140"/>
      <c r="H1686" s="140"/>
      <c r="I1686" s="140"/>
      <c r="J1686" s="140"/>
      <c r="K1686" s="140"/>
      <c r="L1686" s="140"/>
      <c r="M1686" s="140"/>
      <c r="N1686" s="140"/>
      <c r="O1686" s="140"/>
      <c r="P1686" s="140"/>
    </row>
    <row r="1687" spans="1:16" ht="13">
      <c r="A1687" s="140"/>
      <c r="B1687" s="143"/>
      <c r="C1687" s="143"/>
      <c r="D1687" s="141"/>
      <c r="E1687" s="141"/>
      <c r="F1687" s="140"/>
      <c r="G1687" s="140"/>
      <c r="H1687" s="140"/>
      <c r="I1687" s="140"/>
      <c r="J1687" s="140"/>
      <c r="K1687" s="140"/>
      <c r="L1687" s="140"/>
      <c r="M1687" s="140"/>
      <c r="N1687" s="140"/>
      <c r="O1687" s="140"/>
      <c r="P1687" s="140"/>
    </row>
    <row r="1688" spans="1:16" ht="13">
      <c r="A1688" s="140"/>
      <c r="B1688" s="143"/>
      <c r="C1688" s="143"/>
      <c r="D1688" s="141"/>
      <c r="E1688" s="141"/>
      <c r="F1688" s="140"/>
      <c r="G1688" s="140"/>
      <c r="H1688" s="140"/>
      <c r="I1688" s="140"/>
      <c r="J1688" s="140"/>
      <c r="K1688" s="140"/>
      <c r="L1688" s="140"/>
      <c r="M1688" s="140"/>
      <c r="N1688" s="140"/>
      <c r="O1688" s="140"/>
      <c r="P1688" s="140"/>
    </row>
    <row r="1689" spans="1:16" ht="13">
      <c r="A1689" s="140"/>
      <c r="B1689" s="143"/>
      <c r="C1689" s="143"/>
      <c r="D1689" s="141"/>
      <c r="E1689" s="141"/>
      <c r="F1689" s="140"/>
      <c r="G1689" s="140"/>
      <c r="H1689" s="140"/>
      <c r="I1689" s="140"/>
      <c r="J1689" s="140"/>
      <c r="K1689" s="140"/>
      <c r="L1689" s="140"/>
      <c r="M1689" s="140"/>
      <c r="N1689" s="140"/>
      <c r="O1689" s="140"/>
      <c r="P1689" s="140"/>
    </row>
    <row r="1690" spans="1:16" ht="13">
      <c r="A1690" s="140"/>
      <c r="B1690" s="143"/>
      <c r="C1690" s="143"/>
      <c r="D1690" s="141"/>
      <c r="E1690" s="141"/>
      <c r="F1690" s="140"/>
      <c r="G1690" s="140"/>
      <c r="H1690" s="140"/>
      <c r="I1690" s="140"/>
      <c r="J1690" s="140"/>
      <c r="K1690" s="140"/>
      <c r="L1690" s="140"/>
      <c r="M1690" s="140"/>
      <c r="N1690" s="140"/>
      <c r="O1690" s="140"/>
      <c r="P1690" s="140"/>
    </row>
    <row r="1691" spans="1:16" ht="13">
      <c r="A1691" s="140"/>
      <c r="B1691" s="143"/>
      <c r="C1691" s="143"/>
      <c r="D1691" s="141"/>
      <c r="E1691" s="141"/>
      <c r="F1691" s="140"/>
      <c r="G1691" s="140"/>
      <c r="H1691" s="140"/>
      <c r="I1691" s="140"/>
      <c r="J1691" s="140"/>
      <c r="K1691" s="140"/>
      <c r="L1691" s="140"/>
      <c r="M1691" s="140"/>
      <c r="N1691" s="140"/>
      <c r="O1691" s="140"/>
      <c r="P1691" s="140"/>
    </row>
    <row r="1692" spans="1:16" ht="13">
      <c r="A1692" s="140"/>
      <c r="B1692" s="143"/>
      <c r="C1692" s="143"/>
      <c r="D1692" s="141"/>
      <c r="E1692" s="141"/>
      <c r="F1692" s="140"/>
      <c r="G1692" s="140"/>
      <c r="H1692" s="140"/>
      <c r="I1692" s="140"/>
      <c r="J1692" s="140"/>
      <c r="K1692" s="140"/>
      <c r="L1692" s="140"/>
      <c r="M1692" s="140"/>
      <c r="N1692" s="140"/>
      <c r="O1692" s="140"/>
      <c r="P1692" s="140"/>
    </row>
    <row r="1693" spans="1:16" ht="13">
      <c r="A1693" s="140"/>
      <c r="B1693" s="143"/>
      <c r="C1693" s="143"/>
      <c r="D1693" s="141"/>
      <c r="E1693" s="141"/>
      <c r="F1693" s="140"/>
      <c r="G1693" s="140"/>
      <c r="H1693" s="140"/>
      <c r="I1693" s="140"/>
      <c r="J1693" s="140"/>
      <c r="K1693" s="140"/>
      <c r="L1693" s="140"/>
      <c r="M1693" s="140"/>
      <c r="N1693" s="140"/>
      <c r="O1693" s="140"/>
      <c r="P1693" s="140"/>
    </row>
    <row r="1694" spans="1:16" ht="13">
      <c r="A1694" s="140"/>
      <c r="B1694" s="143"/>
      <c r="C1694" s="143"/>
      <c r="D1694" s="141"/>
      <c r="E1694" s="141"/>
      <c r="F1694" s="140"/>
      <c r="G1694" s="140"/>
      <c r="H1694" s="140"/>
      <c r="I1694" s="140"/>
      <c r="J1694" s="140"/>
      <c r="K1694" s="140"/>
      <c r="L1694" s="140"/>
      <c r="M1694" s="140"/>
      <c r="N1694" s="140"/>
      <c r="O1694" s="140"/>
      <c r="P1694" s="140"/>
    </row>
    <row r="1695" spans="1:16" ht="13">
      <c r="A1695" s="140"/>
      <c r="B1695" s="143"/>
      <c r="C1695" s="143"/>
      <c r="D1695" s="141"/>
      <c r="E1695" s="141"/>
      <c r="F1695" s="140"/>
      <c r="G1695" s="140"/>
      <c r="H1695" s="140"/>
      <c r="I1695" s="140"/>
      <c r="J1695" s="140"/>
      <c r="K1695" s="140"/>
      <c r="L1695" s="140"/>
      <c r="M1695" s="140"/>
      <c r="N1695" s="140"/>
      <c r="O1695" s="140"/>
      <c r="P1695" s="140"/>
    </row>
    <row r="1696" spans="1:16" ht="13">
      <c r="A1696" s="140"/>
      <c r="B1696" s="143"/>
      <c r="C1696" s="143"/>
      <c r="D1696" s="141"/>
      <c r="E1696" s="141"/>
      <c r="F1696" s="140"/>
      <c r="G1696" s="140"/>
      <c r="H1696" s="140"/>
      <c r="I1696" s="140"/>
      <c r="J1696" s="140"/>
      <c r="K1696" s="140"/>
      <c r="L1696" s="140"/>
      <c r="M1696" s="140"/>
      <c r="N1696" s="140"/>
      <c r="O1696" s="140"/>
      <c r="P1696" s="140"/>
    </row>
    <row r="1697" spans="1:16" ht="13">
      <c r="A1697" s="140"/>
      <c r="B1697" s="143"/>
      <c r="C1697" s="143"/>
      <c r="D1697" s="141"/>
      <c r="E1697" s="141"/>
      <c r="F1697" s="140"/>
      <c r="G1697" s="140"/>
      <c r="H1697" s="140"/>
      <c r="I1697" s="140"/>
      <c r="J1697" s="140"/>
      <c r="K1697" s="140"/>
      <c r="L1697" s="140"/>
      <c r="M1697" s="140"/>
      <c r="N1697" s="140"/>
      <c r="O1697" s="140"/>
      <c r="P1697" s="140"/>
    </row>
    <row r="1698" spans="1:16" ht="13">
      <c r="A1698" s="140"/>
      <c r="B1698" s="143"/>
      <c r="C1698" s="143"/>
      <c r="D1698" s="141"/>
      <c r="E1698" s="141"/>
      <c r="F1698" s="140"/>
      <c r="G1698" s="140"/>
      <c r="H1698" s="140"/>
      <c r="I1698" s="140"/>
      <c r="J1698" s="140"/>
      <c r="K1698" s="140"/>
      <c r="L1698" s="140"/>
      <c r="M1698" s="140"/>
      <c r="N1698" s="140"/>
      <c r="O1698" s="140"/>
      <c r="P1698" s="140"/>
    </row>
    <row r="1699" spans="1:16" ht="13">
      <c r="A1699" s="140"/>
      <c r="B1699" s="143"/>
      <c r="C1699" s="143"/>
      <c r="D1699" s="141"/>
      <c r="E1699" s="141"/>
      <c r="F1699" s="140"/>
      <c r="G1699" s="140"/>
      <c r="H1699" s="140"/>
      <c r="I1699" s="140"/>
      <c r="J1699" s="140"/>
      <c r="K1699" s="140"/>
      <c r="L1699" s="140"/>
      <c r="M1699" s="140"/>
      <c r="N1699" s="140"/>
      <c r="O1699" s="140"/>
      <c r="P1699" s="140"/>
    </row>
    <row r="1700" spans="1:16" ht="13">
      <c r="A1700" s="140"/>
      <c r="B1700" s="143"/>
      <c r="C1700" s="143"/>
      <c r="D1700" s="141"/>
      <c r="E1700" s="141"/>
      <c r="F1700" s="140"/>
      <c r="G1700" s="140"/>
      <c r="H1700" s="140"/>
      <c r="I1700" s="140"/>
      <c r="J1700" s="140"/>
      <c r="K1700" s="140"/>
      <c r="L1700" s="140"/>
      <c r="M1700" s="140"/>
      <c r="N1700" s="140"/>
      <c r="O1700" s="140"/>
      <c r="P1700" s="140"/>
    </row>
    <row r="1701" spans="1:16" ht="13">
      <c r="A1701" s="140"/>
      <c r="B1701" s="143"/>
      <c r="C1701" s="143"/>
      <c r="D1701" s="141"/>
      <c r="E1701" s="141"/>
      <c r="F1701" s="140"/>
      <c r="G1701" s="140"/>
      <c r="H1701" s="140"/>
      <c r="I1701" s="140"/>
      <c r="J1701" s="140"/>
      <c r="K1701" s="140"/>
      <c r="L1701" s="140"/>
      <c r="M1701" s="140"/>
      <c r="N1701" s="140"/>
      <c r="O1701" s="140"/>
      <c r="P1701" s="140"/>
    </row>
    <row r="1702" spans="1:16" ht="13">
      <c r="A1702" s="140"/>
      <c r="B1702" s="143"/>
      <c r="C1702" s="143"/>
      <c r="D1702" s="141"/>
      <c r="E1702" s="141"/>
      <c r="F1702" s="140"/>
      <c r="G1702" s="140"/>
      <c r="H1702" s="140"/>
      <c r="I1702" s="140"/>
      <c r="J1702" s="140"/>
      <c r="K1702" s="140"/>
      <c r="L1702" s="140"/>
      <c r="M1702" s="140"/>
      <c r="N1702" s="140"/>
      <c r="O1702" s="140"/>
      <c r="P1702" s="140"/>
    </row>
    <row r="1703" spans="1:16" ht="13">
      <c r="A1703" s="140"/>
      <c r="B1703" s="143"/>
      <c r="C1703" s="143"/>
      <c r="D1703" s="141"/>
      <c r="E1703" s="141"/>
      <c r="F1703" s="140"/>
      <c r="G1703" s="140"/>
      <c r="H1703" s="140"/>
      <c r="I1703" s="140"/>
      <c r="J1703" s="140"/>
      <c r="K1703" s="140"/>
      <c r="L1703" s="140"/>
      <c r="M1703" s="140"/>
      <c r="N1703" s="140"/>
      <c r="O1703" s="140"/>
      <c r="P1703" s="140"/>
    </row>
    <row r="1704" spans="1:16" ht="13">
      <c r="A1704" s="140"/>
      <c r="B1704" s="143"/>
      <c r="C1704" s="143"/>
      <c r="D1704" s="141"/>
      <c r="E1704" s="141"/>
      <c r="F1704" s="140"/>
      <c r="G1704" s="140"/>
      <c r="H1704" s="140"/>
      <c r="I1704" s="140"/>
      <c r="J1704" s="140"/>
      <c r="K1704" s="140"/>
      <c r="L1704" s="140"/>
      <c r="M1704" s="140"/>
      <c r="N1704" s="140"/>
      <c r="O1704" s="140"/>
      <c r="P1704" s="140"/>
    </row>
    <row r="1705" spans="1:16" ht="13">
      <c r="A1705" s="140"/>
      <c r="B1705" s="143"/>
      <c r="C1705" s="143"/>
      <c r="D1705" s="141"/>
      <c r="E1705" s="141"/>
      <c r="F1705" s="140"/>
      <c r="G1705" s="140"/>
      <c r="H1705" s="140"/>
      <c r="I1705" s="140"/>
      <c r="J1705" s="140"/>
      <c r="K1705" s="140"/>
      <c r="L1705" s="140"/>
      <c r="M1705" s="140"/>
      <c r="N1705" s="140"/>
      <c r="O1705" s="140"/>
      <c r="P1705" s="140"/>
    </row>
    <row r="1706" spans="1:16" ht="13">
      <c r="A1706" s="140"/>
      <c r="B1706" s="143"/>
      <c r="C1706" s="143"/>
      <c r="D1706" s="141"/>
      <c r="E1706" s="141"/>
      <c r="F1706" s="140"/>
      <c r="G1706" s="140"/>
      <c r="H1706" s="140"/>
      <c r="I1706" s="140"/>
      <c r="J1706" s="140"/>
      <c r="K1706" s="140"/>
      <c r="L1706" s="140"/>
      <c r="M1706" s="140"/>
      <c r="N1706" s="140"/>
      <c r="O1706" s="140"/>
      <c r="P1706" s="140"/>
    </row>
    <row r="1707" spans="1:16" ht="13">
      <c r="A1707" s="140"/>
      <c r="B1707" s="143"/>
      <c r="C1707" s="143"/>
      <c r="D1707" s="141"/>
      <c r="E1707" s="141"/>
      <c r="F1707" s="140"/>
      <c r="G1707" s="140"/>
      <c r="H1707" s="140"/>
      <c r="I1707" s="140"/>
      <c r="J1707" s="140"/>
      <c r="K1707" s="140"/>
      <c r="L1707" s="140"/>
      <c r="M1707" s="140"/>
      <c r="N1707" s="140"/>
      <c r="O1707" s="140"/>
      <c r="P1707" s="140"/>
    </row>
    <row r="1708" spans="1:16" ht="13">
      <c r="A1708" s="140"/>
      <c r="B1708" s="143"/>
      <c r="C1708" s="143"/>
      <c r="D1708" s="141"/>
      <c r="E1708" s="141"/>
      <c r="F1708" s="140"/>
      <c r="G1708" s="140"/>
      <c r="H1708" s="140"/>
      <c r="I1708" s="140"/>
      <c r="J1708" s="140"/>
      <c r="K1708" s="140"/>
      <c r="L1708" s="140"/>
      <c r="M1708" s="140"/>
      <c r="N1708" s="140"/>
      <c r="O1708" s="140"/>
      <c r="P1708" s="140"/>
    </row>
    <row r="1709" spans="1:16" ht="13">
      <c r="A1709" s="140"/>
      <c r="B1709" s="143"/>
      <c r="C1709" s="143"/>
      <c r="D1709" s="141"/>
      <c r="E1709" s="141"/>
      <c r="F1709" s="140"/>
      <c r="G1709" s="140"/>
      <c r="H1709" s="140"/>
      <c r="I1709" s="140"/>
      <c r="J1709" s="140"/>
      <c r="K1709" s="140"/>
      <c r="L1709" s="140"/>
      <c r="M1709" s="140"/>
      <c r="N1709" s="140"/>
      <c r="O1709" s="140"/>
      <c r="P1709" s="140"/>
    </row>
    <row r="1710" spans="1:16" ht="13">
      <c r="A1710" s="140"/>
      <c r="B1710" s="143"/>
      <c r="C1710" s="143"/>
      <c r="D1710" s="141"/>
      <c r="E1710" s="141"/>
      <c r="F1710" s="140"/>
      <c r="G1710" s="140"/>
      <c r="H1710" s="140"/>
      <c r="I1710" s="140"/>
      <c r="J1710" s="140"/>
      <c r="K1710" s="140"/>
      <c r="L1710" s="140"/>
      <c r="M1710" s="140"/>
      <c r="N1710" s="140"/>
      <c r="O1710" s="140"/>
      <c r="P1710" s="140"/>
    </row>
    <row r="1711" spans="1:16" ht="13">
      <c r="A1711" s="140"/>
      <c r="B1711" s="143"/>
      <c r="C1711" s="143"/>
      <c r="D1711" s="141"/>
      <c r="E1711" s="141"/>
      <c r="F1711" s="140"/>
      <c r="G1711" s="140"/>
      <c r="H1711" s="140"/>
      <c r="I1711" s="140"/>
      <c r="J1711" s="140"/>
      <c r="K1711" s="140"/>
      <c r="L1711" s="140"/>
      <c r="M1711" s="140"/>
      <c r="N1711" s="140"/>
      <c r="O1711" s="140"/>
      <c r="P1711" s="140"/>
    </row>
    <row r="1712" spans="1:16" ht="13">
      <c r="A1712" s="140"/>
      <c r="B1712" s="143"/>
      <c r="C1712" s="143"/>
      <c r="D1712" s="141"/>
      <c r="E1712" s="141"/>
      <c r="F1712" s="140"/>
      <c r="G1712" s="140"/>
      <c r="H1712" s="140"/>
      <c r="I1712" s="140"/>
      <c r="J1712" s="140"/>
      <c r="K1712" s="140"/>
      <c r="L1712" s="140"/>
      <c r="M1712" s="140"/>
      <c r="N1712" s="140"/>
      <c r="O1712" s="140"/>
      <c r="P1712" s="140"/>
    </row>
    <row r="1713" spans="1:16" ht="13">
      <c r="A1713" s="140"/>
      <c r="B1713" s="143"/>
      <c r="C1713" s="143"/>
      <c r="D1713" s="141"/>
      <c r="E1713" s="141"/>
      <c r="F1713" s="140"/>
      <c r="G1713" s="140"/>
      <c r="H1713" s="140"/>
      <c r="I1713" s="140"/>
      <c r="J1713" s="140"/>
      <c r="K1713" s="140"/>
      <c r="L1713" s="140"/>
      <c r="M1713" s="140"/>
      <c r="N1713" s="140"/>
      <c r="O1713" s="140"/>
      <c r="P1713" s="140"/>
    </row>
    <row r="1714" spans="1:16" ht="13">
      <c r="A1714" s="140"/>
      <c r="B1714" s="143"/>
      <c r="C1714" s="143"/>
      <c r="D1714" s="141"/>
      <c r="E1714" s="141"/>
      <c r="F1714" s="140"/>
      <c r="G1714" s="140"/>
      <c r="H1714" s="140"/>
      <c r="I1714" s="140"/>
      <c r="J1714" s="140"/>
      <c r="K1714" s="140"/>
      <c r="L1714" s="140"/>
      <c r="M1714" s="140"/>
      <c r="N1714" s="140"/>
      <c r="O1714" s="140"/>
      <c r="P1714" s="140"/>
    </row>
    <row r="1715" spans="1:16" ht="13">
      <c r="A1715" s="140"/>
      <c r="B1715" s="143"/>
      <c r="C1715" s="143"/>
      <c r="D1715" s="141"/>
      <c r="E1715" s="141"/>
      <c r="F1715" s="140"/>
      <c r="G1715" s="140"/>
      <c r="H1715" s="140"/>
      <c r="I1715" s="140"/>
      <c r="J1715" s="140"/>
      <c r="K1715" s="140"/>
      <c r="L1715" s="140"/>
      <c r="M1715" s="140"/>
      <c r="N1715" s="140"/>
      <c r="O1715" s="140"/>
      <c r="P1715" s="140"/>
    </row>
    <row r="1716" spans="1:16" ht="13">
      <c r="A1716" s="140"/>
      <c r="B1716" s="143"/>
      <c r="C1716" s="143"/>
      <c r="D1716" s="141"/>
      <c r="E1716" s="141"/>
      <c r="F1716" s="140"/>
      <c r="G1716" s="140"/>
      <c r="H1716" s="140"/>
      <c r="I1716" s="140"/>
      <c r="J1716" s="140"/>
      <c r="K1716" s="140"/>
      <c r="L1716" s="140"/>
      <c r="M1716" s="140"/>
      <c r="N1716" s="140"/>
      <c r="O1716" s="140"/>
      <c r="P1716" s="140"/>
    </row>
    <row r="1717" spans="1:16" ht="13">
      <c r="A1717" s="140"/>
      <c r="B1717" s="143"/>
      <c r="C1717" s="143"/>
      <c r="D1717" s="141"/>
      <c r="E1717" s="141"/>
      <c r="F1717" s="140"/>
      <c r="G1717" s="140"/>
      <c r="H1717" s="140"/>
      <c r="I1717" s="140"/>
      <c r="J1717" s="140"/>
      <c r="K1717" s="140"/>
      <c r="L1717" s="140"/>
      <c r="M1717" s="140"/>
      <c r="N1717" s="140"/>
      <c r="O1717" s="140"/>
      <c r="P1717" s="140"/>
    </row>
    <row r="1718" spans="1:16" ht="13">
      <c r="A1718" s="140"/>
      <c r="B1718" s="143"/>
      <c r="C1718" s="143"/>
      <c r="D1718" s="141"/>
      <c r="E1718" s="141"/>
      <c r="F1718" s="140"/>
      <c r="G1718" s="140"/>
      <c r="H1718" s="140"/>
      <c r="I1718" s="140"/>
      <c r="J1718" s="140"/>
      <c r="K1718" s="140"/>
      <c r="L1718" s="140"/>
      <c r="M1718" s="140"/>
      <c r="N1718" s="140"/>
      <c r="O1718" s="140"/>
      <c r="P1718" s="140"/>
    </row>
    <row r="1719" spans="1:16" ht="13">
      <c r="A1719" s="140"/>
      <c r="B1719" s="143"/>
      <c r="C1719" s="143"/>
      <c r="D1719" s="141"/>
      <c r="E1719" s="141"/>
      <c r="F1719" s="140"/>
      <c r="G1719" s="140"/>
      <c r="H1719" s="140"/>
      <c r="I1719" s="140"/>
      <c r="J1719" s="140"/>
      <c r="K1719" s="140"/>
      <c r="L1719" s="140"/>
      <c r="M1719" s="140"/>
      <c r="N1719" s="140"/>
      <c r="O1719" s="140"/>
      <c r="P1719" s="140"/>
    </row>
    <row r="1720" spans="1:16" ht="13">
      <c r="A1720" s="140"/>
      <c r="B1720" s="143"/>
      <c r="C1720" s="143"/>
      <c r="D1720" s="141"/>
      <c r="E1720" s="141"/>
      <c r="F1720" s="140"/>
      <c r="G1720" s="140"/>
      <c r="H1720" s="140"/>
      <c r="I1720" s="140"/>
      <c r="J1720" s="140"/>
      <c r="K1720" s="140"/>
      <c r="L1720" s="140"/>
      <c r="M1720" s="140"/>
      <c r="N1720" s="140"/>
      <c r="O1720" s="140"/>
      <c r="P1720" s="140"/>
    </row>
    <row r="1721" spans="1:16" ht="13">
      <c r="A1721" s="140"/>
      <c r="B1721" s="143"/>
      <c r="C1721" s="143"/>
      <c r="D1721" s="141"/>
      <c r="E1721" s="141"/>
      <c r="F1721" s="140"/>
      <c r="G1721" s="140"/>
      <c r="H1721" s="140"/>
      <c r="I1721" s="140"/>
      <c r="J1721" s="140"/>
      <c r="K1721" s="140"/>
      <c r="L1721" s="140"/>
      <c r="M1721" s="140"/>
      <c r="N1721" s="140"/>
      <c r="O1721" s="140"/>
      <c r="P1721" s="140"/>
    </row>
    <row r="1722" spans="1:16" ht="13">
      <c r="A1722" s="140"/>
      <c r="B1722" s="143"/>
      <c r="C1722" s="143"/>
      <c r="D1722" s="141"/>
      <c r="E1722" s="141"/>
      <c r="F1722" s="140"/>
      <c r="G1722" s="140"/>
      <c r="H1722" s="140"/>
      <c r="I1722" s="140"/>
      <c r="J1722" s="140"/>
      <c r="K1722" s="140"/>
      <c r="L1722" s="140"/>
      <c r="M1722" s="140"/>
      <c r="N1722" s="140"/>
      <c r="O1722" s="140"/>
      <c r="P1722" s="140"/>
    </row>
    <row r="1723" spans="1:16" ht="13">
      <c r="A1723" s="140"/>
      <c r="B1723" s="143"/>
      <c r="C1723" s="143"/>
      <c r="D1723" s="141"/>
      <c r="E1723" s="141"/>
      <c r="F1723" s="140"/>
      <c r="G1723" s="140"/>
      <c r="H1723" s="140"/>
      <c r="I1723" s="140"/>
      <c r="J1723" s="140"/>
      <c r="K1723" s="140"/>
      <c r="L1723" s="140"/>
      <c r="M1723" s="140"/>
      <c r="N1723" s="140"/>
      <c r="O1723" s="140"/>
      <c r="P1723" s="140"/>
    </row>
    <row r="1724" spans="1:16" ht="13">
      <c r="A1724" s="140"/>
      <c r="B1724" s="143"/>
      <c r="C1724" s="143"/>
      <c r="D1724" s="141"/>
      <c r="E1724" s="141"/>
      <c r="F1724" s="140"/>
      <c r="G1724" s="140"/>
      <c r="H1724" s="140"/>
      <c r="I1724" s="140"/>
      <c r="J1724" s="140"/>
      <c r="K1724" s="140"/>
      <c r="L1724" s="140"/>
      <c r="M1724" s="140"/>
      <c r="N1724" s="140"/>
      <c r="O1724" s="140"/>
      <c r="P1724" s="140"/>
    </row>
    <row r="1725" spans="1:16" ht="13">
      <c r="A1725" s="140"/>
      <c r="B1725" s="143"/>
      <c r="C1725" s="143"/>
      <c r="D1725" s="141"/>
      <c r="E1725" s="141"/>
      <c r="F1725" s="140"/>
      <c r="G1725" s="140"/>
      <c r="H1725" s="140"/>
      <c r="I1725" s="140"/>
      <c r="J1725" s="140"/>
      <c r="K1725" s="140"/>
      <c r="L1725" s="140"/>
      <c r="M1725" s="140"/>
      <c r="N1725" s="140"/>
      <c r="O1725" s="140"/>
      <c r="P1725" s="140"/>
    </row>
    <row r="1726" spans="1:16" ht="13">
      <c r="A1726" s="140"/>
      <c r="B1726" s="143"/>
      <c r="C1726" s="143"/>
      <c r="D1726" s="141"/>
      <c r="E1726" s="141"/>
      <c r="F1726" s="140"/>
      <c r="G1726" s="140"/>
      <c r="H1726" s="140"/>
      <c r="I1726" s="140"/>
      <c r="J1726" s="140"/>
      <c r="K1726" s="140"/>
      <c r="L1726" s="140"/>
      <c r="M1726" s="140"/>
      <c r="N1726" s="140"/>
      <c r="O1726" s="140"/>
      <c r="P1726" s="140"/>
    </row>
    <row r="1727" spans="1:16" ht="13">
      <c r="A1727" s="140"/>
      <c r="B1727" s="143"/>
      <c r="C1727" s="143"/>
      <c r="D1727" s="141"/>
      <c r="E1727" s="141"/>
      <c r="F1727" s="140"/>
      <c r="G1727" s="140"/>
      <c r="H1727" s="140"/>
      <c r="I1727" s="140"/>
      <c r="J1727" s="140"/>
      <c r="K1727" s="140"/>
      <c r="L1727" s="140"/>
      <c r="M1727" s="140"/>
      <c r="N1727" s="140"/>
      <c r="O1727" s="140"/>
      <c r="P1727" s="140"/>
    </row>
    <row r="1728" spans="1:16" ht="13">
      <c r="A1728" s="140"/>
      <c r="B1728" s="143"/>
      <c r="C1728" s="143"/>
      <c r="D1728" s="141"/>
      <c r="E1728" s="141"/>
      <c r="F1728" s="140"/>
      <c r="G1728" s="140"/>
      <c r="H1728" s="140"/>
      <c r="I1728" s="140"/>
      <c r="J1728" s="140"/>
      <c r="K1728" s="140"/>
      <c r="L1728" s="140"/>
      <c r="M1728" s="140"/>
      <c r="N1728" s="140"/>
      <c r="O1728" s="140"/>
      <c r="P1728" s="140"/>
    </row>
    <row r="1729" spans="1:16" ht="13">
      <c r="A1729" s="140"/>
      <c r="B1729" s="143"/>
      <c r="C1729" s="143"/>
      <c r="D1729" s="141"/>
      <c r="E1729" s="141"/>
      <c r="F1729" s="140"/>
      <c r="G1729" s="140"/>
      <c r="H1729" s="140"/>
      <c r="I1729" s="140"/>
      <c r="J1729" s="140"/>
      <c r="K1729" s="140"/>
      <c r="L1729" s="140"/>
      <c r="M1729" s="140"/>
      <c r="N1729" s="140"/>
      <c r="O1729" s="140"/>
      <c r="P1729" s="140"/>
    </row>
    <row r="1730" spans="1:16" ht="13">
      <c r="A1730" s="140"/>
      <c r="B1730" s="143"/>
      <c r="C1730" s="143"/>
      <c r="D1730" s="141"/>
      <c r="E1730" s="141"/>
      <c r="F1730" s="140"/>
      <c r="G1730" s="140"/>
      <c r="H1730" s="140"/>
      <c r="I1730" s="140"/>
      <c r="J1730" s="140"/>
      <c r="K1730" s="140"/>
      <c r="L1730" s="140"/>
      <c r="M1730" s="140"/>
      <c r="N1730" s="140"/>
      <c r="O1730" s="140"/>
      <c r="P1730" s="140"/>
    </row>
    <row r="1731" spans="1:16" ht="13">
      <c r="A1731" s="140"/>
      <c r="B1731" s="143"/>
      <c r="C1731" s="143"/>
      <c r="D1731" s="141"/>
      <c r="E1731" s="141"/>
      <c r="F1731" s="140"/>
      <c r="G1731" s="140"/>
      <c r="H1731" s="140"/>
      <c r="I1731" s="140"/>
      <c r="J1731" s="140"/>
      <c r="K1731" s="140"/>
      <c r="L1731" s="140"/>
      <c r="M1731" s="140"/>
      <c r="N1731" s="140"/>
      <c r="O1731" s="140"/>
      <c r="P1731" s="140"/>
    </row>
    <row r="1732" spans="1:16" ht="13">
      <c r="A1732" s="140"/>
      <c r="B1732" s="143"/>
      <c r="C1732" s="143"/>
      <c r="D1732" s="141"/>
      <c r="E1732" s="141"/>
      <c r="F1732" s="140"/>
      <c r="G1732" s="140"/>
      <c r="H1732" s="140"/>
      <c r="I1732" s="140"/>
      <c r="J1732" s="140"/>
      <c r="K1732" s="140"/>
      <c r="L1732" s="140"/>
      <c r="M1732" s="140"/>
      <c r="N1732" s="140"/>
      <c r="O1732" s="140"/>
      <c r="P1732" s="140"/>
    </row>
    <row r="1733" spans="1:16" ht="13">
      <c r="A1733" s="140"/>
      <c r="B1733" s="143"/>
      <c r="C1733" s="143"/>
      <c r="D1733" s="141"/>
      <c r="E1733" s="141"/>
      <c r="F1733" s="140"/>
      <c r="G1733" s="140"/>
      <c r="H1733" s="140"/>
      <c r="I1733" s="140"/>
      <c r="J1733" s="140"/>
      <c r="K1733" s="140"/>
      <c r="L1733" s="140"/>
      <c r="M1733" s="140"/>
      <c r="N1733" s="140"/>
      <c r="O1733" s="140"/>
      <c r="P1733" s="140"/>
    </row>
    <row r="1734" spans="1:16" ht="13">
      <c r="A1734" s="140"/>
      <c r="B1734" s="143"/>
      <c r="C1734" s="143"/>
      <c r="D1734" s="141"/>
      <c r="E1734" s="141"/>
      <c r="F1734" s="140"/>
      <c r="G1734" s="140"/>
      <c r="H1734" s="140"/>
      <c r="I1734" s="140"/>
      <c r="J1734" s="140"/>
      <c r="K1734" s="140"/>
      <c r="L1734" s="140"/>
      <c r="M1734" s="140"/>
      <c r="N1734" s="140"/>
      <c r="O1734" s="140"/>
      <c r="P1734" s="140"/>
    </row>
    <row r="1735" spans="1:16" ht="13">
      <c r="A1735" s="140"/>
      <c r="B1735" s="143"/>
      <c r="C1735" s="143"/>
      <c r="D1735" s="141"/>
      <c r="E1735" s="141"/>
      <c r="F1735" s="140"/>
      <c r="G1735" s="140"/>
      <c r="H1735" s="140"/>
      <c r="I1735" s="140"/>
      <c r="J1735" s="140"/>
      <c r="K1735" s="140"/>
      <c r="L1735" s="140"/>
      <c r="M1735" s="140"/>
      <c r="N1735" s="140"/>
      <c r="O1735" s="140"/>
      <c r="P1735" s="140"/>
    </row>
    <row r="1736" spans="1:16" ht="13">
      <c r="A1736" s="140"/>
      <c r="B1736" s="143"/>
      <c r="C1736" s="143"/>
      <c r="D1736" s="141"/>
      <c r="E1736" s="141"/>
      <c r="F1736" s="140"/>
      <c r="G1736" s="140"/>
      <c r="H1736" s="140"/>
      <c r="I1736" s="140"/>
      <c r="J1736" s="140"/>
      <c r="K1736" s="140"/>
      <c r="L1736" s="140"/>
      <c r="M1736" s="140"/>
      <c r="N1736" s="140"/>
      <c r="O1736" s="140"/>
      <c r="P1736" s="140"/>
    </row>
    <row r="1737" spans="1:16" ht="13">
      <c r="A1737" s="140"/>
      <c r="B1737" s="143"/>
      <c r="C1737" s="143"/>
      <c r="D1737" s="141"/>
      <c r="E1737" s="141"/>
      <c r="F1737" s="140"/>
      <c r="G1737" s="140"/>
      <c r="H1737" s="140"/>
      <c r="I1737" s="140"/>
      <c r="J1737" s="140"/>
      <c r="K1737" s="140"/>
      <c r="L1737" s="140"/>
      <c r="M1737" s="140"/>
      <c r="N1737" s="140"/>
      <c r="O1737" s="140"/>
      <c r="P1737" s="140"/>
    </row>
    <row r="1738" spans="1:16" ht="13">
      <c r="A1738" s="140"/>
      <c r="B1738" s="143"/>
      <c r="C1738" s="143"/>
      <c r="D1738" s="141"/>
      <c r="E1738" s="141"/>
      <c r="F1738" s="140"/>
      <c r="G1738" s="140"/>
      <c r="H1738" s="140"/>
      <c r="I1738" s="140"/>
      <c r="J1738" s="140"/>
      <c r="K1738" s="140"/>
      <c r="L1738" s="140"/>
      <c r="M1738" s="140"/>
      <c r="N1738" s="140"/>
      <c r="O1738" s="140"/>
      <c r="P1738" s="140"/>
    </row>
    <row r="1739" spans="1:16" ht="13">
      <c r="A1739" s="140"/>
      <c r="B1739" s="143"/>
      <c r="C1739" s="143"/>
      <c r="D1739" s="141"/>
      <c r="E1739" s="141"/>
      <c r="F1739" s="140"/>
      <c r="G1739" s="140"/>
      <c r="H1739" s="140"/>
      <c r="I1739" s="140"/>
      <c r="J1739" s="140"/>
      <c r="K1739" s="140"/>
      <c r="L1739" s="140"/>
      <c r="M1739" s="140"/>
      <c r="N1739" s="140"/>
      <c r="O1739" s="140"/>
      <c r="P1739" s="140"/>
    </row>
    <row r="1740" spans="1:16" ht="13">
      <c r="A1740" s="140"/>
      <c r="B1740" s="143"/>
      <c r="C1740" s="143"/>
      <c r="D1740" s="141"/>
      <c r="E1740" s="141"/>
      <c r="F1740" s="140"/>
      <c r="G1740" s="140"/>
      <c r="H1740" s="140"/>
      <c r="I1740" s="140"/>
      <c r="J1740" s="140"/>
      <c r="K1740" s="140"/>
      <c r="L1740" s="140"/>
      <c r="M1740" s="140"/>
      <c r="N1740" s="140"/>
      <c r="O1740" s="140"/>
      <c r="P1740" s="140"/>
    </row>
    <row r="1741" spans="1:16" ht="13">
      <c r="A1741" s="140"/>
      <c r="B1741" s="143"/>
      <c r="C1741" s="143"/>
      <c r="D1741" s="141"/>
      <c r="E1741" s="141"/>
      <c r="F1741" s="140"/>
      <c r="G1741" s="140"/>
      <c r="H1741" s="140"/>
      <c r="I1741" s="140"/>
      <c r="J1741" s="140"/>
      <c r="K1741" s="140"/>
      <c r="L1741" s="140"/>
      <c r="M1741" s="140"/>
      <c r="N1741" s="140"/>
      <c r="O1741" s="140"/>
      <c r="P1741" s="140"/>
    </row>
    <row r="1742" spans="1:16" ht="13">
      <c r="A1742" s="140"/>
      <c r="B1742" s="143"/>
      <c r="C1742" s="143"/>
      <c r="D1742" s="141"/>
      <c r="E1742" s="141"/>
      <c r="F1742" s="140"/>
      <c r="G1742" s="140"/>
      <c r="H1742" s="140"/>
      <c r="I1742" s="140"/>
      <c r="J1742" s="140"/>
      <c r="K1742" s="140"/>
      <c r="L1742" s="140"/>
      <c r="M1742" s="140"/>
      <c r="N1742" s="140"/>
      <c r="O1742" s="140"/>
      <c r="P1742" s="140"/>
    </row>
    <row r="1743" spans="1:16" ht="13">
      <c r="A1743" s="140"/>
      <c r="B1743" s="143"/>
      <c r="C1743" s="143"/>
      <c r="D1743" s="141"/>
      <c r="E1743" s="141"/>
      <c r="F1743" s="140"/>
      <c r="G1743" s="140"/>
      <c r="H1743" s="140"/>
      <c r="I1743" s="140"/>
      <c r="J1743" s="140"/>
      <c r="K1743" s="140"/>
      <c r="L1743" s="140"/>
      <c r="M1743" s="140"/>
      <c r="N1743" s="140"/>
      <c r="O1743" s="140"/>
      <c r="P1743" s="140"/>
    </row>
    <row r="1744" spans="1:16" ht="13">
      <c r="A1744" s="140"/>
      <c r="B1744" s="143"/>
      <c r="C1744" s="143"/>
      <c r="D1744" s="141"/>
      <c r="E1744" s="141"/>
      <c r="F1744" s="140"/>
      <c r="G1744" s="140"/>
      <c r="H1744" s="140"/>
      <c r="I1744" s="140"/>
      <c r="J1744" s="140"/>
      <c r="K1744" s="140"/>
      <c r="L1744" s="140"/>
      <c r="M1744" s="140"/>
      <c r="N1744" s="140"/>
      <c r="O1744" s="140"/>
      <c r="P1744" s="140"/>
    </row>
    <row r="1745" spans="1:16" ht="13">
      <c r="A1745" s="140"/>
      <c r="B1745" s="143"/>
      <c r="C1745" s="143"/>
      <c r="D1745" s="141"/>
      <c r="E1745" s="141"/>
      <c r="F1745" s="140"/>
      <c r="G1745" s="140"/>
      <c r="H1745" s="140"/>
      <c r="I1745" s="140"/>
      <c r="J1745" s="140"/>
      <c r="K1745" s="140"/>
      <c r="L1745" s="140"/>
      <c r="M1745" s="140"/>
      <c r="N1745" s="140"/>
      <c r="O1745" s="140"/>
      <c r="P1745" s="140"/>
    </row>
    <row r="1746" spans="1:16" ht="13">
      <c r="A1746" s="140"/>
      <c r="B1746" s="143"/>
      <c r="C1746" s="143"/>
      <c r="D1746" s="141"/>
      <c r="E1746" s="141"/>
      <c r="F1746" s="140"/>
      <c r="G1746" s="140"/>
      <c r="H1746" s="140"/>
      <c r="I1746" s="140"/>
      <c r="J1746" s="140"/>
      <c r="K1746" s="140"/>
      <c r="L1746" s="140"/>
      <c r="M1746" s="140"/>
      <c r="N1746" s="140"/>
      <c r="O1746" s="140"/>
      <c r="P1746" s="140"/>
    </row>
    <row r="1747" spans="1:16" ht="13">
      <c r="A1747" s="140"/>
      <c r="B1747" s="143"/>
      <c r="C1747" s="143"/>
      <c r="D1747" s="141"/>
      <c r="E1747" s="141"/>
      <c r="F1747" s="140"/>
      <c r="G1747" s="140"/>
      <c r="H1747" s="140"/>
      <c r="I1747" s="140"/>
      <c r="J1747" s="140"/>
      <c r="K1747" s="140"/>
      <c r="L1747" s="140"/>
      <c r="M1747" s="140"/>
      <c r="N1747" s="140"/>
      <c r="O1747" s="140"/>
      <c r="P1747" s="140"/>
    </row>
    <row r="1748" spans="1:16" ht="13">
      <c r="A1748" s="140"/>
      <c r="B1748" s="143"/>
      <c r="C1748" s="143"/>
      <c r="D1748" s="141"/>
      <c r="E1748" s="141"/>
      <c r="F1748" s="140"/>
      <c r="G1748" s="140"/>
      <c r="H1748" s="140"/>
      <c r="I1748" s="140"/>
      <c r="J1748" s="140"/>
      <c r="K1748" s="140"/>
      <c r="L1748" s="140"/>
      <c r="M1748" s="140"/>
      <c r="N1748" s="140"/>
      <c r="O1748" s="140"/>
      <c r="P1748" s="140"/>
    </row>
    <row r="1749" spans="1:16" ht="13">
      <c r="A1749" s="140"/>
      <c r="B1749" s="143"/>
      <c r="C1749" s="143"/>
      <c r="D1749" s="141"/>
      <c r="E1749" s="141"/>
      <c r="F1749" s="140"/>
      <c r="G1749" s="140"/>
      <c r="H1749" s="140"/>
      <c r="I1749" s="140"/>
      <c r="J1749" s="140"/>
      <c r="K1749" s="140"/>
      <c r="L1749" s="140"/>
      <c r="M1749" s="140"/>
      <c r="N1749" s="140"/>
      <c r="O1749" s="140"/>
      <c r="P1749" s="140"/>
    </row>
    <row r="1750" spans="1:16" ht="13">
      <c r="A1750" s="140"/>
      <c r="B1750" s="143"/>
      <c r="C1750" s="143"/>
      <c r="D1750" s="141"/>
      <c r="E1750" s="141"/>
      <c r="F1750" s="140"/>
      <c r="G1750" s="140"/>
      <c r="H1750" s="140"/>
      <c r="I1750" s="140"/>
      <c r="J1750" s="140"/>
      <c r="K1750" s="140"/>
      <c r="L1750" s="140"/>
      <c r="M1750" s="140"/>
      <c r="N1750" s="140"/>
      <c r="O1750" s="140"/>
      <c r="P1750" s="140"/>
    </row>
    <row r="1751" spans="1:16" ht="13">
      <c r="A1751" s="140"/>
      <c r="B1751" s="143"/>
      <c r="C1751" s="143"/>
      <c r="D1751" s="141"/>
      <c r="E1751" s="141"/>
      <c r="F1751" s="140"/>
      <c r="G1751" s="140"/>
      <c r="H1751" s="140"/>
      <c r="I1751" s="140"/>
      <c r="J1751" s="140"/>
      <c r="K1751" s="140"/>
      <c r="L1751" s="140"/>
      <c r="M1751" s="140"/>
      <c r="N1751" s="140"/>
      <c r="O1751" s="140"/>
      <c r="P1751" s="140"/>
    </row>
    <row r="1752" spans="1:16" ht="13">
      <c r="A1752" s="140"/>
      <c r="B1752" s="143"/>
      <c r="C1752" s="143"/>
      <c r="D1752" s="141"/>
      <c r="E1752" s="141"/>
      <c r="F1752" s="140"/>
      <c r="G1752" s="140"/>
      <c r="H1752" s="140"/>
      <c r="I1752" s="140"/>
      <c r="J1752" s="140"/>
      <c r="K1752" s="140"/>
      <c r="L1752" s="140"/>
      <c r="M1752" s="140"/>
      <c r="N1752" s="140"/>
      <c r="O1752" s="140"/>
      <c r="P1752" s="140"/>
    </row>
    <row r="1753" spans="1:16" ht="13">
      <c r="A1753" s="140"/>
      <c r="B1753" s="143"/>
      <c r="C1753" s="143"/>
      <c r="D1753" s="141"/>
      <c r="E1753" s="141"/>
      <c r="F1753" s="140"/>
      <c r="G1753" s="140"/>
      <c r="H1753" s="140"/>
      <c r="I1753" s="140"/>
      <c r="J1753" s="140"/>
      <c r="K1753" s="140"/>
      <c r="L1753" s="140"/>
      <c r="M1753" s="140"/>
      <c r="N1753" s="140"/>
      <c r="O1753" s="140"/>
      <c r="P1753" s="140"/>
    </row>
    <row r="1754" spans="1:16" ht="13">
      <c r="A1754" s="140"/>
      <c r="B1754" s="143"/>
      <c r="C1754" s="143"/>
      <c r="D1754" s="141"/>
      <c r="E1754" s="141"/>
      <c r="F1754" s="140"/>
      <c r="G1754" s="140"/>
      <c r="H1754" s="140"/>
      <c r="I1754" s="140"/>
      <c r="J1754" s="140"/>
      <c r="K1754" s="140"/>
      <c r="L1754" s="140"/>
      <c r="M1754" s="140"/>
      <c r="N1754" s="140"/>
      <c r="O1754" s="140"/>
      <c r="P1754" s="140"/>
    </row>
    <row r="1755" spans="1:16" ht="13">
      <c r="A1755" s="140"/>
      <c r="B1755" s="143"/>
      <c r="C1755" s="143"/>
      <c r="D1755" s="141"/>
      <c r="E1755" s="141"/>
      <c r="F1755" s="140"/>
      <c r="G1755" s="140"/>
      <c r="H1755" s="140"/>
      <c r="I1755" s="140"/>
      <c r="J1755" s="140"/>
      <c r="K1755" s="140"/>
      <c r="L1755" s="140"/>
      <c r="M1755" s="140"/>
      <c r="N1755" s="140"/>
      <c r="O1755" s="140"/>
      <c r="P1755" s="140"/>
    </row>
    <row r="1756" spans="1:16" ht="13">
      <c r="A1756" s="140"/>
      <c r="B1756" s="143"/>
      <c r="C1756" s="143"/>
      <c r="D1756" s="141"/>
      <c r="E1756" s="141"/>
      <c r="F1756" s="140"/>
      <c r="G1756" s="140"/>
      <c r="H1756" s="140"/>
      <c r="I1756" s="140"/>
      <c r="J1756" s="140"/>
      <c r="K1756" s="140"/>
      <c r="L1756" s="140"/>
      <c r="M1756" s="140"/>
      <c r="N1756" s="140"/>
      <c r="O1756" s="140"/>
      <c r="P1756" s="140"/>
    </row>
    <row r="1757" spans="1:16" ht="13">
      <c r="A1757" s="140"/>
      <c r="B1757" s="143"/>
      <c r="C1757" s="143"/>
      <c r="D1757" s="141"/>
      <c r="E1757" s="141"/>
      <c r="F1757" s="140"/>
      <c r="G1757" s="140"/>
      <c r="H1757" s="140"/>
      <c r="I1757" s="140"/>
      <c r="J1757" s="140"/>
      <c r="K1757" s="140"/>
      <c r="L1757" s="140"/>
      <c r="M1757" s="140"/>
      <c r="N1757" s="140"/>
      <c r="O1757" s="140"/>
      <c r="P1757" s="140"/>
    </row>
    <row r="1758" spans="1:16" ht="13">
      <c r="A1758" s="140"/>
      <c r="B1758" s="143"/>
      <c r="C1758" s="143"/>
      <c r="D1758" s="141"/>
      <c r="E1758" s="141"/>
      <c r="F1758" s="140"/>
      <c r="G1758" s="140"/>
      <c r="H1758" s="140"/>
      <c r="I1758" s="140"/>
      <c r="J1758" s="140"/>
      <c r="K1758" s="140"/>
      <c r="L1758" s="140"/>
      <c r="M1758" s="140"/>
      <c r="N1758" s="140"/>
      <c r="O1758" s="140"/>
      <c r="P1758" s="140"/>
    </row>
    <row r="1759" spans="1:16" ht="13">
      <c r="A1759" s="140"/>
      <c r="B1759" s="143"/>
      <c r="C1759" s="143"/>
      <c r="D1759" s="141"/>
      <c r="E1759" s="141"/>
      <c r="F1759" s="140"/>
      <c r="G1759" s="140"/>
      <c r="H1759" s="140"/>
      <c r="I1759" s="140"/>
      <c r="J1759" s="140"/>
      <c r="K1759" s="140"/>
      <c r="L1759" s="140"/>
      <c r="M1759" s="140"/>
      <c r="N1759" s="140"/>
      <c r="O1759" s="140"/>
      <c r="P1759" s="140"/>
    </row>
    <row r="1760" spans="1:16" ht="13">
      <c r="A1760" s="140"/>
      <c r="B1760" s="143"/>
      <c r="C1760" s="143"/>
      <c r="D1760" s="141"/>
      <c r="E1760" s="141"/>
      <c r="F1760" s="140"/>
      <c r="G1760" s="140"/>
      <c r="H1760" s="140"/>
      <c r="I1760" s="140"/>
      <c r="J1760" s="140"/>
      <c r="K1760" s="140"/>
      <c r="L1760" s="140"/>
      <c r="M1760" s="140"/>
      <c r="N1760" s="140"/>
      <c r="O1760" s="140"/>
      <c r="P1760" s="140"/>
    </row>
    <row r="1761" spans="1:16" ht="13">
      <c r="A1761" s="140"/>
      <c r="B1761" s="143"/>
      <c r="C1761" s="143"/>
      <c r="D1761" s="141"/>
      <c r="E1761" s="141"/>
      <c r="F1761" s="140"/>
      <c r="G1761" s="140"/>
      <c r="H1761" s="140"/>
      <c r="I1761" s="140"/>
      <c r="J1761" s="140"/>
      <c r="K1761" s="140"/>
      <c r="L1761" s="140"/>
      <c r="M1761" s="140"/>
      <c r="N1761" s="140"/>
      <c r="O1761" s="140"/>
      <c r="P1761" s="140"/>
    </row>
    <row r="1762" spans="1:16" ht="13">
      <c r="A1762" s="140"/>
      <c r="B1762" s="143"/>
      <c r="C1762" s="143"/>
      <c r="D1762" s="141"/>
      <c r="E1762" s="141"/>
      <c r="F1762" s="140"/>
      <c r="G1762" s="140"/>
      <c r="H1762" s="140"/>
      <c r="I1762" s="140"/>
      <c r="J1762" s="140"/>
      <c r="K1762" s="140"/>
      <c r="L1762" s="140"/>
      <c r="M1762" s="140"/>
      <c r="N1762" s="140"/>
      <c r="O1762" s="140"/>
      <c r="P1762" s="140"/>
    </row>
    <row r="1763" spans="1:16" ht="13">
      <c r="A1763" s="140"/>
      <c r="B1763" s="143"/>
      <c r="C1763" s="143"/>
      <c r="D1763" s="141"/>
      <c r="E1763" s="141"/>
      <c r="F1763" s="140"/>
      <c r="G1763" s="140"/>
      <c r="H1763" s="140"/>
      <c r="I1763" s="140"/>
      <c r="J1763" s="140"/>
      <c r="K1763" s="140"/>
      <c r="L1763" s="140"/>
      <c r="M1763" s="140"/>
      <c r="N1763" s="140"/>
      <c r="O1763" s="140"/>
      <c r="P1763" s="140"/>
    </row>
    <row r="1764" spans="1:16" ht="13">
      <c r="A1764" s="140"/>
      <c r="B1764" s="143"/>
      <c r="C1764" s="143"/>
      <c r="D1764" s="141"/>
      <c r="E1764" s="141"/>
      <c r="F1764" s="140"/>
      <c r="G1764" s="140"/>
      <c r="H1764" s="140"/>
      <c r="I1764" s="140"/>
      <c r="J1764" s="140"/>
      <c r="K1764" s="140"/>
      <c r="L1764" s="140"/>
      <c r="M1764" s="140"/>
      <c r="N1764" s="140"/>
      <c r="O1764" s="140"/>
      <c r="P1764" s="140"/>
    </row>
    <row r="1765" spans="1:16" ht="13">
      <c r="A1765" s="140"/>
      <c r="B1765" s="143"/>
      <c r="C1765" s="143"/>
      <c r="D1765" s="141"/>
      <c r="E1765" s="141"/>
      <c r="F1765" s="140"/>
      <c r="G1765" s="140"/>
      <c r="H1765" s="140"/>
      <c r="I1765" s="140"/>
      <c r="J1765" s="140"/>
      <c r="K1765" s="140"/>
      <c r="L1765" s="140"/>
      <c r="M1765" s="140"/>
      <c r="N1765" s="140"/>
      <c r="O1765" s="140"/>
      <c r="P1765" s="140"/>
    </row>
    <row r="1766" spans="1:16" ht="13">
      <c r="A1766" s="140"/>
      <c r="B1766" s="143"/>
      <c r="C1766" s="143"/>
      <c r="D1766" s="141"/>
      <c r="E1766" s="141"/>
      <c r="F1766" s="140"/>
      <c r="G1766" s="140"/>
      <c r="H1766" s="140"/>
      <c r="I1766" s="140"/>
      <c r="J1766" s="140"/>
      <c r="K1766" s="140"/>
      <c r="L1766" s="140"/>
      <c r="M1766" s="140"/>
      <c r="N1766" s="140"/>
      <c r="O1766" s="140"/>
      <c r="P1766" s="140"/>
    </row>
    <row r="1767" spans="1:16" ht="13">
      <c r="A1767" s="140"/>
      <c r="B1767" s="143"/>
      <c r="C1767" s="143"/>
      <c r="D1767" s="141"/>
      <c r="E1767" s="141"/>
      <c r="F1767" s="140"/>
      <c r="G1767" s="140"/>
      <c r="H1767" s="140"/>
      <c r="I1767" s="140"/>
      <c r="J1767" s="140"/>
      <c r="K1767" s="140"/>
      <c r="L1767" s="140"/>
      <c r="M1767" s="140"/>
      <c r="N1767" s="140"/>
      <c r="O1767" s="140"/>
      <c r="P1767" s="140"/>
    </row>
    <row r="1768" spans="1:16" ht="13">
      <c r="A1768" s="140"/>
      <c r="B1768" s="143"/>
      <c r="C1768" s="143"/>
      <c r="D1768" s="141"/>
      <c r="E1768" s="141"/>
      <c r="F1768" s="140"/>
      <c r="G1768" s="140"/>
      <c r="H1768" s="140"/>
      <c r="I1768" s="140"/>
      <c r="J1768" s="140"/>
      <c r="K1768" s="140"/>
      <c r="L1768" s="140"/>
      <c r="M1768" s="140"/>
      <c r="N1768" s="140"/>
      <c r="O1768" s="140"/>
      <c r="P1768" s="140"/>
    </row>
    <row r="1769" spans="1:16" ht="13">
      <c r="A1769" s="140"/>
      <c r="B1769" s="143"/>
      <c r="C1769" s="143"/>
      <c r="D1769" s="141"/>
      <c r="E1769" s="141"/>
      <c r="F1769" s="140"/>
      <c r="G1769" s="140"/>
      <c r="H1769" s="140"/>
      <c r="I1769" s="140"/>
      <c r="J1769" s="140"/>
      <c r="K1769" s="140"/>
      <c r="L1769" s="140"/>
      <c r="M1769" s="140"/>
      <c r="N1769" s="140"/>
      <c r="O1769" s="140"/>
      <c r="P1769" s="140"/>
    </row>
    <row r="1770" spans="1:16" ht="13">
      <c r="A1770" s="140"/>
      <c r="B1770" s="143"/>
      <c r="C1770" s="143"/>
      <c r="D1770" s="141"/>
      <c r="E1770" s="141"/>
      <c r="F1770" s="140"/>
      <c r="G1770" s="140"/>
      <c r="H1770" s="140"/>
      <c r="I1770" s="140"/>
      <c r="J1770" s="140"/>
      <c r="K1770" s="140"/>
      <c r="L1770" s="140"/>
      <c r="M1770" s="140"/>
      <c r="N1770" s="140"/>
      <c r="O1770" s="140"/>
      <c r="P1770" s="140"/>
    </row>
    <row r="1771" spans="1:16" ht="13">
      <c r="A1771" s="140"/>
      <c r="B1771" s="143"/>
      <c r="C1771" s="143"/>
      <c r="D1771" s="141"/>
      <c r="E1771" s="141"/>
      <c r="F1771" s="140"/>
      <c r="G1771" s="140"/>
      <c r="H1771" s="140"/>
      <c r="I1771" s="140"/>
      <c r="J1771" s="140"/>
      <c r="K1771" s="140"/>
      <c r="L1771" s="140"/>
      <c r="M1771" s="140"/>
      <c r="N1771" s="140"/>
      <c r="O1771" s="140"/>
      <c r="P1771" s="140"/>
    </row>
    <row r="1772" spans="1:16" ht="13">
      <c r="A1772" s="140"/>
      <c r="B1772" s="143"/>
      <c r="C1772" s="143"/>
      <c r="D1772" s="141"/>
      <c r="E1772" s="141"/>
      <c r="F1772" s="140"/>
      <c r="G1772" s="140"/>
      <c r="H1772" s="140"/>
      <c r="I1772" s="140"/>
      <c r="J1772" s="140"/>
      <c r="K1772" s="140"/>
      <c r="L1772" s="140"/>
      <c r="M1772" s="140"/>
      <c r="N1772" s="140"/>
      <c r="O1772" s="140"/>
      <c r="P1772" s="140"/>
    </row>
    <row r="1773" spans="1:16" ht="13">
      <c r="A1773" s="140"/>
      <c r="B1773" s="143"/>
      <c r="C1773" s="143"/>
      <c r="D1773" s="141"/>
      <c r="E1773" s="141"/>
      <c r="F1773" s="140"/>
      <c r="G1773" s="140"/>
      <c r="H1773" s="140"/>
      <c r="I1773" s="140"/>
      <c r="J1773" s="140"/>
      <c r="K1773" s="140"/>
      <c r="L1773" s="140"/>
      <c r="M1773" s="140"/>
      <c r="N1773" s="140"/>
      <c r="O1773" s="140"/>
      <c r="P1773" s="140"/>
    </row>
    <row r="1774" spans="1:16" ht="13">
      <c r="A1774" s="140"/>
      <c r="B1774" s="143"/>
      <c r="C1774" s="143"/>
      <c r="D1774" s="141"/>
      <c r="E1774" s="141"/>
      <c r="F1774" s="140"/>
      <c r="G1774" s="140"/>
      <c r="H1774" s="140"/>
      <c r="I1774" s="140"/>
      <c r="J1774" s="140"/>
      <c r="K1774" s="140"/>
      <c r="L1774" s="140"/>
      <c r="M1774" s="140"/>
      <c r="N1774" s="140"/>
      <c r="O1774" s="140"/>
      <c r="P1774" s="140"/>
    </row>
    <row r="1775" spans="1:16" ht="13">
      <c r="A1775" s="140"/>
      <c r="B1775" s="143"/>
      <c r="C1775" s="143"/>
      <c r="D1775" s="141"/>
      <c r="E1775" s="141"/>
      <c r="F1775" s="140"/>
      <c r="G1775" s="140"/>
      <c r="H1775" s="140"/>
      <c r="I1775" s="140"/>
      <c r="J1775" s="140"/>
      <c r="K1775" s="140"/>
      <c r="L1775" s="140"/>
      <c r="M1775" s="140"/>
      <c r="N1775" s="140"/>
      <c r="O1775" s="140"/>
      <c r="P1775" s="140"/>
    </row>
    <row r="1776" spans="1:16" ht="13">
      <c r="A1776" s="140"/>
      <c r="B1776" s="143"/>
      <c r="C1776" s="143"/>
      <c r="D1776" s="141"/>
      <c r="E1776" s="141"/>
      <c r="F1776" s="140"/>
      <c r="G1776" s="140"/>
      <c r="H1776" s="140"/>
      <c r="I1776" s="140"/>
      <c r="J1776" s="140"/>
      <c r="K1776" s="140"/>
      <c r="L1776" s="140"/>
      <c r="M1776" s="140"/>
      <c r="N1776" s="140"/>
      <c r="O1776" s="140"/>
      <c r="P1776" s="140"/>
    </row>
    <row r="1777" spans="1:16" ht="13">
      <c r="A1777" s="140"/>
      <c r="B1777" s="143"/>
      <c r="C1777" s="143"/>
      <c r="D1777" s="141"/>
      <c r="E1777" s="141"/>
      <c r="F1777" s="140"/>
      <c r="G1777" s="140"/>
      <c r="H1777" s="140"/>
      <c r="I1777" s="140"/>
      <c r="J1777" s="140"/>
      <c r="K1777" s="140"/>
      <c r="L1777" s="140"/>
      <c r="M1777" s="140"/>
      <c r="N1777" s="140"/>
      <c r="O1777" s="140"/>
      <c r="P1777" s="140"/>
    </row>
    <row r="1778" spans="1:16" ht="13">
      <c r="A1778" s="140"/>
      <c r="B1778" s="143"/>
      <c r="C1778" s="143"/>
      <c r="D1778" s="141"/>
      <c r="E1778" s="141"/>
      <c r="F1778" s="140"/>
      <c r="G1778" s="140"/>
      <c r="H1778" s="140"/>
      <c r="I1778" s="140"/>
      <c r="J1778" s="140"/>
      <c r="K1778" s="140"/>
      <c r="L1778" s="140"/>
      <c r="M1778" s="140"/>
      <c r="N1778" s="140"/>
      <c r="O1778" s="140"/>
      <c r="P1778" s="140"/>
    </row>
    <row r="1779" spans="1:16" ht="13">
      <c r="A1779" s="140"/>
      <c r="B1779" s="143"/>
      <c r="C1779" s="143"/>
      <c r="D1779" s="141"/>
      <c r="E1779" s="141"/>
      <c r="F1779" s="140"/>
      <c r="G1779" s="140"/>
      <c r="H1779" s="140"/>
      <c r="I1779" s="140"/>
      <c r="J1779" s="140"/>
      <c r="K1779" s="140"/>
      <c r="L1779" s="140"/>
      <c r="M1779" s="140"/>
      <c r="N1779" s="140"/>
      <c r="O1779" s="140"/>
      <c r="P1779" s="140"/>
    </row>
    <row r="1780" spans="1:16" ht="13">
      <c r="A1780" s="140"/>
      <c r="B1780" s="143"/>
      <c r="C1780" s="143"/>
      <c r="D1780" s="141"/>
      <c r="E1780" s="141"/>
      <c r="F1780" s="140"/>
      <c r="G1780" s="140"/>
      <c r="H1780" s="140"/>
      <c r="I1780" s="140"/>
      <c r="J1780" s="140"/>
      <c r="K1780" s="140"/>
      <c r="L1780" s="140"/>
      <c r="M1780" s="140"/>
      <c r="N1780" s="140"/>
      <c r="O1780" s="140"/>
      <c r="P1780" s="140"/>
    </row>
    <row r="1781" spans="1:16" ht="13">
      <c r="A1781" s="140"/>
      <c r="B1781" s="143"/>
      <c r="C1781" s="143"/>
      <c r="D1781" s="141"/>
      <c r="E1781" s="141"/>
      <c r="F1781" s="140"/>
      <c r="G1781" s="140"/>
      <c r="H1781" s="140"/>
      <c r="I1781" s="140"/>
      <c r="J1781" s="140"/>
      <c r="K1781" s="140"/>
      <c r="L1781" s="140"/>
      <c r="M1781" s="140"/>
      <c r="N1781" s="140"/>
      <c r="O1781" s="140"/>
      <c r="P1781" s="140"/>
    </row>
    <row r="1782" spans="1:16" ht="13">
      <c r="A1782" s="140"/>
      <c r="B1782" s="143"/>
      <c r="C1782" s="143"/>
      <c r="D1782" s="141"/>
      <c r="E1782" s="141"/>
      <c r="F1782" s="140"/>
      <c r="G1782" s="140"/>
      <c r="H1782" s="140"/>
      <c r="I1782" s="140"/>
      <c r="J1782" s="140"/>
      <c r="K1782" s="140"/>
      <c r="L1782" s="140"/>
      <c r="M1782" s="140"/>
      <c r="N1782" s="140"/>
      <c r="O1782" s="140"/>
      <c r="P1782" s="140"/>
    </row>
    <row r="1783" spans="1:16" ht="13">
      <c r="A1783" s="140"/>
      <c r="B1783" s="143"/>
      <c r="C1783" s="143"/>
      <c r="D1783" s="141"/>
      <c r="E1783" s="141"/>
      <c r="F1783" s="140"/>
      <c r="G1783" s="140"/>
      <c r="H1783" s="140"/>
      <c r="I1783" s="140"/>
      <c r="J1783" s="140"/>
      <c r="K1783" s="140"/>
      <c r="L1783" s="140"/>
      <c r="M1783" s="140"/>
      <c r="N1783" s="140"/>
      <c r="O1783" s="140"/>
      <c r="P1783" s="140"/>
    </row>
    <row r="1784" spans="1:16" ht="13">
      <c r="A1784" s="140"/>
      <c r="B1784" s="143"/>
      <c r="C1784" s="143"/>
      <c r="D1784" s="141"/>
      <c r="E1784" s="141"/>
      <c r="F1784" s="140"/>
      <c r="G1784" s="140"/>
      <c r="H1784" s="140"/>
      <c r="I1784" s="140"/>
      <c r="J1784" s="140"/>
      <c r="K1784" s="140"/>
      <c r="L1784" s="140"/>
      <c r="M1784" s="140"/>
      <c r="N1784" s="140"/>
      <c r="O1784" s="140"/>
      <c r="P1784" s="140"/>
    </row>
    <row r="1785" spans="1:16" ht="13">
      <c r="A1785" s="140"/>
      <c r="B1785" s="143"/>
      <c r="C1785" s="143"/>
      <c r="D1785" s="141"/>
      <c r="E1785" s="141"/>
      <c r="F1785" s="140"/>
      <c r="G1785" s="140"/>
      <c r="H1785" s="140"/>
      <c r="I1785" s="140"/>
      <c r="J1785" s="140"/>
      <c r="K1785" s="140"/>
      <c r="L1785" s="140"/>
      <c r="M1785" s="140"/>
      <c r="N1785" s="140"/>
      <c r="O1785" s="140"/>
      <c r="P1785" s="140"/>
    </row>
    <row r="1786" spans="1:16" ht="13">
      <c r="A1786" s="140"/>
      <c r="B1786" s="143"/>
      <c r="C1786" s="143"/>
      <c r="D1786" s="141"/>
      <c r="E1786" s="141"/>
      <c r="F1786" s="140"/>
      <c r="G1786" s="140"/>
      <c r="H1786" s="140"/>
      <c r="I1786" s="140"/>
      <c r="J1786" s="140"/>
      <c r="K1786" s="140"/>
      <c r="L1786" s="140"/>
      <c r="M1786" s="140"/>
      <c r="N1786" s="140"/>
      <c r="O1786" s="140"/>
      <c r="P1786" s="140"/>
    </row>
    <row r="1787" spans="1:16" ht="13">
      <c r="A1787" s="140"/>
      <c r="B1787" s="143"/>
      <c r="C1787" s="143"/>
      <c r="D1787" s="141"/>
      <c r="E1787" s="141"/>
      <c r="F1787" s="140"/>
      <c r="G1787" s="140"/>
      <c r="H1787" s="140"/>
      <c r="I1787" s="140"/>
      <c r="J1787" s="140"/>
      <c r="K1787" s="140"/>
      <c r="L1787" s="140"/>
      <c r="M1787" s="140"/>
      <c r="N1787" s="140"/>
      <c r="O1787" s="140"/>
      <c r="P1787" s="140"/>
    </row>
    <row r="1788" spans="1:16" ht="13">
      <c r="A1788" s="140"/>
      <c r="B1788" s="143"/>
      <c r="C1788" s="143"/>
      <c r="D1788" s="141"/>
      <c r="E1788" s="141"/>
      <c r="F1788" s="140"/>
      <c r="G1788" s="140"/>
      <c r="H1788" s="140"/>
      <c r="I1788" s="140"/>
      <c r="J1788" s="140"/>
      <c r="K1788" s="140"/>
      <c r="L1788" s="140"/>
      <c r="M1788" s="140"/>
      <c r="N1788" s="140"/>
      <c r="O1788" s="140"/>
      <c r="P1788" s="140"/>
    </row>
    <row r="1789" spans="1:16" ht="13">
      <c r="A1789" s="140"/>
      <c r="B1789" s="143"/>
      <c r="C1789" s="143"/>
      <c r="D1789" s="141"/>
      <c r="E1789" s="141"/>
      <c r="F1789" s="140"/>
      <c r="G1789" s="140"/>
      <c r="H1789" s="140"/>
      <c r="I1789" s="140"/>
      <c r="J1789" s="140"/>
      <c r="K1789" s="140"/>
      <c r="L1789" s="140"/>
      <c r="M1789" s="140"/>
      <c r="N1789" s="140"/>
      <c r="O1789" s="140"/>
      <c r="P1789" s="140"/>
    </row>
    <row r="1790" spans="1:16" ht="13">
      <c r="A1790" s="140"/>
      <c r="B1790" s="143"/>
      <c r="C1790" s="143"/>
      <c r="D1790" s="141"/>
      <c r="E1790" s="141"/>
      <c r="F1790" s="140"/>
      <c r="G1790" s="140"/>
      <c r="H1790" s="140"/>
      <c r="I1790" s="140"/>
      <c r="J1790" s="140"/>
      <c r="K1790" s="140"/>
      <c r="L1790" s="140"/>
      <c r="M1790" s="140"/>
      <c r="N1790" s="140"/>
      <c r="O1790" s="140"/>
      <c r="P1790" s="140"/>
    </row>
    <row r="1791" spans="1:16" ht="13">
      <c r="A1791" s="140"/>
      <c r="B1791" s="143"/>
      <c r="C1791" s="143"/>
      <c r="D1791" s="141"/>
      <c r="E1791" s="141"/>
      <c r="F1791" s="140"/>
      <c r="G1791" s="140"/>
      <c r="H1791" s="140"/>
      <c r="I1791" s="140"/>
      <c r="J1791" s="140"/>
      <c r="K1791" s="140"/>
      <c r="L1791" s="140"/>
      <c r="M1791" s="140"/>
      <c r="N1791" s="140"/>
      <c r="O1791" s="140"/>
      <c r="P1791" s="140"/>
    </row>
    <row r="1792" spans="1:16" ht="13">
      <c r="A1792" s="140"/>
      <c r="B1792" s="143"/>
      <c r="C1792" s="143"/>
      <c r="D1792" s="141"/>
      <c r="E1792" s="141"/>
      <c r="F1792" s="140"/>
      <c r="G1792" s="140"/>
      <c r="H1792" s="140"/>
      <c r="I1792" s="140"/>
      <c r="J1792" s="140"/>
      <c r="K1792" s="140"/>
      <c r="L1792" s="140"/>
      <c r="M1792" s="140"/>
      <c r="N1792" s="140"/>
      <c r="O1792" s="140"/>
      <c r="P1792" s="140"/>
    </row>
    <row r="1793" spans="1:16" ht="13">
      <c r="A1793" s="140"/>
      <c r="B1793" s="143"/>
      <c r="C1793" s="143"/>
      <c r="D1793" s="141"/>
      <c r="E1793" s="141"/>
      <c r="F1793" s="140"/>
      <c r="G1793" s="140"/>
      <c r="H1793" s="140"/>
      <c r="I1793" s="140"/>
      <c r="J1793" s="140"/>
      <c r="K1793" s="140"/>
      <c r="L1793" s="140"/>
      <c r="M1793" s="140"/>
      <c r="N1793" s="140"/>
      <c r="O1793" s="140"/>
      <c r="P1793" s="140"/>
    </row>
    <row r="1794" spans="1:16" ht="13">
      <c r="A1794" s="140"/>
      <c r="B1794" s="143"/>
      <c r="C1794" s="143"/>
      <c r="D1794" s="141"/>
      <c r="E1794" s="141"/>
      <c r="F1794" s="140"/>
      <c r="G1794" s="140"/>
      <c r="H1794" s="140"/>
      <c r="I1794" s="140"/>
      <c r="J1794" s="140"/>
      <c r="K1794" s="140"/>
      <c r="L1794" s="140"/>
      <c r="M1794" s="140"/>
      <c r="N1794" s="140"/>
      <c r="O1794" s="140"/>
      <c r="P1794" s="140"/>
    </row>
    <row r="1795" spans="1:16" ht="13">
      <c r="A1795" s="140"/>
      <c r="B1795" s="143"/>
      <c r="C1795" s="143"/>
      <c r="D1795" s="141"/>
      <c r="E1795" s="141"/>
      <c r="F1795" s="140"/>
      <c r="G1795" s="140"/>
      <c r="H1795" s="140"/>
      <c r="I1795" s="140"/>
      <c r="J1795" s="140"/>
      <c r="K1795" s="140"/>
      <c r="L1795" s="140"/>
      <c r="M1795" s="140"/>
      <c r="N1795" s="140"/>
      <c r="O1795" s="140"/>
      <c r="P1795" s="140"/>
    </row>
    <row r="1796" spans="1:16" ht="13">
      <c r="A1796" s="140"/>
      <c r="B1796" s="143"/>
      <c r="C1796" s="143"/>
      <c r="D1796" s="141"/>
      <c r="E1796" s="141"/>
      <c r="F1796" s="140"/>
      <c r="G1796" s="140"/>
      <c r="H1796" s="140"/>
      <c r="I1796" s="140"/>
      <c r="J1796" s="140"/>
      <c r="K1796" s="140"/>
      <c r="L1796" s="140"/>
      <c r="M1796" s="140"/>
      <c r="N1796" s="140"/>
      <c r="O1796" s="140"/>
      <c r="P1796" s="140"/>
    </row>
    <row r="1797" spans="1:16" ht="13">
      <c r="A1797" s="140"/>
      <c r="B1797" s="143"/>
      <c r="C1797" s="143"/>
      <c r="D1797" s="141"/>
      <c r="E1797" s="141"/>
      <c r="F1797" s="140"/>
      <c r="G1797" s="140"/>
      <c r="H1797" s="140"/>
      <c r="I1797" s="140"/>
      <c r="J1797" s="140"/>
      <c r="K1797" s="140"/>
      <c r="L1797" s="140"/>
      <c r="M1797" s="140"/>
      <c r="N1797" s="140"/>
      <c r="O1797" s="140"/>
      <c r="P1797" s="140"/>
    </row>
    <row r="1798" spans="1:16" ht="13">
      <c r="A1798" s="140"/>
      <c r="B1798" s="143"/>
      <c r="C1798" s="143"/>
      <c r="D1798" s="141"/>
      <c r="E1798" s="141"/>
      <c r="F1798" s="140"/>
      <c r="G1798" s="140"/>
      <c r="H1798" s="140"/>
      <c r="I1798" s="140"/>
      <c r="J1798" s="140"/>
      <c r="K1798" s="140"/>
      <c r="L1798" s="140"/>
      <c r="M1798" s="140"/>
      <c r="N1798" s="140"/>
      <c r="O1798" s="140"/>
      <c r="P1798" s="140"/>
    </row>
    <row r="1799" spans="1:16" ht="13">
      <c r="A1799" s="140"/>
      <c r="B1799" s="143"/>
      <c r="C1799" s="143"/>
      <c r="D1799" s="141"/>
      <c r="E1799" s="141"/>
      <c r="F1799" s="140"/>
      <c r="G1799" s="140"/>
      <c r="H1799" s="140"/>
      <c r="I1799" s="140"/>
      <c r="J1799" s="140"/>
      <c r="K1799" s="140"/>
      <c r="L1799" s="140"/>
      <c r="M1799" s="140"/>
      <c r="N1799" s="140"/>
      <c r="O1799" s="140"/>
      <c r="P1799" s="140"/>
    </row>
    <row r="1800" spans="1:16" ht="13">
      <c r="A1800" s="140"/>
      <c r="B1800" s="143"/>
      <c r="C1800" s="143"/>
      <c r="D1800" s="141"/>
      <c r="E1800" s="141"/>
      <c r="F1800" s="140"/>
      <c r="G1800" s="140"/>
      <c r="H1800" s="140"/>
      <c r="I1800" s="140"/>
      <c r="J1800" s="140"/>
      <c r="K1800" s="140"/>
      <c r="L1800" s="140"/>
      <c r="M1800" s="140"/>
      <c r="N1800" s="140"/>
      <c r="O1800" s="140"/>
      <c r="P1800" s="140"/>
    </row>
    <row r="1801" spans="1:16" ht="13">
      <c r="A1801" s="140"/>
      <c r="B1801" s="143"/>
      <c r="C1801" s="143"/>
      <c r="D1801" s="141"/>
      <c r="E1801" s="141"/>
      <c r="F1801" s="140"/>
      <c r="G1801" s="140"/>
      <c r="H1801" s="140"/>
      <c r="I1801" s="140"/>
      <c r="J1801" s="140"/>
      <c r="K1801" s="140"/>
      <c r="L1801" s="140"/>
      <c r="M1801" s="140"/>
      <c r="N1801" s="140"/>
      <c r="O1801" s="140"/>
      <c r="P1801" s="140"/>
    </row>
    <row r="1802" spans="1:16" ht="13">
      <c r="A1802" s="140"/>
      <c r="B1802" s="143"/>
      <c r="C1802" s="143"/>
      <c r="D1802" s="141"/>
      <c r="E1802" s="141"/>
      <c r="F1802" s="140"/>
      <c r="G1802" s="140"/>
      <c r="H1802" s="140"/>
      <c r="I1802" s="140"/>
      <c r="J1802" s="140"/>
      <c r="K1802" s="140"/>
      <c r="L1802" s="140"/>
      <c r="M1802" s="140"/>
      <c r="N1802" s="140"/>
      <c r="O1802" s="140"/>
      <c r="P1802" s="140"/>
    </row>
    <row r="1803" spans="1:16" ht="13">
      <c r="A1803" s="140"/>
      <c r="B1803" s="143"/>
      <c r="C1803" s="143"/>
      <c r="D1803" s="141"/>
      <c r="E1803" s="141"/>
      <c r="F1803" s="140"/>
      <c r="G1803" s="140"/>
      <c r="H1803" s="140"/>
      <c r="I1803" s="140"/>
      <c r="J1803" s="140"/>
      <c r="K1803" s="140"/>
      <c r="L1803" s="140"/>
      <c r="M1803" s="140"/>
      <c r="N1803" s="140"/>
      <c r="O1803" s="140"/>
      <c r="P1803" s="140"/>
    </row>
    <row r="1804" spans="1:16" ht="13">
      <c r="A1804" s="140"/>
      <c r="B1804" s="143"/>
      <c r="C1804" s="143"/>
      <c r="D1804" s="141"/>
      <c r="E1804" s="141"/>
      <c r="F1804" s="140"/>
      <c r="G1804" s="140"/>
      <c r="H1804" s="140"/>
      <c r="I1804" s="140"/>
      <c r="J1804" s="140"/>
      <c r="K1804" s="140"/>
      <c r="L1804" s="140"/>
      <c r="M1804" s="140"/>
      <c r="N1804" s="140"/>
      <c r="O1804" s="140"/>
      <c r="P1804" s="140"/>
    </row>
    <row r="1805" spans="1:16" ht="13">
      <c r="A1805" s="140"/>
      <c r="B1805" s="143"/>
      <c r="C1805" s="143"/>
      <c r="D1805" s="141"/>
      <c r="E1805" s="141"/>
      <c r="F1805" s="140"/>
      <c r="G1805" s="140"/>
      <c r="H1805" s="140"/>
      <c r="I1805" s="140"/>
      <c r="J1805" s="140"/>
      <c r="K1805" s="140"/>
      <c r="L1805" s="140"/>
      <c r="M1805" s="140"/>
      <c r="N1805" s="140"/>
      <c r="O1805" s="140"/>
      <c r="P1805" s="140"/>
    </row>
    <row r="1806" spans="1:16" ht="13">
      <c r="A1806" s="140"/>
      <c r="B1806" s="143"/>
      <c r="C1806" s="143"/>
      <c r="D1806" s="141"/>
      <c r="E1806" s="141"/>
      <c r="F1806" s="140"/>
      <c r="G1806" s="140"/>
      <c r="H1806" s="140"/>
      <c r="I1806" s="140"/>
      <c r="J1806" s="140"/>
      <c r="K1806" s="140"/>
      <c r="L1806" s="140"/>
      <c r="M1806" s="140"/>
      <c r="N1806" s="140"/>
      <c r="O1806" s="140"/>
      <c r="P1806" s="140"/>
    </row>
    <row r="1807" spans="1:16" ht="13">
      <c r="A1807" s="140"/>
      <c r="B1807" s="143"/>
      <c r="C1807" s="143"/>
      <c r="D1807" s="141"/>
      <c r="E1807" s="141"/>
      <c r="F1807" s="140"/>
      <c r="G1807" s="140"/>
      <c r="H1807" s="140"/>
      <c r="I1807" s="140"/>
      <c r="J1807" s="140"/>
      <c r="K1807" s="140"/>
      <c r="L1807" s="140"/>
      <c r="M1807" s="140"/>
      <c r="N1807" s="140"/>
      <c r="O1807" s="140"/>
      <c r="P1807" s="140"/>
    </row>
    <row r="1808" spans="1:16" ht="13">
      <c r="A1808" s="140"/>
      <c r="B1808" s="143"/>
      <c r="C1808" s="143"/>
      <c r="D1808" s="141"/>
      <c r="E1808" s="141"/>
      <c r="F1808" s="140"/>
      <c r="G1808" s="140"/>
      <c r="H1808" s="140"/>
      <c r="I1808" s="140"/>
      <c r="J1808" s="140"/>
      <c r="K1808" s="140"/>
      <c r="L1808" s="140"/>
      <c r="M1808" s="140"/>
      <c r="N1808" s="140"/>
      <c r="O1808" s="140"/>
      <c r="P1808" s="140"/>
    </row>
    <row r="1809" spans="1:16" ht="13">
      <c r="A1809" s="140"/>
      <c r="B1809" s="143"/>
      <c r="C1809" s="143"/>
      <c r="D1809" s="141"/>
      <c r="E1809" s="141"/>
      <c r="F1809" s="140"/>
      <c r="G1809" s="140"/>
      <c r="H1809" s="140"/>
      <c r="I1809" s="140"/>
      <c r="J1809" s="140"/>
      <c r="K1809" s="140"/>
      <c r="L1809" s="140"/>
      <c r="M1809" s="140"/>
      <c r="N1809" s="140"/>
      <c r="O1809" s="140"/>
      <c r="P1809" s="140"/>
    </row>
    <row r="1810" spans="1:16" ht="13">
      <c r="A1810" s="140"/>
      <c r="B1810" s="143"/>
      <c r="C1810" s="143"/>
      <c r="D1810" s="141"/>
      <c r="E1810" s="141"/>
      <c r="F1810" s="140"/>
      <c r="G1810" s="140"/>
      <c r="H1810" s="140"/>
      <c r="I1810" s="140"/>
      <c r="J1810" s="140"/>
      <c r="K1810" s="140"/>
      <c r="L1810" s="140"/>
      <c r="M1810" s="140"/>
      <c r="N1810" s="140"/>
      <c r="O1810" s="140"/>
      <c r="P1810" s="140"/>
    </row>
    <row r="1811" spans="1:16" ht="13">
      <c r="A1811" s="140"/>
      <c r="B1811" s="143"/>
      <c r="C1811" s="143"/>
      <c r="D1811" s="141"/>
      <c r="E1811" s="141"/>
      <c r="F1811" s="140"/>
      <c r="G1811" s="140"/>
      <c r="H1811" s="140"/>
      <c r="I1811" s="140"/>
      <c r="J1811" s="140"/>
      <c r="K1811" s="140"/>
      <c r="L1811" s="140"/>
      <c r="M1811" s="140"/>
      <c r="N1811" s="140"/>
      <c r="O1811" s="140"/>
      <c r="P1811" s="140"/>
    </row>
    <row r="1812" spans="1:16" ht="13">
      <c r="A1812" s="140"/>
      <c r="B1812" s="143"/>
      <c r="C1812" s="143"/>
      <c r="D1812" s="141"/>
      <c r="E1812" s="141"/>
      <c r="F1812" s="140"/>
      <c r="G1812" s="140"/>
      <c r="H1812" s="140"/>
      <c r="I1812" s="140"/>
      <c r="J1812" s="140"/>
      <c r="K1812" s="140"/>
      <c r="L1812" s="140"/>
      <c r="M1812" s="140"/>
      <c r="N1812" s="140"/>
      <c r="O1812" s="140"/>
      <c r="P1812" s="140"/>
    </row>
    <row r="1813" spans="1:16" ht="13">
      <c r="A1813" s="140"/>
      <c r="B1813" s="143"/>
      <c r="C1813" s="143"/>
      <c r="D1813" s="141"/>
      <c r="E1813" s="141"/>
      <c r="F1813" s="140"/>
      <c r="G1813" s="140"/>
      <c r="H1813" s="140"/>
      <c r="I1813" s="140"/>
      <c r="J1813" s="140"/>
      <c r="K1813" s="140"/>
      <c r="L1813" s="140"/>
      <c r="M1813" s="140"/>
      <c r="N1813" s="140"/>
      <c r="O1813" s="140"/>
      <c r="P1813" s="140"/>
    </row>
    <row r="1814" spans="1:16" ht="13">
      <c r="A1814" s="140"/>
      <c r="B1814" s="143"/>
      <c r="C1814" s="143"/>
      <c r="D1814" s="141"/>
      <c r="E1814" s="141"/>
      <c r="F1814" s="140"/>
      <c r="G1814" s="140"/>
      <c r="H1814" s="140"/>
      <c r="I1814" s="140"/>
      <c r="J1814" s="140"/>
      <c r="K1814" s="140"/>
      <c r="L1814" s="140"/>
      <c r="M1814" s="140"/>
      <c r="N1814" s="140"/>
      <c r="O1814" s="140"/>
      <c r="P1814" s="140"/>
    </row>
    <row r="1815" spans="1:16" ht="13">
      <c r="A1815" s="140"/>
      <c r="B1815" s="143"/>
      <c r="C1815" s="143"/>
      <c r="D1815" s="141"/>
      <c r="E1815" s="141"/>
      <c r="F1815" s="140"/>
      <c r="G1815" s="140"/>
      <c r="H1815" s="140"/>
      <c r="I1815" s="140"/>
      <c r="J1815" s="140"/>
      <c r="K1815" s="140"/>
      <c r="L1815" s="140"/>
      <c r="M1815" s="140"/>
      <c r="N1815" s="140"/>
      <c r="O1815" s="140"/>
      <c r="P1815" s="140"/>
    </row>
    <row r="1816" spans="1:16" ht="13">
      <c r="A1816" s="140"/>
      <c r="B1816" s="143"/>
      <c r="C1816" s="143"/>
      <c r="D1816" s="141"/>
      <c r="E1816" s="141"/>
      <c r="F1816" s="140"/>
      <c r="G1816" s="140"/>
      <c r="H1816" s="140"/>
      <c r="I1816" s="140"/>
      <c r="J1816" s="140"/>
      <c r="K1816" s="140"/>
      <c r="L1816" s="140"/>
      <c r="M1816" s="140"/>
      <c r="N1816" s="140"/>
      <c r="O1816" s="140"/>
      <c r="P1816" s="140"/>
    </row>
    <row r="1817" spans="1:16" ht="13">
      <c r="A1817" s="140"/>
      <c r="B1817" s="143"/>
      <c r="C1817" s="143"/>
      <c r="D1817" s="141"/>
      <c r="E1817" s="141"/>
      <c r="F1817" s="140"/>
      <c r="G1817" s="140"/>
      <c r="H1817" s="140"/>
      <c r="I1817" s="140"/>
      <c r="J1817" s="140"/>
      <c r="K1817" s="140"/>
      <c r="L1817" s="140"/>
      <c r="M1817" s="140"/>
      <c r="N1817" s="140"/>
      <c r="O1817" s="140"/>
      <c r="P1817" s="140"/>
    </row>
    <row r="1818" spans="1:16" ht="13">
      <c r="A1818" s="140"/>
      <c r="B1818" s="143"/>
      <c r="C1818" s="143"/>
      <c r="D1818" s="141"/>
      <c r="E1818" s="141"/>
      <c r="F1818" s="140"/>
      <c r="G1818" s="140"/>
      <c r="H1818" s="140"/>
      <c r="I1818" s="140"/>
      <c r="J1818" s="140"/>
      <c r="K1818" s="140"/>
      <c r="L1818" s="140"/>
      <c r="M1818" s="140"/>
      <c r="N1818" s="140"/>
      <c r="O1818" s="140"/>
      <c r="P1818" s="140"/>
    </row>
    <row r="1819" spans="1:16" ht="13">
      <c r="A1819" s="140"/>
      <c r="B1819" s="143"/>
      <c r="C1819" s="143"/>
      <c r="D1819" s="141"/>
      <c r="E1819" s="141"/>
      <c r="F1819" s="140"/>
      <c r="G1819" s="140"/>
      <c r="H1819" s="140"/>
      <c r="I1819" s="140"/>
      <c r="J1819" s="140"/>
      <c r="K1819" s="140"/>
      <c r="L1819" s="140"/>
      <c r="M1819" s="140"/>
      <c r="N1819" s="140"/>
      <c r="O1819" s="140"/>
      <c r="P1819" s="140"/>
    </row>
    <row r="1820" spans="1:16" ht="13">
      <c r="A1820" s="140"/>
      <c r="B1820" s="143"/>
      <c r="C1820" s="143"/>
      <c r="D1820" s="141"/>
      <c r="E1820" s="141"/>
      <c r="F1820" s="140"/>
      <c r="G1820" s="140"/>
      <c r="H1820" s="140"/>
      <c r="I1820" s="140"/>
      <c r="J1820" s="140"/>
      <c r="K1820" s="140"/>
      <c r="L1820" s="140"/>
      <c r="M1820" s="140"/>
      <c r="N1820" s="140"/>
      <c r="O1820" s="140"/>
      <c r="P1820" s="140"/>
    </row>
    <row r="1821" spans="1:16" ht="13">
      <c r="A1821" s="140"/>
      <c r="B1821" s="143"/>
      <c r="C1821" s="143"/>
      <c r="D1821" s="141"/>
      <c r="E1821" s="141"/>
      <c r="F1821" s="140"/>
      <c r="G1821" s="140"/>
      <c r="H1821" s="140"/>
      <c r="I1821" s="140"/>
      <c r="J1821" s="140"/>
      <c r="K1821" s="140"/>
      <c r="L1821" s="140"/>
      <c r="M1821" s="140"/>
      <c r="N1821" s="140"/>
      <c r="O1821" s="140"/>
      <c r="P1821" s="140"/>
    </row>
    <row r="1822" spans="1:16" ht="13">
      <c r="A1822" s="140"/>
      <c r="B1822" s="143"/>
      <c r="C1822" s="143"/>
      <c r="D1822" s="141"/>
      <c r="E1822" s="141"/>
      <c r="F1822" s="140"/>
      <c r="G1822" s="140"/>
      <c r="H1822" s="140"/>
      <c r="I1822" s="140"/>
      <c r="J1822" s="140"/>
      <c r="K1822" s="140"/>
      <c r="L1822" s="140"/>
      <c r="M1822" s="140"/>
      <c r="N1822" s="140"/>
      <c r="O1822" s="140"/>
      <c r="P1822" s="140"/>
    </row>
    <row r="1823" spans="1:16" ht="13">
      <c r="A1823" s="140"/>
      <c r="B1823" s="143"/>
      <c r="C1823" s="143"/>
      <c r="D1823" s="141"/>
      <c r="E1823" s="141"/>
      <c r="F1823" s="140"/>
      <c r="G1823" s="140"/>
      <c r="H1823" s="140"/>
      <c r="I1823" s="140"/>
      <c r="J1823" s="140"/>
      <c r="K1823" s="140"/>
      <c r="L1823" s="140"/>
      <c r="M1823" s="140"/>
      <c r="N1823" s="140"/>
      <c r="O1823" s="140"/>
      <c r="P1823" s="140"/>
    </row>
    <row r="1824" spans="1:16" ht="13">
      <c r="A1824" s="140"/>
      <c r="B1824" s="143"/>
      <c r="C1824" s="143"/>
      <c r="D1824" s="141"/>
      <c r="E1824" s="141"/>
      <c r="F1824" s="140"/>
      <c r="G1824" s="140"/>
      <c r="H1824" s="140"/>
      <c r="I1824" s="140"/>
      <c r="J1824" s="140"/>
      <c r="K1824" s="140"/>
      <c r="L1824" s="140"/>
      <c r="M1824" s="140"/>
      <c r="N1824" s="140"/>
      <c r="O1824" s="140"/>
      <c r="P1824" s="140"/>
    </row>
    <row r="1825" spans="1:16" ht="13">
      <c r="A1825" s="140"/>
      <c r="B1825" s="143"/>
      <c r="C1825" s="143"/>
      <c r="D1825" s="141"/>
      <c r="E1825" s="141"/>
      <c r="F1825" s="140"/>
      <c r="G1825" s="140"/>
      <c r="H1825" s="140"/>
      <c r="I1825" s="140"/>
      <c r="J1825" s="140"/>
      <c r="K1825" s="140"/>
      <c r="L1825" s="140"/>
      <c r="M1825" s="140"/>
      <c r="N1825" s="140"/>
      <c r="O1825" s="140"/>
      <c r="P1825" s="140"/>
    </row>
    <row r="1826" spans="1:16" ht="13">
      <c r="A1826" s="140"/>
      <c r="B1826" s="143"/>
      <c r="C1826" s="143"/>
      <c r="D1826" s="141"/>
      <c r="E1826" s="141"/>
      <c r="F1826" s="140"/>
      <c r="G1826" s="140"/>
      <c r="H1826" s="140"/>
      <c r="I1826" s="140"/>
      <c r="J1826" s="140"/>
      <c r="K1826" s="140"/>
      <c r="L1826" s="140"/>
      <c r="M1826" s="140"/>
      <c r="N1826" s="140"/>
      <c r="O1826" s="140"/>
      <c r="P1826" s="140"/>
    </row>
    <row r="1827" spans="1:16" ht="13">
      <c r="A1827" s="140"/>
      <c r="B1827" s="143"/>
      <c r="C1827" s="143"/>
      <c r="D1827" s="141"/>
      <c r="E1827" s="141"/>
      <c r="F1827" s="140"/>
      <c r="G1827" s="140"/>
      <c r="H1827" s="140"/>
      <c r="I1827" s="140"/>
      <c r="J1827" s="140"/>
      <c r="K1827" s="140"/>
      <c r="L1827" s="140"/>
      <c r="M1827" s="140"/>
      <c r="N1827" s="140"/>
      <c r="O1827" s="140"/>
      <c r="P1827" s="140"/>
    </row>
    <row r="1828" spans="1:16" ht="13">
      <c r="A1828" s="140"/>
      <c r="B1828" s="143"/>
      <c r="C1828" s="143"/>
      <c r="D1828" s="141"/>
      <c r="E1828" s="141"/>
      <c r="F1828" s="140"/>
      <c r="G1828" s="140"/>
      <c r="H1828" s="140"/>
      <c r="I1828" s="140"/>
      <c r="J1828" s="140"/>
      <c r="K1828" s="140"/>
      <c r="L1828" s="140"/>
      <c r="M1828" s="140"/>
      <c r="N1828" s="140"/>
      <c r="O1828" s="140"/>
      <c r="P1828" s="140"/>
    </row>
    <row r="1829" spans="1:16" ht="13">
      <c r="A1829" s="140"/>
      <c r="B1829" s="143"/>
      <c r="C1829" s="143"/>
      <c r="D1829" s="141"/>
      <c r="E1829" s="141"/>
      <c r="F1829" s="140"/>
      <c r="G1829" s="140"/>
      <c r="H1829" s="140"/>
      <c r="I1829" s="140"/>
      <c r="J1829" s="140"/>
      <c r="K1829" s="140"/>
      <c r="L1829" s="140"/>
      <c r="M1829" s="140"/>
      <c r="N1829" s="140"/>
      <c r="O1829" s="140"/>
      <c r="P1829" s="140"/>
    </row>
    <row r="1830" spans="1:16" ht="13">
      <c r="A1830" s="140"/>
      <c r="B1830" s="143"/>
      <c r="C1830" s="143"/>
      <c r="D1830" s="141"/>
      <c r="E1830" s="141"/>
      <c r="F1830" s="140"/>
      <c r="G1830" s="140"/>
      <c r="H1830" s="140"/>
      <c r="I1830" s="140"/>
      <c r="J1830" s="140"/>
      <c r="K1830" s="140"/>
      <c r="L1830" s="140"/>
      <c r="M1830" s="140"/>
      <c r="N1830" s="140"/>
      <c r="O1830" s="140"/>
      <c r="P1830" s="140"/>
    </row>
    <row r="1831" spans="1:16" ht="13">
      <c r="A1831" s="140"/>
      <c r="B1831" s="143"/>
      <c r="C1831" s="143"/>
      <c r="D1831" s="141"/>
      <c r="E1831" s="141"/>
      <c r="F1831" s="140"/>
      <c r="G1831" s="140"/>
      <c r="H1831" s="140"/>
      <c r="I1831" s="140"/>
      <c r="J1831" s="140"/>
      <c r="K1831" s="140"/>
      <c r="L1831" s="140"/>
      <c r="M1831" s="140"/>
      <c r="N1831" s="140"/>
      <c r="O1831" s="140"/>
      <c r="P1831" s="140"/>
    </row>
    <row r="1832" spans="1:16" ht="13">
      <c r="A1832" s="140"/>
      <c r="B1832" s="143"/>
      <c r="C1832" s="143"/>
      <c r="D1832" s="141"/>
      <c r="E1832" s="141"/>
      <c r="F1832" s="140"/>
      <c r="G1832" s="140"/>
      <c r="H1832" s="140"/>
      <c r="I1832" s="140"/>
      <c r="J1832" s="140"/>
      <c r="K1832" s="140"/>
      <c r="L1832" s="140"/>
      <c r="M1832" s="140"/>
      <c r="N1832" s="140"/>
      <c r="O1832" s="140"/>
      <c r="P1832" s="140"/>
    </row>
    <row r="1833" spans="1:16" ht="13">
      <c r="A1833" s="140"/>
      <c r="B1833" s="143"/>
      <c r="C1833" s="143"/>
      <c r="D1833" s="141"/>
      <c r="E1833" s="141"/>
      <c r="F1833" s="140"/>
      <c r="G1833" s="140"/>
      <c r="H1833" s="140"/>
      <c r="I1833" s="140"/>
      <c r="J1833" s="140"/>
      <c r="K1833" s="140"/>
      <c r="L1833" s="140"/>
      <c r="M1833" s="140"/>
      <c r="N1833" s="140"/>
      <c r="O1833" s="140"/>
      <c r="P1833" s="140"/>
    </row>
    <row r="1834" spans="1:16" ht="13">
      <c r="A1834" s="140"/>
      <c r="B1834" s="143"/>
      <c r="C1834" s="143"/>
      <c r="D1834" s="141"/>
      <c r="E1834" s="141"/>
      <c r="F1834" s="140"/>
      <c r="G1834" s="140"/>
      <c r="H1834" s="140"/>
      <c r="I1834" s="140"/>
      <c r="J1834" s="140"/>
      <c r="K1834" s="140"/>
      <c r="L1834" s="140"/>
      <c r="M1834" s="140"/>
      <c r="N1834" s="140"/>
      <c r="O1834" s="140"/>
      <c r="P1834" s="140"/>
    </row>
    <row r="1835" spans="1:16" ht="13">
      <c r="A1835" s="140"/>
      <c r="B1835" s="143"/>
      <c r="C1835" s="143"/>
      <c r="D1835" s="141"/>
      <c r="E1835" s="141"/>
      <c r="F1835" s="140"/>
      <c r="G1835" s="140"/>
      <c r="H1835" s="140"/>
      <c r="I1835" s="140"/>
      <c r="J1835" s="140"/>
      <c r="K1835" s="140"/>
      <c r="L1835" s="140"/>
      <c r="M1835" s="140"/>
      <c r="N1835" s="140"/>
      <c r="O1835" s="140"/>
      <c r="P1835" s="140"/>
    </row>
    <row r="1836" spans="1:16" ht="13">
      <c r="A1836" s="140"/>
      <c r="B1836" s="143"/>
      <c r="C1836" s="143"/>
      <c r="D1836" s="141"/>
      <c r="E1836" s="141"/>
      <c r="F1836" s="140"/>
      <c r="G1836" s="140"/>
      <c r="H1836" s="140"/>
      <c r="I1836" s="140"/>
      <c r="J1836" s="140"/>
      <c r="K1836" s="140"/>
      <c r="L1836" s="140"/>
      <c r="M1836" s="140"/>
      <c r="N1836" s="140"/>
      <c r="O1836" s="140"/>
      <c r="P1836" s="140"/>
    </row>
    <row r="1837" spans="1:16" ht="13">
      <c r="A1837" s="140"/>
      <c r="B1837" s="143"/>
      <c r="C1837" s="143"/>
      <c r="D1837" s="141"/>
      <c r="E1837" s="141"/>
      <c r="F1837" s="140"/>
      <c r="G1837" s="140"/>
      <c r="H1837" s="140"/>
      <c r="I1837" s="140"/>
      <c r="J1837" s="140"/>
      <c r="K1837" s="140"/>
      <c r="L1837" s="140"/>
      <c r="M1837" s="140"/>
      <c r="N1837" s="140"/>
      <c r="O1837" s="140"/>
      <c r="P1837" s="140"/>
    </row>
    <row r="1838" spans="1:16" ht="13">
      <c r="A1838" s="140"/>
      <c r="B1838" s="143"/>
      <c r="C1838" s="143"/>
      <c r="D1838" s="141"/>
      <c r="E1838" s="141"/>
      <c r="F1838" s="140"/>
      <c r="G1838" s="140"/>
      <c r="H1838" s="140"/>
      <c r="I1838" s="140"/>
      <c r="J1838" s="140"/>
      <c r="K1838" s="140"/>
      <c r="L1838" s="140"/>
      <c r="M1838" s="140"/>
      <c r="N1838" s="140"/>
      <c r="O1838" s="140"/>
      <c r="P1838" s="140"/>
    </row>
    <row r="1839" spans="1:16" ht="13">
      <c r="A1839" s="140"/>
      <c r="B1839" s="143"/>
      <c r="C1839" s="143"/>
      <c r="D1839" s="141"/>
      <c r="E1839" s="141"/>
      <c r="F1839" s="140"/>
      <c r="G1839" s="140"/>
      <c r="H1839" s="140"/>
      <c r="I1839" s="140"/>
      <c r="J1839" s="140"/>
      <c r="K1839" s="140"/>
      <c r="L1839" s="140"/>
      <c r="M1839" s="140"/>
      <c r="N1839" s="140"/>
      <c r="O1839" s="140"/>
      <c r="P1839" s="140"/>
    </row>
    <row r="1840" spans="1:16" ht="13">
      <c r="A1840" s="140"/>
      <c r="B1840" s="143"/>
      <c r="C1840" s="143"/>
      <c r="D1840" s="141"/>
      <c r="E1840" s="141"/>
      <c r="F1840" s="140"/>
      <c r="G1840" s="140"/>
      <c r="H1840" s="140"/>
      <c r="I1840" s="140"/>
      <c r="J1840" s="140"/>
      <c r="K1840" s="140"/>
      <c r="L1840" s="140"/>
      <c r="M1840" s="140"/>
      <c r="N1840" s="140"/>
      <c r="O1840" s="140"/>
      <c r="P1840" s="140"/>
    </row>
    <row r="1841" spans="1:16" ht="13">
      <c r="A1841" s="140"/>
      <c r="B1841" s="143"/>
      <c r="C1841" s="143"/>
      <c r="D1841" s="141"/>
      <c r="E1841" s="141"/>
      <c r="F1841" s="140"/>
      <c r="G1841" s="140"/>
      <c r="H1841" s="140"/>
      <c r="I1841" s="140"/>
      <c r="J1841" s="140"/>
      <c r="K1841" s="140"/>
      <c r="L1841" s="140"/>
      <c r="M1841" s="140"/>
      <c r="N1841" s="140"/>
      <c r="O1841" s="140"/>
      <c r="P1841" s="140"/>
    </row>
    <row r="1842" spans="1:16" ht="13">
      <c r="A1842" s="140"/>
      <c r="B1842" s="143"/>
      <c r="C1842" s="143"/>
      <c r="D1842" s="141"/>
      <c r="E1842" s="141"/>
      <c r="F1842" s="140"/>
      <c r="G1842" s="140"/>
      <c r="H1842" s="140"/>
      <c r="I1842" s="140"/>
      <c r="J1842" s="140"/>
      <c r="K1842" s="140"/>
      <c r="L1842" s="140"/>
      <c r="M1842" s="140"/>
      <c r="N1842" s="140"/>
      <c r="O1842" s="140"/>
      <c r="P1842" s="140"/>
    </row>
    <row r="1843" spans="1:16" ht="13">
      <c r="A1843" s="140"/>
      <c r="B1843" s="143"/>
      <c r="C1843" s="143"/>
      <c r="D1843" s="141"/>
      <c r="E1843" s="141"/>
      <c r="F1843" s="140"/>
      <c r="G1843" s="140"/>
      <c r="H1843" s="140"/>
      <c r="I1843" s="140"/>
      <c r="J1843" s="140"/>
      <c r="K1843" s="140"/>
      <c r="L1843" s="140"/>
      <c r="M1843" s="140"/>
      <c r="N1843" s="140"/>
      <c r="O1843" s="140"/>
      <c r="P1843" s="140"/>
    </row>
    <row r="1844" spans="1:16" ht="13">
      <c r="A1844" s="140"/>
      <c r="B1844" s="143"/>
      <c r="C1844" s="143"/>
      <c r="D1844" s="141"/>
      <c r="E1844" s="141"/>
      <c r="F1844" s="140"/>
      <c r="G1844" s="140"/>
      <c r="H1844" s="140"/>
      <c r="I1844" s="140"/>
      <c r="J1844" s="140"/>
      <c r="K1844" s="140"/>
      <c r="L1844" s="140"/>
      <c r="M1844" s="140"/>
      <c r="N1844" s="140"/>
      <c r="O1844" s="140"/>
      <c r="P1844" s="140"/>
    </row>
    <row r="1845" spans="1:16" ht="13">
      <c r="A1845" s="140"/>
      <c r="B1845" s="143"/>
      <c r="C1845" s="143"/>
      <c r="D1845" s="141"/>
      <c r="E1845" s="141"/>
      <c r="F1845" s="140"/>
      <c r="G1845" s="140"/>
      <c r="H1845" s="140"/>
      <c r="I1845" s="140"/>
      <c r="J1845" s="140"/>
      <c r="K1845" s="140"/>
      <c r="L1845" s="140"/>
      <c r="M1845" s="140"/>
      <c r="N1845" s="140"/>
      <c r="O1845" s="140"/>
      <c r="P1845" s="140"/>
    </row>
    <row r="1846" spans="1:16" ht="13">
      <c r="A1846" s="140"/>
      <c r="B1846" s="143"/>
      <c r="C1846" s="143"/>
      <c r="D1846" s="141"/>
      <c r="E1846" s="141"/>
      <c r="F1846" s="140"/>
      <c r="G1846" s="140"/>
      <c r="H1846" s="140"/>
      <c r="I1846" s="140"/>
      <c r="J1846" s="140"/>
      <c r="K1846" s="140"/>
      <c r="L1846" s="140"/>
      <c r="M1846" s="140"/>
      <c r="N1846" s="140"/>
      <c r="O1846" s="140"/>
      <c r="P1846" s="140"/>
    </row>
    <row r="1847" spans="1:16" ht="13">
      <c r="A1847" s="140"/>
      <c r="B1847" s="143"/>
      <c r="C1847" s="143"/>
      <c r="D1847" s="141"/>
      <c r="E1847" s="141"/>
      <c r="F1847" s="140"/>
      <c r="G1847" s="140"/>
      <c r="H1847" s="140"/>
      <c r="I1847" s="140"/>
      <c r="J1847" s="140"/>
      <c r="K1847" s="140"/>
      <c r="L1847" s="140"/>
      <c r="M1847" s="140"/>
      <c r="N1847" s="140"/>
      <c r="O1847" s="140"/>
      <c r="P1847" s="140"/>
    </row>
    <row r="1848" spans="1:16" ht="13">
      <c r="A1848" s="140"/>
      <c r="B1848" s="143"/>
      <c r="C1848" s="143"/>
      <c r="D1848" s="141"/>
      <c r="E1848" s="141"/>
      <c r="F1848" s="140"/>
      <c r="G1848" s="140"/>
      <c r="H1848" s="140"/>
      <c r="I1848" s="140"/>
      <c r="J1848" s="140"/>
      <c r="K1848" s="140"/>
      <c r="L1848" s="140"/>
      <c r="M1848" s="140"/>
      <c r="N1848" s="140"/>
      <c r="O1848" s="140"/>
      <c r="P1848" s="140"/>
    </row>
    <row r="1849" spans="1:16" ht="13">
      <c r="A1849" s="140"/>
      <c r="B1849" s="293"/>
      <c r="C1849" s="143"/>
      <c r="D1849" s="141"/>
      <c r="E1849" s="141"/>
      <c r="F1849" s="140"/>
      <c r="G1849" s="140"/>
      <c r="H1849" s="140"/>
      <c r="I1849" s="140"/>
      <c r="J1849" s="140"/>
      <c r="K1849" s="140"/>
      <c r="L1849" s="140"/>
      <c r="M1849" s="140"/>
      <c r="N1849" s="140"/>
      <c r="O1849" s="140"/>
      <c r="P1849" s="140"/>
    </row>
    <row r="1850" spans="1:16" ht="13">
      <c r="A1850" s="140"/>
      <c r="B1850" s="293"/>
      <c r="C1850" s="143"/>
      <c r="D1850" s="141"/>
      <c r="E1850" s="141"/>
      <c r="F1850" s="140"/>
      <c r="G1850" s="140"/>
      <c r="H1850" s="140"/>
      <c r="I1850" s="140"/>
      <c r="J1850" s="140"/>
      <c r="K1850" s="140"/>
      <c r="L1850" s="140"/>
      <c r="M1850" s="140"/>
      <c r="N1850" s="140"/>
      <c r="O1850" s="140"/>
      <c r="P1850" s="140"/>
    </row>
    <row r="1851" spans="1:16" ht="13">
      <c r="A1851" s="140"/>
      <c r="B1851" s="293"/>
      <c r="C1851" s="143"/>
      <c r="D1851" s="141"/>
      <c r="E1851" s="141"/>
      <c r="F1851" s="140"/>
      <c r="G1851" s="140"/>
      <c r="H1851" s="140"/>
      <c r="I1851" s="140"/>
      <c r="J1851" s="140"/>
      <c r="K1851" s="140"/>
      <c r="L1851" s="140"/>
      <c r="M1851" s="140"/>
      <c r="N1851" s="140"/>
      <c r="O1851" s="140"/>
      <c r="P1851" s="140"/>
    </row>
    <row r="1852" spans="1:16" ht="13">
      <c r="A1852" s="140"/>
      <c r="B1852" s="293"/>
      <c r="C1852" s="143"/>
      <c r="D1852" s="141"/>
      <c r="E1852" s="141"/>
      <c r="F1852" s="140"/>
      <c r="G1852" s="140"/>
      <c r="H1852" s="140"/>
      <c r="I1852" s="140"/>
      <c r="J1852" s="140"/>
      <c r="K1852" s="140"/>
      <c r="L1852" s="140"/>
      <c r="M1852" s="140"/>
      <c r="N1852" s="140"/>
      <c r="O1852" s="140"/>
      <c r="P1852" s="140"/>
    </row>
    <row r="1853" spans="1:16" ht="13">
      <c r="A1853" s="140"/>
      <c r="B1853" s="293"/>
      <c r="C1853" s="143"/>
      <c r="D1853" s="141"/>
      <c r="E1853" s="141"/>
      <c r="F1853" s="140"/>
      <c r="G1853" s="140"/>
      <c r="H1853" s="140"/>
      <c r="I1853" s="140"/>
      <c r="J1853" s="140"/>
      <c r="K1853" s="140"/>
      <c r="L1853" s="140"/>
      <c r="M1853" s="140"/>
      <c r="N1853" s="140"/>
      <c r="O1853" s="140"/>
      <c r="P1853" s="140"/>
    </row>
    <row r="1854" spans="1:16" ht="13">
      <c r="A1854" s="140"/>
      <c r="B1854" s="293"/>
      <c r="C1854" s="143"/>
      <c r="D1854" s="141"/>
      <c r="E1854" s="141"/>
      <c r="F1854" s="140"/>
      <c r="G1854" s="140"/>
      <c r="H1854" s="140"/>
      <c r="I1854" s="140"/>
      <c r="J1854" s="140"/>
      <c r="K1854" s="140"/>
      <c r="L1854" s="140"/>
      <c r="M1854" s="140"/>
      <c r="N1854" s="140"/>
      <c r="O1854" s="140"/>
      <c r="P1854" s="140"/>
    </row>
    <row r="1855" spans="1:16" ht="13">
      <c r="A1855" s="140"/>
      <c r="B1855" s="293"/>
      <c r="C1855" s="143"/>
      <c r="D1855" s="141"/>
      <c r="E1855" s="141"/>
      <c r="F1855" s="140"/>
      <c r="G1855" s="140"/>
      <c r="H1855" s="140"/>
      <c r="I1855" s="140"/>
      <c r="J1855" s="140"/>
      <c r="K1855" s="140"/>
      <c r="L1855" s="140"/>
      <c r="M1855" s="140"/>
      <c r="N1855" s="140"/>
      <c r="O1855" s="140"/>
      <c r="P1855" s="140"/>
    </row>
    <row r="1856" spans="1:16" ht="13">
      <c r="A1856" s="140"/>
      <c r="B1856" s="293"/>
      <c r="C1856" s="143"/>
      <c r="D1856" s="141"/>
      <c r="E1856" s="141"/>
      <c r="F1856" s="140"/>
      <c r="G1856" s="140"/>
      <c r="H1856" s="140"/>
      <c r="I1856" s="140"/>
      <c r="J1856" s="140"/>
      <c r="K1856" s="140"/>
      <c r="L1856" s="140"/>
      <c r="M1856" s="140"/>
      <c r="N1856" s="140"/>
      <c r="O1856" s="140"/>
      <c r="P1856" s="140"/>
    </row>
    <row r="1857" spans="1:16" ht="13">
      <c r="A1857" s="140"/>
      <c r="B1857" s="293"/>
      <c r="C1857" s="143"/>
      <c r="D1857" s="141"/>
      <c r="E1857" s="141"/>
      <c r="F1857" s="140"/>
      <c r="G1857" s="140"/>
      <c r="H1857" s="140"/>
      <c r="I1857" s="140"/>
      <c r="J1857" s="140"/>
      <c r="K1857" s="140"/>
      <c r="L1857" s="140"/>
      <c r="M1857" s="140"/>
      <c r="N1857" s="140"/>
      <c r="O1857" s="140"/>
      <c r="P1857" s="140"/>
    </row>
    <row r="1858" spans="1:16" ht="13">
      <c r="A1858" s="140"/>
      <c r="B1858" s="293"/>
      <c r="C1858" s="143"/>
      <c r="D1858" s="141"/>
      <c r="E1858" s="141"/>
      <c r="F1858" s="140"/>
      <c r="G1858" s="140"/>
      <c r="H1858" s="140"/>
      <c r="I1858" s="140"/>
      <c r="J1858" s="140"/>
      <c r="K1858" s="140"/>
      <c r="L1858" s="140"/>
      <c r="M1858" s="140"/>
      <c r="N1858" s="140"/>
      <c r="O1858" s="140"/>
      <c r="P1858" s="140"/>
    </row>
    <row r="1859" spans="1:16" ht="13">
      <c r="A1859" s="140"/>
      <c r="B1859" s="293"/>
      <c r="C1859" s="143"/>
      <c r="D1859" s="141"/>
      <c r="E1859" s="141"/>
      <c r="F1859" s="140"/>
      <c r="G1859" s="140"/>
      <c r="H1859" s="140"/>
      <c r="I1859" s="140"/>
      <c r="J1859" s="140"/>
      <c r="K1859" s="140"/>
      <c r="L1859" s="140"/>
      <c r="M1859" s="140"/>
      <c r="N1859" s="140"/>
      <c r="O1859" s="140"/>
      <c r="P1859" s="140"/>
    </row>
    <row r="1860" spans="1:16" ht="13">
      <c r="A1860" s="140"/>
      <c r="B1860" s="293"/>
      <c r="C1860" s="143"/>
      <c r="D1860" s="141"/>
      <c r="E1860" s="141"/>
      <c r="F1860" s="140"/>
      <c r="G1860" s="140"/>
      <c r="H1860" s="140"/>
      <c r="I1860" s="140"/>
      <c r="J1860" s="140"/>
      <c r="K1860" s="140"/>
      <c r="L1860" s="140"/>
      <c r="M1860" s="140"/>
      <c r="N1860" s="140"/>
      <c r="O1860" s="140"/>
      <c r="P1860" s="140"/>
    </row>
    <row r="1861" spans="1:16" ht="13">
      <c r="A1861" s="140"/>
      <c r="B1861" s="293"/>
      <c r="C1861" s="143"/>
      <c r="D1861" s="141"/>
      <c r="E1861" s="141"/>
      <c r="F1861" s="140"/>
      <c r="G1861" s="140"/>
      <c r="H1861" s="140"/>
      <c r="I1861" s="140"/>
      <c r="J1861" s="140"/>
      <c r="K1861" s="140"/>
      <c r="L1861" s="140"/>
      <c r="M1861" s="140"/>
      <c r="N1861" s="140"/>
      <c r="O1861" s="140"/>
      <c r="P1861" s="140"/>
    </row>
    <row r="1862" spans="1:16" ht="13">
      <c r="A1862" s="140"/>
      <c r="B1862" s="293"/>
      <c r="C1862" s="143"/>
      <c r="D1862" s="141"/>
      <c r="E1862" s="141"/>
      <c r="F1862" s="140"/>
      <c r="G1862" s="140"/>
      <c r="H1862" s="140"/>
      <c r="I1862" s="140"/>
      <c r="J1862" s="140"/>
      <c r="K1862" s="140"/>
      <c r="L1862" s="140"/>
      <c r="M1862" s="140"/>
      <c r="N1862" s="140"/>
      <c r="O1862" s="140"/>
      <c r="P1862" s="140"/>
    </row>
    <row r="1863" spans="1:16" ht="13">
      <c r="A1863" s="140"/>
      <c r="B1863" s="293"/>
      <c r="C1863" s="143"/>
      <c r="D1863" s="141"/>
      <c r="E1863" s="141"/>
      <c r="F1863" s="140"/>
      <c r="G1863" s="140"/>
      <c r="H1863" s="140"/>
      <c r="I1863" s="140"/>
      <c r="J1863" s="140"/>
      <c r="K1863" s="140"/>
      <c r="L1863" s="140"/>
      <c r="M1863" s="140"/>
      <c r="N1863" s="140"/>
      <c r="O1863" s="140"/>
      <c r="P1863" s="140"/>
    </row>
    <row r="1864" spans="1:16" ht="13">
      <c r="A1864" s="140"/>
      <c r="B1864" s="293"/>
      <c r="C1864" s="143"/>
      <c r="D1864" s="141"/>
      <c r="E1864" s="141"/>
      <c r="F1864" s="140"/>
      <c r="G1864" s="140"/>
      <c r="H1864" s="140"/>
      <c r="I1864" s="140"/>
      <c r="J1864" s="140"/>
      <c r="K1864" s="140"/>
      <c r="L1864" s="140"/>
      <c r="M1864" s="140"/>
      <c r="N1864" s="140"/>
      <c r="O1864" s="140"/>
      <c r="P1864" s="140"/>
    </row>
    <row r="1865" spans="1:16" ht="13">
      <c r="A1865" s="140"/>
      <c r="B1865" s="293"/>
      <c r="C1865" s="143"/>
      <c r="D1865" s="141"/>
      <c r="E1865" s="141"/>
      <c r="F1865" s="140"/>
      <c r="G1865" s="140"/>
      <c r="H1865" s="140"/>
      <c r="I1865" s="140"/>
      <c r="J1865" s="140"/>
      <c r="K1865" s="140"/>
      <c r="L1865" s="140"/>
      <c r="M1865" s="140"/>
      <c r="N1865" s="140"/>
      <c r="O1865" s="140"/>
      <c r="P1865" s="140"/>
    </row>
    <row r="1866" spans="1:16" ht="13">
      <c r="A1866" s="140"/>
      <c r="B1866" s="293"/>
      <c r="C1866" s="143"/>
      <c r="D1866" s="141"/>
      <c r="E1866" s="141"/>
      <c r="F1866" s="140"/>
      <c r="G1866" s="140"/>
      <c r="H1866" s="140"/>
      <c r="I1866" s="140"/>
      <c r="J1866" s="140"/>
      <c r="K1866" s="140"/>
      <c r="L1866" s="140"/>
      <c r="M1866" s="140"/>
      <c r="N1866" s="140"/>
      <c r="O1866" s="140"/>
      <c r="P1866" s="140"/>
    </row>
    <row r="1867" spans="1:16" ht="13">
      <c r="A1867" s="140"/>
      <c r="B1867" s="293"/>
      <c r="C1867" s="143"/>
      <c r="D1867" s="141"/>
      <c r="E1867" s="141"/>
      <c r="F1867" s="140"/>
      <c r="G1867" s="140"/>
      <c r="H1867" s="140"/>
      <c r="I1867" s="140"/>
      <c r="J1867" s="140"/>
      <c r="K1867" s="140"/>
      <c r="L1867" s="140"/>
      <c r="M1867" s="140"/>
      <c r="N1867" s="140"/>
      <c r="O1867" s="140"/>
      <c r="P1867" s="140"/>
    </row>
    <row r="1868" spans="1:16" ht="13">
      <c r="A1868" s="140"/>
      <c r="B1868" s="293"/>
      <c r="C1868" s="143"/>
      <c r="D1868" s="141"/>
      <c r="E1868" s="141"/>
      <c r="F1868" s="140"/>
      <c r="G1868" s="140"/>
      <c r="H1868" s="140"/>
      <c r="I1868" s="140"/>
      <c r="J1868" s="140"/>
      <c r="K1868" s="140"/>
      <c r="L1868" s="140"/>
      <c r="M1868" s="140"/>
      <c r="N1868" s="140"/>
      <c r="O1868" s="140"/>
      <c r="P1868" s="140"/>
    </row>
    <row r="1869" spans="1:16" ht="13">
      <c r="A1869" s="140"/>
      <c r="B1869" s="293"/>
      <c r="C1869" s="143"/>
      <c r="D1869" s="141"/>
      <c r="E1869" s="141"/>
      <c r="F1869" s="140"/>
      <c r="G1869" s="140"/>
      <c r="H1869" s="140"/>
      <c r="I1869" s="140"/>
      <c r="J1869" s="140"/>
      <c r="K1869" s="140"/>
      <c r="L1869" s="140"/>
      <c r="M1869" s="140"/>
      <c r="N1869" s="140"/>
      <c r="O1869" s="140"/>
      <c r="P1869" s="140"/>
    </row>
    <row r="1870" spans="1:16" ht="13">
      <c r="A1870" s="140"/>
      <c r="B1870" s="293"/>
      <c r="C1870" s="143"/>
      <c r="D1870" s="141"/>
      <c r="E1870" s="141"/>
      <c r="F1870" s="140"/>
      <c r="G1870" s="140"/>
      <c r="H1870" s="140"/>
      <c r="I1870" s="140"/>
      <c r="J1870" s="140"/>
      <c r="K1870" s="140"/>
      <c r="L1870" s="140"/>
      <c r="M1870" s="140"/>
      <c r="N1870" s="140"/>
      <c r="O1870" s="140"/>
      <c r="P1870" s="140"/>
    </row>
    <row r="1871" spans="1:16" ht="13">
      <c r="A1871" s="140"/>
      <c r="B1871" s="293"/>
      <c r="C1871" s="143"/>
      <c r="D1871" s="141"/>
      <c r="E1871" s="141"/>
      <c r="F1871" s="140"/>
      <c r="G1871" s="140"/>
      <c r="H1871" s="140"/>
      <c r="I1871" s="140"/>
      <c r="J1871" s="140"/>
      <c r="K1871" s="140"/>
      <c r="L1871" s="140"/>
      <c r="M1871" s="140"/>
      <c r="N1871" s="140"/>
      <c r="O1871" s="140"/>
      <c r="P1871" s="140"/>
    </row>
    <row r="1872" spans="1:16" ht="13">
      <c r="A1872" s="140"/>
      <c r="B1872" s="293"/>
      <c r="C1872" s="143"/>
      <c r="D1872" s="141"/>
      <c r="E1872" s="141"/>
      <c r="F1872" s="140"/>
      <c r="G1872" s="140"/>
      <c r="H1872" s="140"/>
      <c r="I1872" s="140"/>
      <c r="J1872" s="140"/>
      <c r="K1872" s="140"/>
      <c r="L1872" s="140"/>
      <c r="M1872" s="140"/>
      <c r="N1872" s="140"/>
      <c r="O1872" s="140"/>
      <c r="P1872" s="140"/>
    </row>
    <row r="1873" spans="1:16" ht="13">
      <c r="A1873" s="140"/>
      <c r="B1873" s="293"/>
      <c r="C1873" s="143"/>
      <c r="D1873" s="141"/>
      <c r="E1873" s="141"/>
      <c r="F1873" s="140"/>
      <c r="G1873" s="140"/>
      <c r="H1873" s="140"/>
      <c r="I1873" s="140"/>
      <c r="J1873" s="140"/>
      <c r="K1873" s="140"/>
      <c r="L1873" s="140"/>
      <c r="M1873" s="140"/>
      <c r="N1873" s="140"/>
      <c r="O1873" s="140"/>
      <c r="P1873" s="140"/>
    </row>
    <row r="1874" spans="1:16" ht="13">
      <c r="A1874" s="140"/>
      <c r="B1874" s="293"/>
      <c r="C1874" s="143"/>
      <c r="D1874" s="141"/>
      <c r="E1874" s="141"/>
      <c r="F1874" s="140"/>
      <c r="G1874" s="140"/>
      <c r="H1874" s="140"/>
      <c r="I1874" s="140"/>
      <c r="J1874" s="140"/>
      <c r="K1874" s="140"/>
      <c r="L1874" s="140"/>
      <c r="M1874" s="140"/>
      <c r="N1874" s="140"/>
      <c r="O1874" s="140"/>
      <c r="P1874" s="140"/>
    </row>
    <row r="1875" spans="1:16" ht="13">
      <c r="A1875" s="140"/>
      <c r="B1875" s="293"/>
      <c r="C1875" s="143"/>
      <c r="D1875" s="141"/>
      <c r="E1875" s="141"/>
      <c r="F1875" s="140"/>
      <c r="G1875" s="140"/>
      <c r="H1875" s="140"/>
      <c r="I1875" s="140"/>
      <c r="J1875" s="140"/>
      <c r="K1875" s="140"/>
      <c r="L1875" s="140"/>
      <c r="M1875" s="140"/>
      <c r="N1875" s="140"/>
      <c r="O1875" s="140"/>
      <c r="P1875" s="140"/>
    </row>
    <row r="1876" spans="1:16" ht="13">
      <c r="A1876" s="140"/>
      <c r="B1876" s="293"/>
      <c r="C1876" s="143"/>
      <c r="D1876" s="141"/>
      <c r="E1876" s="141"/>
      <c r="F1876" s="140"/>
      <c r="G1876" s="140"/>
      <c r="H1876" s="140"/>
      <c r="I1876" s="140"/>
      <c r="J1876" s="140"/>
      <c r="K1876" s="140"/>
      <c r="L1876" s="140"/>
      <c r="M1876" s="140"/>
      <c r="N1876" s="140"/>
      <c r="O1876" s="140"/>
      <c r="P1876" s="140"/>
    </row>
    <row r="1877" spans="1:16" ht="13">
      <c r="A1877" s="140"/>
      <c r="B1877" s="293"/>
      <c r="C1877" s="143"/>
      <c r="D1877" s="141"/>
      <c r="E1877" s="141"/>
      <c r="F1877" s="140"/>
      <c r="G1877" s="140"/>
      <c r="H1877" s="140"/>
      <c r="I1877" s="140"/>
      <c r="J1877" s="140"/>
      <c r="K1877" s="140"/>
      <c r="L1877" s="140"/>
      <c r="M1877" s="140"/>
      <c r="N1877" s="140"/>
      <c r="O1877" s="140"/>
      <c r="P1877" s="140"/>
    </row>
    <row r="1878" spans="1:16" ht="13">
      <c r="A1878" s="140"/>
      <c r="B1878" s="293"/>
      <c r="C1878" s="143"/>
      <c r="D1878" s="141"/>
      <c r="E1878" s="141"/>
      <c r="F1878" s="140"/>
      <c r="G1878" s="140"/>
      <c r="H1878" s="140"/>
      <c r="I1878" s="140"/>
      <c r="J1878" s="140"/>
      <c r="K1878" s="140"/>
      <c r="L1878" s="140"/>
      <c r="M1878" s="140"/>
      <c r="N1878" s="140"/>
      <c r="O1878" s="140"/>
      <c r="P1878" s="140"/>
    </row>
    <row r="1879" spans="1:16" ht="13">
      <c r="A1879" s="140"/>
      <c r="B1879" s="293"/>
      <c r="C1879" s="143"/>
      <c r="D1879" s="141"/>
      <c r="E1879" s="141"/>
      <c r="F1879" s="140"/>
      <c r="G1879" s="140"/>
      <c r="H1879" s="140"/>
      <c r="I1879" s="140"/>
      <c r="J1879" s="140"/>
      <c r="K1879" s="140"/>
      <c r="L1879" s="140"/>
      <c r="M1879" s="140"/>
      <c r="N1879" s="140"/>
      <c r="O1879" s="140"/>
      <c r="P1879" s="140"/>
    </row>
    <row r="1880" spans="1:16" ht="13">
      <c r="A1880" s="140"/>
      <c r="B1880" s="293"/>
      <c r="C1880" s="143"/>
      <c r="D1880" s="141"/>
      <c r="E1880" s="141"/>
      <c r="F1880" s="140"/>
      <c r="G1880" s="140"/>
      <c r="H1880" s="140"/>
      <c r="I1880" s="140"/>
      <c r="J1880" s="140"/>
      <c r="K1880" s="140"/>
      <c r="L1880" s="140"/>
      <c r="M1880" s="140"/>
      <c r="N1880" s="140"/>
      <c r="O1880" s="140"/>
      <c r="P1880" s="140"/>
    </row>
    <row r="1881" spans="1:16" ht="13">
      <c r="A1881" s="140"/>
      <c r="B1881" s="293"/>
      <c r="C1881" s="143"/>
      <c r="D1881" s="141"/>
      <c r="E1881" s="141"/>
      <c r="F1881" s="140"/>
      <c r="G1881" s="140"/>
      <c r="H1881" s="140"/>
      <c r="I1881" s="140"/>
      <c r="J1881" s="140"/>
      <c r="K1881" s="140"/>
      <c r="L1881" s="140"/>
      <c r="M1881" s="140"/>
      <c r="N1881" s="140"/>
      <c r="O1881" s="140"/>
      <c r="P1881" s="140"/>
    </row>
    <row r="1882" spans="1:16" ht="13">
      <c r="A1882" s="140"/>
      <c r="B1882" s="293"/>
      <c r="C1882" s="143"/>
      <c r="D1882" s="141"/>
      <c r="E1882" s="141"/>
      <c r="F1882" s="140"/>
      <c r="G1882" s="140"/>
      <c r="H1882" s="140"/>
      <c r="I1882" s="140"/>
      <c r="J1882" s="140"/>
      <c r="K1882" s="140"/>
      <c r="L1882" s="140"/>
      <c r="M1882" s="140"/>
      <c r="N1882" s="140"/>
      <c r="O1882" s="140"/>
      <c r="P1882" s="140"/>
    </row>
    <row r="1883" spans="1:16" ht="13">
      <c r="A1883" s="140"/>
      <c r="B1883" s="293"/>
      <c r="C1883" s="143"/>
      <c r="D1883" s="141"/>
      <c r="E1883" s="141"/>
      <c r="F1883" s="140"/>
      <c r="G1883" s="140"/>
      <c r="H1883" s="140"/>
      <c r="I1883" s="140"/>
      <c r="J1883" s="140"/>
      <c r="K1883" s="140"/>
      <c r="L1883" s="140"/>
      <c r="M1883" s="140"/>
      <c r="N1883" s="140"/>
      <c r="O1883" s="140"/>
      <c r="P1883" s="140"/>
    </row>
    <row r="1884" spans="1:16" ht="13">
      <c r="A1884" s="140"/>
      <c r="B1884" s="293"/>
      <c r="C1884" s="143"/>
      <c r="D1884" s="141"/>
      <c r="E1884" s="141"/>
      <c r="F1884" s="140"/>
      <c r="G1884" s="140"/>
      <c r="H1884" s="140"/>
      <c r="I1884" s="140"/>
      <c r="J1884" s="140"/>
      <c r="K1884" s="140"/>
      <c r="L1884" s="140"/>
      <c r="M1884" s="140"/>
      <c r="N1884" s="140"/>
      <c r="O1884" s="140"/>
      <c r="P1884" s="140"/>
    </row>
    <row r="1885" spans="1:16" ht="13">
      <c r="A1885" s="140"/>
      <c r="B1885" s="293"/>
      <c r="C1885" s="143"/>
      <c r="D1885" s="141"/>
      <c r="E1885" s="141"/>
      <c r="F1885" s="140"/>
      <c r="G1885" s="140"/>
      <c r="H1885" s="140"/>
      <c r="I1885" s="140"/>
      <c r="J1885" s="140"/>
      <c r="K1885" s="140"/>
      <c r="L1885" s="140"/>
      <c r="M1885" s="140"/>
      <c r="N1885" s="140"/>
      <c r="O1885" s="140"/>
      <c r="P1885" s="140"/>
    </row>
    <row r="1886" spans="1:16" ht="13">
      <c r="A1886" s="140"/>
      <c r="B1886" s="293"/>
      <c r="C1886" s="143"/>
      <c r="D1886" s="141"/>
      <c r="E1886" s="141"/>
      <c r="F1886" s="140"/>
      <c r="G1886" s="140"/>
      <c r="H1886" s="140"/>
      <c r="I1886" s="140"/>
      <c r="J1886" s="140"/>
      <c r="K1886" s="140"/>
      <c r="L1886" s="140"/>
      <c r="M1886" s="140"/>
      <c r="N1886" s="140"/>
      <c r="O1886" s="140"/>
      <c r="P1886" s="140"/>
    </row>
    <row r="1887" spans="1:16" ht="13">
      <c r="A1887" s="140"/>
      <c r="B1887" s="293"/>
      <c r="C1887" s="143"/>
      <c r="D1887" s="141"/>
      <c r="E1887" s="141"/>
      <c r="F1887" s="140"/>
      <c r="G1887" s="140"/>
      <c r="H1887" s="140"/>
      <c r="I1887" s="140"/>
      <c r="J1887" s="140"/>
      <c r="K1887" s="140"/>
      <c r="L1887" s="140"/>
      <c r="M1887" s="140"/>
      <c r="N1887" s="140"/>
      <c r="O1887" s="140"/>
      <c r="P1887" s="140"/>
    </row>
    <row r="1888" spans="1:16" ht="13">
      <c r="A1888" s="140"/>
      <c r="B1888" s="293"/>
      <c r="C1888" s="143"/>
      <c r="D1888" s="141"/>
      <c r="E1888" s="141"/>
      <c r="F1888" s="140"/>
      <c r="G1888" s="140"/>
      <c r="H1888" s="140"/>
      <c r="I1888" s="140"/>
      <c r="J1888" s="140"/>
      <c r="K1888" s="140"/>
      <c r="L1888" s="140"/>
      <c r="M1888" s="140"/>
      <c r="N1888" s="140"/>
      <c r="O1888" s="140"/>
      <c r="P1888" s="140"/>
    </row>
    <row r="1889" spans="1:16" ht="13">
      <c r="A1889" s="140"/>
      <c r="B1889" s="293"/>
      <c r="C1889" s="143"/>
      <c r="D1889" s="141"/>
      <c r="E1889" s="141"/>
      <c r="F1889" s="140"/>
      <c r="G1889" s="140"/>
      <c r="H1889" s="140"/>
      <c r="I1889" s="140"/>
      <c r="J1889" s="140"/>
      <c r="K1889" s="140"/>
      <c r="L1889" s="140"/>
      <c r="M1889" s="140"/>
      <c r="N1889" s="140"/>
      <c r="O1889" s="140"/>
      <c r="P1889" s="140"/>
    </row>
    <row r="1890" spans="1:16" ht="13">
      <c r="A1890" s="140"/>
      <c r="B1890" s="293"/>
      <c r="C1890" s="143"/>
      <c r="D1890" s="141"/>
      <c r="E1890" s="141"/>
      <c r="F1890" s="140"/>
      <c r="G1890" s="140"/>
      <c r="H1890" s="140"/>
      <c r="I1890" s="140"/>
      <c r="J1890" s="140"/>
      <c r="K1890" s="140"/>
      <c r="L1890" s="140"/>
      <c r="M1890" s="140"/>
      <c r="N1890" s="140"/>
      <c r="O1890" s="140"/>
      <c r="P1890" s="140"/>
    </row>
    <row r="1891" spans="1:16" ht="13">
      <c r="A1891" s="140"/>
      <c r="B1891" s="293"/>
      <c r="C1891" s="143"/>
      <c r="D1891" s="141"/>
      <c r="E1891" s="141"/>
      <c r="F1891" s="140"/>
      <c r="G1891" s="140"/>
      <c r="H1891" s="140"/>
      <c r="I1891" s="140"/>
      <c r="J1891" s="140"/>
      <c r="K1891" s="140"/>
      <c r="L1891" s="140"/>
      <c r="M1891" s="140"/>
      <c r="N1891" s="140"/>
      <c r="O1891" s="140"/>
      <c r="P1891" s="140"/>
    </row>
    <row r="1892" spans="1:16" ht="13">
      <c r="A1892" s="140"/>
      <c r="B1892" s="293"/>
      <c r="C1892" s="143"/>
      <c r="D1892" s="141"/>
      <c r="E1892" s="141"/>
      <c r="F1892" s="140"/>
      <c r="G1892" s="140"/>
      <c r="H1892" s="140"/>
      <c r="I1892" s="140"/>
      <c r="J1892" s="140"/>
      <c r="K1892" s="140"/>
      <c r="L1892" s="140"/>
      <c r="M1892" s="140"/>
      <c r="N1892" s="140"/>
      <c r="O1892" s="140"/>
      <c r="P1892" s="140"/>
    </row>
    <row r="1893" spans="1:16" ht="13">
      <c r="A1893" s="140"/>
      <c r="B1893" s="293"/>
      <c r="C1893" s="143"/>
      <c r="D1893" s="141"/>
      <c r="E1893" s="141"/>
      <c r="F1893" s="140"/>
      <c r="G1893" s="140"/>
      <c r="H1893" s="140"/>
      <c r="I1893" s="140"/>
      <c r="J1893" s="140"/>
      <c r="K1893" s="140"/>
      <c r="L1893" s="140"/>
      <c r="M1893" s="140"/>
      <c r="N1893" s="140"/>
      <c r="O1893" s="140"/>
      <c r="P1893" s="140"/>
    </row>
    <row r="1894" spans="1:16" ht="13">
      <c r="A1894" s="140"/>
      <c r="B1894" s="293"/>
      <c r="C1894" s="143"/>
      <c r="D1894" s="141"/>
      <c r="E1894" s="141"/>
      <c r="F1894" s="140"/>
      <c r="G1894" s="140"/>
      <c r="H1894" s="140"/>
      <c r="I1894" s="140"/>
      <c r="J1894" s="140"/>
      <c r="K1894" s="140"/>
      <c r="L1894" s="140"/>
      <c r="M1894" s="140"/>
      <c r="N1894" s="140"/>
      <c r="O1894" s="140"/>
      <c r="P1894" s="140"/>
    </row>
    <row r="1895" spans="1:16" ht="13">
      <c r="A1895" s="140"/>
      <c r="B1895" s="293"/>
      <c r="C1895" s="143"/>
      <c r="D1895" s="141"/>
      <c r="E1895" s="141"/>
      <c r="F1895" s="140"/>
      <c r="G1895" s="140"/>
      <c r="H1895" s="140"/>
      <c r="I1895" s="140"/>
      <c r="J1895" s="140"/>
      <c r="K1895" s="140"/>
      <c r="L1895" s="140"/>
      <c r="M1895" s="140"/>
      <c r="N1895" s="140"/>
      <c r="O1895" s="140"/>
      <c r="P1895" s="140"/>
    </row>
    <row r="1896" spans="1:16" ht="13">
      <c r="A1896" s="140"/>
      <c r="B1896" s="293"/>
      <c r="C1896" s="143"/>
      <c r="D1896" s="141"/>
      <c r="E1896" s="141"/>
      <c r="F1896" s="140"/>
      <c r="G1896" s="140"/>
      <c r="H1896" s="140"/>
      <c r="I1896" s="140"/>
      <c r="J1896" s="140"/>
      <c r="K1896" s="140"/>
      <c r="L1896" s="140"/>
      <c r="M1896" s="140"/>
      <c r="N1896" s="140"/>
      <c r="O1896" s="140"/>
      <c r="P1896" s="140"/>
    </row>
    <row r="1897" spans="1:16" ht="13">
      <c r="A1897" s="140"/>
      <c r="B1897" s="293"/>
      <c r="C1897" s="143"/>
      <c r="D1897" s="141"/>
      <c r="E1897" s="141"/>
      <c r="F1897" s="140"/>
      <c r="G1897" s="140"/>
      <c r="H1897" s="140"/>
      <c r="I1897" s="140"/>
      <c r="J1897" s="140"/>
      <c r="K1897" s="140"/>
      <c r="L1897" s="140"/>
      <c r="M1897" s="140"/>
      <c r="N1897" s="140"/>
      <c r="O1897" s="140"/>
      <c r="P1897" s="140"/>
    </row>
    <row r="1898" spans="1:16" ht="13">
      <c r="A1898" s="140"/>
      <c r="B1898" s="293"/>
      <c r="C1898" s="143"/>
      <c r="D1898" s="141"/>
      <c r="E1898" s="141"/>
      <c r="F1898" s="140"/>
      <c r="G1898" s="140"/>
      <c r="H1898" s="140"/>
      <c r="I1898" s="140"/>
      <c r="J1898" s="140"/>
      <c r="K1898" s="140"/>
      <c r="L1898" s="140"/>
      <c r="M1898" s="140"/>
      <c r="N1898" s="140"/>
      <c r="O1898" s="140"/>
      <c r="P1898" s="140"/>
    </row>
    <row r="1899" spans="1:16" ht="13">
      <c r="A1899" s="140"/>
      <c r="B1899" s="293"/>
      <c r="C1899" s="143"/>
      <c r="D1899" s="141"/>
      <c r="E1899" s="141"/>
      <c r="F1899" s="140"/>
      <c r="G1899" s="140"/>
      <c r="H1899" s="140"/>
      <c r="I1899" s="140"/>
      <c r="J1899" s="140"/>
      <c r="K1899" s="140"/>
      <c r="L1899" s="140"/>
      <c r="M1899" s="140"/>
      <c r="N1899" s="140"/>
      <c r="O1899" s="140"/>
      <c r="P1899" s="140"/>
    </row>
    <row r="1900" spans="1:16" ht="13">
      <c r="A1900" s="140"/>
      <c r="B1900" s="293"/>
      <c r="C1900" s="143"/>
      <c r="D1900" s="141"/>
      <c r="E1900" s="141"/>
      <c r="F1900" s="140"/>
      <c r="G1900" s="140"/>
      <c r="H1900" s="140"/>
      <c r="I1900" s="140"/>
      <c r="J1900" s="140"/>
      <c r="K1900" s="140"/>
      <c r="L1900" s="140"/>
      <c r="M1900" s="140"/>
      <c r="N1900" s="140"/>
      <c r="O1900" s="140"/>
      <c r="P1900" s="140"/>
    </row>
    <row r="1901" spans="1:16" ht="13">
      <c r="A1901" s="140"/>
      <c r="B1901" s="293"/>
      <c r="C1901" s="143"/>
      <c r="D1901" s="141"/>
      <c r="E1901" s="141"/>
      <c r="F1901" s="140"/>
      <c r="G1901" s="140"/>
      <c r="H1901" s="140"/>
      <c r="I1901" s="140"/>
      <c r="J1901" s="140"/>
      <c r="K1901" s="140"/>
      <c r="L1901" s="140"/>
      <c r="M1901" s="140"/>
      <c r="N1901" s="140"/>
      <c r="O1901" s="140"/>
      <c r="P1901" s="140"/>
    </row>
    <row r="1902" spans="1:16" ht="13">
      <c r="A1902" s="140"/>
      <c r="B1902" s="293"/>
      <c r="C1902" s="143"/>
      <c r="D1902" s="141"/>
      <c r="E1902" s="141"/>
      <c r="F1902" s="140"/>
      <c r="G1902" s="140"/>
      <c r="H1902" s="140"/>
      <c r="I1902" s="140"/>
      <c r="J1902" s="140"/>
      <c r="K1902" s="140"/>
      <c r="L1902" s="140"/>
      <c r="M1902" s="140"/>
      <c r="N1902" s="140"/>
      <c r="O1902" s="140"/>
      <c r="P1902" s="140"/>
    </row>
    <row r="1903" spans="1:16" ht="13">
      <c r="A1903" s="140"/>
      <c r="B1903" s="293"/>
      <c r="C1903" s="143"/>
      <c r="D1903" s="141"/>
      <c r="E1903" s="141"/>
      <c r="F1903" s="140"/>
      <c r="G1903" s="140"/>
      <c r="H1903" s="140"/>
      <c r="I1903" s="140"/>
      <c r="J1903" s="140"/>
      <c r="K1903" s="140"/>
      <c r="L1903" s="140"/>
      <c r="M1903" s="140"/>
      <c r="N1903" s="140"/>
      <c r="O1903" s="140"/>
      <c r="P1903" s="140"/>
    </row>
    <row r="1904" spans="1:16" ht="13">
      <c r="A1904" s="140"/>
      <c r="B1904" s="293"/>
      <c r="C1904" s="143"/>
      <c r="D1904" s="141"/>
      <c r="E1904" s="141"/>
      <c r="F1904" s="140"/>
      <c r="G1904" s="140"/>
      <c r="H1904" s="140"/>
      <c r="I1904" s="140"/>
      <c r="J1904" s="140"/>
      <c r="K1904" s="140"/>
      <c r="L1904" s="140"/>
      <c r="M1904" s="140"/>
      <c r="N1904" s="140"/>
      <c r="O1904" s="140"/>
      <c r="P1904" s="140"/>
    </row>
    <row r="1905" spans="1:16" ht="13">
      <c r="A1905" s="140"/>
      <c r="B1905" s="293"/>
      <c r="C1905" s="143"/>
      <c r="D1905" s="141"/>
      <c r="E1905" s="141"/>
      <c r="F1905" s="140"/>
      <c r="G1905" s="140"/>
      <c r="H1905" s="140"/>
      <c r="I1905" s="140"/>
      <c r="J1905" s="140"/>
      <c r="K1905" s="140"/>
      <c r="L1905" s="140"/>
      <c r="M1905" s="140"/>
      <c r="N1905" s="140"/>
      <c r="O1905" s="140"/>
      <c r="P1905" s="140"/>
    </row>
    <row r="1906" spans="1:16" ht="13">
      <c r="A1906" s="140"/>
      <c r="B1906" s="293"/>
      <c r="C1906" s="143"/>
      <c r="D1906" s="141"/>
      <c r="E1906" s="141"/>
      <c r="F1906" s="140"/>
      <c r="G1906" s="140"/>
      <c r="H1906" s="140"/>
      <c r="I1906" s="140"/>
      <c r="J1906" s="140"/>
      <c r="K1906" s="140"/>
      <c r="L1906" s="140"/>
      <c r="M1906" s="140"/>
      <c r="N1906" s="140"/>
      <c r="O1906" s="140"/>
      <c r="P1906" s="140"/>
    </row>
    <row r="1907" spans="1:16" ht="13">
      <c r="A1907" s="140"/>
      <c r="B1907" s="293"/>
      <c r="C1907" s="143"/>
      <c r="D1907" s="141"/>
      <c r="E1907" s="141"/>
      <c r="F1907" s="140"/>
      <c r="G1907" s="140"/>
      <c r="H1907" s="140"/>
      <c r="I1907" s="140"/>
      <c r="J1907" s="140"/>
      <c r="K1907" s="140"/>
      <c r="L1907" s="140"/>
      <c r="M1907" s="140"/>
      <c r="N1907" s="140"/>
      <c r="O1907" s="140"/>
      <c r="P1907" s="140"/>
    </row>
    <row r="1908" spans="1:16" ht="13">
      <c r="A1908" s="140"/>
      <c r="B1908" s="293"/>
      <c r="C1908" s="143"/>
      <c r="D1908" s="141"/>
      <c r="E1908" s="141"/>
      <c r="F1908" s="140"/>
      <c r="G1908" s="140"/>
      <c r="H1908" s="140"/>
      <c r="I1908" s="140"/>
      <c r="J1908" s="140"/>
      <c r="K1908" s="140"/>
      <c r="L1908" s="140"/>
      <c r="M1908" s="140"/>
      <c r="N1908" s="140"/>
      <c r="O1908" s="140"/>
      <c r="P1908" s="140"/>
    </row>
    <row r="1909" spans="1:16" ht="13">
      <c r="A1909" s="140"/>
      <c r="B1909" s="143"/>
      <c r="C1909" s="143"/>
      <c r="D1909" s="141"/>
      <c r="E1909" s="141"/>
      <c r="F1909" s="140"/>
      <c r="G1909" s="140"/>
      <c r="H1909" s="140"/>
      <c r="I1909" s="140"/>
      <c r="J1909" s="140"/>
      <c r="K1909" s="140"/>
      <c r="L1909" s="140"/>
      <c r="M1909" s="140"/>
      <c r="N1909" s="140"/>
      <c r="O1909" s="140"/>
      <c r="P1909" s="140"/>
    </row>
    <row r="1910" spans="1:16" ht="13">
      <c r="A1910" s="140"/>
      <c r="B1910" s="143"/>
      <c r="C1910" s="143"/>
      <c r="D1910" s="141"/>
      <c r="E1910" s="141"/>
      <c r="F1910" s="140"/>
      <c r="G1910" s="140"/>
      <c r="H1910" s="140"/>
      <c r="I1910" s="140"/>
      <c r="J1910" s="140"/>
      <c r="K1910" s="140"/>
      <c r="L1910" s="140"/>
      <c r="M1910" s="140"/>
      <c r="N1910" s="140"/>
      <c r="O1910" s="140"/>
      <c r="P1910" s="140"/>
    </row>
    <row r="1911" spans="1:16" ht="13">
      <c r="A1911" s="140"/>
      <c r="B1911" s="143"/>
      <c r="C1911" s="143"/>
      <c r="D1911" s="141"/>
      <c r="E1911" s="141"/>
      <c r="F1911" s="140"/>
      <c r="G1911" s="140"/>
      <c r="H1911" s="140"/>
      <c r="I1911" s="140"/>
      <c r="J1911" s="140"/>
      <c r="K1911" s="140"/>
      <c r="L1911" s="140"/>
      <c r="M1911" s="140"/>
      <c r="N1911" s="140"/>
      <c r="O1911" s="140"/>
      <c r="P1911" s="140"/>
    </row>
    <row r="1912" spans="1:16" ht="13">
      <c r="A1912" s="140"/>
      <c r="B1912" s="143"/>
      <c r="C1912" s="143"/>
      <c r="D1912" s="141"/>
      <c r="E1912" s="141"/>
      <c r="F1912" s="140"/>
      <c r="G1912" s="140"/>
      <c r="H1912" s="140"/>
      <c r="I1912" s="140"/>
      <c r="J1912" s="140"/>
      <c r="K1912" s="140"/>
      <c r="L1912" s="140"/>
      <c r="M1912" s="140"/>
      <c r="N1912" s="140"/>
      <c r="O1912" s="140"/>
      <c r="P1912" s="140"/>
    </row>
    <row r="1913" spans="1:16" ht="13">
      <c r="A1913" s="140"/>
      <c r="B1913" s="143"/>
      <c r="C1913" s="143"/>
      <c r="D1913" s="141"/>
      <c r="E1913" s="141"/>
      <c r="F1913" s="140"/>
      <c r="G1913" s="140"/>
      <c r="H1913" s="140"/>
      <c r="I1913" s="140"/>
      <c r="J1913" s="140"/>
      <c r="K1913" s="140"/>
      <c r="L1913" s="140"/>
      <c r="M1913" s="140"/>
      <c r="N1913" s="140"/>
      <c r="O1913" s="140"/>
      <c r="P1913" s="140"/>
    </row>
    <row r="1914" spans="1:16" ht="13">
      <c r="A1914" s="140"/>
      <c r="B1914" s="143"/>
      <c r="C1914" s="143"/>
      <c r="D1914" s="141"/>
      <c r="E1914" s="141"/>
      <c r="F1914" s="140"/>
      <c r="G1914" s="140"/>
      <c r="H1914" s="140"/>
      <c r="I1914" s="140"/>
      <c r="J1914" s="140"/>
      <c r="K1914" s="140"/>
      <c r="L1914" s="140"/>
      <c r="M1914" s="140"/>
      <c r="N1914" s="140"/>
      <c r="O1914" s="140"/>
      <c r="P1914" s="140"/>
    </row>
    <row r="1915" spans="1:16" ht="13">
      <c r="A1915" s="140"/>
      <c r="B1915" s="143"/>
      <c r="C1915" s="143"/>
      <c r="D1915" s="141"/>
      <c r="E1915" s="141"/>
      <c r="F1915" s="140"/>
      <c r="G1915" s="140"/>
      <c r="H1915" s="140"/>
      <c r="I1915" s="140"/>
      <c r="J1915" s="140"/>
      <c r="K1915" s="140"/>
      <c r="L1915" s="140"/>
      <c r="M1915" s="140"/>
      <c r="N1915" s="140"/>
      <c r="O1915" s="140"/>
      <c r="P1915" s="140"/>
    </row>
    <row r="1916" spans="1:16" ht="13">
      <c r="A1916" s="140"/>
      <c r="B1916" s="143"/>
      <c r="C1916" s="143"/>
      <c r="D1916" s="141"/>
      <c r="E1916" s="141"/>
      <c r="F1916" s="140"/>
      <c r="G1916" s="140"/>
      <c r="H1916" s="140"/>
      <c r="I1916" s="140"/>
      <c r="J1916" s="140"/>
      <c r="K1916" s="140"/>
      <c r="L1916" s="140"/>
      <c r="M1916" s="140"/>
      <c r="N1916" s="140"/>
      <c r="O1916" s="140"/>
      <c r="P1916" s="140"/>
    </row>
    <row r="1917" spans="1:16" ht="13">
      <c r="A1917" s="140"/>
      <c r="B1917" s="143"/>
      <c r="C1917" s="143"/>
      <c r="D1917" s="141"/>
      <c r="E1917" s="141"/>
      <c r="F1917" s="140"/>
      <c r="G1917" s="140"/>
      <c r="H1917" s="140"/>
      <c r="I1917" s="140"/>
      <c r="J1917" s="140"/>
      <c r="K1917" s="140"/>
      <c r="L1917" s="140"/>
      <c r="M1917" s="140"/>
      <c r="N1917" s="140"/>
      <c r="O1917" s="140"/>
      <c r="P1917" s="140"/>
    </row>
    <row r="1918" spans="1:16" ht="13">
      <c r="A1918" s="140"/>
      <c r="B1918" s="143"/>
      <c r="C1918" s="143"/>
      <c r="D1918" s="141"/>
      <c r="E1918" s="141"/>
      <c r="F1918" s="140"/>
      <c r="G1918" s="140"/>
      <c r="H1918" s="140"/>
      <c r="I1918" s="140"/>
      <c r="J1918" s="140"/>
      <c r="K1918" s="140"/>
      <c r="L1918" s="140"/>
      <c r="M1918" s="140"/>
      <c r="N1918" s="140"/>
      <c r="O1918" s="140"/>
      <c r="P1918" s="140"/>
    </row>
    <row r="1919" spans="1:16" ht="13">
      <c r="A1919" s="140"/>
      <c r="B1919" s="143"/>
      <c r="C1919" s="143"/>
      <c r="D1919" s="141"/>
      <c r="E1919" s="141"/>
      <c r="F1919" s="140"/>
      <c r="G1919" s="140"/>
      <c r="H1919" s="140"/>
      <c r="I1919" s="140"/>
      <c r="J1919" s="140"/>
      <c r="K1919" s="140"/>
      <c r="L1919" s="140"/>
      <c r="M1919" s="140"/>
      <c r="N1919" s="140"/>
      <c r="O1919" s="140"/>
      <c r="P1919" s="140"/>
    </row>
    <row r="1920" spans="1:16" ht="13">
      <c r="A1920" s="140"/>
      <c r="B1920" s="143"/>
      <c r="C1920" s="143"/>
      <c r="D1920" s="141"/>
      <c r="E1920" s="141"/>
      <c r="F1920" s="140"/>
      <c r="G1920" s="140"/>
      <c r="H1920" s="140"/>
      <c r="I1920" s="140"/>
      <c r="J1920" s="140"/>
      <c r="K1920" s="140"/>
      <c r="L1920" s="140"/>
      <c r="M1920" s="140"/>
      <c r="N1920" s="140"/>
      <c r="O1920" s="140"/>
      <c r="P1920" s="140"/>
    </row>
    <row r="1921" spans="1:16" ht="13">
      <c r="A1921" s="140"/>
      <c r="B1921" s="143"/>
      <c r="C1921" s="143"/>
      <c r="D1921" s="141"/>
      <c r="E1921" s="141"/>
      <c r="F1921" s="140"/>
      <c r="G1921" s="140"/>
      <c r="H1921" s="140"/>
      <c r="I1921" s="140"/>
      <c r="J1921" s="140"/>
      <c r="K1921" s="140"/>
      <c r="L1921" s="140"/>
      <c r="M1921" s="140"/>
      <c r="N1921" s="140"/>
      <c r="O1921" s="140"/>
      <c r="P1921" s="140"/>
    </row>
    <row r="1922" spans="1:16" ht="13">
      <c r="A1922" s="140"/>
      <c r="B1922" s="143"/>
      <c r="C1922" s="143"/>
      <c r="D1922" s="141"/>
      <c r="E1922" s="141"/>
      <c r="F1922" s="140"/>
      <c r="G1922" s="140"/>
      <c r="H1922" s="140"/>
      <c r="I1922" s="140"/>
      <c r="J1922" s="140"/>
      <c r="K1922" s="140"/>
      <c r="L1922" s="140"/>
      <c r="M1922" s="140"/>
      <c r="N1922" s="140"/>
      <c r="O1922" s="140"/>
      <c r="P1922" s="140"/>
    </row>
    <row r="1923" spans="1:16" ht="13">
      <c r="A1923" s="140"/>
      <c r="B1923" s="143"/>
      <c r="C1923" s="143"/>
      <c r="D1923" s="141"/>
      <c r="E1923" s="141"/>
      <c r="F1923" s="140"/>
      <c r="G1923" s="140"/>
      <c r="H1923" s="140"/>
      <c r="I1923" s="140"/>
      <c r="J1923" s="140"/>
      <c r="K1923" s="140"/>
      <c r="L1923" s="140"/>
      <c r="M1923" s="140"/>
      <c r="N1923" s="140"/>
      <c r="O1923" s="140"/>
      <c r="P1923" s="140"/>
    </row>
    <row r="1924" spans="1:16" ht="13">
      <c r="A1924" s="140"/>
      <c r="B1924" s="143"/>
      <c r="C1924" s="143"/>
      <c r="D1924" s="141"/>
      <c r="E1924" s="141"/>
      <c r="F1924" s="140"/>
      <c r="G1924" s="140"/>
      <c r="H1924" s="140"/>
      <c r="I1924" s="140"/>
      <c r="J1924" s="140"/>
      <c r="K1924" s="140"/>
      <c r="L1924" s="140"/>
      <c r="M1924" s="140"/>
      <c r="N1924" s="140"/>
      <c r="O1924" s="140"/>
      <c r="P1924" s="140"/>
    </row>
    <row r="1925" spans="1:16" ht="13">
      <c r="A1925" s="140"/>
      <c r="B1925" s="143"/>
      <c r="C1925" s="143"/>
      <c r="D1925" s="141"/>
      <c r="E1925" s="141"/>
      <c r="F1925" s="140"/>
      <c r="G1925" s="140"/>
      <c r="H1925" s="140"/>
      <c r="I1925" s="140"/>
      <c r="J1925" s="140"/>
      <c r="K1925" s="140"/>
      <c r="L1925" s="140"/>
      <c r="M1925" s="140"/>
      <c r="N1925" s="140"/>
      <c r="O1925" s="140"/>
      <c r="P1925" s="140"/>
    </row>
    <row r="1926" spans="1:16" ht="13">
      <c r="A1926" s="140"/>
      <c r="B1926" s="143"/>
      <c r="C1926" s="143"/>
      <c r="D1926" s="141"/>
      <c r="E1926" s="141"/>
      <c r="F1926" s="140"/>
      <c r="G1926" s="140"/>
      <c r="H1926" s="140"/>
      <c r="I1926" s="140"/>
      <c r="J1926" s="140"/>
      <c r="K1926" s="140"/>
      <c r="L1926" s="140"/>
      <c r="M1926" s="140"/>
      <c r="N1926" s="140"/>
      <c r="O1926" s="140"/>
      <c r="P1926" s="140"/>
    </row>
    <row r="1927" spans="1:16" ht="13">
      <c r="A1927" s="140"/>
      <c r="B1927" s="143"/>
      <c r="C1927" s="143"/>
      <c r="D1927" s="141"/>
      <c r="E1927" s="141"/>
      <c r="F1927" s="140"/>
      <c r="G1927" s="140"/>
      <c r="H1927" s="140"/>
      <c r="I1927" s="140"/>
      <c r="J1927" s="140"/>
      <c r="K1927" s="140"/>
      <c r="L1927" s="140"/>
      <c r="M1927" s="140"/>
      <c r="N1927" s="140"/>
      <c r="O1927" s="140"/>
      <c r="P1927" s="140"/>
    </row>
    <row r="1928" spans="1:16" ht="13">
      <c r="A1928" s="140"/>
      <c r="B1928" s="143"/>
      <c r="C1928" s="143"/>
      <c r="D1928" s="141"/>
      <c r="E1928" s="141"/>
      <c r="F1928" s="140"/>
      <c r="G1928" s="140"/>
      <c r="H1928" s="140"/>
      <c r="I1928" s="140"/>
      <c r="J1928" s="140"/>
      <c r="K1928" s="140"/>
      <c r="L1928" s="140"/>
      <c r="M1928" s="140"/>
      <c r="N1928" s="140"/>
      <c r="O1928" s="140"/>
      <c r="P1928" s="140"/>
    </row>
    <row r="1929" spans="1:16" ht="13">
      <c r="A1929" s="140"/>
      <c r="B1929" s="143"/>
      <c r="C1929" s="143"/>
      <c r="D1929" s="141"/>
      <c r="E1929" s="141"/>
      <c r="F1929" s="140"/>
      <c r="G1929" s="140"/>
      <c r="H1929" s="140"/>
      <c r="I1929" s="140"/>
      <c r="J1929" s="140"/>
      <c r="K1929" s="140"/>
      <c r="L1929" s="140"/>
      <c r="M1929" s="140"/>
      <c r="N1929" s="140"/>
      <c r="O1929" s="140"/>
      <c r="P1929" s="140"/>
    </row>
    <row r="1930" spans="1:16" ht="13">
      <c r="A1930" s="140"/>
      <c r="B1930" s="143"/>
      <c r="C1930" s="143"/>
      <c r="D1930" s="141"/>
      <c r="E1930" s="141"/>
      <c r="F1930" s="140"/>
      <c r="G1930" s="140"/>
      <c r="H1930" s="140"/>
      <c r="I1930" s="140"/>
      <c r="J1930" s="140"/>
      <c r="K1930" s="140"/>
      <c r="L1930" s="140"/>
      <c r="M1930" s="140"/>
      <c r="N1930" s="140"/>
      <c r="O1930" s="140"/>
      <c r="P1930" s="140"/>
    </row>
    <row r="1931" spans="1:16" ht="13">
      <c r="A1931" s="140"/>
      <c r="B1931" s="143"/>
      <c r="C1931" s="143"/>
      <c r="D1931" s="141"/>
      <c r="E1931" s="141"/>
      <c r="F1931" s="140"/>
      <c r="G1931" s="140"/>
      <c r="H1931" s="140"/>
      <c r="I1931" s="140"/>
      <c r="J1931" s="140"/>
      <c r="K1931" s="140"/>
      <c r="L1931" s="140"/>
      <c r="M1931" s="140"/>
      <c r="N1931" s="140"/>
      <c r="O1931" s="140"/>
      <c r="P1931" s="140"/>
    </row>
    <row r="1932" spans="1:16" ht="13">
      <c r="A1932" s="140"/>
      <c r="B1932" s="143"/>
      <c r="C1932" s="143"/>
      <c r="D1932" s="141"/>
      <c r="E1932" s="141"/>
      <c r="F1932" s="140"/>
      <c r="G1932" s="140"/>
      <c r="H1932" s="140"/>
      <c r="I1932" s="140"/>
      <c r="J1932" s="140"/>
      <c r="K1932" s="140"/>
      <c r="L1932" s="140"/>
      <c r="M1932" s="140"/>
      <c r="N1932" s="140"/>
      <c r="O1932" s="140"/>
      <c r="P1932" s="140"/>
    </row>
    <row r="1933" spans="1:16" ht="13">
      <c r="A1933" s="140"/>
      <c r="B1933" s="143"/>
      <c r="C1933" s="143"/>
      <c r="D1933" s="141"/>
      <c r="E1933" s="141"/>
      <c r="F1933" s="140"/>
      <c r="G1933" s="140"/>
      <c r="H1933" s="140"/>
      <c r="I1933" s="140"/>
      <c r="J1933" s="140"/>
      <c r="K1933" s="140"/>
      <c r="L1933" s="140"/>
      <c r="M1933" s="140"/>
      <c r="N1933" s="140"/>
      <c r="O1933" s="140"/>
      <c r="P1933" s="140"/>
    </row>
    <row r="1934" spans="1:16" ht="13">
      <c r="A1934" s="140"/>
      <c r="B1934" s="143"/>
      <c r="C1934" s="143"/>
      <c r="D1934" s="141"/>
      <c r="E1934" s="141"/>
      <c r="F1934" s="140"/>
      <c r="G1934" s="140"/>
      <c r="H1934" s="140"/>
      <c r="I1934" s="140"/>
      <c r="J1934" s="140"/>
      <c r="K1934" s="140"/>
      <c r="L1934" s="140"/>
      <c r="M1934" s="140"/>
      <c r="N1934" s="140"/>
      <c r="O1934" s="140"/>
      <c r="P1934" s="140"/>
    </row>
    <row r="1935" spans="1:16" ht="13">
      <c r="A1935" s="140"/>
      <c r="B1935" s="143"/>
      <c r="C1935" s="143"/>
      <c r="D1935" s="141"/>
      <c r="E1935" s="141"/>
      <c r="F1935" s="140"/>
      <c r="G1935" s="140"/>
      <c r="H1935" s="140"/>
      <c r="I1935" s="140"/>
      <c r="J1935" s="140"/>
      <c r="K1935" s="140"/>
      <c r="L1935" s="140"/>
      <c r="M1935" s="140"/>
      <c r="N1935" s="140"/>
      <c r="O1935" s="140"/>
      <c r="P1935" s="140"/>
    </row>
    <row r="1936" spans="1:16" ht="13">
      <c r="A1936" s="140"/>
      <c r="B1936" s="143"/>
      <c r="C1936" s="143"/>
      <c r="D1936" s="141"/>
      <c r="E1936" s="141"/>
      <c r="F1936" s="140"/>
      <c r="G1936" s="140"/>
      <c r="H1936" s="140"/>
      <c r="I1936" s="140"/>
      <c r="J1936" s="140"/>
      <c r="K1936" s="140"/>
      <c r="L1936" s="140"/>
      <c r="M1936" s="140"/>
      <c r="N1936" s="140"/>
      <c r="O1936" s="140"/>
      <c r="P1936" s="140"/>
    </row>
    <row r="1937" spans="1:16" ht="13">
      <c r="A1937" s="140"/>
      <c r="B1937" s="143"/>
      <c r="C1937" s="143"/>
      <c r="D1937" s="141"/>
      <c r="E1937" s="141"/>
      <c r="F1937" s="140"/>
      <c r="G1937" s="140"/>
      <c r="H1937" s="140"/>
      <c r="I1937" s="140"/>
      <c r="J1937" s="140"/>
      <c r="K1937" s="140"/>
      <c r="L1937" s="140"/>
      <c r="M1937" s="140"/>
      <c r="N1937" s="140"/>
      <c r="O1937" s="140"/>
      <c r="P1937" s="140"/>
    </row>
    <row r="1938" spans="1:16" ht="13">
      <c r="A1938" s="140"/>
      <c r="B1938" s="143"/>
      <c r="C1938" s="143"/>
      <c r="D1938" s="141"/>
      <c r="E1938" s="141"/>
      <c r="F1938" s="140"/>
      <c r="G1938" s="140"/>
      <c r="H1938" s="140"/>
      <c r="I1938" s="140"/>
      <c r="J1938" s="140"/>
      <c r="K1938" s="140"/>
      <c r="L1938" s="140"/>
      <c r="M1938" s="140"/>
      <c r="N1938" s="140"/>
      <c r="O1938" s="140"/>
      <c r="P1938" s="140"/>
    </row>
    <row r="1939" spans="1:16" ht="13">
      <c r="A1939" s="140"/>
      <c r="B1939" s="143"/>
      <c r="C1939" s="143"/>
      <c r="D1939" s="141"/>
      <c r="E1939" s="141"/>
      <c r="F1939" s="140"/>
      <c r="G1939" s="140"/>
      <c r="H1939" s="140"/>
      <c r="I1939" s="140"/>
      <c r="J1939" s="140"/>
      <c r="K1939" s="140"/>
      <c r="L1939" s="140"/>
      <c r="M1939" s="140"/>
      <c r="N1939" s="140"/>
      <c r="O1939" s="140"/>
      <c r="P1939" s="140"/>
    </row>
    <row r="1940" spans="1:16" ht="13">
      <c r="A1940" s="140"/>
      <c r="B1940" s="143"/>
      <c r="C1940" s="143"/>
      <c r="D1940" s="141"/>
      <c r="E1940" s="141"/>
      <c r="F1940" s="140"/>
      <c r="G1940" s="140"/>
      <c r="H1940" s="140"/>
      <c r="I1940" s="140"/>
      <c r="J1940" s="140"/>
      <c r="K1940" s="140"/>
      <c r="L1940" s="140"/>
      <c r="M1940" s="140"/>
      <c r="N1940" s="140"/>
      <c r="O1940" s="140"/>
      <c r="P1940" s="140"/>
    </row>
    <row r="1941" spans="1:16" ht="13">
      <c r="A1941" s="140"/>
      <c r="B1941" s="143"/>
      <c r="C1941" s="143"/>
      <c r="D1941" s="141"/>
      <c r="E1941" s="141"/>
      <c r="F1941" s="140"/>
      <c r="G1941" s="140"/>
      <c r="H1941" s="140"/>
      <c r="I1941" s="140"/>
      <c r="J1941" s="140"/>
      <c r="K1941" s="140"/>
      <c r="L1941" s="140"/>
      <c r="M1941" s="140"/>
      <c r="N1941" s="140"/>
      <c r="O1941" s="140"/>
      <c r="P1941" s="140"/>
    </row>
    <row r="1942" spans="1:16" ht="13">
      <c r="A1942" s="140"/>
      <c r="B1942" s="143"/>
      <c r="C1942" s="143"/>
      <c r="D1942" s="141"/>
      <c r="E1942" s="141"/>
      <c r="F1942" s="140"/>
      <c r="G1942" s="140"/>
      <c r="H1942" s="140"/>
      <c r="I1942" s="140"/>
      <c r="J1942" s="140"/>
      <c r="K1942" s="140"/>
      <c r="L1942" s="140"/>
      <c r="M1942" s="140"/>
      <c r="N1942" s="140"/>
      <c r="O1942" s="140"/>
      <c r="P1942" s="140"/>
    </row>
    <row r="1943" spans="1:16" ht="13">
      <c r="A1943" s="140"/>
      <c r="B1943" s="143"/>
      <c r="C1943" s="143"/>
      <c r="D1943" s="141"/>
      <c r="E1943" s="141"/>
      <c r="F1943" s="140"/>
      <c r="G1943" s="140"/>
      <c r="H1943" s="140"/>
      <c r="I1943" s="140"/>
      <c r="J1943" s="140"/>
      <c r="K1943" s="140"/>
      <c r="L1943" s="140"/>
      <c r="M1943" s="140"/>
      <c r="N1943" s="140"/>
      <c r="O1943" s="140"/>
      <c r="P1943" s="140"/>
    </row>
    <row r="1944" spans="1:16" ht="13">
      <c r="A1944" s="140"/>
      <c r="B1944" s="143"/>
      <c r="C1944" s="143"/>
      <c r="D1944" s="141"/>
      <c r="E1944" s="141"/>
      <c r="F1944" s="140"/>
      <c r="G1944" s="140"/>
      <c r="H1944" s="140"/>
      <c r="I1944" s="140"/>
      <c r="J1944" s="140"/>
      <c r="K1944" s="140"/>
      <c r="L1944" s="140"/>
      <c r="M1944" s="140"/>
      <c r="N1944" s="140"/>
      <c r="O1944" s="140"/>
      <c r="P1944" s="140"/>
    </row>
    <row r="1945" spans="1:16" ht="13">
      <c r="A1945" s="140"/>
      <c r="B1945" s="143"/>
      <c r="C1945" s="143"/>
      <c r="D1945" s="141"/>
      <c r="E1945" s="141"/>
      <c r="F1945" s="140"/>
      <c r="G1945" s="140"/>
      <c r="H1945" s="140"/>
      <c r="I1945" s="140"/>
      <c r="J1945" s="140"/>
      <c r="K1945" s="140"/>
      <c r="L1945" s="140"/>
      <c r="M1945" s="140"/>
      <c r="N1945" s="140"/>
      <c r="O1945" s="140"/>
      <c r="P1945" s="140"/>
    </row>
    <row r="1946" spans="1:16" ht="13">
      <c r="A1946" s="140"/>
      <c r="B1946" s="143"/>
      <c r="C1946" s="143"/>
      <c r="D1946" s="141"/>
      <c r="E1946" s="141"/>
      <c r="F1946" s="140"/>
      <c r="G1946" s="140"/>
      <c r="H1946" s="140"/>
      <c r="I1946" s="140"/>
      <c r="J1946" s="140"/>
      <c r="K1946" s="140"/>
      <c r="L1946" s="140"/>
      <c r="M1946" s="140"/>
      <c r="N1946" s="140"/>
      <c r="O1946" s="140"/>
      <c r="P1946" s="140"/>
    </row>
    <row r="1947" spans="1:16" ht="13">
      <c r="A1947" s="140"/>
      <c r="B1947" s="143"/>
      <c r="C1947" s="143"/>
      <c r="D1947" s="141"/>
      <c r="E1947" s="141"/>
      <c r="F1947" s="140"/>
      <c r="G1947" s="140"/>
      <c r="H1947" s="140"/>
      <c r="I1947" s="140"/>
      <c r="J1947" s="140"/>
      <c r="K1947" s="140"/>
      <c r="L1947" s="140"/>
      <c r="M1947" s="140"/>
      <c r="N1947" s="140"/>
      <c r="O1947" s="140"/>
      <c r="P1947" s="140"/>
    </row>
    <row r="1948" spans="1:16" ht="13">
      <c r="A1948" s="140"/>
      <c r="B1948" s="143"/>
      <c r="C1948" s="143"/>
      <c r="D1948" s="141"/>
      <c r="E1948" s="141"/>
      <c r="F1948" s="140"/>
      <c r="G1948" s="140"/>
      <c r="H1948" s="140"/>
      <c r="I1948" s="140"/>
      <c r="J1948" s="140"/>
      <c r="K1948" s="140"/>
      <c r="L1948" s="140"/>
      <c r="M1948" s="140"/>
      <c r="N1948" s="140"/>
      <c r="O1948" s="140"/>
      <c r="P1948" s="140"/>
    </row>
    <row r="1949" spans="1:16" ht="13">
      <c r="A1949" s="140"/>
      <c r="B1949" s="143"/>
      <c r="C1949" s="143"/>
      <c r="D1949" s="141"/>
      <c r="E1949" s="141"/>
      <c r="F1949" s="140"/>
      <c r="G1949" s="140"/>
      <c r="H1949" s="140"/>
      <c r="I1949" s="140"/>
      <c r="J1949" s="140"/>
      <c r="K1949" s="140"/>
      <c r="L1949" s="140"/>
      <c r="M1949" s="140"/>
      <c r="N1949" s="140"/>
      <c r="O1949" s="140"/>
      <c r="P1949" s="140"/>
    </row>
    <row r="1950" spans="1:16" ht="13">
      <c r="A1950" s="140"/>
      <c r="B1950" s="143"/>
      <c r="C1950" s="143"/>
      <c r="D1950" s="141"/>
      <c r="E1950" s="141"/>
      <c r="F1950" s="140"/>
      <c r="G1950" s="140"/>
      <c r="H1950" s="140"/>
      <c r="I1950" s="140"/>
      <c r="J1950" s="140"/>
      <c r="K1950" s="140"/>
      <c r="L1950" s="140"/>
      <c r="M1950" s="140"/>
      <c r="N1950" s="140"/>
      <c r="O1950" s="140"/>
      <c r="P1950" s="140"/>
    </row>
    <row r="1951" spans="1:16" ht="13">
      <c r="A1951" s="140"/>
      <c r="B1951" s="143"/>
      <c r="C1951" s="143"/>
      <c r="D1951" s="141"/>
      <c r="E1951" s="141"/>
      <c r="F1951" s="140"/>
      <c r="G1951" s="140"/>
      <c r="H1951" s="140"/>
      <c r="I1951" s="140"/>
      <c r="J1951" s="140"/>
      <c r="K1951" s="140"/>
      <c r="L1951" s="140"/>
      <c r="M1951" s="140"/>
      <c r="N1951" s="140"/>
      <c r="O1951" s="140"/>
      <c r="P1951" s="140"/>
    </row>
    <row r="1952" spans="1:16" ht="13">
      <c r="A1952" s="140"/>
      <c r="B1952" s="143"/>
      <c r="C1952" s="143"/>
      <c r="D1952" s="141"/>
      <c r="E1952" s="141"/>
      <c r="F1952" s="140"/>
      <c r="G1952" s="140"/>
      <c r="H1952" s="140"/>
      <c r="I1952" s="140"/>
      <c r="J1952" s="140"/>
      <c r="K1952" s="140"/>
      <c r="L1952" s="140"/>
      <c r="M1952" s="140"/>
      <c r="N1952" s="140"/>
      <c r="O1952" s="140"/>
      <c r="P1952" s="140"/>
    </row>
    <row r="1953" spans="1:16" ht="13">
      <c r="A1953" s="140"/>
      <c r="B1953" s="143"/>
      <c r="C1953" s="143"/>
      <c r="D1953" s="141"/>
      <c r="E1953" s="141"/>
      <c r="F1953" s="140"/>
      <c r="G1953" s="140"/>
      <c r="H1953" s="140"/>
      <c r="I1953" s="140"/>
      <c r="J1953" s="140"/>
      <c r="K1953" s="140"/>
      <c r="L1953" s="140"/>
      <c r="M1953" s="140"/>
      <c r="N1953" s="140"/>
      <c r="O1953" s="140"/>
      <c r="P1953" s="140"/>
    </row>
    <row r="1954" spans="1:16" ht="13">
      <c r="A1954" s="140"/>
      <c r="B1954" s="143"/>
      <c r="C1954" s="143"/>
      <c r="D1954" s="141"/>
      <c r="E1954" s="141"/>
      <c r="F1954" s="140"/>
      <c r="G1954" s="140"/>
      <c r="H1954" s="140"/>
      <c r="I1954" s="140"/>
      <c r="J1954" s="140"/>
      <c r="K1954" s="140"/>
      <c r="L1954" s="140"/>
      <c r="M1954" s="140"/>
      <c r="N1954" s="140"/>
      <c r="O1954" s="140"/>
      <c r="P1954" s="140"/>
    </row>
    <row r="1955" spans="1:16" ht="13">
      <c r="A1955" s="140"/>
      <c r="B1955" s="143"/>
      <c r="C1955" s="143"/>
      <c r="D1955" s="141"/>
      <c r="E1955" s="141"/>
      <c r="F1955" s="140"/>
      <c r="G1955" s="140"/>
      <c r="H1955" s="140"/>
      <c r="I1955" s="140"/>
      <c r="J1955" s="140"/>
      <c r="K1955" s="140"/>
      <c r="L1955" s="140"/>
      <c r="M1955" s="140"/>
      <c r="N1955" s="140"/>
      <c r="O1955" s="140"/>
      <c r="P1955" s="140"/>
    </row>
    <row r="1956" spans="1:16" ht="13">
      <c r="A1956" s="140"/>
      <c r="B1956" s="143"/>
      <c r="C1956" s="143"/>
      <c r="D1956" s="141"/>
      <c r="E1956" s="141"/>
      <c r="F1956" s="140"/>
      <c r="G1956" s="140"/>
      <c r="H1956" s="140"/>
      <c r="I1956" s="140"/>
      <c r="J1956" s="140"/>
      <c r="K1956" s="140"/>
      <c r="L1956" s="140"/>
      <c r="M1956" s="140"/>
      <c r="N1956" s="140"/>
      <c r="O1956" s="140"/>
      <c r="P1956" s="140"/>
    </row>
    <row r="1957" spans="1:16" ht="13">
      <c r="A1957" s="140"/>
      <c r="B1957" s="143"/>
      <c r="C1957" s="143"/>
      <c r="D1957" s="141"/>
      <c r="E1957" s="141"/>
      <c r="F1957" s="140"/>
      <c r="G1957" s="140"/>
      <c r="H1957" s="140"/>
      <c r="I1957" s="140"/>
      <c r="J1957" s="140"/>
      <c r="K1957" s="140"/>
      <c r="L1957" s="140"/>
      <c r="M1957" s="140"/>
      <c r="N1957" s="140"/>
      <c r="O1957" s="140"/>
      <c r="P1957" s="140"/>
    </row>
    <row r="1958" spans="1:16" ht="13">
      <c r="A1958" s="140"/>
      <c r="B1958" s="143"/>
      <c r="C1958" s="143"/>
      <c r="D1958" s="141"/>
      <c r="E1958" s="141"/>
      <c r="F1958" s="140"/>
      <c r="G1958" s="140"/>
      <c r="H1958" s="140"/>
      <c r="I1958" s="140"/>
      <c r="J1958" s="140"/>
      <c r="K1958" s="140"/>
      <c r="L1958" s="140"/>
      <c r="M1958" s="140"/>
      <c r="N1958" s="140"/>
      <c r="O1958" s="140"/>
      <c r="P1958" s="140"/>
    </row>
    <row r="1959" spans="1:16" ht="13">
      <c r="A1959" s="140"/>
      <c r="B1959" s="143"/>
      <c r="C1959" s="143"/>
      <c r="D1959" s="141"/>
      <c r="E1959" s="141"/>
      <c r="F1959" s="140"/>
      <c r="G1959" s="140"/>
      <c r="H1959" s="140"/>
      <c r="I1959" s="140"/>
      <c r="J1959" s="140"/>
      <c r="K1959" s="140"/>
      <c r="L1959" s="140"/>
      <c r="M1959" s="140"/>
      <c r="N1959" s="140"/>
      <c r="O1959" s="140"/>
      <c r="P1959" s="140"/>
    </row>
    <row r="1960" spans="1:16" ht="13">
      <c r="A1960" s="140"/>
      <c r="B1960" s="143"/>
      <c r="C1960" s="143"/>
      <c r="D1960" s="141"/>
      <c r="E1960" s="141"/>
      <c r="F1960" s="140"/>
      <c r="G1960" s="140"/>
      <c r="H1960" s="140"/>
      <c r="I1960" s="140"/>
      <c r="J1960" s="140"/>
      <c r="K1960" s="140"/>
      <c r="L1960" s="140"/>
      <c r="M1960" s="140"/>
      <c r="N1960" s="140"/>
      <c r="O1960" s="140"/>
      <c r="P1960" s="140"/>
    </row>
    <row r="1961" spans="1:16" ht="13">
      <c r="A1961" s="140"/>
      <c r="B1961" s="143"/>
      <c r="C1961" s="143"/>
      <c r="D1961" s="141"/>
      <c r="E1961" s="141"/>
      <c r="F1961" s="140"/>
      <c r="G1961" s="140"/>
      <c r="H1961" s="140"/>
      <c r="I1961" s="140"/>
      <c r="J1961" s="140"/>
      <c r="K1961" s="140"/>
      <c r="L1961" s="140"/>
      <c r="M1961" s="140"/>
      <c r="N1961" s="140"/>
      <c r="O1961" s="140"/>
      <c r="P1961" s="140"/>
    </row>
    <row r="1962" spans="1:16" ht="13">
      <c r="A1962" s="140"/>
      <c r="B1962" s="143"/>
      <c r="C1962" s="143"/>
      <c r="D1962" s="141"/>
      <c r="E1962" s="141"/>
      <c r="F1962" s="140"/>
      <c r="G1962" s="140"/>
      <c r="H1962" s="140"/>
      <c r="I1962" s="140"/>
      <c r="J1962" s="140"/>
      <c r="K1962" s="140"/>
      <c r="L1962" s="140"/>
      <c r="M1962" s="140"/>
      <c r="N1962" s="140"/>
      <c r="O1962" s="140"/>
      <c r="P1962" s="140"/>
    </row>
    <row r="1963" spans="1:16" ht="13">
      <c r="A1963" s="140"/>
      <c r="B1963" s="143"/>
      <c r="C1963" s="143"/>
      <c r="D1963" s="141"/>
      <c r="E1963" s="141"/>
      <c r="F1963" s="140"/>
      <c r="G1963" s="140"/>
      <c r="H1963" s="140"/>
      <c r="I1963" s="140"/>
      <c r="J1963" s="140"/>
      <c r="K1963" s="140"/>
      <c r="L1963" s="140"/>
      <c r="M1963" s="140"/>
      <c r="N1963" s="140"/>
      <c r="O1963" s="140"/>
      <c r="P1963" s="140"/>
    </row>
    <row r="1964" spans="1:16" ht="13">
      <c r="A1964" s="140"/>
      <c r="B1964" s="143"/>
      <c r="C1964" s="143"/>
      <c r="D1964" s="141"/>
      <c r="E1964" s="141"/>
      <c r="F1964" s="140"/>
      <c r="G1964" s="140"/>
      <c r="H1964" s="140"/>
      <c r="I1964" s="140"/>
      <c r="J1964" s="140"/>
      <c r="K1964" s="140"/>
      <c r="L1964" s="140"/>
      <c r="M1964" s="140"/>
      <c r="N1964" s="140"/>
      <c r="O1964" s="140"/>
      <c r="P1964" s="140"/>
    </row>
    <row r="1965" spans="1:16" ht="13">
      <c r="A1965" s="140"/>
      <c r="B1965" s="143"/>
      <c r="C1965" s="143"/>
      <c r="D1965" s="141"/>
      <c r="E1965" s="141"/>
      <c r="F1965" s="140"/>
      <c r="G1965" s="140"/>
      <c r="H1965" s="140"/>
      <c r="I1965" s="140"/>
      <c r="J1965" s="140"/>
      <c r="K1965" s="140"/>
      <c r="L1965" s="140"/>
      <c r="M1965" s="140"/>
      <c r="N1965" s="140"/>
      <c r="O1965" s="140"/>
      <c r="P1965" s="140"/>
    </row>
    <row r="1966" spans="1:16" ht="13">
      <c r="A1966" s="140"/>
      <c r="B1966" s="143"/>
      <c r="C1966" s="143"/>
      <c r="D1966" s="141"/>
      <c r="E1966" s="141"/>
      <c r="F1966" s="140"/>
      <c r="G1966" s="140"/>
      <c r="H1966" s="140"/>
      <c r="I1966" s="140"/>
      <c r="J1966" s="140"/>
      <c r="K1966" s="140"/>
      <c r="L1966" s="140"/>
      <c r="M1966" s="140"/>
      <c r="N1966" s="140"/>
      <c r="O1966" s="140"/>
      <c r="P1966" s="140"/>
    </row>
    <row r="1967" spans="1:16" ht="13">
      <c r="A1967" s="140"/>
      <c r="B1967" s="143"/>
      <c r="C1967" s="143"/>
      <c r="D1967" s="141"/>
      <c r="E1967" s="141"/>
      <c r="F1967" s="140"/>
      <c r="G1967" s="140"/>
      <c r="H1967" s="140"/>
      <c r="I1967" s="140"/>
      <c r="J1967" s="140"/>
      <c r="K1967" s="140"/>
      <c r="L1967" s="140"/>
      <c r="M1967" s="140"/>
      <c r="N1967" s="140"/>
      <c r="O1967" s="140"/>
      <c r="P1967" s="140"/>
    </row>
    <row r="1968" spans="1:16" ht="13">
      <c r="A1968" s="140"/>
      <c r="B1968" s="143"/>
      <c r="C1968" s="143"/>
      <c r="D1968" s="141"/>
      <c r="E1968" s="141"/>
      <c r="F1968" s="140"/>
      <c r="G1968" s="140"/>
      <c r="H1968" s="140"/>
      <c r="I1968" s="140"/>
      <c r="J1968" s="140"/>
      <c r="K1968" s="140"/>
      <c r="L1968" s="140"/>
      <c r="M1968" s="140"/>
      <c r="N1968" s="140"/>
      <c r="O1968" s="140"/>
      <c r="P1968" s="140"/>
    </row>
    <row r="1969" spans="1:16" ht="13">
      <c r="A1969" s="140"/>
      <c r="B1969" s="143"/>
      <c r="C1969" s="143"/>
      <c r="D1969" s="141"/>
      <c r="E1969" s="141"/>
      <c r="F1969" s="140"/>
      <c r="G1969" s="140"/>
      <c r="H1969" s="140"/>
      <c r="I1969" s="140"/>
      <c r="J1969" s="140"/>
      <c r="K1969" s="140"/>
      <c r="L1969" s="140"/>
      <c r="M1969" s="140"/>
      <c r="N1969" s="140"/>
      <c r="O1969" s="140"/>
      <c r="P1969" s="140"/>
    </row>
    <row r="1970" spans="1:16" ht="13">
      <c r="A1970" s="140"/>
      <c r="B1970" s="143"/>
      <c r="C1970" s="143"/>
      <c r="D1970" s="141"/>
      <c r="E1970" s="141"/>
      <c r="F1970" s="140"/>
      <c r="G1970" s="140"/>
      <c r="H1970" s="140"/>
      <c r="I1970" s="140"/>
      <c r="J1970" s="140"/>
      <c r="K1970" s="140"/>
      <c r="L1970" s="140"/>
      <c r="M1970" s="140"/>
      <c r="N1970" s="140"/>
      <c r="O1970" s="140"/>
      <c r="P1970" s="140"/>
    </row>
    <row r="1971" spans="1:16" ht="13">
      <c r="A1971" s="140"/>
      <c r="B1971" s="143"/>
      <c r="C1971" s="143"/>
      <c r="D1971" s="141"/>
      <c r="E1971" s="141"/>
      <c r="F1971" s="140"/>
      <c r="G1971" s="140"/>
      <c r="H1971" s="140"/>
      <c r="I1971" s="140"/>
      <c r="J1971" s="140"/>
      <c r="K1971" s="140"/>
      <c r="L1971" s="140"/>
      <c r="M1971" s="140"/>
      <c r="N1971" s="140"/>
      <c r="O1971" s="140"/>
      <c r="P1971" s="140"/>
    </row>
    <row r="1972" spans="1:16" ht="13">
      <c r="A1972" s="140"/>
      <c r="B1972" s="143"/>
      <c r="C1972" s="143"/>
      <c r="D1972" s="141"/>
      <c r="E1972" s="141"/>
      <c r="F1972" s="140"/>
      <c r="G1972" s="140"/>
      <c r="H1972" s="140"/>
      <c r="I1972" s="140"/>
      <c r="J1972" s="140"/>
      <c r="K1972" s="140"/>
      <c r="L1972" s="140"/>
      <c r="M1972" s="140"/>
      <c r="N1972" s="140"/>
      <c r="O1972" s="140"/>
      <c r="P1972" s="140"/>
    </row>
    <row r="1973" spans="1:16" ht="13">
      <c r="A1973" s="140"/>
      <c r="B1973" s="143"/>
      <c r="C1973" s="143"/>
      <c r="D1973" s="141"/>
      <c r="E1973" s="141"/>
      <c r="F1973" s="140"/>
      <c r="G1973" s="140"/>
      <c r="H1973" s="140"/>
      <c r="I1973" s="140"/>
      <c r="J1973" s="140"/>
      <c r="K1973" s="140"/>
      <c r="L1973" s="140"/>
      <c r="M1973" s="140"/>
      <c r="N1973" s="140"/>
      <c r="O1973" s="140"/>
      <c r="P1973" s="140"/>
    </row>
    <row r="1974" spans="1:16" ht="13">
      <c r="A1974" s="140"/>
      <c r="B1974" s="143"/>
      <c r="C1974" s="143"/>
      <c r="D1974" s="141"/>
      <c r="E1974" s="141"/>
      <c r="F1974" s="140"/>
      <c r="G1974" s="140"/>
      <c r="H1974" s="140"/>
      <c r="I1974" s="140"/>
      <c r="J1974" s="140"/>
      <c r="K1974" s="140"/>
      <c r="L1974" s="140"/>
      <c r="M1974" s="140"/>
      <c r="N1974" s="140"/>
      <c r="O1974" s="140"/>
      <c r="P1974" s="140"/>
    </row>
    <row r="1975" spans="1:16" ht="13">
      <c r="A1975" s="140"/>
      <c r="B1975" s="143"/>
      <c r="C1975" s="143"/>
      <c r="D1975" s="141"/>
      <c r="E1975" s="141"/>
      <c r="F1975" s="140"/>
      <c r="G1975" s="140"/>
      <c r="H1975" s="140"/>
      <c r="I1975" s="140"/>
      <c r="J1975" s="140"/>
      <c r="K1975" s="140"/>
      <c r="L1975" s="140"/>
      <c r="M1975" s="140"/>
      <c r="N1975" s="140"/>
      <c r="O1975" s="140"/>
      <c r="P1975" s="140"/>
    </row>
    <row r="1976" spans="1:16" ht="13">
      <c r="A1976" s="140"/>
      <c r="B1976" s="143"/>
      <c r="C1976" s="143"/>
      <c r="D1976" s="141"/>
      <c r="E1976" s="141"/>
      <c r="F1976" s="140"/>
      <c r="G1976" s="140"/>
      <c r="H1976" s="140"/>
      <c r="I1976" s="140"/>
      <c r="J1976" s="140"/>
      <c r="K1976" s="140"/>
      <c r="L1976" s="140"/>
      <c r="M1976" s="140"/>
      <c r="N1976" s="140"/>
      <c r="O1976" s="140"/>
      <c r="P1976" s="140"/>
    </row>
    <row r="1977" spans="1:16" ht="13">
      <c r="A1977" s="140"/>
      <c r="B1977" s="143"/>
      <c r="C1977" s="143"/>
      <c r="D1977" s="141"/>
      <c r="E1977" s="141"/>
      <c r="F1977" s="140"/>
      <c r="G1977" s="140"/>
      <c r="H1977" s="140"/>
      <c r="I1977" s="140"/>
      <c r="J1977" s="140"/>
      <c r="K1977" s="140"/>
      <c r="L1977" s="140"/>
      <c r="M1977" s="140"/>
      <c r="N1977" s="140"/>
      <c r="O1977" s="140"/>
      <c r="P1977" s="140"/>
    </row>
    <row r="1978" spans="1:16" ht="13">
      <c r="A1978" s="140"/>
      <c r="B1978" s="143"/>
      <c r="C1978" s="143"/>
      <c r="D1978" s="141"/>
      <c r="E1978" s="141"/>
      <c r="F1978" s="140"/>
      <c r="G1978" s="140"/>
      <c r="H1978" s="140"/>
      <c r="I1978" s="140"/>
      <c r="J1978" s="140"/>
      <c r="K1978" s="140"/>
      <c r="L1978" s="140"/>
      <c r="M1978" s="140"/>
      <c r="N1978" s="140"/>
      <c r="O1978" s="140"/>
      <c r="P1978" s="140"/>
    </row>
    <row r="1979" spans="1:16" ht="13">
      <c r="A1979" s="140"/>
      <c r="B1979" s="143"/>
      <c r="C1979" s="143"/>
      <c r="D1979" s="141"/>
      <c r="E1979" s="141"/>
      <c r="F1979" s="140"/>
      <c r="G1979" s="140"/>
      <c r="H1979" s="140"/>
      <c r="I1979" s="140"/>
      <c r="J1979" s="140"/>
      <c r="K1979" s="140"/>
      <c r="L1979" s="140"/>
      <c r="M1979" s="140"/>
      <c r="N1979" s="140"/>
      <c r="O1979" s="140"/>
      <c r="P1979" s="140"/>
    </row>
    <row r="1980" spans="1:16" ht="13">
      <c r="A1980" s="140"/>
      <c r="B1980" s="143"/>
      <c r="C1980" s="143"/>
      <c r="D1980" s="141"/>
      <c r="E1980" s="141"/>
      <c r="F1980" s="140"/>
      <c r="G1980" s="140"/>
      <c r="H1980" s="140"/>
      <c r="I1980" s="140"/>
      <c r="J1980" s="140"/>
      <c r="K1980" s="140"/>
      <c r="L1980" s="140"/>
      <c r="M1980" s="140"/>
      <c r="N1980" s="140"/>
      <c r="O1980" s="140"/>
      <c r="P1980" s="140"/>
    </row>
    <row r="1981" spans="1:16" ht="13">
      <c r="A1981" s="140"/>
      <c r="B1981" s="143"/>
      <c r="C1981" s="143"/>
      <c r="D1981" s="141"/>
      <c r="E1981" s="141"/>
      <c r="F1981" s="140"/>
      <c r="G1981" s="140"/>
      <c r="H1981" s="140"/>
      <c r="I1981" s="140"/>
      <c r="J1981" s="140"/>
      <c r="K1981" s="140"/>
      <c r="L1981" s="140"/>
      <c r="M1981" s="140"/>
      <c r="N1981" s="140"/>
      <c r="O1981" s="140"/>
      <c r="P1981" s="140"/>
    </row>
    <row r="1982" spans="1:16" ht="13">
      <c r="A1982" s="140"/>
      <c r="B1982" s="143"/>
      <c r="C1982" s="143"/>
      <c r="D1982" s="141"/>
      <c r="E1982" s="141"/>
      <c r="F1982" s="140"/>
      <c r="G1982" s="140"/>
      <c r="H1982" s="140"/>
      <c r="I1982" s="140"/>
      <c r="J1982" s="140"/>
      <c r="K1982" s="140"/>
      <c r="L1982" s="140"/>
      <c r="M1982" s="140"/>
      <c r="N1982" s="140"/>
      <c r="O1982" s="140"/>
      <c r="P1982" s="140"/>
    </row>
    <row r="1983" spans="1:16" ht="13">
      <c r="A1983" s="140"/>
      <c r="B1983" s="143"/>
      <c r="C1983" s="143"/>
      <c r="D1983" s="141"/>
      <c r="E1983" s="141"/>
      <c r="F1983" s="140"/>
      <c r="G1983" s="140"/>
      <c r="H1983" s="140"/>
      <c r="I1983" s="140"/>
      <c r="J1983" s="140"/>
      <c r="K1983" s="140"/>
      <c r="L1983" s="140"/>
      <c r="M1983" s="140"/>
      <c r="N1983" s="140"/>
      <c r="O1983" s="140"/>
      <c r="P1983" s="140"/>
    </row>
    <row r="1984" spans="1:16" ht="13">
      <c r="A1984" s="140"/>
      <c r="B1984" s="143"/>
      <c r="C1984" s="143"/>
      <c r="D1984" s="141"/>
      <c r="E1984" s="141"/>
      <c r="F1984" s="140"/>
      <c r="G1984" s="140"/>
      <c r="H1984" s="140"/>
      <c r="I1984" s="140"/>
      <c r="J1984" s="140"/>
      <c r="K1984" s="140"/>
      <c r="L1984" s="140"/>
      <c r="M1984" s="140"/>
      <c r="N1984" s="140"/>
      <c r="O1984" s="140"/>
      <c r="P1984" s="140"/>
    </row>
    <row r="1985" spans="1:16" ht="13">
      <c r="A1985" s="140"/>
      <c r="B1985" s="140"/>
      <c r="C1985" s="140"/>
      <c r="D1985" s="141"/>
      <c r="E1985" s="141"/>
      <c r="F1985" s="140"/>
      <c r="G1985" s="140"/>
      <c r="H1985" s="140"/>
      <c r="I1985" s="140"/>
      <c r="J1985" s="140"/>
      <c r="K1985" s="140"/>
      <c r="L1985" s="140"/>
      <c r="M1985" s="140"/>
      <c r="N1985" s="140"/>
      <c r="O1985" s="140"/>
      <c r="P1985" s="140"/>
    </row>
    <row r="1986" spans="1:16" ht="13">
      <c r="A1986" s="140"/>
      <c r="B1986" s="140"/>
      <c r="C1986" s="140"/>
      <c r="D1986" s="141"/>
      <c r="E1986" s="141"/>
      <c r="F1986" s="140"/>
      <c r="G1986" s="140"/>
      <c r="H1986" s="140"/>
      <c r="I1986" s="140"/>
      <c r="J1986" s="140"/>
      <c r="K1986" s="140"/>
      <c r="L1986" s="140"/>
      <c r="M1986" s="140"/>
      <c r="N1986" s="140"/>
      <c r="O1986" s="140"/>
      <c r="P1986" s="140"/>
    </row>
    <row r="1987" spans="1:16" ht="13">
      <c r="A1987" s="140"/>
      <c r="B1987" s="140"/>
      <c r="C1987" s="140"/>
      <c r="D1987" s="141"/>
      <c r="E1987" s="141"/>
      <c r="F1987" s="140"/>
      <c r="G1987" s="140"/>
      <c r="H1987" s="140"/>
      <c r="I1987" s="140"/>
      <c r="J1987" s="140"/>
      <c r="K1987" s="140"/>
      <c r="L1987" s="140"/>
      <c r="M1987" s="140"/>
      <c r="N1987" s="140"/>
      <c r="O1987" s="140"/>
      <c r="P1987" s="140"/>
    </row>
    <row r="1988" spans="1:16" ht="13">
      <c r="A1988" s="140"/>
      <c r="B1988" s="140"/>
      <c r="C1988" s="140"/>
      <c r="D1988" s="141"/>
      <c r="E1988" s="141"/>
      <c r="F1988" s="140"/>
      <c r="G1988" s="140"/>
      <c r="H1988" s="140"/>
      <c r="I1988" s="140"/>
      <c r="J1988" s="140"/>
      <c r="K1988" s="140"/>
      <c r="L1988" s="140"/>
      <c r="M1988" s="140"/>
      <c r="N1988" s="140"/>
      <c r="O1988" s="140"/>
      <c r="P1988" s="140"/>
    </row>
    <row r="1989" spans="1:16" ht="13">
      <c r="A1989" s="140"/>
      <c r="B1989" s="140"/>
      <c r="C1989" s="140"/>
      <c r="D1989" s="141"/>
      <c r="E1989" s="141"/>
      <c r="F1989" s="140"/>
      <c r="G1989" s="140"/>
      <c r="H1989" s="140"/>
      <c r="I1989" s="140"/>
      <c r="J1989" s="140"/>
      <c r="K1989" s="140"/>
      <c r="L1989" s="140"/>
      <c r="M1989" s="140"/>
      <c r="N1989" s="140"/>
      <c r="O1989" s="140"/>
      <c r="P1989" s="140"/>
    </row>
    <row r="1990" spans="1:16" ht="13">
      <c r="A1990" s="140"/>
      <c r="B1990" s="140"/>
      <c r="C1990" s="140"/>
      <c r="D1990" s="141"/>
      <c r="E1990" s="141"/>
      <c r="F1990" s="140"/>
      <c r="G1990" s="140"/>
      <c r="H1990" s="140"/>
      <c r="I1990" s="140"/>
      <c r="J1990" s="140"/>
      <c r="K1990" s="140"/>
      <c r="L1990" s="140"/>
      <c r="M1990" s="140"/>
      <c r="N1990" s="140"/>
      <c r="O1990" s="140"/>
      <c r="P1990" s="140"/>
    </row>
    <row r="1991" spans="1:16" ht="13">
      <c r="A1991" s="140"/>
      <c r="B1991" s="140"/>
      <c r="C1991" s="140"/>
      <c r="D1991" s="141"/>
      <c r="E1991" s="141"/>
      <c r="F1991" s="140"/>
      <c r="G1991" s="140"/>
      <c r="H1991" s="140"/>
      <c r="I1991" s="140"/>
      <c r="J1991" s="140"/>
      <c r="K1991" s="140"/>
      <c r="L1991" s="140"/>
      <c r="M1991" s="140"/>
      <c r="N1991" s="140"/>
      <c r="O1991" s="140"/>
      <c r="P1991" s="140"/>
    </row>
    <row r="1992" spans="1:16" ht="13">
      <c r="A1992" s="140"/>
      <c r="B1992" s="140"/>
      <c r="C1992" s="140"/>
      <c r="D1992" s="141"/>
      <c r="E1992" s="141"/>
      <c r="F1992" s="140"/>
      <c r="G1992" s="140"/>
      <c r="H1992" s="140"/>
      <c r="I1992" s="140"/>
      <c r="J1992" s="140"/>
      <c r="K1992" s="140"/>
      <c r="L1992" s="140"/>
      <c r="M1992" s="140"/>
      <c r="N1992" s="140"/>
      <c r="O1992" s="140"/>
      <c r="P1992" s="140"/>
    </row>
    <row r="1993" spans="1:16" ht="13">
      <c r="A1993" s="140"/>
      <c r="B1993" s="140"/>
      <c r="C1993" s="140"/>
      <c r="D1993" s="141"/>
      <c r="E1993" s="141"/>
      <c r="F1993" s="140"/>
      <c r="G1993" s="140"/>
      <c r="H1993" s="140"/>
      <c r="I1993" s="140"/>
      <c r="J1993" s="140"/>
      <c r="K1993" s="140"/>
      <c r="L1993" s="140"/>
      <c r="M1993" s="140"/>
      <c r="N1993" s="140"/>
      <c r="O1993" s="140"/>
      <c r="P1993" s="140"/>
    </row>
    <row r="1994" spans="1:16" ht="13">
      <c r="A1994" s="140"/>
      <c r="B1994" s="140"/>
      <c r="C1994" s="140"/>
      <c r="D1994" s="141"/>
      <c r="E1994" s="141"/>
      <c r="F1994" s="140"/>
      <c r="G1994" s="140"/>
      <c r="H1994" s="140"/>
      <c r="I1994" s="140"/>
      <c r="J1994" s="140"/>
      <c r="K1994" s="140"/>
      <c r="L1994" s="140"/>
      <c r="M1994" s="140"/>
      <c r="N1994" s="140"/>
      <c r="O1994" s="140"/>
      <c r="P1994" s="140"/>
    </row>
    <row r="1995" spans="1:16" ht="13">
      <c r="A1995" s="140"/>
      <c r="B1995" s="140"/>
      <c r="C1995" s="140"/>
      <c r="D1995" s="141"/>
      <c r="E1995" s="141"/>
      <c r="F1995" s="140"/>
      <c r="G1995" s="140"/>
      <c r="H1995" s="140"/>
      <c r="I1995" s="140"/>
      <c r="J1995" s="140"/>
      <c r="K1995" s="140"/>
      <c r="L1995" s="140"/>
      <c r="M1995" s="140"/>
      <c r="N1995" s="140"/>
      <c r="O1995" s="140"/>
      <c r="P1995" s="140"/>
    </row>
    <row r="1996" spans="1:16" ht="13">
      <c r="A1996" s="140"/>
      <c r="B1996" s="140"/>
      <c r="C1996" s="140"/>
      <c r="D1996" s="141"/>
      <c r="E1996" s="141"/>
      <c r="F1996" s="140"/>
      <c r="G1996" s="140"/>
      <c r="H1996" s="140"/>
      <c r="I1996" s="140"/>
      <c r="J1996" s="140"/>
      <c r="K1996" s="140"/>
      <c r="L1996" s="140"/>
      <c r="M1996" s="140"/>
      <c r="N1996" s="140"/>
      <c r="O1996" s="140"/>
      <c r="P1996" s="140"/>
    </row>
    <row r="1997" spans="1:16" ht="13">
      <c r="A1997" s="140"/>
      <c r="B1997" s="143"/>
      <c r="C1997" s="143"/>
      <c r="D1997" s="141"/>
      <c r="E1997" s="141"/>
      <c r="F1997" s="140"/>
      <c r="G1997" s="140"/>
      <c r="H1997" s="140"/>
      <c r="I1997" s="140"/>
      <c r="J1997" s="140"/>
      <c r="K1997" s="140"/>
      <c r="L1997" s="140"/>
      <c r="M1997" s="140"/>
      <c r="N1997" s="140"/>
      <c r="O1997" s="140"/>
      <c r="P1997" s="140"/>
    </row>
    <row r="1998" spans="1:16" ht="13">
      <c r="A1998" s="140"/>
      <c r="B1998" s="143"/>
      <c r="C1998" s="143"/>
      <c r="D1998" s="141"/>
      <c r="E1998" s="141"/>
      <c r="F1998" s="140"/>
      <c r="G1998" s="140"/>
      <c r="H1998" s="140"/>
      <c r="I1998" s="140"/>
      <c r="J1998" s="140"/>
      <c r="K1998" s="140"/>
      <c r="L1998" s="140"/>
      <c r="M1998" s="140"/>
      <c r="N1998" s="140"/>
      <c r="O1998" s="140"/>
      <c r="P1998" s="140"/>
    </row>
    <row r="1999" spans="1:16" ht="13">
      <c r="A1999" s="140"/>
      <c r="B1999" s="143"/>
      <c r="C1999" s="143"/>
      <c r="D1999" s="141"/>
      <c r="E1999" s="141"/>
      <c r="F1999" s="140"/>
      <c r="G1999" s="140"/>
      <c r="H1999" s="140"/>
      <c r="I1999" s="140"/>
      <c r="J1999" s="140"/>
      <c r="K1999" s="140"/>
      <c r="L1999" s="140"/>
      <c r="M1999" s="140"/>
      <c r="N1999" s="140"/>
      <c r="O1999" s="140"/>
      <c r="P1999" s="140"/>
    </row>
    <row r="2000" spans="1:16" ht="13">
      <c r="A2000" s="140"/>
      <c r="B2000" s="143"/>
      <c r="C2000" s="143"/>
      <c r="D2000" s="141"/>
      <c r="E2000" s="141"/>
      <c r="F2000" s="140"/>
      <c r="G2000" s="140"/>
      <c r="H2000" s="140"/>
      <c r="I2000" s="140"/>
      <c r="J2000" s="140"/>
      <c r="K2000" s="140"/>
      <c r="L2000" s="140"/>
      <c r="M2000" s="140"/>
      <c r="N2000" s="140"/>
      <c r="O2000" s="140"/>
      <c r="P2000" s="140"/>
    </row>
    <row r="2001" spans="1:16" ht="13">
      <c r="A2001" s="140"/>
      <c r="B2001" s="143"/>
      <c r="C2001" s="143"/>
      <c r="D2001" s="141"/>
      <c r="E2001" s="141"/>
      <c r="F2001" s="140"/>
      <c r="G2001" s="140"/>
      <c r="H2001" s="140"/>
      <c r="I2001" s="140"/>
      <c r="J2001" s="140"/>
      <c r="K2001" s="140"/>
      <c r="L2001" s="140"/>
      <c r="M2001" s="140"/>
      <c r="N2001" s="140"/>
      <c r="O2001" s="140"/>
      <c r="P2001" s="140"/>
    </row>
    <row r="2002" spans="1:16" ht="13">
      <c r="A2002" s="140"/>
      <c r="B2002" s="143"/>
      <c r="C2002" s="143"/>
      <c r="D2002" s="141"/>
      <c r="E2002" s="141"/>
      <c r="F2002" s="140"/>
      <c r="G2002" s="140"/>
      <c r="H2002" s="140"/>
      <c r="I2002" s="140"/>
      <c r="J2002" s="140"/>
      <c r="K2002" s="140"/>
      <c r="L2002" s="140"/>
      <c r="M2002" s="140"/>
      <c r="N2002" s="140"/>
      <c r="O2002" s="140"/>
      <c r="P2002" s="140"/>
    </row>
    <row r="2003" spans="1:16" ht="13">
      <c r="A2003" s="140"/>
      <c r="B2003" s="143"/>
      <c r="C2003" s="143"/>
      <c r="D2003" s="141"/>
      <c r="E2003" s="141"/>
      <c r="F2003" s="140"/>
      <c r="G2003" s="140"/>
      <c r="H2003" s="140"/>
      <c r="I2003" s="140"/>
      <c r="J2003" s="140"/>
      <c r="K2003" s="140"/>
      <c r="L2003" s="140"/>
      <c r="M2003" s="140"/>
      <c r="N2003" s="140"/>
      <c r="O2003" s="140"/>
      <c r="P2003" s="140"/>
    </row>
    <row r="2004" spans="1:16" ht="13">
      <c r="A2004" s="140"/>
      <c r="B2004" s="143"/>
      <c r="C2004" s="143"/>
      <c r="D2004" s="141"/>
      <c r="E2004" s="141"/>
      <c r="F2004" s="140"/>
      <c r="G2004" s="140"/>
      <c r="H2004" s="140"/>
      <c r="I2004" s="140"/>
      <c r="J2004" s="140"/>
      <c r="K2004" s="140"/>
      <c r="L2004" s="140"/>
      <c r="M2004" s="140"/>
      <c r="N2004" s="140"/>
      <c r="O2004" s="140"/>
      <c r="P2004" s="140"/>
    </row>
    <row r="2005" spans="1:16" ht="13">
      <c r="A2005" s="140"/>
      <c r="B2005" s="143"/>
      <c r="C2005" s="143"/>
      <c r="D2005" s="141"/>
      <c r="E2005" s="141"/>
      <c r="F2005" s="140"/>
      <c r="G2005" s="140"/>
      <c r="H2005" s="140"/>
      <c r="I2005" s="140"/>
      <c r="J2005" s="140"/>
      <c r="K2005" s="140"/>
      <c r="L2005" s="140"/>
      <c r="M2005" s="140"/>
      <c r="N2005" s="140"/>
      <c r="O2005" s="140"/>
      <c r="P2005" s="140"/>
    </row>
    <row r="2006" spans="1:16" ht="13">
      <c r="A2006" s="140"/>
      <c r="B2006" s="143"/>
      <c r="C2006" s="143"/>
      <c r="D2006" s="141"/>
      <c r="E2006" s="141"/>
      <c r="F2006" s="140"/>
      <c r="G2006" s="140"/>
      <c r="H2006" s="140"/>
      <c r="I2006" s="140"/>
      <c r="J2006" s="140"/>
      <c r="K2006" s="140"/>
      <c r="L2006" s="140"/>
      <c r="M2006" s="140"/>
      <c r="N2006" s="140"/>
      <c r="O2006" s="140"/>
      <c r="P2006" s="140"/>
    </row>
    <row r="2007" spans="1:16" ht="13">
      <c r="A2007" s="140"/>
      <c r="B2007" s="143"/>
      <c r="C2007" s="143"/>
      <c r="D2007" s="141"/>
      <c r="E2007" s="141"/>
      <c r="F2007" s="140"/>
      <c r="G2007" s="140"/>
      <c r="H2007" s="140"/>
      <c r="I2007" s="140"/>
      <c r="J2007" s="140"/>
      <c r="K2007" s="140"/>
      <c r="L2007" s="140"/>
      <c r="M2007" s="140"/>
      <c r="N2007" s="140"/>
      <c r="O2007" s="140"/>
      <c r="P2007" s="140"/>
    </row>
    <row r="2008" spans="1:16" ht="13">
      <c r="A2008" s="140"/>
      <c r="B2008" s="143"/>
      <c r="C2008" s="143"/>
      <c r="D2008" s="141"/>
      <c r="E2008" s="141"/>
      <c r="F2008" s="140"/>
      <c r="G2008" s="140"/>
      <c r="H2008" s="140"/>
      <c r="I2008" s="140"/>
      <c r="J2008" s="140"/>
      <c r="K2008" s="140"/>
      <c r="L2008" s="140"/>
      <c r="M2008" s="140"/>
      <c r="N2008" s="140"/>
      <c r="O2008" s="140"/>
      <c r="P2008" s="140"/>
    </row>
    <row r="2009" spans="1:16" ht="13">
      <c r="A2009" s="140"/>
      <c r="B2009" s="143"/>
      <c r="C2009" s="143"/>
      <c r="D2009" s="141"/>
      <c r="E2009" s="141"/>
      <c r="F2009" s="140"/>
      <c r="G2009" s="140"/>
      <c r="H2009" s="140"/>
      <c r="I2009" s="140"/>
      <c r="J2009" s="140"/>
      <c r="K2009" s="140"/>
      <c r="L2009" s="140"/>
      <c r="M2009" s="140"/>
      <c r="N2009" s="140"/>
      <c r="O2009" s="140"/>
      <c r="P2009" s="140"/>
    </row>
    <row r="2010" spans="1:16" ht="13">
      <c r="A2010" s="140"/>
      <c r="B2010" s="143"/>
      <c r="C2010" s="143"/>
      <c r="D2010" s="141"/>
      <c r="E2010" s="141"/>
      <c r="F2010" s="140"/>
      <c r="G2010" s="140"/>
      <c r="H2010" s="140"/>
      <c r="I2010" s="140"/>
      <c r="J2010" s="140"/>
      <c r="K2010" s="140"/>
      <c r="L2010" s="140"/>
      <c r="M2010" s="140"/>
      <c r="N2010" s="140"/>
      <c r="O2010" s="140"/>
      <c r="P2010" s="140"/>
    </row>
    <row r="2011" spans="1:16" ht="13">
      <c r="A2011" s="140"/>
      <c r="B2011" s="143"/>
      <c r="C2011" s="143"/>
      <c r="D2011" s="141"/>
      <c r="E2011" s="141"/>
      <c r="F2011" s="140"/>
      <c r="G2011" s="140"/>
      <c r="H2011" s="140"/>
      <c r="I2011" s="140"/>
      <c r="J2011" s="140"/>
      <c r="K2011" s="140"/>
      <c r="L2011" s="140"/>
      <c r="M2011" s="140"/>
      <c r="N2011" s="140"/>
      <c r="O2011" s="140"/>
      <c r="P2011" s="140"/>
    </row>
    <row r="2012" spans="1:16" ht="13">
      <c r="A2012" s="140"/>
      <c r="B2012" s="143"/>
      <c r="C2012" s="143"/>
      <c r="D2012" s="141"/>
      <c r="E2012" s="141"/>
      <c r="F2012" s="140"/>
      <c r="G2012" s="140"/>
      <c r="H2012" s="140"/>
      <c r="I2012" s="140"/>
      <c r="J2012" s="140"/>
      <c r="K2012" s="140"/>
      <c r="L2012" s="140"/>
      <c r="M2012" s="140"/>
      <c r="N2012" s="140"/>
      <c r="O2012" s="140"/>
      <c r="P2012" s="140"/>
    </row>
    <row r="2013" spans="1:16" ht="13">
      <c r="A2013" s="140"/>
      <c r="B2013" s="143"/>
      <c r="C2013" s="143"/>
      <c r="D2013" s="141"/>
      <c r="E2013" s="141"/>
      <c r="F2013" s="140"/>
      <c r="G2013" s="140"/>
      <c r="H2013" s="140"/>
      <c r="I2013" s="140"/>
      <c r="J2013" s="140"/>
      <c r="K2013" s="140"/>
      <c r="L2013" s="140"/>
      <c r="M2013" s="140"/>
      <c r="N2013" s="140"/>
      <c r="O2013" s="140"/>
      <c r="P2013" s="140"/>
    </row>
    <row r="2014" spans="1:16" ht="13">
      <c r="A2014" s="140"/>
      <c r="B2014" s="143"/>
      <c r="C2014" s="143"/>
      <c r="D2014" s="141"/>
      <c r="E2014" s="141"/>
      <c r="F2014" s="140"/>
      <c r="G2014" s="140"/>
      <c r="H2014" s="140"/>
      <c r="I2014" s="140"/>
      <c r="J2014" s="140"/>
      <c r="K2014" s="140"/>
      <c r="L2014" s="140"/>
      <c r="M2014" s="140"/>
      <c r="N2014" s="140"/>
      <c r="O2014" s="140"/>
      <c r="P2014" s="140"/>
    </row>
    <row r="2015" spans="1:16" ht="13">
      <c r="A2015" s="140"/>
      <c r="B2015" s="143"/>
      <c r="C2015" s="143"/>
      <c r="D2015" s="141"/>
      <c r="E2015" s="141"/>
      <c r="F2015" s="140"/>
      <c r="G2015" s="140"/>
      <c r="H2015" s="140"/>
      <c r="I2015" s="140"/>
      <c r="J2015" s="140"/>
      <c r="K2015" s="140"/>
      <c r="L2015" s="140"/>
      <c r="M2015" s="140"/>
      <c r="N2015" s="140"/>
      <c r="O2015" s="140"/>
      <c r="P2015" s="140"/>
    </row>
    <row r="2016" spans="1:16" ht="13">
      <c r="A2016" s="140"/>
      <c r="B2016" s="143"/>
      <c r="C2016" s="143"/>
      <c r="D2016" s="141"/>
      <c r="E2016" s="141"/>
      <c r="F2016" s="140"/>
      <c r="G2016" s="140"/>
      <c r="H2016" s="140"/>
      <c r="I2016" s="140"/>
      <c r="J2016" s="140"/>
      <c r="K2016" s="140"/>
      <c r="L2016" s="140"/>
      <c r="M2016" s="140"/>
      <c r="N2016" s="140"/>
      <c r="O2016" s="140"/>
      <c r="P2016" s="140"/>
    </row>
    <row r="2017" spans="1:16" ht="13">
      <c r="A2017" s="140"/>
      <c r="B2017" s="143"/>
      <c r="C2017" s="143"/>
      <c r="D2017" s="141"/>
      <c r="E2017" s="141"/>
      <c r="F2017" s="140"/>
      <c r="G2017" s="140"/>
      <c r="H2017" s="140"/>
      <c r="I2017" s="140"/>
      <c r="J2017" s="140"/>
      <c r="K2017" s="140"/>
      <c r="L2017" s="140"/>
      <c r="M2017" s="140"/>
      <c r="N2017" s="140"/>
      <c r="O2017" s="140"/>
      <c r="P2017" s="140"/>
    </row>
    <row r="2018" spans="1:16" ht="13">
      <c r="A2018" s="140"/>
      <c r="B2018" s="143"/>
      <c r="C2018" s="143"/>
      <c r="D2018" s="141"/>
      <c r="E2018" s="141"/>
      <c r="F2018" s="140"/>
      <c r="G2018" s="140"/>
      <c r="H2018" s="140"/>
      <c r="I2018" s="140"/>
      <c r="J2018" s="140"/>
      <c r="K2018" s="140"/>
      <c r="L2018" s="140"/>
      <c r="M2018" s="140"/>
      <c r="N2018" s="140"/>
      <c r="O2018" s="140"/>
      <c r="P2018" s="140"/>
    </row>
    <row r="2019" spans="1:16" ht="13">
      <c r="A2019" s="140"/>
      <c r="B2019" s="143"/>
      <c r="C2019" s="143"/>
      <c r="D2019" s="141"/>
      <c r="E2019" s="141"/>
      <c r="F2019" s="140"/>
      <c r="G2019" s="140"/>
      <c r="H2019" s="140"/>
      <c r="I2019" s="140"/>
      <c r="J2019" s="140"/>
      <c r="K2019" s="140"/>
      <c r="L2019" s="140"/>
      <c r="M2019" s="140"/>
      <c r="N2019" s="140"/>
      <c r="O2019" s="140"/>
      <c r="P2019" s="140"/>
    </row>
    <row r="2020" spans="1:16" ht="13">
      <c r="A2020" s="140"/>
      <c r="B2020" s="143"/>
      <c r="C2020" s="143"/>
      <c r="D2020" s="141"/>
      <c r="E2020" s="141"/>
      <c r="F2020" s="140"/>
      <c r="G2020" s="140"/>
      <c r="H2020" s="140"/>
      <c r="I2020" s="140"/>
      <c r="J2020" s="140"/>
      <c r="K2020" s="140"/>
      <c r="L2020" s="140"/>
      <c r="M2020" s="140"/>
      <c r="N2020" s="140"/>
      <c r="O2020" s="140"/>
      <c r="P2020" s="140"/>
    </row>
    <row r="2021" spans="1:16" ht="13">
      <c r="A2021" s="140"/>
      <c r="B2021" s="143"/>
      <c r="C2021" s="143"/>
      <c r="D2021" s="141"/>
      <c r="E2021" s="141"/>
      <c r="F2021" s="140"/>
      <c r="G2021" s="140"/>
      <c r="H2021" s="140"/>
      <c r="I2021" s="140"/>
      <c r="J2021" s="140"/>
      <c r="K2021" s="140"/>
      <c r="L2021" s="140"/>
      <c r="M2021" s="140"/>
      <c r="N2021" s="140"/>
      <c r="O2021" s="140"/>
      <c r="P2021" s="140"/>
    </row>
    <row r="2022" spans="1:16" ht="13">
      <c r="A2022" s="140"/>
      <c r="B2022" s="143"/>
      <c r="C2022" s="143"/>
      <c r="D2022" s="141"/>
      <c r="E2022" s="141"/>
      <c r="F2022" s="140"/>
      <c r="G2022" s="140"/>
      <c r="H2022" s="140"/>
      <c r="I2022" s="140"/>
      <c r="J2022" s="140"/>
      <c r="K2022" s="140"/>
      <c r="L2022" s="140"/>
      <c r="M2022" s="140"/>
      <c r="N2022" s="140"/>
      <c r="O2022" s="140"/>
      <c r="P2022" s="140"/>
    </row>
    <row r="2023" spans="1:16" ht="13">
      <c r="A2023" s="140"/>
      <c r="B2023" s="143"/>
      <c r="C2023" s="143"/>
      <c r="D2023" s="141"/>
      <c r="E2023" s="141"/>
      <c r="F2023" s="140"/>
      <c r="G2023" s="140"/>
      <c r="H2023" s="140"/>
      <c r="I2023" s="140"/>
      <c r="J2023" s="140"/>
      <c r="K2023" s="140"/>
      <c r="L2023" s="140"/>
      <c r="M2023" s="140"/>
      <c r="N2023" s="140"/>
      <c r="O2023" s="140"/>
      <c r="P2023" s="140"/>
    </row>
    <row r="2024" spans="1:16" ht="13">
      <c r="A2024" s="140"/>
      <c r="B2024" s="143"/>
      <c r="C2024" s="143"/>
      <c r="D2024" s="141"/>
      <c r="E2024" s="141"/>
      <c r="F2024" s="140"/>
      <c r="G2024" s="140"/>
      <c r="H2024" s="140"/>
      <c r="I2024" s="140"/>
      <c r="J2024" s="140"/>
      <c r="K2024" s="140"/>
      <c r="L2024" s="140"/>
      <c r="M2024" s="140"/>
      <c r="N2024" s="140"/>
      <c r="O2024" s="140"/>
      <c r="P2024" s="140"/>
    </row>
    <row r="2025" spans="1:16" ht="13">
      <c r="A2025" s="140"/>
      <c r="B2025" s="143"/>
      <c r="C2025" s="143"/>
      <c r="D2025" s="141"/>
      <c r="E2025" s="141"/>
      <c r="F2025" s="140"/>
      <c r="G2025" s="140"/>
      <c r="H2025" s="140"/>
      <c r="I2025" s="140"/>
      <c r="J2025" s="140"/>
      <c r="K2025" s="140"/>
      <c r="L2025" s="140"/>
      <c r="M2025" s="140"/>
      <c r="N2025" s="140"/>
      <c r="O2025" s="140"/>
      <c r="P2025" s="140"/>
    </row>
    <row r="2026" spans="1:16" ht="13">
      <c r="A2026" s="140"/>
      <c r="B2026" s="143"/>
      <c r="C2026" s="143"/>
      <c r="D2026" s="141"/>
      <c r="E2026" s="141"/>
      <c r="F2026" s="140"/>
      <c r="G2026" s="140"/>
      <c r="H2026" s="140"/>
      <c r="I2026" s="140"/>
      <c r="J2026" s="140"/>
      <c r="K2026" s="140"/>
      <c r="L2026" s="140"/>
      <c r="M2026" s="140"/>
      <c r="N2026" s="140"/>
      <c r="O2026" s="140"/>
      <c r="P2026" s="140"/>
    </row>
    <row r="2027" spans="1:16" ht="13">
      <c r="A2027" s="140"/>
      <c r="B2027" s="143"/>
      <c r="C2027" s="143"/>
      <c r="D2027" s="141"/>
      <c r="E2027" s="141"/>
      <c r="F2027" s="140"/>
      <c r="G2027" s="140"/>
      <c r="H2027" s="140"/>
      <c r="I2027" s="140"/>
      <c r="J2027" s="140"/>
      <c r="K2027" s="140"/>
      <c r="L2027" s="140"/>
      <c r="M2027" s="140"/>
      <c r="N2027" s="140"/>
      <c r="O2027" s="140"/>
      <c r="P2027" s="140"/>
    </row>
    <row r="2028" spans="1:16" ht="13">
      <c r="A2028" s="140"/>
      <c r="B2028" s="143"/>
      <c r="C2028" s="143"/>
      <c r="D2028" s="141"/>
      <c r="E2028" s="141"/>
      <c r="F2028" s="140"/>
      <c r="G2028" s="140"/>
      <c r="H2028" s="140"/>
      <c r="I2028" s="140"/>
      <c r="J2028" s="140"/>
      <c r="K2028" s="140"/>
      <c r="L2028" s="140"/>
      <c r="M2028" s="140"/>
      <c r="N2028" s="140"/>
      <c r="O2028" s="140"/>
      <c r="P2028" s="140"/>
    </row>
    <row r="2029" spans="1:16" ht="13">
      <c r="A2029" s="140"/>
      <c r="B2029" s="143"/>
      <c r="C2029" s="143"/>
      <c r="D2029" s="141"/>
      <c r="E2029" s="141"/>
      <c r="F2029" s="140"/>
      <c r="G2029" s="140"/>
      <c r="H2029" s="140"/>
      <c r="I2029" s="140"/>
      <c r="J2029" s="140"/>
      <c r="K2029" s="140"/>
      <c r="L2029" s="140"/>
      <c r="M2029" s="140"/>
      <c r="N2029" s="140"/>
      <c r="O2029" s="140"/>
      <c r="P2029" s="140"/>
    </row>
    <row r="2030" spans="1:16" ht="13">
      <c r="A2030" s="140"/>
      <c r="B2030" s="143"/>
      <c r="C2030" s="143"/>
      <c r="D2030" s="141"/>
      <c r="E2030" s="141"/>
      <c r="F2030" s="140"/>
      <c r="G2030" s="140"/>
      <c r="H2030" s="140"/>
      <c r="I2030" s="140"/>
      <c r="J2030" s="140"/>
      <c r="K2030" s="140"/>
      <c r="L2030" s="140"/>
      <c r="M2030" s="140"/>
      <c r="N2030" s="140"/>
      <c r="O2030" s="140"/>
      <c r="P2030" s="140"/>
    </row>
    <row r="2031" spans="1:16" ht="13">
      <c r="A2031" s="140"/>
      <c r="B2031" s="143"/>
      <c r="C2031" s="143"/>
      <c r="D2031" s="141"/>
      <c r="E2031" s="141"/>
      <c r="F2031" s="140"/>
      <c r="G2031" s="140"/>
      <c r="H2031" s="140"/>
      <c r="I2031" s="140"/>
      <c r="J2031" s="140"/>
      <c r="K2031" s="140"/>
      <c r="L2031" s="140"/>
      <c r="M2031" s="140"/>
      <c r="N2031" s="140"/>
      <c r="O2031" s="140"/>
      <c r="P2031" s="140"/>
    </row>
    <row r="2032" spans="1:16" ht="13">
      <c r="A2032" s="140"/>
      <c r="B2032" s="143"/>
      <c r="C2032" s="143"/>
      <c r="D2032" s="141"/>
      <c r="E2032" s="141"/>
      <c r="F2032" s="140"/>
      <c r="G2032" s="140"/>
      <c r="H2032" s="140"/>
      <c r="I2032" s="140"/>
      <c r="J2032" s="140"/>
      <c r="K2032" s="140"/>
      <c r="L2032" s="140"/>
      <c r="M2032" s="140"/>
      <c r="N2032" s="140"/>
      <c r="O2032" s="140"/>
      <c r="P2032" s="140"/>
    </row>
    <row r="2033" spans="1:16" ht="13">
      <c r="A2033" s="140"/>
      <c r="B2033" s="143"/>
      <c r="C2033" s="143"/>
      <c r="D2033" s="141"/>
      <c r="E2033" s="141"/>
      <c r="F2033" s="140"/>
      <c r="G2033" s="140"/>
      <c r="H2033" s="140"/>
      <c r="I2033" s="140"/>
      <c r="J2033" s="140"/>
      <c r="K2033" s="140"/>
      <c r="L2033" s="140"/>
      <c r="M2033" s="140"/>
      <c r="N2033" s="140"/>
      <c r="O2033" s="140"/>
      <c r="P2033" s="140"/>
    </row>
    <row r="2034" spans="1:16" ht="13">
      <c r="A2034" s="140"/>
      <c r="B2034" s="143"/>
      <c r="C2034" s="143"/>
      <c r="D2034" s="141"/>
      <c r="E2034" s="141"/>
      <c r="F2034" s="140"/>
      <c r="G2034" s="140"/>
      <c r="H2034" s="140"/>
      <c r="I2034" s="140"/>
      <c r="J2034" s="140"/>
      <c r="K2034" s="140"/>
      <c r="L2034" s="140"/>
      <c r="M2034" s="140"/>
      <c r="N2034" s="140"/>
      <c r="O2034" s="140"/>
      <c r="P2034" s="140"/>
    </row>
    <row r="2035" spans="1:16" ht="13">
      <c r="A2035" s="140"/>
      <c r="B2035" s="143"/>
      <c r="C2035" s="143"/>
      <c r="D2035" s="141"/>
      <c r="E2035" s="141"/>
      <c r="F2035" s="140"/>
      <c r="G2035" s="140"/>
      <c r="H2035" s="140"/>
      <c r="I2035" s="140"/>
      <c r="J2035" s="140"/>
      <c r="K2035" s="140"/>
      <c r="L2035" s="140"/>
      <c r="M2035" s="140"/>
      <c r="N2035" s="140"/>
      <c r="O2035" s="140"/>
      <c r="P2035" s="140"/>
    </row>
    <row r="2036" spans="1:16" ht="13">
      <c r="A2036" s="140"/>
      <c r="B2036" s="143"/>
      <c r="C2036" s="143"/>
      <c r="D2036" s="141"/>
      <c r="E2036" s="141"/>
      <c r="F2036" s="140"/>
      <c r="G2036" s="140"/>
      <c r="H2036" s="140"/>
      <c r="I2036" s="140"/>
      <c r="J2036" s="140"/>
      <c r="K2036" s="140"/>
      <c r="L2036" s="140"/>
      <c r="M2036" s="140"/>
      <c r="N2036" s="140"/>
      <c r="O2036" s="140"/>
      <c r="P2036" s="140"/>
    </row>
    <row r="2037" spans="1:16" ht="13">
      <c r="A2037" s="140"/>
      <c r="B2037" s="143"/>
      <c r="C2037" s="143"/>
      <c r="D2037" s="141"/>
      <c r="E2037" s="141"/>
      <c r="F2037" s="140"/>
      <c r="G2037" s="140"/>
      <c r="H2037" s="140"/>
      <c r="I2037" s="140"/>
      <c r="J2037" s="140"/>
      <c r="K2037" s="140"/>
      <c r="L2037" s="140"/>
      <c r="M2037" s="140"/>
      <c r="N2037" s="140"/>
      <c r="O2037" s="140"/>
      <c r="P2037" s="140"/>
    </row>
    <row r="2038" spans="1:16" ht="13">
      <c r="A2038" s="140"/>
      <c r="B2038" s="143"/>
      <c r="C2038" s="143"/>
      <c r="D2038" s="141"/>
      <c r="E2038" s="141"/>
      <c r="F2038" s="140"/>
      <c r="G2038" s="140"/>
      <c r="H2038" s="140"/>
      <c r="I2038" s="140"/>
      <c r="J2038" s="140"/>
      <c r="K2038" s="140"/>
      <c r="L2038" s="140"/>
      <c r="M2038" s="140"/>
      <c r="N2038" s="140"/>
      <c r="O2038" s="140"/>
      <c r="P2038" s="140"/>
    </row>
    <row r="2039" spans="1:16" ht="13">
      <c r="A2039" s="140"/>
      <c r="B2039" s="143"/>
      <c r="C2039" s="143"/>
      <c r="D2039" s="141"/>
      <c r="E2039" s="141"/>
      <c r="F2039" s="140"/>
      <c r="G2039" s="140"/>
      <c r="H2039" s="140"/>
      <c r="I2039" s="140"/>
      <c r="J2039" s="140"/>
      <c r="K2039" s="140"/>
      <c r="L2039" s="140"/>
      <c r="M2039" s="140"/>
      <c r="N2039" s="140"/>
      <c r="O2039" s="140"/>
      <c r="P2039" s="140"/>
    </row>
    <row r="2040" spans="1:16" ht="13">
      <c r="A2040" s="140"/>
      <c r="B2040" s="143"/>
      <c r="C2040" s="143"/>
      <c r="D2040" s="141"/>
      <c r="E2040" s="141"/>
      <c r="F2040" s="140"/>
      <c r="G2040" s="140"/>
      <c r="H2040" s="140"/>
      <c r="I2040" s="140"/>
      <c r="J2040" s="140"/>
      <c r="K2040" s="140"/>
      <c r="L2040" s="140"/>
      <c r="M2040" s="140"/>
      <c r="N2040" s="140"/>
      <c r="O2040" s="140"/>
      <c r="P2040" s="140"/>
    </row>
    <row r="2041" spans="1:16" ht="13">
      <c r="A2041" s="140"/>
      <c r="B2041" s="143"/>
      <c r="C2041" s="143"/>
      <c r="D2041" s="141"/>
      <c r="E2041" s="141"/>
      <c r="F2041" s="140"/>
      <c r="G2041" s="140"/>
      <c r="H2041" s="140"/>
      <c r="I2041" s="140"/>
      <c r="J2041" s="140"/>
      <c r="K2041" s="140"/>
      <c r="L2041" s="140"/>
      <c r="M2041" s="140"/>
      <c r="N2041" s="140"/>
      <c r="O2041" s="140"/>
      <c r="P2041" s="140"/>
    </row>
    <row r="2042" spans="1:16" ht="13">
      <c r="A2042" s="140"/>
      <c r="B2042" s="143"/>
      <c r="C2042" s="143"/>
      <c r="D2042" s="141"/>
      <c r="E2042" s="141"/>
      <c r="F2042" s="140"/>
      <c r="G2042" s="140"/>
      <c r="H2042" s="140"/>
      <c r="I2042" s="140"/>
      <c r="J2042" s="140"/>
      <c r="K2042" s="140"/>
      <c r="L2042" s="140"/>
      <c r="M2042" s="140"/>
      <c r="N2042" s="140"/>
      <c r="O2042" s="140"/>
      <c r="P2042" s="140"/>
    </row>
    <row r="2043" spans="1:16" ht="13">
      <c r="A2043" s="140"/>
      <c r="B2043" s="143"/>
      <c r="C2043" s="143"/>
      <c r="D2043" s="141"/>
      <c r="E2043" s="141"/>
      <c r="F2043" s="140"/>
      <c r="G2043" s="140"/>
      <c r="H2043" s="140"/>
      <c r="I2043" s="140"/>
      <c r="J2043" s="140"/>
      <c r="K2043" s="140"/>
      <c r="L2043" s="140"/>
      <c r="M2043" s="140"/>
      <c r="N2043" s="140"/>
      <c r="O2043" s="140"/>
      <c r="P2043" s="140"/>
    </row>
    <row r="2044" spans="1:16" ht="13">
      <c r="A2044" s="140"/>
      <c r="B2044" s="143"/>
      <c r="C2044" s="143"/>
      <c r="D2044" s="141"/>
      <c r="E2044" s="141"/>
      <c r="F2044" s="140"/>
      <c r="G2044" s="140"/>
      <c r="H2044" s="140"/>
      <c r="I2044" s="140"/>
      <c r="J2044" s="140"/>
      <c r="K2044" s="140"/>
      <c r="L2044" s="140"/>
      <c r="M2044" s="140"/>
      <c r="N2044" s="140"/>
      <c r="O2044" s="140"/>
      <c r="P2044" s="140"/>
    </row>
    <row r="2045" spans="1:16" ht="13">
      <c r="A2045" s="140"/>
      <c r="B2045" s="143"/>
      <c r="C2045" s="143"/>
      <c r="D2045" s="141"/>
      <c r="E2045" s="141"/>
      <c r="F2045" s="140"/>
      <c r="G2045" s="140"/>
      <c r="H2045" s="140"/>
      <c r="I2045" s="140"/>
      <c r="J2045" s="140"/>
      <c r="K2045" s="140"/>
      <c r="L2045" s="140"/>
      <c r="M2045" s="140"/>
      <c r="N2045" s="140"/>
      <c r="O2045" s="140"/>
      <c r="P2045" s="140"/>
    </row>
    <row r="2046" spans="1:16" ht="13">
      <c r="A2046" s="140"/>
      <c r="B2046" s="143"/>
      <c r="C2046" s="143"/>
      <c r="D2046" s="141"/>
      <c r="E2046" s="141"/>
      <c r="F2046" s="140"/>
      <c r="G2046" s="140"/>
      <c r="H2046" s="140"/>
      <c r="I2046" s="140"/>
      <c r="J2046" s="140"/>
      <c r="K2046" s="140"/>
      <c r="L2046" s="140"/>
      <c r="M2046" s="140"/>
      <c r="N2046" s="140"/>
      <c r="O2046" s="140"/>
      <c r="P2046" s="140"/>
    </row>
    <row r="2047" spans="1:16" ht="13">
      <c r="A2047" s="140"/>
      <c r="B2047" s="293"/>
      <c r="C2047" s="143"/>
      <c r="D2047" s="141"/>
      <c r="E2047" s="141"/>
      <c r="F2047" s="140"/>
      <c r="G2047" s="140"/>
      <c r="H2047" s="140"/>
      <c r="I2047" s="140"/>
      <c r="J2047" s="140"/>
      <c r="K2047" s="140"/>
      <c r="L2047" s="140"/>
      <c r="M2047" s="140"/>
      <c r="N2047" s="140"/>
      <c r="O2047" s="140"/>
      <c r="P2047" s="140"/>
    </row>
    <row r="2048" spans="1:16" ht="13">
      <c r="A2048" s="140"/>
      <c r="B2048" s="143"/>
      <c r="C2048" s="143"/>
      <c r="D2048" s="141"/>
      <c r="E2048" s="141"/>
      <c r="F2048" s="140"/>
      <c r="G2048" s="140"/>
      <c r="H2048" s="140"/>
      <c r="I2048" s="140"/>
      <c r="J2048" s="140"/>
      <c r="K2048" s="140"/>
      <c r="L2048" s="140"/>
      <c r="M2048" s="140"/>
      <c r="N2048" s="140"/>
      <c r="O2048" s="140"/>
      <c r="P2048" s="140"/>
    </row>
    <row r="2049" spans="1:16" ht="13">
      <c r="A2049" s="140"/>
      <c r="B2049" s="143"/>
      <c r="C2049" s="143"/>
      <c r="D2049" s="141"/>
      <c r="E2049" s="141"/>
      <c r="F2049" s="140"/>
      <c r="G2049" s="140"/>
      <c r="H2049" s="140"/>
      <c r="I2049" s="140"/>
      <c r="J2049" s="140"/>
      <c r="K2049" s="140"/>
      <c r="L2049" s="140"/>
      <c r="M2049" s="140"/>
      <c r="N2049" s="140"/>
      <c r="O2049" s="140"/>
      <c r="P2049" s="140"/>
    </row>
    <row r="2050" spans="1:16" ht="13">
      <c r="A2050" s="140"/>
      <c r="B2050" s="143"/>
      <c r="C2050" s="143"/>
      <c r="D2050" s="141"/>
      <c r="E2050" s="141"/>
      <c r="F2050" s="140"/>
      <c r="G2050" s="140"/>
      <c r="H2050" s="140"/>
      <c r="I2050" s="140"/>
      <c r="J2050" s="140"/>
      <c r="K2050" s="140"/>
      <c r="L2050" s="140"/>
      <c r="M2050" s="140"/>
      <c r="N2050" s="140"/>
      <c r="O2050" s="140"/>
      <c r="P2050" s="140"/>
    </row>
    <row r="2051" spans="1:16" ht="13">
      <c r="A2051" s="140"/>
      <c r="B2051" s="143"/>
      <c r="C2051" s="143"/>
      <c r="D2051" s="141"/>
      <c r="E2051" s="141"/>
      <c r="F2051" s="140"/>
      <c r="G2051" s="140"/>
      <c r="H2051" s="140"/>
      <c r="I2051" s="140"/>
      <c r="J2051" s="140"/>
      <c r="K2051" s="140"/>
      <c r="L2051" s="140"/>
      <c r="M2051" s="140"/>
      <c r="N2051" s="140"/>
      <c r="O2051" s="140"/>
      <c r="P2051" s="140"/>
    </row>
    <row r="2052" spans="1:16" ht="13">
      <c r="A2052" s="140"/>
      <c r="B2052" s="143"/>
      <c r="C2052" s="143"/>
      <c r="D2052" s="141"/>
      <c r="E2052" s="141"/>
      <c r="F2052" s="140"/>
      <c r="G2052" s="140"/>
      <c r="H2052" s="140"/>
      <c r="I2052" s="140"/>
      <c r="J2052" s="140"/>
      <c r="K2052" s="140"/>
      <c r="L2052" s="140"/>
      <c r="M2052" s="140"/>
      <c r="N2052" s="140"/>
      <c r="O2052" s="140"/>
      <c r="P2052" s="140"/>
    </row>
    <row r="2053" spans="1:16" ht="13">
      <c r="A2053" s="140"/>
      <c r="B2053" s="143"/>
      <c r="C2053" s="143"/>
      <c r="D2053" s="141"/>
      <c r="E2053" s="141"/>
      <c r="F2053" s="140"/>
      <c r="G2053" s="140"/>
      <c r="H2053" s="140"/>
      <c r="I2053" s="140"/>
      <c r="J2053" s="140"/>
      <c r="K2053" s="140"/>
      <c r="L2053" s="140"/>
      <c r="M2053" s="140"/>
      <c r="N2053" s="140"/>
      <c r="O2053" s="140"/>
      <c r="P2053" s="140"/>
    </row>
    <row r="2054" spans="1:16" ht="13">
      <c r="A2054" s="140"/>
      <c r="B2054" s="143"/>
      <c r="C2054" s="143"/>
      <c r="D2054" s="141"/>
      <c r="E2054" s="141"/>
      <c r="F2054" s="140"/>
      <c r="G2054" s="140"/>
      <c r="H2054" s="140"/>
      <c r="I2054" s="140"/>
      <c r="J2054" s="140"/>
      <c r="K2054" s="140"/>
      <c r="L2054" s="140"/>
      <c r="M2054" s="140"/>
      <c r="N2054" s="140"/>
      <c r="O2054" s="140"/>
      <c r="P2054" s="140"/>
    </row>
    <row r="2055" spans="1:16" ht="13">
      <c r="A2055" s="140"/>
      <c r="B2055" s="143"/>
      <c r="C2055" s="143"/>
      <c r="D2055" s="141"/>
      <c r="E2055" s="141"/>
      <c r="F2055" s="140"/>
      <c r="G2055" s="140"/>
      <c r="H2055" s="140"/>
      <c r="I2055" s="140"/>
      <c r="J2055" s="140"/>
      <c r="K2055" s="140"/>
      <c r="L2055" s="140"/>
      <c r="M2055" s="140"/>
      <c r="N2055" s="140"/>
      <c r="O2055" s="140"/>
      <c r="P2055" s="140"/>
    </row>
    <row r="2056" spans="1:16" ht="13">
      <c r="A2056" s="140"/>
      <c r="B2056" s="143"/>
      <c r="C2056" s="143"/>
      <c r="D2056" s="141"/>
      <c r="E2056" s="141"/>
      <c r="F2056" s="140"/>
      <c r="G2056" s="140"/>
      <c r="H2056" s="140"/>
      <c r="I2056" s="140"/>
      <c r="J2056" s="140"/>
      <c r="K2056" s="140"/>
      <c r="L2056" s="140"/>
      <c r="M2056" s="140"/>
      <c r="N2056" s="140"/>
      <c r="O2056" s="140"/>
      <c r="P2056" s="140"/>
    </row>
    <row r="2057" spans="1:16" ht="13">
      <c r="A2057" s="140"/>
      <c r="B2057" s="143"/>
      <c r="C2057" s="143"/>
      <c r="D2057" s="141"/>
      <c r="E2057" s="141"/>
      <c r="F2057" s="140"/>
      <c r="G2057" s="140"/>
      <c r="H2057" s="140"/>
      <c r="I2057" s="140"/>
      <c r="J2057" s="140"/>
      <c r="K2057" s="140"/>
      <c r="L2057" s="140"/>
      <c r="M2057" s="140"/>
      <c r="N2057" s="140"/>
      <c r="O2057" s="140"/>
      <c r="P2057" s="140"/>
    </row>
    <row r="2058" spans="1:16" ht="13">
      <c r="A2058" s="140"/>
      <c r="B2058" s="143"/>
      <c r="C2058" s="143"/>
      <c r="D2058" s="141"/>
      <c r="E2058" s="141"/>
      <c r="F2058" s="140"/>
      <c r="G2058" s="140"/>
      <c r="H2058" s="140"/>
      <c r="I2058" s="140"/>
      <c r="J2058" s="140"/>
      <c r="K2058" s="140"/>
      <c r="L2058" s="140"/>
      <c r="M2058" s="140"/>
      <c r="N2058" s="140"/>
      <c r="O2058" s="140"/>
      <c r="P2058" s="140"/>
    </row>
    <row r="2059" spans="1:16" ht="13">
      <c r="A2059" s="140"/>
      <c r="B2059" s="143"/>
      <c r="C2059" s="143"/>
      <c r="D2059" s="141"/>
      <c r="E2059" s="141"/>
      <c r="F2059" s="140"/>
      <c r="G2059" s="140"/>
      <c r="H2059" s="140"/>
      <c r="I2059" s="140"/>
      <c r="J2059" s="140"/>
      <c r="K2059" s="140"/>
      <c r="L2059" s="140"/>
      <c r="M2059" s="140"/>
      <c r="N2059" s="140"/>
      <c r="O2059" s="140"/>
      <c r="P2059" s="140"/>
    </row>
    <row r="2060" spans="1:16" ht="13">
      <c r="A2060" s="140"/>
      <c r="B2060" s="143"/>
      <c r="C2060" s="143"/>
      <c r="D2060" s="141"/>
      <c r="E2060" s="141"/>
      <c r="F2060" s="140"/>
      <c r="G2060" s="140"/>
      <c r="H2060" s="140"/>
      <c r="I2060" s="140"/>
      <c r="J2060" s="140"/>
      <c r="K2060" s="140"/>
      <c r="L2060" s="140"/>
      <c r="M2060" s="140"/>
      <c r="N2060" s="140"/>
      <c r="O2060" s="140"/>
      <c r="P2060" s="140"/>
    </row>
    <row r="2061" spans="1:16" ht="13">
      <c r="A2061" s="140"/>
      <c r="B2061" s="143"/>
      <c r="C2061" s="143"/>
      <c r="D2061" s="141"/>
      <c r="E2061" s="141"/>
      <c r="F2061" s="140"/>
      <c r="G2061" s="140"/>
      <c r="H2061" s="140"/>
      <c r="I2061" s="140"/>
      <c r="J2061" s="140"/>
      <c r="K2061" s="140"/>
      <c r="L2061" s="140"/>
      <c r="M2061" s="140"/>
      <c r="N2061" s="140"/>
      <c r="O2061" s="140"/>
      <c r="P2061" s="140"/>
    </row>
    <row r="2062" spans="1:16" ht="13">
      <c r="A2062" s="140"/>
      <c r="B2062" s="143"/>
      <c r="C2062" s="143"/>
      <c r="D2062" s="141"/>
      <c r="E2062" s="141"/>
      <c r="F2062" s="140"/>
      <c r="G2062" s="140"/>
      <c r="H2062" s="140"/>
      <c r="I2062" s="140"/>
      <c r="J2062" s="140"/>
      <c r="K2062" s="140"/>
      <c r="L2062" s="140"/>
      <c r="M2062" s="140"/>
      <c r="N2062" s="140"/>
      <c r="O2062" s="140"/>
      <c r="P2062" s="140"/>
    </row>
    <row r="2063" spans="1:16" ht="13">
      <c r="A2063" s="140"/>
      <c r="B2063" s="143"/>
      <c r="C2063" s="143"/>
      <c r="D2063" s="141"/>
      <c r="E2063" s="141"/>
      <c r="F2063" s="140"/>
      <c r="G2063" s="140"/>
      <c r="H2063" s="140"/>
      <c r="I2063" s="140"/>
      <c r="J2063" s="140"/>
      <c r="K2063" s="140"/>
      <c r="L2063" s="140"/>
      <c r="M2063" s="140"/>
      <c r="N2063" s="140"/>
      <c r="O2063" s="140"/>
      <c r="P2063" s="140"/>
    </row>
    <row r="2064" spans="1:16" ht="13">
      <c r="A2064" s="140"/>
      <c r="B2064" s="143"/>
      <c r="C2064" s="143"/>
      <c r="D2064" s="141"/>
      <c r="E2064" s="141"/>
      <c r="F2064" s="140"/>
      <c r="G2064" s="140"/>
      <c r="H2064" s="140"/>
      <c r="I2064" s="140"/>
      <c r="J2064" s="140"/>
      <c r="K2064" s="140"/>
      <c r="L2064" s="140"/>
      <c r="M2064" s="140"/>
      <c r="N2064" s="140"/>
      <c r="O2064" s="140"/>
      <c r="P2064" s="140"/>
    </row>
    <row r="2065" spans="1:16" ht="13">
      <c r="A2065" s="140"/>
      <c r="B2065" s="143"/>
      <c r="C2065" s="143"/>
      <c r="D2065" s="141"/>
      <c r="E2065" s="141"/>
      <c r="F2065" s="140"/>
      <c r="G2065" s="140"/>
      <c r="H2065" s="140"/>
      <c r="I2065" s="140"/>
      <c r="J2065" s="140"/>
      <c r="K2065" s="140"/>
      <c r="L2065" s="140"/>
      <c r="M2065" s="140"/>
      <c r="N2065" s="140"/>
      <c r="O2065" s="140"/>
      <c r="P2065" s="140"/>
    </row>
    <row r="2066" spans="1:16" ht="13">
      <c r="A2066" s="140"/>
      <c r="B2066" s="143"/>
      <c r="C2066" s="143"/>
      <c r="D2066" s="141"/>
      <c r="E2066" s="141"/>
      <c r="F2066" s="140"/>
      <c r="G2066" s="140"/>
      <c r="H2066" s="140"/>
      <c r="I2066" s="140"/>
      <c r="J2066" s="140"/>
      <c r="K2066" s="140"/>
      <c r="L2066" s="140"/>
      <c r="M2066" s="140"/>
      <c r="N2066" s="140"/>
      <c r="O2066" s="140"/>
      <c r="P2066" s="140"/>
    </row>
    <row r="2067" spans="1:16" ht="13">
      <c r="A2067" s="140"/>
      <c r="B2067" s="143"/>
      <c r="C2067" s="143"/>
      <c r="D2067" s="141"/>
      <c r="E2067" s="141"/>
      <c r="F2067" s="140"/>
      <c r="G2067" s="140"/>
      <c r="H2067" s="140"/>
      <c r="I2067" s="140"/>
      <c r="J2067" s="140"/>
      <c r="K2067" s="140"/>
      <c r="L2067" s="140"/>
      <c r="M2067" s="140"/>
      <c r="N2067" s="140"/>
      <c r="O2067" s="140"/>
      <c r="P2067" s="140"/>
    </row>
    <row r="2068" spans="1:16" ht="13">
      <c r="A2068" s="140"/>
      <c r="B2068" s="143"/>
      <c r="C2068" s="143"/>
      <c r="D2068" s="141"/>
      <c r="E2068" s="141"/>
      <c r="F2068" s="140"/>
      <c r="G2068" s="140"/>
      <c r="H2068" s="140"/>
      <c r="I2068" s="140"/>
      <c r="J2068" s="140"/>
      <c r="K2068" s="140"/>
      <c r="L2068" s="140"/>
      <c r="M2068" s="140"/>
      <c r="N2068" s="140"/>
      <c r="O2068" s="140"/>
      <c r="P2068" s="140"/>
    </row>
    <row r="2069" spans="1:16" ht="13">
      <c r="A2069" s="140"/>
      <c r="B2069" s="143"/>
      <c r="C2069" s="143"/>
      <c r="D2069" s="141"/>
      <c r="E2069" s="141"/>
      <c r="F2069" s="140"/>
      <c r="G2069" s="140"/>
      <c r="H2069" s="140"/>
      <c r="I2069" s="140"/>
      <c r="J2069" s="140"/>
      <c r="K2069" s="140"/>
      <c r="L2069" s="140"/>
      <c r="M2069" s="140"/>
      <c r="N2069" s="140"/>
      <c r="O2069" s="140"/>
      <c r="P2069" s="140"/>
    </row>
    <row r="2070" spans="1:16" ht="13">
      <c r="A2070" s="140"/>
      <c r="B2070" s="143"/>
      <c r="C2070" s="143"/>
      <c r="D2070" s="141"/>
      <c r="E2070" s="141"/>
      <c r="F2070" s="140"/>
      <c r="G2070" s="140"/>
      <c r="H2070" s="140"/>
      <c r="I2070" s="140"/>
      <c r="J2070" s="140"/>
      <c r="K2070" s="140"/>
      <c r="L2070" s="140"/>
      <c r="M2070" s="140"/>
      <c r="N2070" s="140"/>
      <c r="O2070" s="140"/>
      <c r="P2070" s="140"/>
    </row>
    <row r="2071" spans="1:16" ht="13">
      <c r="A2071" s="140"/>
      <c r="B2071" s="143"/>
      <c r="C2071" s="143"/>
      <c r="D2071" s="141"/>
      <c r="E2071" s="141"/>
      <c r="F2071" s="140"/>
      <c r="G2071" s="140"/>
      <c r="H2071" s="140"/>
      <c r="I2071" s="140"/>
      <c r="J2071" s="140"/>
      <c r="K2071" s="140"/>
      <c r="L2071" s="140"/>
      <c r="M2071" s="140"/>
      <c r="N2071" s="140"/>
      <c r="O2071" s="140"/>
      <c r="P2071" s="140"/>
    </row>
    <row r="2072" spans="1:16" ht="13">
      <c r="A2072" s="140"/>
      <c r="B2072" s="143"/>
      <c r="C2072" s="143"/>
      <c r="D2072" s="141"/>
      <c r="E2072" s="141"/>
      <c r="F2072" s="140"/>
      <c r="G2072" s="140"/>
      <c r="H2072" s="140"/>
      <c r="I2072" s="140"/>
      <c r="J2072" s="140"/>
      <c r="K2072" s="140"/>
      <c r="L2072" s="140"/>
      <c r="M2072" s="140"/>
      <c r="N2072" s="140"/>
      <c r="O2072" s="140"/>
      <c r="P2072" s="140"/>
    </row>
    <row r="2073" spans="1:16" ht="13">
      <c r="A2073" s="140"/>
      <c r="B2073" s="143"/>
      <c r="C2073" s="143"/>
      <c r="D2073" s="141"/>
      <c r="E2073" s="141"/>
      <c r="F2073" s="140"/>
      <c r="G2073" s="140"/>
      <c r="H2073" s="140"/>
      <c r="I2073" s="140"/>
      <c r="J2073" s="140"/>
      <c r="K2073" s="140"/>
      <c r="L2073" s="140"/>
      <c r="M2073" s="140"/>
      <c r="N2073" s="140"/>
      <c r="O2073" s="140"/>
      <c r="P2073" s="140"/>
    </row>
    <row r="2074" spans="1:16" ht="13">
      <c r="A2074" s="140"/>
      <c r="B2074" s="143"/>
      <c r="C2074" s="143"/>
      <c r="D2074" s="141"/>
      <c r="E2074" s="141"/>
      <c r="F2074" s="140"/>
      <c r="G2074" s="140"/>
      <c r="H2074" s="140"/>
      <c r="I2074" s="140"/>
      <c r="J2074" s="140"/>
      <c r="K2074" s="140"/>
      <c r="L2074" s="140"/>
      <c r="M2074" s="140"/>
      <c r="N2074" s="140"/>
      <c r="O2074" s="140"/>
      <c r="P2074" s="140"/>
    </row>
    <row r="2075" spans="1:16" ht="13">
      <c r="A2075" s="140"/>
      <c r="B2075" s="143"/>
      <c r="C2075" s="143"/>
      <c r="D2075" s="141"/>
      <c r="E2075" s="141"/>
      <c r="F2075" s="140"/>
      <c r="G2075" s="140"/>
      <c r="H2075" s="140"/>
      <c r="I2075" s="140"/>
      <c r="J2075" s="140"/>
      <c r="K2075" s="140"/>
      <c r="L2075" s="140"/>
      <c r="M2075" s="140"/>
      <c r="N2075" s="140"/>
      <c r="O2075" s="140"/>
      <c r="P2075" s="140"/>
    </row>
    <row r="2076" spans="1:16" ht="13">
      <c r="A2076" s="140"/>
      <c r="B2076" s="143"/>
      <c r="C2076" s="143"/>
      <c r="D2076" s="141"/>
      <c r="E2076" s="141"/>
      <c r="F2076" s="140"/>
      <c r="G2076" s="140"/>
      <c r="H2076" s="140"/>
      <c r="I2076" s="140"/>
      <c r="J2076" s="140"/>
      <c r="K2076" s="140"/>
      <c r="L2076" s="140"/>
      <c r="M2076" s="140"/>
      <c r="N2076" s="140"/>
      <c r="O2076" s="140"/>
      <c r="P2076" s="140"/>
    </row>
    <row r="2077" spans="1:16" ht="13">
      <c r="A2077" s="140"/>
      <c r="B2077" s="143"/>
      <c r="C2077" s="143"/>
      <c r="D2077" s="141"/>
      <c r="E2077" s="141"/>
      <c r="F2077" s="140"/>
      <c r="G2077" s="140"/>
      <c r="H2077" s="140"/>
      <c r="I2077" s="140"/>
      <c r="J2077" s="140"/>
      <c r="K2077" s="140"/>
      <c r="L2077" s="140"/>
      <c r="M2077" s="140"/>
      <c r="N2077" s="140"/>
      <c r="O2077" s="140"/>
      <c r="P2077" s="140"/>
    </row>
    <row r="2078" spans="1:16" ht="13">
      <c r="A2078" s="140"/>
      <c r="B2078" s="143"/>
      <c r="C2078" s="143"/>
      <c r="D2078" s="141"/>
      <c r="E2078" s="141"/>
      <c r="F2078" s="140"/>
      <c r="G2078" s="140"/>
      <c r="H2078" s="140"/>
      <c r="I2078" s="140"/>
      <c r="J2078" s="140"/>
      <c r="K2078" s="140"/>
      <c r="L2078" s="140"/>
      <c r="M2078" s="140"/>
      <c r="N2078" s="140"/>
      <c r="O2078" s="140"/>
      <c r="P2078" s="140"/>
    </row>
    <row r="2079" spans="1:16" ht="13">
      <c r="A2079" s="140"/>
      <c r="B2079" s="143"/>
      <c r="C2079" s="143"/>
      <c r="D2079" s="141"/>
      <c r="E2079" s="141"/>
      <c r="F2079" s="140"/>
      <c r="G2079" s="140"/>
      <c r="H2079" s="140"/>
      <c r="I2079" s="140"/>
      <c r="J2079" s="140"/>
      <c r="K2079" s="140"/>
      <c r="L2079" s="140"/>
      <c r="M2079" s="140"/>
      <c r="N2079" s="140"/>
      <c r="O2079" s="140"/>
      <c r="P2079" s="140"/>
    </row>
    <row r="2080" spans="1:16" ht="13">
      <c r="A2080" s="140"/>
      <c r="B2080" s="143"/>
      <c r="C2080" s="143"/>
      <c r="D2080" s="141"/>
      <c r="E2080" s="141"/>
      <c r="F2080" s="140"/>
      <c r="G2080" s="140"/>
      <c r="H2080" s="140"/>
      <c r="I2080" s="140"/>
      <c r="J2080" s="140"/>
      <c r="K2080" s="140"/>
      <c r="L2080" s="140"/>
      <c r="M2080" s="140"/>
      <c r="N2080" s="140"/>
      <c r="O2080" s="140"/>
      <c r="P2080" s="140"/>
    </row>
    <row r="2081" spans="1:16" ht="13">
      <c r="A2081" s="140"/>
      <c r="B2081" s="143"/>
      <c r="C2081" s="143"/>
      <c r="D2081" s="141"/>
      <c r="E2081" s="141"/>
      <c r="F2081" s="140"/>
      <c r="G2081" s="140"/>
      <c r="H2081" s="140"/>
      <c r="I2081" s="140"/>
      <c r="J2081" s="140"/>
      <c r="K2081" s="140"/>
      <c r="L2081" s="140"/>
      <c r="M2081" s="140"/>
      <c r="N2081" s="140"/>
      <c r="O2081" s="140"/>
      <c r="P2081" s="140"/>
    </row>
    <row r="2082" spans="1:16" ht="13">
      <c r="A2082" s="140"/>
      <c r="B2082" s="143"/>
      <c r="C2082" s="143"/>
      <c r="D2082" s="141"/>
      <c r="E2082" s="141"/>
      <c r="F2082" s="140"/>
      <c r="G2082" s="140"/>
      <c r="H2082" s="140"/>
      <c r="I2082" s="140"/>
      <c r="J2082" s="140"/>
      <c r="K2082" s="140"/>
      <c r="L2082" s="140"/>
      <c r="M2082" s="140"/>
      <c r="N2082" s="140"/>
      <c r="O2082" s="140"/>
      <c r="P2082" s="140"/>
    </row>
    <row r="2083" spans="1:16" ht="13">
      <c r="A2083" s="140"/>
      <c r="B2083" s="143"/>
      <c r="C2083" s="143"/>
      <c r="D2083" s="141"/>
      <c r="E2083" s="141"/>
      <c r="F2083" s="140"/>
      <c r="G2083" s="140"/>
      <c r="H2083" s="140"/>
      <c r="I2083" s="140"/>
      <c r="J2083" s="140"/>
      <c r="K2083" s="140"/>
      <c r="L2083" s="140"/>
      <c r="M2083" s="140"/>
      <c r="N2083" s="140"/>
      <c r="O2083" s="140"/>
      <c r="P2083" s="140"/>
    </row>
    <row r="2084" spans="1:16" ht="13">
      <c r="A2084" s="140"/>
      <c r="B2084" s="143"/>
      <c r="C2084" s="143"/>
      <c r="D2084" s="141"/>
      <c r="E2084" s="141"/>
      <c r="F2084" s="140"/>
      <c r="G2084" s="140"/>
      <c r="H2084" s="140"/>
      <c r="I2084" s="140"/>
      <c r="J2084" s="140"/>
      <c r="K2084" s="140"/>
      <c r="L2084" s="140"/>
      <c r="M2084" s="140"/>
      <c r="N2084" s="140"/>
      <c r="O2084" s="140"/>
      <c r="P2084" s="140"/>
    </row>
    <row r="2085" spans="1:16" ht="13">
      <c r="A2085" s="140"/>
      <c r="B2085" s="143"/>
      <c r="C2085" s="143"/>
      <c r="D2085" s="141"/>
      <c r="E2085" s="141"/>
      <c r="F2085" s="140"/>
      <c r="G2085" s="140"/>
      <c r="H2085" s="140"/>
      <c r="I2085" s="140"/>
      <c r="J2085" s="140"/>
      <c r="K2085" s="140"/>
      <c r="L2085" s="140"/>
      <c r="M2085" s="140"/>
      <c r="N2085" s="140"/>
      <c r="O2085" s="140"/>
      <c r="P2085" s="140"/>
    </row>
    <row r="2086" spans="1:16" ht="13">
      <c r="A2086" s="140"/>
      <c r="B2086" s="143"/>
      <c r="C2086" s="143"/>
      <c r="D2086" s="141"/>
      <c r="E2086" s="141"/>
      <c r="F2086" s="140"/>
      <c r="G2086" s="140"/>
      <c r="H2086" s="140"/>
      <c r="I2086" s="140"/>
      <c r="J2086" s="140"/>
      <c r="K2086" s="140"/>
      <c r="L2086" s="140"/>
      <c r="M2086" s="140"/>
      <c r="N2086" s="140"/>
      <c r="O2086" s="140"/>
      <c r="P2086" s="140"/>
    </row>
    <row r="2087" spans="1:16" ht="13">
      <c r="A2087" s="140"/>
      <c r="B2087" s="143"/>
      <c r="C2087" s="143"/>
      <c r="D2087" s="141"/>
      <c r="E2087" s="141"/>
      <c r="F2087" s="140"/>
      <c r="G2087" s="140"/>
      <c r="H2087" s="140"/>
      <c r="I2087" s="140"/>
      <c r="J2087" s="140"/>
      <c r="K2087" s="140"/>
      <c r="L2087" s="140"/>
      <c r="M2087" s="140"/>
      <c r="N2087" s="140"/>
      <c r="O2087" s="140"/>
      <c r="P2087" s="140"/>
    </row>
    <row r="2088" spans="1:16" ht="13">
      <c r="A2088" s="140"/>
      <c r="B2088" s="143"/>
      <c r="C2088" s="143"/>
      <c r="D2088" s="141"/>
      <c r="E2088" s="141"/>
      <c r="F2088" s="140"/>
      <c r="G2088" s="140"/>
      <c r="H2088" s="140"/>
      <c r="I2088" s="140"/>
      <c r="J2088" s="140"/>
      <c r="K2088" s="140"/>
      <c r="L2088" s="140"/>
      <c r="M2088" s="140"/>
      <c r="N2088" s="140"/>
      <c r="O2088" s="140"/>
      <c r="P2088" s="140"/>
    </row>
    <row r="2089" spans="1:16" ht="13">
      <c r="A2089" s="140"/>
      <c r="B2089" s="143"/>
      <c r="C2089" s="143"/>
      <c r="D2089" s="141"/>
      <c r="E2089" s="141"/>
      <c r="F2089" s="140"/>
      <c r="G2089" s="140"/>
      <c r="H2089" s="140"/>
      <c r="I2089" s="140"/>
      <c r="J2089" s="140"/>
      <c r="K2089" s="140"/>
      <c r="L2089" s="140"/>
      <c r="M2089" s="140"/>
      <c r="N2089" s="140"/>
      <c r="O2089" s="140"/>
      <c r="P2089" s="140"/>
    </row>
    <row r="2090" spans="1:16" ht="13">
      <c r="A2090" s="140"/>
      <c r="B2090" s="143"/>
      <c r="C2090" s="143"/>
      <c r="D2090" s="141"/>
      <c r="E2090" s="141"/>
      <c r="F2090" s="140"/>
      <c r="G2090" s="140"/>
      <c r="H2090" s="140"/>
      <c r="I2090" s="140"/>
      <c r="J2090" s="140"/>
      <c r="K2090" s="140"/>
      <c r="L2090" s="140"/>
      <c r="M2090" s="140"/>
      <c r="N2090" s="140"/>
      <c r="O2090" s="140"/>
      <c r="P2090" s="140"/>
    </row>
    <row r="2091" spans="1:16" ht="13">
      <c r="A2091" s="140"/>
      <c r="B2091" s="143"/>
      <c r="C2091" s="143"/>
      <c r="D2091" s="141"/>
      <c r="E2091" s="141"/>
      <c r="F2091" s="140"/>
      <c r="G2091" s="140"/>
      <c r="H2091" s="140"/>
      <c r="I2091" s="140"/>
      <c r="J2091" s="140"/>
      <c r="K2091" s="140"/>
      <c r="L2091" s="140"/>
      <c r="M2091" s="140"/>
      <c r="N2091" s="140"/>
      <c r="O2091" s="140"/>
      <c r="P2091" s="140"/>
    </row>
    <row r="2092" spans="1:16" ht="13">
      <c r="A2092" s="140"/>
      <c r="B2092" s="143"/>
      <c r="C2092" s="143"/>
      <c r="D2092" s="141"/>
      <c r="E2092" s="141"/>
      <c r="F2092" s="140"/>
      <c r="G2092" s="140"/>
      <c r="H2092" s="140"/>
      <c r="I2092" s="140"/>
      <c r="J2092" s="140"/>
      <c r="K2092" s="140"/>
      <c r="L2092" s="140"/>
      <c r="M2092" s="140"/>
      <c r="N2092" s="140"/>
      <c r="O2092" s="140"/>
      <c r="P2092" s="140"/>
    </row>
    <row r="2093" spans="1:16" ht="13">
      <c r="A2093" s="140"/>
      <c r="B2093" s="143"/>
      <c r="C2093" s="143"/>
      <c r="D2093" s="141"/>
      <c r="E2093" s="141"/>
      <c r="F2093" s="140"/>
      <c r="G2093" s="140"/>
      <c r="H2093" s="140"/>
      <c r="I2093" s="140"/>
      <c r="J2093" s="140"/>
      <c r="K2093" s="140"/>
      <c r="L2093" s="140"/>
      <c r="M2093" s="140"/>
      <c r="N2093" s="140"/>
      <c r="O2093" s="140"/>
      <c r="P2093" s="140"/>
    </row>
    <row r="2094" spans="1:16" ht="13">
      <c r="A2094" s="140"/>
      <c r="B2094" s="143"/>
      <c r="C2094" s="143"/>
      <c r="D2094" s="141"/>
      <c r="E2094" s="141"/>
      <c r="F2094" s="140"/>
      <c r="G2094" s="140"/>
      <c r="H2094" s="140"/>
      <c r="I2094" s="140"/>
      <c r="J2094" s="140"/>
      <c r="K2094" s="140"/>
      <c r="L2094" s="140"/>
      <c r="M2094" s="140"/>
      <c r="N2094" s="140"/>
      <c r="O2094" s="140"/>
      <c r="P2094" s="140"/>
    </row>
    <row r="2095" spans="1:16" ht="13">
      <c r="A2095" s="140"/>
      <c r="B2095" s="143"/>
      <c r="C2095" s="143"/>
      <c r="D2095" s="141"/>
      <c r="E2095" s="141"/>
      <c r="F2095" s="140"/>
      <c r="G2095" s="140"/>
      <c r="H2095" s="140"/>
      <c r="I2095" s="140"/>
      <c r="J2095" s="140"/>
      <c r="K2095" s="140"/>
      <c r="L2095" s="140"/>
      <c r="M2095" s="140"/>
      <c r="N2095" s="140"/>
      <c r="O2095" s="140"/>
      <c r="P2095" s="140"/>
    </row>
    <row r="2096" spans="1:16" ht="13">
      <c r="A2096" s="140"/>
      <c r="B2096" s="143"/>
      <c r="C2096" s="143"/>
      <c r="D2096" s="141"/>
      <c r="E2096" s="141"/>
      <c r="F2096" s="140"/>
      <c r="G2096" s="140"/>
      <c r="H2096" s="140"/>
      <c r="I2096" s="140"/>
      <c r="J2096" s="140"/>
      <c r="K2096" s="140"/>
      <c r="L2096" s="140"/>
      <c r="M2096" s="140"/>
      <c r="N2096" s="140"/>
      <c r="O2096" s="140"/>
      <c r="P2096" s="140"/>
    </row>
    <row r="2097" spans="1:16" ht="13">
      <c r="A2097" s="140"/>
      <c r="B2097" s="143"/>
      <c r="C2097" s="143"/>
      <c r="D2097" s="141"/>
      <c r="E2097" s="141"/>
      <c r="F2097" s="140"/>
      <c r="G2097" s="140"/>
      <c r="H2097" s="140"/>
      <c r="I2097" s="140"/>
      <c r="J2097" s="140"/>
      <c r="K2097" s="140"/>
      <c r="L2097" s="140"/>
      <c r="M2097" s="140"/>
      <c r="N2097" s="140"/>
      <c r="O2097" s="140"/>
      <c r="P2097" s="140"/>
    </row>
    <row r="2098" spans="1:16" ht="13">
      <c r="A2098" s="140"/>
      <c r="B2098" s="143"/>
      <c r="C2098" s="143"/>
      <c r="D2098" s="141"/>
      <c r="E2098" s="141"/>
      <c r="F2098" s="140"/>
      <c r="G2098" s="140"/>
      <c r="H2098" s="140"/>
      <c r="I2098" s="140"/>
      <c r="J2098" s="140"/>
      <c r="K2098" s="140"/>
      <c r="L2098" s="140"/>
      <c r="M2098" s="140"/>
      <c r="N2098" s="140"/>
      <c r="O2098" s="140"/>
      <c r="P2098" s="140"/>
    </row>
    <row r="2099" spans="1:16" ht="13">
      <c r="A2099" s="140"/>
      <c r="B2099" s="143"/>
      <c r="C2099" s="143"/>
      <c r="D2099" s="141"/>
      <c r="E2099" s="141"/>
      <c r="F2099" s="140"/>
      <c r="G2099" s="140"/>
      <c r="H2099" s="140"/>
      <c r="I2099" s="140"/>
      <c r="J2099" s="140"/>
      <c r="K2099" s="140"/>
      <c r="L2099" s="140"/>
      <c r="M2099" s="140"/>
      <c r="N2099" s="140"/>
      <c r="O2099" s="140"/>
      <c r="P2099" s="140"/>
    </row>
    <row r="2100" spans="1:16" ht="13">
      <c r="A2100" s="140"/>
      <c r="B2100" s="143"/>
      <c r="C2100" s="143"/>
      <c r="D2100" s="141"/>
      <c r="E2100" s="141"/>
      <c r="F2100" s="140"/>
      <c r="G2100" s="140"/>
      <c r="H2100" s="140"/>
      <c r="I2100" s="140"/>
      <c r="J2100" s="140"/>
      <c r="K2100" s="140"/>
      <c r="L2100" s="140"/>
      <c r="M2100" s="140"/>
      <c r="N2100" s="140"/>
      <c r="O2100" s="140"/>
      <c r="P2100" s="140"/>
    </row>
    <row r="2101" spans="1:16" ht="13">
      <c r="A2101" s="140"/>
      <c r="B2101" s="143"/>
      <c r="C2101" s="143"/>
      <c r="D2101" s="141"/>
      <c r="E2101" s="141"/>
      <c r="F2101" s="140"/>
      <c r="G2101" s="140"/>
      <c r="H2101" s="140"/>
      <c r="I2101" s="140"/>
      <c r="J2101" s="140"/>
      <c r="K2101" s="140"/>
      <c r="L2101" s="140"/>
      <c r="M2101" s="140"/>
      <c r="N2101" s="140"/>
      <c r="O2101" s="140"/>
      <c r="P2101" s="140"/>
    </row>
    <row r="2102" spans="1:16" ht="13">
      <c r="A2102" s="140"/>
      <c r="B2102" s="143"/>
      <c r="C2102" s="143"/>
      <c r="D2102" s="141"/>
      <c r="E2102" s="141"/>
      <c r="F2102" s="140"/>
      <c r="G2102" s="140"/>
      <c r="H2102" s="140"/>
      <c r="I2102" s="140"/>
      <c r="J2102" s="140"/>
      <c r="K2102" s="140"/>
      <c r="L2102" s="140"/>
      <c r="M2102" s="140"/>
      <c r="N2102" s="140"/>
      <c r="O2102" s="140"/>
      <c r="P2102" s="140"/>
    </row>
    <row r="2103" spans="1:16" ht="13">
      <c r="A2103" s="140"/>
      <c r="B2103" s="143"/>
      <c r="C2103" s="143"/>
      <c r="D2103" s="141"/>
      <c r="E2103" s="141"/>
      <c r="F2103" s="140"/>
      <c r="G2103" s="140"/>
      <c r="H2103" s="140"/>
      <c r="I2103" s="140"/>
      <c r="J2103" s="140"/>
      <c r="K2103" s="140"/>
      <c r="L2103" s="140"/>
      <c r="M2103" s="140"/>
      <c r="N2103" s="140"/>
      <c r="O2103" s="140"/>
      <c r="P2103" s="140"/>
    </row>
    <row r="2104" spans="1:16" ht="13">
      <c r="A2104" s="140"/>
      <c r="B2104" s="143"/>
      <c r="C2104" s="143"/>
      <c r="D2104" s="141"/>
      <c r="E2104" s="141"/>
      <c r="F2104" s="140"/>
      <c r="G2104" s="140"/>
      <c r="H2104" s="140"/>
      <c r="I2104" s="140"/>
      <c r="J2104" s="140"/>
      <c r="K2104" s="140"/>
      <c r="L2104" s="140"/>
      <c r="M2104" s="140"/>
      <c r="N2104" s="140"/>
      <c r="O2104" s="140"/>
      <c r="P2104" s="140"/>
    </row>
    <row r="2105" spans="1:16" ht="13">
      <c r="A2105" s="140"/>
      <c r="B2105" s="143"/>
      <c r="C2105" s="143"/>
      <c r="D2105" s="141"/>
      <c r="E2105" s="141"/>
      <c r="F2105" s="140"/>
      <c r="G2105" s="140"/>
      <c r="H2105" s="140"/>
      <c r="I2105" s="140"/>
      <c r="J2105" s="140"/>
      <c r="K2105" s="140"/>
      <c r="L2105" s="140"/>
      <c r="M2105" s="140"/>
      <c r="N2105" s="140"/>
      <c r="O2105" s="140"/>
      <c r="P2105" s="140"/>
    </row>
    <row r="2106" spans="1:16" ht="13">
      <c r="A2106" s="140"/>
      <c r="B2106" s="143"/>
      <c r="C2106" s="143"/>
      <c r="D2106" s="141"/>
      <c r="E2106" s="141"/>
      <c r="F2106" s="140"/>
      <c r="G2106" s="140"/>
      <c r="H2106" s="140"/>
      <c r="I2106" s="140"/>
      <c r="J2106" s="140"/>
      <c r="K2106" s="140"/>
      <c r="L2106" s="140"/>
      <c r="M2106" s="140"/>
      <c r="N2106" s="140"/>
      <c r="O2106" s="140"/>
      <c r="P2106" s="140"/>
    </row>
    <row r="2107" spans="1:16" ht="13">
      <c r="A2107" s="140"/>
      <c r="B2107" s="143"/>
      <c r="C2107" s="143"/>
      <c r="D2107" s="141"/>
      <c r="E2107" s="141"/>
      <c r="F2107" s="140"/>
      <c r="G2107" s="140"/>
      <c r="H2107" s="140"/>
      <c r="I2107" s="140"/>
      <c r="J2107" s="140"/>
      <c r="K2107" s="140"/>
      <c r="L2107" s="140"/>
      <c r="M2107" s="140"/>
      <c r="N2107" s="140"/>
      <c r="O2107" s="140"/>
      <c r="P2107" s="140"/>
    </row>
    <row r="2108" spans="1:16" ht="13">
      <c r="A2108" s="140"/>
      <c r="B2108" s="143"/>
      <c r="C2108" s="143"/>
      <c r="D2108" s="141"/>
      <c r="E2108" s="141"/>
      <c r="F2108" s="140"/>
      <c r="G2108" s="140"/>
      <c r="H2108" s="140"/>
      <c r="I2108" s="140"/>
      <c r="J2108" s="140"/>
      <c r="K2108" s="140"/>
      <c r="L2108" s="140"/>
      <c r="M2108" s="140"/>
      <c r="N2108" s="140"/>
      <c r="O2108" s="140"/>
      <c r="P2108" s="140"/>
    </row>
    <row r="2109" spans="1:16" ht="13">
      <c r="A2109" s="140"/>
      <c r="B2109" s="143"/>
      <c r="C2109" s="143"/>
      <c r="D2109" s="141"/>
      <c r="E2109" s="141"/>
      <c r="F2109" s="140"/>
      <c r="G2109" s="140"/>
      <c r="H2109" s="140"/>
      <c r="I2109" s="140"/>
      <c r="J2109" s="140"/>
      <c r="K2109" s="140"/>
      <c r="L2109" s="140"/>
      <c r="M2109" s="140"/>
      <c r="N2109" s="140"/>
      <c r="O2109" s="140"/>
      <c r="P2109" s="140"/>
    </row>
    <row r="2110" spans="1:16" ht="13">
      <c r="A2110" s="140"/>
      <c r="B2110" s="143"/>
      <c r="C2110" s="143"/>
      <c r="D2110" s="141"/>
      <c r="E2110" s="141"/>
      <c r="F2110" s="140"/>
      <c r="G2110" s="140"/>
      <c r="H2110" s="140"/>
      <c r="I2110" s="140"/>
      <c r="J2110" s="140"/>
      <c r="K2110" s="140"/>
      <c r="L2110" s="140"/>
      <c r="M2110" s="140"/>
      <c r="N2110" s="140"/>
      <c r="O2110" s="140"/>
      <c r="P2110" s="140"/>
    </row>
    <row r="2111" spans="1:16" ht="13">
      <c r="A2111" s="140"/>
      <c r="B2111" s="143"/>
      <c r="C2111" s="143"/>
      <c r="D2111" s="141"/>
      <c r="E2111" s="141"/>
      <c r="F2111" s="140"/>
      <c r="G2111" s="140"/>
      <c r="H2111" s="140"/>
      <c r="I2111" s="140"/>
      <c r="J2111" s="140"/>
      <c r="K2111" s="140"/>
      <c r="L2111" s="140"/>
      <c r="M2111" s="140"/>
      <c r="N2111" s="140"/>
      <c r="O2111" s="140"/>
      <c r="P2111" s="140"/>
    </row>
    <row r="2112" spans="1:16" ht="13">
      <c r="A2112" s="140"/>
      <c r="B2112" s="143"/>
      <c r="C2112" s="143"/>
      <c r="D2112" s="141"/>
      <c r="E2112" s="141"/>
      <c r="F2112" s="140"/>
      <c r="G2112" s="140"/>
      <c r="H2112" s="140"/>
      <c r="I2112" s="140"/>
      <c r="J2112" s="140"/>
      <c r="K2112" s="140"/>
      <c r="L2112" s="140"/>
      <c r="M2112" s="140"/>
      <c r="N2112" s="140"/>
      <c r="O2112" s="140"/>
      <c r="P2112" s="140"/>
    </row>
    <row r="2113" spans="1:16" ht="13">
      <c r="A2113" s="140"/>
      <c r="B2113" s="143"/>
      <c r="C2113" s="143"/>
      <c r="D2113" s="141"/>
      <c r="E2113" s="141"/>
      <c r="F2113" s="140"/>
      <c r="G2113" s="140"/>
      <c r="H2113" s="140"/>
      <c r="I2113" s="140"/>
      <c r="J2113" s="140"/>
      <c r="K2113" s="140"/>
      <c r="L2113" s="140"/>
      <c r="M2113" s="140"/>
      <c r="N2113" s="140"/>
      <c r="O2113" s="140"/>
      <c r="P2113" s="140"/>
    </row>
    <row r="2114" spans="1:16" ht="13">
      <c r="A2114" s="140"/>
      <c r="B2114" s="143"/>
      <c r="C2114" s="143"/>
      <c r="D2114" s="141"/>
      <c r="E2114" s="141"/>
      <c r="F2114" s="140"/>
      <c r="G2114" s="140"/>
      <c r="H2114" s="140"/>
      <c r="I2114" s="140"/>
      <c r="J2114" s="140"/>
      <c r="K2114" s="140"/>
      <c r="L2114" s="140"/>
      <c r="M2114" s="140"/>
      <c r="N2114" s="140"/>
      <c r="O2114" s="140"/>
      <c r="P2114" s="140"/>
    </row>
    <row r="2115" spans="1:16" ht="13">
      <c r="A2115" s="140"/>
      <c r="B2115" s="143"/>
      <c r="C2115" s="143"/>
      <c r="D2115" s="141"/>
      <c r="E2115" s="141"/>
      <c r="F2115" s="140"/>
      <c r="G2115" s="140"/>
      <c r="H2115" s="140"/>
      <c r="I2115" s="140"/>
      <c r="J2115" s="140"/>
      <c r="K2115" s="140"/>
      <c r="L2115" s="140"/>
      <c r="M2115" s="140"/>
      <c r="N2115" s="140"/>
      <c r="O2115" s="140"/>
      <c r="P2115" s="140"/>
    </row>
    <row r="2116" spans="1:16" ht="13">
      <c r="A2116" s="140"/>
      <c r="B2116" s="143"/>
      <c r="C2116" s="143"/>
      <c r="D2116" s="141"/>
      <c r="E2116" s="141"/>
      <c r="F2116" s="140"/>
      <c r="G2116" s="140"/>
      <c r="H2116" s="140"/>
      <c r="I2116" s="140"/>
      <c r="J2116" s="140"/>
      <c r="K2116" s="140"/>
      <c r="L2116" s="140"/>
      <c r="M2116" s="140"/>
      <c r="N2116" s="140"/>
      <c r="O2116" s="140"/>
      <c r="P2116" s="140"/>
    </row>
    <row r="2117" spans="1:16" ht="13">
      <c r="A2117" s="140"/>
      <c r="B2117" s="143"/>
      <c r="C2117" s="143"/>
      <c r="D2117" s="141"/>
      <c r="E2117" s="141"/>
      <c r="F2117" s="140"/>
      <c r="G2117" s="140"/>
      <c r="H2117" s="140"/>
      <c r="I2117" s="140"/>
      <c r="J2117" s="140"/>
      <c r="K2117" s="140"/>
      <c r="L2117" s="140"/>
      <c r="M2117" s="140"/>
      <c r="N2117" s="140"/>
      <c r="O2117" s="140"/>
      <c r="P2117" s="140"/>
    </row>
    <row r="2118" spans="1:16" ht="13">
      <c r="A2118" s="140"/>
      <c r="B2118" s="143"/>
      <c r="C2118" s="143"/>
      <c r="D2118" s="141"/>
      <c r="E2118" s="141"/>
      <c r="F2118" s="140"/>
      <c r="G2118" s="140"/>
      <c r="H2118" s="140"/>
      <c r="I2118" s="140"/>
      <c r="J2118" s="140"/>
      <c r="K2118" s="140"/>
      <c r="L2118" s="140"/>
      <c r="M2118" s="140"/>
      <c r="N2118" s="140"/>
      <c r="O2118" s="140"/>
      <c r="P2118" s="140"/>
    </row>
    <row r="2119" spans="1:16" ht="13">
      <c r="A2119" s="140"/>
      <c r="B2119" s="143"/>
      <c r="C2119" s="143"/>
      <c r="D2119" s="141"/>
      <c r="E2119" s="141"/>
      <c r="F2119" s="140"/>
      <c r="G2119" s="140"/>
      <c r="H2119" s="140"/>
      <c r="I2119" s="140"/>
      <c r="J2119" s="140"/>
      <c r="K2119" s="140"/>
      <c r="L2119" s="140"/>
      <c r="M2119" s="140"/>
      <c r="N2119" s="140"/>
      <c r="O2119" s="140"/>
      <c r="P2119" s="140"/>
    </row>
    <row r="2120" spans="1:16" ht="13">
      <c r="A2120" s="140"/>
      <c r="B2120" s="143"/>
      <c r="C2120" s="143"/>
      <c r="D2120" s="141"/>
      <c r="E2120" s="141"/>
      <c r="F2120" s="140"/>
      <c r="G2120" s="140"/>
      <c r="H2120" s="140"/>
      <c r="I2120" s="140"/>
      <c r="J2120" s="140"/>
      <c r="K2120" s="140"/>
      <c r="L2120" s="140"/>
      <c r="M2120" s="140"/>
      <c r="N2120" s="140"/>
      <c r="O2120" s="140"/>
      <c r="P2120" s="140"/>
    </row>
    <row r="2121" spans="1:16" ht="13">
      <c r="A2121" s="140"/>
      <c r="B2121" s="143"/>
      <c r="C2121" s="143"/>
      <c r="D2121" s="141"/>
      <c r="E2121" s="141"/>
      <c r="F2121" s="140"/>
      <c r="G2121" s="140"/>
      <c r="H2121" s="140"/>
      <c r="I2121" s="140"/>
      <c r="J2121" s="140"/>
      <c r="K2121" s="140"/>
      <c r="L2121" s="140"/>
      <c r="M2121" s="140"/>
      <c r="N2121" s="140"/>
      <c r="O2121" s="140"/>
      <c r="P2121" s="140"/>
    </row>
    <row r="2122" spans="1:16" ht="13">
      <c r="A2122" s="140"/>
      <c r="B2122" s="143"/>
      <c r="C2122" s="143"/>
      <c r="D2122" s="141"/>
      <c r="E2122" s="141"/>
      <c r="F2122" s="140"/>
      <c r="G2122" s="140"/>
      <c r="H2122" s="140"/>
      <c r="I2122" s="140"/>
      <c r="J2122" s="140"/>
      <c r="K2122" s="140"/>
      <c r="L2122" s="140"/>
      <c r="M2122" s="140"/>
      <c r="N2122" s="140"/>
      <c r="O2122" s="140"/>
      <c r="P2122" s="140"/>
    </row>
    <row r="2123" spans="1:16" ht="13">
      <c r="A2123" s="140"/>
      <c r="B2123" s="143"/>
      <c r="C2123" s="143"/>
      <c r="D2123" s="141"/>
      <c r="E2123" s="141"/>
      <c r="F2123" s="140"/>
      <c r="G2123" s="140"/>
      <c r="H2123" s="140"/>
      <c r="I2123" s="140"/>
      <c r="J2123" s="140"/>
      <c r="K2123" s="140"/>
      <c r="L2123" s="140"/>
      <c r="M2123" s="140"/>
      <c r="N2123" s="140"/>
      <c r="O2123" s="140"/>
      <c r="P2123" s="140"/>
    </row>
    <row r="2124" spans="1:16" ht="13">
      <c r="A2124" s="140"/>
      <c r="B2124" s="143"/>
      <c r="C2124" s="143"/>
      <c r="D2124" s="141"/>
      <c r="E2124" s="141"/>
      <c r="F2124" s="140"/>
      <c r="G2124" s="140"/>
      <c r="H2124" s="140"/>
      <c r="I2124" s="140"/>
      <c r="J2124" s="140"/>
      <c r="K2124" s="140"/>
      <c r="L2124" s="140"/>
      <c r="M2124" s="140"/>
      <c r="N2124" s="140"/>
      <c r="O2124" s="140"/>
      <c r="P2124" s="140"/>
    </row>
    <row r="2125" spans="1:16" ht="13">
      <c r="A2125" s="140"/>
      <c r="B2125" s="143"/>
      <c r="C2125" s="143"/>
      <c r="D2125" s="141"/>
      <c r="E2125" s="141"/>
      <c r="F2125" s="140"/>
      <c r="G2125" s="140"/>
      <c r="H2125" s="140"/>
      <c r="I2125" s="140"/>
      <c r="J2125" s="140"/>
      <c r="K2125" s="140"/>
      <c r="L2125" s="140"/>
      <c r="M2125" s="140"/>
      <c r="N2125" s="140"/>
      <c r="O2125" s="140"/>
      <c r="P2125" s="140"/>
    </row>
    <row r="2126" spans="1:16" ht="13">
      <c r="A2126" s="140"/>
      <c r="B2126" s="143"/>
      <c r="C2126" s="143"/>
      <c r="D2126" s="141"/>
      <c r="E2126" s="141"/>
      <c r="F2126" s="140"/>
      <c r="G2126" s="140"/>
      <c r="H2126" s="140"/>
      <c r="I2126" s="140"/>
      <c r="J2126" s="140"/>
      <c r="K2126" s="140"/>
      <c r="L2126" s="140"/>
      <c r="M2126" s="140"/>
      <c r="N2126" s="140"/>
      <c r="O2126" s="140"/>
      <c r="P2126" s="140"/>
    </row>
    <row r="2127" spans="1:16" ht="13">
      <c r="A2127" s="140"/>
      <c r="B2127" s="143"/>
      <c r="C2127" s="143"/>
      <c r="D2127" s="141"/>
      <c r="E2127" s="141"/>
      <c r="F2127" s="140"/>
      <c r="G2127" s="140"/>
      <c r="H2127" s="140"/>
      <c r="I2127" s="140"/>
      <c r="J2127" s="140"/>
      <c r="K2127" s="140"/>
      <c r="L2127" s="140"/>
      <c r="M2127" s="140"/>
      <c r="N2127" s="140"/>
      <c r="O2127" s="140"/>
      <c r="P2127" s="140"/>
    </row>
    <row r="2128" spans="1:16" ht="13">
      <c r="A2128" s="140"/>
      <c r="B2128" s="143"/>
      <c r="C2128" s="143"/>
      <c r="D2128" s="141"/>
      <c r="E2128" s="141"/>
      <c r="F2128" s="140"/>
      <c r="G2128" s="140"/>
      <c r="H2128" s="140"/>
      <c r="I2128" s="140"/>
      <c r="J2128" s="140"/>
      <c r="K2128" s="140"/>
      <c r="L2128" s="140"/>
      <c r="M2128" s="140"/>
      <c r="N2128" s="140"/>
      <c r="O2128" s="140"/>
      <c r="P2128" s="140"/>
    </row>
    <row r="2129" spans="1:16" ht="13">
      <c r="A2129" s="140"/>
      <c r="B2129" s="143"/>
      <c r="C2129" s="143"/>
      <c r="D2129" s="141"/>
      <c r="E2129" s="141"/>
      <c r="F2129" s="140"/>
      <c r="G2129" s="140"/>
      <c r="H2129" s="140"/>
      <c r="I2129" s="140"/>
      <c r="J2129" s="140"/>
      <c r="K2129" s="140"/>
      <c r="L2129" s="140"/>
      <c r="M2129" s="140"/>
      <c r="N2129" s="140"/>
      <c r="O2129" s="140"/>
      <c r="P2129" s="140"/>
    </row>
    <row r="2130" spans="1:16" ht="13">
      <c r="A2130" s="140"/>
      <c r="B2130" s="143"/>
      <c r="C2130" s="143"/>
      <c r="D2130" s="141"/>
      <c r="E2130" s="141"/>
      <c r="F2130" s="140"/>
      <c r="G2130" s="140"/>
      <c r="H2130" s="140"/>
      <c r="I2130" s="140"/>
      <c r="J2130" s="140"/>
      <c r="K2130" s="140"/>
      <c r="L2130" s="140"/>
      <c r="M2130" s="140"/>
      <c r="N2130" s="140"/>
      <c r="O2130" s="140"/>
      <c r="P2130" s="140"/>
    </row>
    <row r="2131" spans="1:16" ht="13">
      <c r="A2131" s="140"/>
      <c r="B2131" s="143"/>
      <c r="C2131" s="143"/>
      <c r="D2131" s="141"/>
      <c r="E2131" s="141"/>
      <c r="F2131" s="140"/>
      <c r="G2131" s="140"/>
      <c r="H2131" s="140"/>
      <c r="I2131" s="140"/>
      <c r="J2131" s="140"/>
      <c r="K2131" s="140"/>
      <c r="L2131" s="140"/>
      <c r="M2131" s="140"/>
      <c r="N2131" s="140"/>
      <c r="O2131" s="140"/>
      <c r="P2131" s="140"/>
    </row>
    <row r="2132" spans="1:16" ht="13">
      <c r="A2132" s="140"/>
      <c r="B2132" s="143"/>
      <c r="C2132" s="143"/>
      <c r="D2132" s="141"/>
      <c r="E2132" s="141"/>
      <c r="F2132" s="140"/>
      <c r="G2132" s="140"/>
      <c r="H2132" s="140"/>
      <c r="I2132" s="140"/>
      <c r="J2132" s="140"/>
      <c r="K2132" s="140"/>
      <c r="L2132" s="140"/>
      <c r="M2132" s="140"/>
      <c r="N2132" s="140"/>
      <c r="O2132" s="140"/>
      <c r="P2132" s="140"/>
    </row>
    <row r="2133" spans="1:16" ht="13">
      <c r="A2133" s="140"/>
      <c r="B2133" s="143"/>
      <c r="C2133" s="143"/>
      <c r="D2133" s="141"/>
      <c r="E2133" s="141"/>
      <c r="F2133" s="140"/>
      <c r="G2133" s="140"/>
      <c r="H2133" s="140"/>
      <c r="I2133" s="140"/>
      <c r="J2133" s="140"/>
      <c r="K2133" s="140"/>
      <c r="L2133" s="140"/>
      <c r="M2133" s="140"/>
      <c r="N2133" s="140"/>
      <c r="O2133" s="140"/>
      <c r="P2133" s="140"/>
    </row>
    <row r="2134" spans="1:16" ht="13">
      <c r="A2134" s="140"/>
      <c r="B2134" s="143"/>
      <c r="C2134" s="143"/>
      <c r="D2134" s="141"/>
      <c r="E2134" s="141"/>
      <c r="F2134" s="140"/>
      <c r="G2134" s="140"/>
      <c r="H2134" s="140"/>
      <c r="I2134" s="140"/>
      <c r="J2134" s="140"/>
      <c r="K2134" s="140"/>
      <c r="L2134" s="140"/>
      <c r="M2134" s="140"/>
      <c r="N2134" s="140"/>
      <c r="O2134" s="140"/>
      <c r="P2134" s="140"/>
    </row>
    <row r="2135" spans="1:16" ht="13">
      <c r="A2135" s="140"/>
      <c r="B2135" s="143"/>
      <c r="C2135" s="143"/>
      <c r="D2135" s="141"/>
      <c r="E2135" s="141"/>
      <c r="F2135" s="140"/>
      <c r="G2135" s="140"/>
      <c r="H2135" s="140"/>
      <c r="I2135" s="140"/>
      <c r="J2135" s="140"/>
      <c r="K2135" s="140"/>
      <c r="L2135" s="140"/>
      <c r="M2135" s="140"/>
      <c r="N2135" s="140"/>
      <c r="O2135" s="140"/>
      <c r="P2135" s="140"/>
    </row>
    <row r="2136" spans="1:16" ht="13">
      <c r="A2136" s="140"/>
      <c r="B2136" s="143"/>
      <c r="C2136" s="143"/>
      <c r="D2136" s="141"/>
      <c r="E2136" s="141"/>
      <c r="F2136" s="140"/>
      <c r="G2136" s="140"/>
      <c r="H2136" s="140"/>
      <c r="I2136" s="140"/>
      <c r="J2136" s="140"/>
      <c r="K2136" s="140"/>
      <c r="L2136" s="140"/>
      <c r="M2136" s="140"/>
      <c r="N2136" s="140"/>
      <c r="O2136" s="140"/>
      <c r="P2136" s="140"/>
    </row>
    <row r="2137" spans="1:16" ht="13">
      <c r="A2137" s="140"/>
      <c r="B2137" s="143"/>
      <c r="C2137" s="143"/>
      <c r="D2137" s="141"/>
      <c r="E2137" s="141"/>
      <c r="F2137" s="140"/>
      <c r="G2137" s="140"/>
      <c r="H2137" s="140"/>
      <c r="I2137" s="140"/>
      <c r="J2137" s="140"/>
      <c r="K2137" s="140"/>
      <c r="L2137" s="140"/>
      <c r="M2137" s="140"/>
      <c r="N2137" s="140"/>
      <c r="O2137" s="140"/>
      <c r="P2137" s="140"/>
    </row>
    <row r="2138" spans="1:16" ht="13">
      <c r="A2138" s="140"/>
      <c r="B2138" s="143"/>
      <c r="C2138" s="143"/>
      <c r="D2138" s="141"/>
      <c r="E2138" s="141"/>
      <c r="F2138" s="140"/>
      <c r="G2138" s="140"/>
      <c r="H2138" s="140"/>
      <c r="I2138" s="140"/>
      <c r="J2138" s="140"/>
      <c r="K2138" s="140"/>
      <c r="L2138" s="140"/>
      <c r="M2138" s="140"/>
      <c r="N2138" s="140"/>
      <c r="O2138" s="140"/>
      <c r="P2138" s="140"/>
    </row>
    <row r="2139" spans="1:16" ht="13">
      <c r="A2139" s="140"/>
      <c r="B2139" s="143"/>
      <c r="C2139" s="143"/>
      <c r="D2139" s="141"/>
      <c r="E2139" s="141"/>
      <c r="F2139" s="140"/>
      <c r="G2139" s="140"/>
      <c r="H2139" s="140"/>
      <c r="I2139" s="140"/>
      <c r="J2139" s="140"/>
      <c r="K2139" s="140"/>
      <c r="L2139" s="140"/>
      <c r="M2139" s="140"/>
      <c r="N2139" s="140"/>
      <c r="O2139" s="140"/>
      <c r="P2139" s="140"/>
    </row>
    <row r="2140" spans="1:16" ht="13">
      <c r="A2140" s="140"/>
      <c r="B2140" s="143"/>
      <c r="C2140" s="143"/>
      <c r="D2140" s="141"/>
      <c r="E2140" s="141"/>
      <c r="F2140" s="140"/>
      <c r="G2140" s="140"/>
      <c r="H2140" s="140"/>
      <c r="I2140" s="140"/>
      <c r="J2140" s="140"/>
      <c r="K2140" s="140"/>
      <c r="L2140" s="140"/>
      <c r="M2140" s="140"/>
      <c r="N2140" s="140"/>
      <c r="O2140" s="140"/>
      <c r="P2140" s="140"/>
    </row>
    <row r="2141" spans="1:16" ht="13">
      <c r="A2141" s="140"/>
      <c r="B2141" s="143"/>
      <c r="C2141" s="143"/>
      <c r="D2141" s="141"/>
      <c r="E2141" s="141"/>
      <c r="F2141" s="140"/>
      <c r="G2141" s="140"/>
      <c r="H2141" s="140"/>
      <c r="I2141" s="140"/>
      <c r="J2141" s="140"/>
      <c r="K2141" s="140"/>
      <c r="L2141" s="140"/>
      <c r="M2141" s="140"/>
      <c r="N2141" s="140"/>
      <c r="O2141" s="140"/>
      <c r="P2141" s="140"/>
    </row>
    <row r="2142" spans="1:16" ht="13">
      <c r="A2142" s="140"/>
      <c r="B2142" s="143"/>
      <c r="C2142" s="143"/>
      <c r="D2142" s="141"/>
      <c r="E2142" s="141"/>
      <c r="F2142" s="140"/>
      <c r="G2142" s="140"/>
      <c r="H2142" s="140"/>
      <c r="I2142" s="140"/>
      <c r="J2142" s="140"/>
      <c r="K2142" s="140"/>
      <c r="L2142" s="140"/>
      <c r="M2142" s="140"/>
      <c r="N2142" s="140"/>
      <c r="O2142" s="140"/>
      <c r="P2142" s="140"/>
    </row>
    <row r="2143" spans="1:16" ht="13">
      <c r="A2143" s="140"/>
      <c r="B2143" s="143"/>
      <c r="C2143" s="143"/>
      <c r="D2143" s="141"/>
      <c r="E2143" s="141"/>
      <c r="F2143" s="140"/>
      <c r="G2143" s="140"/>
      <c r="H2143" s="140"/>
      <c r="I2143" s="140"/>
      <c r="J2143" s="140"/>
      <c r="K2143" s="140"/>
      <c r="L2143" s="140"/>
      <c r="M2143" s="140"/>
      <c r="N2143" s="140"/>
      <c r="O2143" s="140"/>
      <c r="P2143" s="140"/>
    </row>
    <row r="2144" spans="1:16" ht="13">
      <c r="A2144" s="140"/>
      <c r="B2144" s="143"/>
      <c r="C2144" s="143"/>
      <c r="D2144" s="141"/>
      <c r="E2144" s="141"/>
      <c r="F2144" s="140"/>
      <c r="G2144" s="140"/>
      <c r="H2144" s="140"/>
      <c r="I2144" s="140"/>
      <c r="J2144" s="140"/>
      <c r="K2144" s="140"/>
      <c r="L2144" s="140"/>
      <c r="M2144" s="140"/>
      <c r="N2144" s="140"/>
      <c r="O2144" s="140"/>
      <c r="P2144" s="140"/>
    </row>
    <row r="2145" spans="1:16" ht="13">
      <c r="A2145" s="140"/>
      <c r="B2145" s="143"/>
      <c r="C2145" s="143"/>
      <c r="D2145" s="141"/>
      <c r="E2145" s="141"/>
      <c r="F2145" s="140"/>
      <c r="G2145" s="140"/>
      <c r="H2145" s="140"/>
      <c r="I2145" s="140"/>
      <c r="J2145" s="140"/>
      <c r="K2145" s="140"/>
      <c r="L2145" s="140"/>
      <c r="M2145" s="140"/>
      <c r="N2145" s="140"/>
      <c r="O2145" s="140"/>
      <c r="P2145" s="140"/>
    </row>
    <row r="2146" spans="1:16" ht="13">
      <c r="A2146" s="140"/>
      <c r="B2146" s="143"/>
      <c r="C2146" s="143"/>
      <c r="D2146" s="141"/>
      <c r="E2146" s="141"/>
      <c r="F2146" s="140"/>
      <c r="G2146" s="140"/>
      <c r="H2146" s="140"/>
      <c r="I2146" s="140"/>
      <c r="J2146" s="140"/>
      <c r="K2146" s="140"/>
      <c r="L2146" s="140"/>
      <c r="M2146" s="140"/>
      <c r="N2146" s="140"/>
      <c r="O2146" s="140"/>
      <c r="P2146" s="140"/>
    </row>
    <row r="2147" spans="1:16" ht="13">
      <c r="A2147" s="140"/>
      <c r="B2147" s="143"/>
      <c r="C2147" s="143"/>
      <c r="D2147" s="141"/>
      <c r="E2147" s="141"/>
      <c r="F2147" s="140"/>
      <c r="G2147" s="140"/>
      <c r="H2147" s="140"/>
      <c r="I2147" s="140"/>
      <c r="J2147" s="140"/>
      <c r="K2147" s="140"/>
      <c r="L2147" s="140"/>
      <c r="M2147" s="140"/>
      <c r="N2147" s="140"/>
      <c r="O2147" s="140"/>
      <c r="P2147" s="140"/>
    </row>
    <row r="2148" spans="1:16" ht="13">
      <c r="A2148" s="140"/>
      <c r="B2148" s="143"/>
      <c r="C2148" s="143"/>
      <c r="D2148" s="141"/>
      <c r="E2148" s="141"/>
      <c r="F2148" s="140"/>
      <c r="G2148" s="140"/>
      <c r="H2148" s="140"/>
      <c r="I2148" s="140"/>
      <c r="J2148" s="140"/>
      <c r="K2148" s="140"/>
      <c r="L2148" s="140"/>
      <c r="M2148" s="140"/>
      <c r="N2148" s="140"/>
      <c r="O2148" s="140"/>
      <c r="P2148" s="140"/>
    </row>
    <row r="2149" spans="1:16" ht="13">
      <c r="A2149" s="140"/>
      <c r="B2149" s="143"/>
      <c r="C2149" s="143"/>
      <c r="D2149" s="141"/>
      <c r="E2149" s="141"/>
      <c r="F2149" s="140"/>
      <c r="G2149" s="140"/>
      <c r="H2149" s="140"/>
      <c r="I2149" s="140"/>
      <c r="J2149" s="140"/>
      <c r="K2149" s="140"/>
      <c r="L2149" s="140"/>
      <c r="M2149" s="140"/>
      <c r="N2149" s="140"/>
      <c r="O2149" s="140"/>
      <c r="P2149" s="140"/>
    </row>
    <row r="2150" spans="1:16" ht="13">
      <c r="A2150" s="140"/>
      <c r="B2150" s="143"/>
      <c r="C2150" s="143"/>
      <c r="D2150" s="141"/>
      <c r="E2150" s="141"/>
      <c r="F2150" s="140"/>
      <c r="G2150" s="140"/>
      <c r="H2150" s="140"/>
      <c r="I2150" s="140"/>
      <c r="J2150" s="140"/>
      <c r="K2150" s="140"/>
      <c r="L2150" s="140"/>
      <c r="M2150" s="140"/>
      <c r="N2150" s="140"/>
      <c r="O2150" s="140"/>
      <c r="P2150" s="140"/>
    </row>
    <row r="2151" spans="1:16" ht="13">
      <c r="A2151" s="140"/>
      <c r="B2151" s="143"/>
      <c r="C2151" s="143"/>
      <c r="D2151" s="141"/>
      <c r="E2151" s="141"/>
      <c r="F2151" s="140"/>
      <c r="G2151" s="140"/>
      <c r="H2151" s="140"/>
      <c r="I2151" s="140"/>
      <c r="J2151" s="140"/>
      <c r="K2151" s="140"/>
      <c r="L2151" s="140"/>
      <c r="M2151" s="140"/>
      <c r="N2151" s="140"/>
      <c r="O2151" s="140"/>
      <c r="P2151" s="140"/>
    </row>
    <row r="2152" spans="1:16" ht="13">
      <c r="A2152" s="140"/>
      <c r="B2152" s="143"/>
      <c r="C2152" s="143"/>
      <c r="D2152" s="141"/>
      <c r="E2152" s="141"/>
      <c r="F2152" s="140"/>
      <c r="G2152" s="140"/>
      <c r="H2152" s="140"/>
      <c r="I2152" s="140"/>
      <c r="J2152" s="140"/>
      <c r="K2152" s="140"/>
      <c r="L2152" s="140"/>
      <c r="M2152" s="140"/>
      <c r="N2152" s="140"/>
      <c r="O2152" s="140"/>
      <c r="P2152" s="140"/>
    </row>
    <row r="2153" spans="1:16" ht="13">
      <c r="A2153" s="140"/>
      <c r="B2153" s="143"/>
      <c r="C2153" s="143"/>
      <c r="D2153" s="141"/>
      <c r="E2153" s="141"/>
      <c r="F2153" s="140"/>
      <c r="G2153" s="140"/>
      <c r="H2153" s="140"/>
      <c r="I2153" s="140"/>
      <c r="J2153" s="140"/>
      <c r="K2153" s="140"/>
      <c r="L2153" s="140"/>
      <c r="M2153" s="140"/>
      <c r="N2153" s="140"/>
      <c r="O2153" s="140"/>
      <c r="P2153" s="140"/>
    </row>
    <row r="2154" spans="1:16" ht="13">
      <c r="A2154" s="140"/>
      <c r="B2154" s="143"/>
      <c r="C2154" s="143"/>
      <c r="D2154" s="141"/>
      <c r="E2154" s="141"/>
      <c r="F2154" s="140"/>
      <c r="G2154" s="140"/>
      <c r="H2154" s="140"/>
      <c r="I2154" s="140"/>
      <c r="J2154" s="140"/>
      <c r="K2154" s="140"/>
      <c r="L2154" s="140"/>
      <c r="M2154" s="140"/>
      <c r="N2154" s="140"/>
      <c r="O2154" s="140"/>
      <c r="P2154" s="140"/>
    </row>
    <row r="2155" spans="1:16" ht="13">
      <c r="A2155" s="140"/>
      <c r="B2155" s="143"/>
      <c r="C2155" s="143"/>
      <c r="D2155" s="141"/>
      <c r="E2155" s="141"/>
      <c r="F2155" s="140"/>
      <c r="G2155" s="140"/>
      <c r="H2155" s="140"/>
      <c r="I2155" s="140"/>
      <c r="J2155" s="140"/>
      <c r="K2155" s="140"/>
      <c r="L2155" s="140"/>
      <c r="M2155" s="140"/>
      <c r="N2155" s="140"/>
      <c r="O2155" s="140"/>
      <c r="P2155" s="140"/>
    </row>
    <row r="2156" spans="1:16" ht="13">
      <c r="A2156" s="140"/>
      <c r="B2156" s="143"/>
      <c r="C2156" s="143"/>
      <c r="D2156" s="141"/>
      <c r="E2156" s="141"/>
      <c r="F2156" s="140"/>
      <c r="G2156" s="140"/>
      <c r="H2156" s="140"/>
      <c r="I2156" s="140"/>
      <c r="J2156" s="140"/>
      <c r="K2156" s="140"/>
      <c r="L2156" s="140"/>
      <c r="M2156" s="140"/>
      <c r="N2156" s="140"/>
      <c r="O2156" s="140"/>
      <c r="P2156" s="140"/>
    </row>
    <row r="2157" spans="1:16" ht="13">
      <c r="A2157" s="140"/>
      <c r="B2157" s="143"/>
      <c r="C2157" s="143"/>
      <c r="D2157" s="141"/>
      <c r="E2157" s="141"/>
      <c r="F2157" s="140"/>
      <c r="G2157" s="140"/>
      <c r="H2157" s="140"/>
      <c r="I2157" s="140"/>
      <c r="J2157" s="140"/>
      <c r="K2157" s="140"/>
      <c r="L2157" s="140"/>
      <c r="M2157" s="140"/>
      <c r="N2157" s="140"/>
      <c r="O2157" s="140"/>
      <c r="P2157" s="140"/>
    </row>
    <row r="2158" spans="1:16" ht="13">
      <c r="A2158" s="140"/>
      <c r="B2158" s="143"/>
      <c r="C2158" s="143"/>
      <c r="D2158" s="141"/>
      <c r="E2158" s="141"/>
      <c r="F2158" s="140"/>
      <c r="G2158" s="140"/>
      <c r="H2158" s="140"/>
      <c r="I2158" s="140"/>
      <c r="J2158" s="140"/>
      <c r="K2158" s="140"/>
      <c r="L2158" s="140"/>
      <c r="M2158" s="140"/>
      <c r="N2158" s="140"/>
      <c r="O2158" s="140"/>
      <c r="P2158" s="140"/>
    </row>
    <row r="2159" spans="1:16" ht="13">
      <c r="A2159" s="140"/>
      <c r="B2159" s="143"/>
      <c r="C2159" s="143"/>
      <c r="D2159" s="141"/>
      <c r="E2159" s="141"/>
      <c r="F2159" s="140"/>
      <c r="G2159" s="140"/>
      <c r="H2159" s="140"/>
      <c r="I2159" s="140"/>
      <c r="J2159" s="140"/>
      <c r="K2159" s="140"/>
      <c r="L2159" s="140"/>
      <c r="M2159" s="140"/>
      <c r="N2159" s="140"/>
      <c r="O2159" s="140"/>
      <c r="P2159" s="140"/>
    </row>
    <row r="2160" spans="1:16" ht="13">
      <c r="A2160" s="140"/>
      <c r="B2160" s="143"/>
      <c r="C2160" s="143"/>
      <c r="D2160" s="141"/>
      <c r="E2160" s="141"/>
      <c r="F2160" s="140"/>
      <c r="G2160" s="140"/>
      <c r="H2160" s="140"/>
      <c r="I2160" s="140"/>
      <c r="J2160" s="140"/>
      <c r="K2160" s="140"/>
      <c r="L2160" s="140"/>
      <c r="M2160" s="140"/>
      <c r="N2160" s="140"/>
      <c r="O2160" s="140"/>
      <c r="P2160" s="140"/>
    </row>
    <row r="2161" spans="1:16" ht="13">
      <c r="A2161" s="140"/>
      <c r="B2161" s="143"/>
      <c r="C2161" s="143"/>
      <c r="D2161" s="141"/>
      <c r="E2161" s="141"/>
      <c r="F2161" s="140"/>
      <c r="G2161" s="140"/>
      <c r="H2161" s="140"/>
      <c r="I2161" s="140"/>
      <c r="J2161" s="140"/>
      <c r="K2161" s="140"/>
      <c r="L2161" s="140"/>
      <c r="M2161" s="140"/>
      <c r="N2161" s="140"/>
      <c r="O2161" s="140"/>
      <c r="P2161" s="140"/>
    </row>
    <row r="2162" spans="1:16" ht="13">
      <c r="A2162" s="140"/>
      <c r="B2162" s="143"/>
      <c r="C2162" s="143"/>
      <c r="D2162" s="141"/>
      <c r="E2162" s="141"/>
      <c r="F2162" s="140"/>
      <c r="G2162" s="140"/>
      <c r="H2162" s="140"/>
      <c r="I2162" s="140"/>
      <c r="J2162" s="140"/>
      <c r="K2162" s="140"/>
      <c r="L2162" s="140"/>
      <c r="M2162" s="140"/>
      <c r="N2162" s="140"/>
      <c r="O2162" s="140"/>
      <c r="P2162" s="140"/>
    </row>
    <row r="2163" spans="1:16" ht="13">
      <c r="A2163" s="140"/>
      <c r="B2163" s="143"/>
      <c r="C2163" s="143"/>
      <c r="D2163" s="141"/>
      <c r="E2163" s="141"/>
      <c r="F2163" s="140"/>
      <c r="G2163" s="140"/>
      <c r="H2163" s="140"/>
      <c r="I2163" s="140"/>
      <c r="J2163" s="140"/>
      <c r="K2163" s="140"/>
      <c r="L2163" s="140"/>
      <c r="M2163" s="140"/>
      <c r="N2163" s="140"/>
      <c r="O2163" s="140"/>
      <c r="P2163" s="140"/>
    </row>
    <row r="2164" spans="1:16" ht="13">
      <c r="A2164" s="140"/>
      <c r="B2164" s="143"/>
      <c r="C2164" s="143"/>
      <c r="D2164" s="141"/>
      <c r="E2164" s="141"/>
      <c r="F2164" s="140"/>
      <c r="G2164" s="140"/>
      <c r="H2164" s="140"/>
      <c r="I2164" s="140"/>
      <c r="J2164" s="140"/>
      <c r="K2164" s="140"/>
      <c r="L2164" s="140"/>
      <c r="M2164" s="140"/>
      <c r="N2164" s="140"/>
      <c r="O2164" s="140"/>
      <c r="P2164" s="140"/>
    </row>
    <row r="2165" spans="1:16" ht="13">
      <c r="A2165" s="140"/>
      <c r="B2165" s="143"/>
      <c r="C2165" s="143"/>
      <c r="D2165" s="141"/>
      <c r="E2165" s="141"/>
      <c r="F2165" s="140"/>
      <c r="G2165" s="140"/>
      <c r="H2165" s="140"/>
      <c r="I2165" s="140"/>
      <c r="J2165" s="140"/>
      <c r="K2165" s="140"/>
      <c r="L2165" s="140"/>
      <c r="M2165" s="140"/>
      <c r="N2165" s="140"/>
      <c r="O2165" s="140"/>
      <c r="P2165" s="140"/>
    </row>
    <row r="2166" spans="1:16" ht="13">
      <c r="A2166" s="140"/>
      <c r="B2166" s="143"/>
      <c r="C2166" s="143"/>
      <c r="D2166" s="141"/>
      <c r="E2166" s="141"/>
      <c r="F2166" s="140"/>
      <c r="G2166" s="140"/>
      <c r="H2166" s="140"/>
      <c r="I2166" s="140"/>
      <c r="J2166" s="140"/>
      <c r="K2166" s="140"/>
      <c r="L2166" s="140"/>
      <c r="M2166" s="140"/>
      <c r="N2166" s="140"/>
      <c r="O2166" s="140"/>
      <c r="P2166" s="140"/>
    </row>
    <row r="2167" spans="1:16" ht="13">
      <c r="A2167" s="140"/>
      <c r="B2167" s="143"/>
      <c r="C2167" s="143"/>
      <c r="D2167" s="141"/>
      <c r="E2167" s="141"/>
      <c r="F2167" s="140"/>
      <c r="G2167" s="140"/>
      <c r="H2167" s="140"/>
      <c r="I2167" s="140"/>
      <c r="J2167" s="140"/>
      <c r="K2167" s="140"/>
      <c r="L2167" s="140"/>
      <c r="M2167" s="140"/>
      <c r="N2167" s="140"/>
      <c r="O2167" s="140"/>
      <c r="P2167" s="140"/>
    </row>
    <row r="2168" spans="1:16" ht="13">
      <c r="A2168" s="140"/>
      <c r="B2168" s="143"/>
      <c r="C2168" s="143"/>
      <c r="D2168" s="141"/>
      <c r="E2168" s="141"/>
      <c r="F2168" s="140"/>
      <c r="G2168" s="140"/>
      <c r="H2168" s="140"/>
      <c r="I2168" s="140"/>
      <c r="J2168" s="140"/>
      <c r="K2168" s="140"/>
      <c r="L2168" s="140"/>
      <c r="M2168" s="140"/>
      <c r="N2168" s="140"/>
      <c r="O2168" s="140"/>
      <c r="P2168" s="140"/>
    </row>
    <row r="2169" spans="1:16" ht="13">
      <c r="A2169" s="140"/>
      <c r="B2169" s="143"/>
      <c r="C2169" s="143"/>
      <c r="D2169" s="141"/>
      <c r="E2169" s="141"/>
      <c r="F2169" s="140"/>
      <c r="G2169" s="140"/>
      <c r="H2169" s="140"/>
      <c r="I2169" s="140"/>
      <c r="J2169" s="140"/>
      <c r="K2169" s="140"/>
      <c r="L2169" s="140"/>
      <c r="M2169" s="140"/>
      <c r="N2169" s="140"/>
      <c r="O2169" s="140"/>
      <c r="P2169" s="140"/>
    </row>
    <row r="2170" spans="1:16" ht="13">
      <c r="A2170" s="140"/>
      <c r="B2170" s="143"/>
      <c r="C2170" s="143"/>
      <c r="D2170" s="141"/>
      <c r="E2170" s="141"/>
      <c r="F2170" s="140"/>
      <c r="G2170" s="140"/>
      <c r="H2170" s="140"/>
      <c r="I2170" s="140"/>
      <c r="J2170" s="140"/>
      <c r="K2170" s="140"/>
      <c r="L2170" s="140"/>
      <c r="M2170" s="140"/>
      <c r="N2170" s="140"/>
      <c r="O2170" s="140"/>
      <c r="P2170" s="140"/>
    </row>
    <row r="2171" spans="1:16" ht="13">
      <c r="A2171" s="140"/>
      <c r="B2171" s="143"/>
      <c r="C2171" s="143"/>
      <c r="D2171" s="141"/>
      <c r="E2171" s="141"/>
      <c r="F2171" s="140"/>
      <c r="G2171" s="140"/>
      <c r="H2171" s="140"/>
      <c r="I2171" s="140"/>
      <c r="J2171" s="140"/>
      <c r="K2171" s="140"/>
      <c r="L2171" s="140"/>
      <c r="M2171" s="140"/>
      <c r="N2171" s="140"/>
      <c r="O2171" s="140"/>
      <c r="P2171" s="140"/>
    </row>
    <row r="2172" spans="1:16" ht="13">
      <c r="A2172" s="140"/>
      <c r="B2172" s="143"/>
      <c r="C2172" s="143"/>
      <c r="D2172" s="141"/>
      <c r="E2172" s="141"/>
      <c r="F2172" s="140"/>
      <c r="G2172" s="140"/>
      <c r="H2172" s="140"/>
      <c r="I2172" s="140"/>
      <c r="J2172" s="140"/>
      <c r="K2172" s="140"/>
      <c r="L2172" s="140"/>
      <c r="M2172" s="140"/>
      <c r="N2172" s="140"/>
      <c r="O2172" s="140"/>
      <c r="P2172" s="140"/>
    </row>
    <row r="2173" spans="1:16" ht="13">
      <c r="A2173" s="140"/>
      <c r="B2173" s="143"/>
      <c r="C2173" s="143"/>
      <c r="D2173" s="141"/>
      <c r="E2173" s="141"/>
      <c r="F2173" s="140"/>
      <c r="G2173" s="140"/>
      <c r="H2173" s="140"/>
      <c r="I2173" s="140"/>
      <c r="J2173" s="140"/>
      <c r="K2173" s="140"/>
      <c r="L2173" s="140"/>
      <c r="M2173" s="140"/>
      <c r="N2173" s="140"/>
      <c r="O2173" s="140"/>
      <c r="P2173" s="140"/>
    </row>
    <row r="2174" spans="1:16" ht="13">
      <c r="A2174" s="140"/>
      <c r="B2174" s="143"/>
      <c r="C2174" s="143"/>
      <c r="D2174" s="141"/>
      <c r="E2174" s="141"/>
      <c r="F2174" s="140"/>
      <c r="G2174" s="140"/>
      <c r="H2174" s="140"/>
      <c r="I2174" s="140"/>
      <c r="J2174" s="140"/>
      <c r="K2174" s="140"/>
      <c r="L2174" s="140"/>
      <c r="M2174" s="140"/>
      <c r="N2174" s="140"/>
      <c r="O2174" s="140"/>
      <c r="P2174" s="140"/>
    </row>
    <row r="2175" spans="1:16" ht="13">
      <c r="A2175" s="140"/>
      <c r="B2175" s="143"/>
      <c r="C2175" s="143"/>
      <c r="D2175" s="141"/>
      <c r="E2175" s="141"/>
      <c r="F2175" s="140"/>
      <c r="G2175" s="140"/>
      <c r="H2175" s="140"/>
      <c r="I2175" s="140"/>
      <c r="J2175" s="140"/>
      <c r="K2175" s="140"/>
      <c r="L2175" s="140"/>
      <c r="M2175" s="140"/>
      <c r="N2175" s="140"/>
      <c r="O2175" s="140"/>
      <c r="P2175" s="140"/>
    </row>
    <row r="2176" spans="1:16" ht="13">
      <c r="A2176" s="140"/>
      <c r="B2176" s="143"/>
      <c r="C2176" s="143"/>
      <c r="D2176" s="141"/>
      <c r="E2176" s="141"/>
      <c r="F2176" s="140"/>
      <c r="G2176" s="140"/>
      <c r="H2176" s="140"/>
      <c r="I2176" s="140"/>
      <c r="J2176" s="140"/>
      <c r="K2176" s="140"/>
      <c r="L2176" s="140"/>
      <c r="M2176" s="140"/>
      <c r="N2176" s="140"/>
      <c r="O2176" s="140"/>
      <c r="P2176" s="140"/>
    </row>
    <row r="2177" spans="1:16" ht="13">
      <c r="A2177" s="140"/>
      <c r="B2177" s="143"/>
      <c r="C2177" s="143"/>
      <c r="D2177" s="141"/>
      <c r="E2177" s="141"/>
      <c r="F2177" s="140"/>
      <c r="G2177" s="140"/>
      <c r="H2177" s="140"/>
      <c r="I2177" s="140"/>
      <c r="J2177" s="140"/>
      <c r="K2177" s="140"/>
      <c r="L2177" s="140"/>
      <c r="M2177" s="140"/>
      <c r="N2177" s="140"/>
      <c r="O2177" s="140"/>
      <c r="P2177" s="140"/>
    </row>
    <row r="2178" spans="1:16" ht="13">
      <c r="A2178" s="140"/>
      <c r="B2178" s="143"/>
      <c r="C2178" s="143"/>
      <c r="D2178" s="141"/>
      <c r="E2178" s="141"/>
      <c r="F2178" s="140"/>
      <c r="G2178" s="140"/>
      <c r="H2178" s="140"/>
      <c r="I2178" s="140"/>
      <c r="J2178" s="140"/>
      <c r="K2178" s="140"/>
      <c r="L2178" s="140"/>
      <c r="M2178" s="140"/>
      <c r="N2178" s="140"/>
      <c r="O2178" s="140"/>
      <c r="P2178" s="140"/>
    </row>
    <row r="2179" spans="1:16" ht="13">
      <c r="A2179" s="140"/>
      <c r="B2179" s="143"/>
      <c r="C2179" s="143"/>
      <c r="D2179" s="141"/>
      <c r="E2179" s="141"/>
      <c r="F2179" s="140"/>
      <c r="G2179" s="140"/>
      <c r="H2179" s="140"/>
      <c r="I2179" s="140"/>
      <c r="J2179" s="140"/>
      <c r="K2179" s="140"/>
      <c r="L2179" s="140"/>
      <c r="M2179" s="140"/>
      <c r="N2179" s="140"/>
      <c r="O2179" s="140"/>
      <c r="P2179" s="140"/>
    </row>
    <row r="2180" spans="1:16" ht="13">
      <c r="A2180" s="140"/>
      <c r="B2180" s="143"/>
      <c r="C2180" s="143"/>
      <c r="D2180" s="141"/>
      <c r="E2180" s="141"/>
      <c r="F2180" s="140"/>
      <c r="G2180" s="140"/>
      <c r="H2180" s="140"/>
      <c r="I2180" s="140"/>
      <c r="J2180" s="140"/>
      <c r="K2180" s="140"/>
      <c r="L2180" s="140"/>
      <c r="M2180" s="140"/>
      <c r="N2180" s="140"/>
      <c r="O2180" s="140"/>
      <c r="P2180" s="140"/>
    </row>
    <row r="2181" spans="1:16" ht="13">
      <c r="A2181" s="140"/>
      <c r="B2181" s="143"/>
      <c r="C2181" s="143"/>
      <c r="D2181" s="141"/>
      <c r="E2181" s="141"/>
      <c r="F2181" s="140"/>
      <c r="G2181" s="140"/>
      <c r="H2181" s="140"/>
      <c r="I2181" s="140"/>
      <c r="J2181" s="140"/>
      <c r="K2181" s="140"/>
      <c r="L2181" s="140"/>
      <c r="M2181" s="140"/>
      <c r="N2181" s="140"/>
      <c r="O2181" s="140"/>
      <c r="P2181" s="140"/>
    </row>
    <row r="2182" spans="1:16" ht="13">
      <c r="A2182" s="140"/>
      <c r="B2182" s="143"/>
      <c r="C2182" s="143"/>
      <c r="D2182" s="141"/>
      <c r="E2182" s="141"/>
      <c r="F2182" s="140"/>
      <c r="G2182" s="140"/>
      <c r="H2182" s="140"/>
      <c r="I2182" s="140"/>
      <c r="J2182" s="140"/>
      <c r="K2182" s="140"/>
      <c r="L2182" s="140"/>
      <c r="M2182" s="140"/>
      <c r="N2182" s="140"/>
      <c r="O2182" s="140"/>
      <c r="P2182" s="140"/>
    </row>
    <row r="2183" spans="1:16" ht="13">
      <c r="A2183" s="140"/>
      <c r="B2183" s="143"/>
      <c r="C2183" s="143"/>
      <c r="D2183" s="141"/>
      <c r="E2183" s="141"/>
      <c r="F2183" s="140"/>
      <c r="G2183" s="140"/>
      <c r="H2183" s="140"/>
      <c r="I2183" s="140"/>
      <c r="J2183" s="140"/>
      <c r="K2183" s="140"/>
      <c r="L2183" s="140"/>
      <c r="M2183" s="140"/>
      <c r="N2183" s="140"/>
      <c r="O2183" s="140"/>
      <c r="P2183" s="140"/>
    </row>
    <row r="2184" spans="1:16" ht="13">
      <c r="A2184" s="140"/>
      <c r="B2184" s="143"/>
      <c r="C2184" s="143"/>
      <c r="D2184" s="141"/>
      <c r="E2184" s="141"/>
      <c r="F2184" s="140"/>
      <c r="G2184" s="140"/>
      <c r="H2184" s="140"/>
      <c r="I2184" s="140"/>
      <c r="J2184" s="140"/>
      <c r="K2184" s="140"/>
      <c r="L2184" s="140"/>
      <c r="M2184" s="140"/>
      <c r="N2184" s="140"/>
      <c r="O2184" s="140"/>
      <c r="P2184" s="140"/>
    </row>
    <row r="2185" spans="1:16" ht="13">
      <c r="A2185" s="140"/>
      <c r="B2185" s="143"/>
      <c r="C2185" s="143"/>
      <c r="D2185" s="141"/>
      <c r="E2185" s="141"/>
      <c r="F2185" s="140"/>
      <c r="G2185" s="140"/>
      <c r="H2185" s="140"/>
      <c r="I2185" s="140"/>
      <c r="J2185" s="140"/>
      <c r="K2185" s="140"/>
      <c r="L2185" s="140"/>
      <c r="M2185" s="140"/>
      <c r="N2185" s="140"/>
      <c r="O2185" s="140"/>
      <c r="P2185" s="140"/>
    </row>
    <row r="2186" spans="1:16" ht="13">
      <c r="A2186" s="140"/>
      <c r="B2186" s="143"/>
      <c r="C2186" s="143"/>
      <c r="D2186" s="141"/>
      <c r="E2186" s="141"/>
      <c r="F2186" s="140"/>
      <c r="G2186" s="140"/>
      <c r="H2186" s="140"/>
      <c r="I2186" s="140"/>
      <c r="J2186" s="140"/>
      <c r="K2186" s="140"/>
      <c r="L2186" s="140"/>
      <c r="M2186" s="140"/>
      <c r="N2186" s="140"/>
      <c r="O2186" s="140"/>
      <c r="P2186" s="140"/>
    </row>
    <row r="2187" spans="1:16" ht="13">
      <c r="A2187" s="140"/>
      <c r="B2187" s="143"/>
      <c r="C2187" s="143"/>
      <c r="D2187" s="141"/>
      <c r="E2187" s="141"/>
      <c r="F2187" s="140"/>
      <c r="G2187" s="140"/>
      <c r="H2187" s="140"/>
      <c r="I2187" s="140"/>
      <c r="J2187" s="140"/>
      <c r="K2187" s="140"/>
      <c r="L2187" s="140"/>
      <c r="M2187" s="140"/>
      <c r="N2187" s="140"/>
      <c r="O2187" s="140"/>
      <c r="P2187" s="140"/>
    </row>
    <row r="2188" spans="1:16" ht="13">
      <c r="A2188" s="140"/>
      <c r="B2188" s="143"/>
      <c r="C2188" s="143"/>
      <c r="D2188" s="141"/>
      <c r="E2188" s="141"/>
      <c r="F2188" s="140"/>
      <c r="G2188" s="140"/>
      <c r="H2188" s="140"/>
      <c r="I2188" s="140"/>
      <c r="J2188" s="140"/>
      <c r="K2188" s="140"/>
      <c r="L2188" s="140"/>
      <c r="M2188" s="140"/>
      <c r="N2188" s="140"/>
      <c r="O2188" s="140"/>
      <c r="P2188" s="140"/>
    </row>
    <row r="2189" spans="1:16" ht="13">
      <c r="A2189" s="140"/>
      <c r="B2189" s="143"/>
      <c r="C2189" s="143"/>
      <c r="D2189" s="141"/>
      <c r="E2189" s="141"/>
      <c r="F2189" s="140"/>
      <c r="G2189" s="140"/>
      <c r="H2189" s="140"/>
      <c r="I2189" s="140"/>
      <c r="J2189" s="140"/>
      <c r="K2189" s="140"/>
      <c r="L2189" s="140"/>
      <c r="M2189" s="140"/>
      <c r="N2189" s="140"/>
      <c r="O2189" s="140"/>
      <c r="P2189" s="140"/>
    </row>
    <row r="2190" spans="1:16" ht="13">
      <c r="A2190" s="140"/>
      <c r="B2190" s="143"/>
      <c r="C2190" s="143"/>
      <c r="D2190" s="141"/>
      <c r="E2190" s="141"/>
      <c r="F2190" s="140"/>
      <c r="G2190" s="140"/>
      <c r="H2190" s="140"/>
      <c r="I2190" s="140"/>
      <c r="J2190" s="140"/>
      <c r="K2190" s="140"/>
      <c r="L2190" s="140"/>
      <c r="M2190" s="140"/>
      <c r="N2190" s="140"/>
      <c r="O2190" s="140"/>
      <c r="P2190" s="140"/>
    </row>
    <row r="2191" spans="1:16" ht="13">
      <c r="A2191" s="140"/>
      <c r="B2191" s="143"/>
      <c r="C2191" s="143"/>
      <c r="D2191" s="141"/>
      <c r="E2191" s="141"/>
      <c r="F2191" s="140"/>
      <c r="G2191" s="140"/>
      <c r="H2191" s="140"/>
      <c r="I2191" s="140"/>
      <c r="J2191" s="140"/>
      <c r="K2191" s="140"/>
      <c r="L2191" s="140"/>
      <c r="M2191" s="140"/>
      <c r="N2191" s="140"/>
      <c r="O2191" s="140"/>
      <c r="P2191" s="140"/>
    </row>
    <row r="2192" spans="1:16" ht="13">
      <c r="A2192" s="140"/>
      <c r="B2192" s="143"/>
      <c r="C2192" s="143"/>
      <c r="D2192" s="141"/>
      <c r="E2192" s="141"/>
      <c r="F2192" s="140"/>
      <c r="G2192" s="140"/>
      <c r="H2192" s="140"/>
      <c r="I2192" s="140"/>
      <c r="J2192" s="140"/>
      <c r="K2192" s="140"/>
      <c r="L2192" s="140"/>
      <c r="M2192" s="140"/>
      <c r="N2192" s="140"/>
      <c r="O2192" s="140"/>
      <c r="P2192" s="140"/>
    </row>
    <row r="2193" spans="1:16" ht="13">
      <c r="A2193" s="140"/>
      <c r="B2193" s="143"/>
      <c r="C2193" s="143"/>
      <c r="D2193" s="141"/>
      <c r="E2193" s="141"/>
      <c r="F2193" s="140"/>
      <c r="G2193" s="140"/>
      <c r="H2193" s="140"/>
      <c r="I2193" s="140"/>
      <c r="J2193" s="140"/>
      <c r="K2193" s="140"/>
      <c r="L2193" s="140"/>
      <c r="M2193" s="140"/>
      <c r="N2193" s="140"/>
      <c r="O2193" s="140"/>
      <c r="P2193" s="140"/>
    </row>
    <row r="2194" spans="1:16" ht="13">
      <c r="A2194" s="140"/>
      <c r="B2194" s="143"/>
      <c r="C2194" s="143"/>
      <c r="D2194" s="141"/>
      <c r="E2194" s="141"/>
      <c r="F2194" s="140"/>
      <c r="G2194" s="140"/>
      <c r="H2194" s="140"/>
      <c r="I2194" s="140"/>
      <c r="J2194" s="140"/>
      <c r="K2194" s="140"/>
      <c r="L2194" s="140"/>
      <c r="M2194" s="140"/>
      <c r="N2194" s="140"/>
      <c r="O2194" s="140"/>
      <c r="P2194" s="140"/>
    </row>
    <row r="2195" spans="1:16" ht="13">
      <c r="A2195" s="140"/>
      <c r="B2195" s="143"/>
      <c r="C2195" s="143"/>
      <c r="D2195" s="141"/>
      <c r="E2195" s="141"/>
      <c r="F2195" s="140"/>
      <c r="G2195" s="140"/>
      <c r="H2195" s="140"/>
      <c r="I2195" s="140"/>
      <c r="J2195" s="140"/>
      <c r="K2195" s="140"/>
      <c r="L2195" s="140"/>
      <c r="M2195" s="140"/>
      <c r="N2195" s="140"/>
      <c r="O2195" s="140"/>
      <c r="P2195" s="140"/>
    </row>
    <row r="2196" spans="1:16" ht="13">
      <c r="A2196" s="140"/>
      <c r="B2196" s="143"/>
      <c r="C2196" s="143"/>
      <c r="D2196" s="141"/>
      <c r="E2196" s="141"/>
      <c r="F2196" s="140"/>
      <c r="G2196" s="140"/>
      <c r="H2196" s="140"/>
      <c r="I2196" s="140"/>
      <c r="J2196" s="140"/>
      <c r="K2196" s="140"/>
      <c r="L2196" s="140"/>
      <c r="M2196" s="140"/>
      <c r="N2196" s="140"/>
      <c r="O2196" s="140"/>
      <c r="P2196" s="140"/>
    </row>
    <row r="2197" spans="1:16" ht="13">
      <c r="A2197" s="140"/>
      <c r="B2197" s="143"/>
      <c r="C2197" s="143"/>
      <c r="D2197" s="141"/>
      <c r="E2197" s="141"/>
      <c r="F2197" s="140"/>
      <c r="G2197" s="140"/>
      <c r="H2197" s="140"/>
      <c r="I2197" s="140"/>
      <c r="J2197" s="140"/>
      <c r="K2197" s="140"/>
      <c r="L2197" s="140"/>
      <c r="M2197" s="140"/>
      <c r="N2197" s="140"/>
      <c r="O2197" s="140"/>
      <c r="P2197" s="140"/>
    </row>
    <row r="2198" spans="1:16" ht="13">
      <c r="A2198" s="140"/>
      <c r="B2198" s="143"/>
      <c r="C2198" s="143"/>
      <c r="D2198" s="141"/>
      <c r="E2198" s="141"/>
      <c r="F2198" s="140"/>
      <c r="G2198" s="140"/>
      <c r="H2198" s="140"/>
      <c r="I2198" s="140"/>
      <c r="J2198" s="140"/>
      <c r="K2198" s="140"/>
      <c r="L2198" s="140"/>
      <c r="M2198" s="140"/>
      <c r="N2198" s="140"/>
      <c r="O2198" s="140"/>
      <c r="P2198" s="140"/>
    </row>
    <row r="2199" spans="1:16" ht="13">
      <c r="A2199" s="140"/>
      <c r="B2199" s="143"/>
      <c r="C2199" s="143"/>
      <c r="D2199" s="141"/>
      <c r="E2199" s="141"/>
      <c r="F2199" s="140"/>
      <c r="G2199" s="140"/>
      <c r="H2199" s="140"/>
      <c r="I2199" s="140"/>
      <c r="J2199" s="140"/>
      <c r="K2199" s="140"/>
      <c r="L2199" s="140"/>
      <c r="M2199" s="140"/>
      <c r="N2199" s="140"/>
      <c r="O2199" s="140"/>
      <c r="P2199" s="140"/>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181C7-6641-4AD5-B115-EEDD23036BB5}">
  <dimension ref="A1:P2197"/>
  <sheetViews>
    <sheetView workbookViewId="0"/>
  </sheetViews>
  <sheetFormatPr defaultColWidth="8.81640625" defaultRowHeight="12.5"/>
  <cols>
    <col min="1" max="1" width="4.36328125" style="131" bestFit="1" customWidth="1"/>
    <col min="2" max="2" width="20.54296875" style="131" bestFit="1" customWidth="1"/>
    <col min="3" max="3" width="21.453125" style="131" bestFit="1" customWidth="1"/>
    <col min="4" max="4" width="7" style="131" bestFit="1" customWidth="1"/>
    <col min="5" max="5" width="11.453125" style="131" bestFit="1" customWidth="1"/>
    <col min="6" max="6" width="16.08984375" style="131" bestFit="1" customWidth="1"/>
    <col min="7" max="7" width="8.26953125" style="131" bestFit="1" customWidth="1"/>
    <col min="8" max="8" width="97.1796875" style="131" bestFit="1" customWidth="1"/>
    <col min="9" max="9" width="8.81640625" style="131"/>
    <col min="10" max="10" width="17.1796875" style="131" bestFit="1" customWidth="1"/>
    <col min="11" max="11" width="8.81640625" style="131"/>
    <col min="12" max="12" width="23.1796875" style="131" customWidth="1"/>
    <col min="13" max="13" width="35.54296875" style="131" customWidth="1"/>
    <col min="14" max="14" width="93.453125" style="131" bestFit="1" customWidth="1"/>
    <col min="15" max="16384" width="8.81640625" style="131"/>
  </cols>
  <sheetData>
    <row r="1" spans="1:16" ht="13">
      <c r="A1" s="471" t="s">
        <v>487</v>
      </c>
      <c r="B1" s="471" t="s">
        <v>724</v>
      </c>
      <c r="C1" s="471" t="s">
        <v>493</v>
      </c>
      <c r="D1" s="471" t="s">
        <v>614</v>
      </c>
      <c r="E1" s="471" t="s">
        <v>725</v>
      </c>
      <c r="F1" s="471" t="s">
        <v>726</v>
      </c>
      <c r="G1" s="471" t="s">
        <v>727</v>
      </c>
      <c r="H1" s="471" t="s">
        <v>492</v>
      </c>
      <c r="I1" s="292"/>
      <c r="J1" s="292"/>
      <c r="K1" s="292"/>
      <c r="L1" s="292"/>
      <c r="M1" s="292"/>
      <c r="N1" s="292"/>
      <c r="O1" s="292"/>
      <c r="P1" s="292"/>
    </row>
    <row r="2" spans="1:16" ht="39">
      <c r="A2" s="472">
        <v>33</v>
      </c>
      <c r="B2" s="473" t="s">
        <v>674</v>
      </c>
      <c r="C2" s="473" t="s">
        <v>630</v>
      </c>
      <c r="D2" s="473" t="s">
        <v>631</v>
      </c>
      <c r="E2" s="473" t="s">
        <v>675</v>
      </c>
      <c r="F2" s="472" t="s">
        <v>621</v>
      </c>
      <c r="G2" s="473" t="s">
        <v>631</v>
      </c>
      <c r="H2" s="474" t="s">
        <v>733</v>
      </c>
      <c r="I2" s="294"/>
      <c r="J2" s="294"/>
      <c r="K2" s="294"/>
      <c r="L2" s="294"/>
      <c r="M2" s="294"/>
      <c r="N2" s="294"/>
      <c r="O2" s="294"/>
      <c r="P2" s="294"/>
    </row>
    <row r="3" spans="1:16" ht="26">
      <c r="A3" s="472">
        <v>34</v>
      </c>
      <c r="B3" s="473" t="s">
        <v>676</v>
      </c>
      <c r="C3" s="473" t="s">
        <v>626</v>
      </c>
      <c r="D3" s="473" t="s">
        <v>739</v>
      </c>
      <c r="E3" s="473" t="s">
        <v>675</v>
      </c>
      <c r="F3" s="472" t="s">
        <v>621</v>
      </c>
      <c r="G3" s="473" t="s">
        <v>631</v>
      </c>
      <c r="H3" s="474" t="s">
        <v>733</v>
      </c>
      <c r="I3" s="294"/>
      <c r="J3" s="294"/>
      <c r="K3" s="294"/>
      <c r="L3" s="294"/>
      <c r="M3" s="294"/>
      <c r="N3" s="294"/>
      <c r="O3" s="294"/>
      <c r="P3" s="294"/>
    </row>
    <row r="4" spans="1:16" ht="26">
      <c r="A4" s="472">
        <v>35</v>
      </c>
      <c r="B4" s="473" t="s">
        <v>678</v>
      </c>
      <c r="C4" s="473" t="s">
        <v>637</v>
      </c>
      <c r="D4" s="473" t="s">
        <v>739</v>
      </c>
      <c r="E4" s="473" t="s">
        <v>675</v>
      </c>
      <c r="F4" s="472" t="s">
        <v>621</v>
      </c>
      <c r="G4" s="473" t="s">
        <v>631</v>
      </c>
      <c r="H4" s="474" t="s">
        <v>734</v>
      </c>
      <c r="I4" s="294"/>
      <c r="J4" s="294"/>
      <c r="K4" s="294"/>
      <c r="L4" s="294"/>
      <c r="M4" s="294"/>
      <c r="N4" s="294"/>
      <c r="O4" s="294"/>
      <c r="P4" s="294"/>
    </row>
    <row r="5" spans="1:16" ht="13">
      <c r="A5" s="472"/>
      <c r="B5" s="473"/>
      <c r="C5" s="473"/>
      <c r="D5" s="473"/>
      <c r="E5" s="473"/>
      <c r="F5" s="472"/>
      <c r="G5" s="473"/>
      <c r="H5" s="475"/>
      <c r="I5" s="294"/>
      <c r="J5" s="294"/>
      <c r="K5" s="294"/>
      <c r="L5" s="294"/>
      <c r="M5" s="294"/>
      <c r="N5" s="294"/>
      <c r="O5" s="294"/>
      <c r="P5" s="294"/>
    </row>
    <row r="6" spans="1:16" ht="13">
      <c r="A6" s="472"/>
      <c r="B6" s="473"/>
      <c r="C6" s="473"/>
      <c r="D6" s="473"/>
      <c r="E6" s="473"/>
      <c r="F6" s="472"/>
      <c r="G6" s="473"/>
      <c r="H6" s="474"/>
      <c r="I6" s="294"/>
      <c r="J6" s="294"/>
      <c r="K6" s="294"/>
      <c r="L6" s="294"/>
      <c r="M6" s="294"/>
      <c r="N6" s="294"/>
      <c r="O6" s="294"/>
      <c r="P6" s="294"/>
    </row>
    <row r="7" spans="1:16" ht="13">
      <c r="A7" s="472"/>
      <c r="B7" s="473"/>
      <c r="C7" s="473"/>
      <c r="D7" s="473"/>
      <c r="E7" s="473"/>
      <c r="F7" s="472"/>
      <c r="G7" s="473"/>
      <c r="H7" s="474"/>
      <c r="I7" s="294"/>
      <c r="J7" s="294"/>
      <c r="K7" s="294"/>
      <c r="L7" s="294"/>
      <c r="M7" s="294"/>
      <c r="N7" s="294"/>
      <c r="O7" s="294"/>
      <c r="P7" s="294"/>
    </row>
    <row r="8" spans="1:16" ht="13">
      <c r="A8" s="472"/>
      <c r="B8" s="473"/>
      <c r="C8" s="473"/>
      <c r="D8" s="473"/>
      <c r="E8" s="473"/>
      <c r="F8" s="472"/>
      <c r="G8" s="473"/>
      <c r="H8" s="474"/>
      <c r="I8" s="294"/>
      <c r="J8" s="294"/>
      <c r="K8" s="294"/>
      <c r="L8" s="294"/>
      <c r="M8" s="294"/>
      <c r="N8" s="294"/>
      <c r="O8" s="294"/>
      <c r="P8" s="294"/>
    </row>
    <row r="9" spans="1:16" ht="13">
      <c r="A9" s="472"/>
      <c r="B9" s="473"/>
      <c r="C9" s="473"/>
      <c r="D9" s="473"/>
      <c r="E9" s="473"/>
      <c r="F9" s="472"/>
      <c r="G9" s="473"/>
      <c r="H9" s="474"/>
      <c r="I9" s="294"/>
      <c r="J9" s="294"/>
      <c r="K9" s="294"/>
      <c r="L9" s="294"/>
      <c r="M9" s="294"/>
      <c r="N9" s="294"/>
      <c r="O9" s="294"/>
      <c r="P9" s="294"/>
    </row>
    <row r="10" spans="1:16" ht="13">
      <c r="A10" s="472"/>
      <c r="B10" s="473"/>
      <c r="C10" s="473"/>
      <c r="D10" s="473"/>
      <c r="E10" s="473"/>
      <c r="F10" s="472"/>
      <c r="G10" s="473"/>
      <c r="H10" s="475"/>
      <c r="I10" s="294"/>
      <c r="J10" s="294"/>
      <c r="K10" s="294"/>
      <c r="L10" s="294"/>
      <c r="M10" s="294"/>
      <c r="N10" s="294"/>
      <c r="O10" s="294"/>
      <c r="P10" s="294"/>
    </row>
    <row r="11" spans="1:16" ht="13">
      <c r="A11" s="472"/>
      <c r="B11" s="473"/>
      <c r="C11" s="473"/>
      <c r="D11" s="473"/>
      <c r="E11" s="473"/>
      <c r="F11" s="472"/>
      <c r="G11" s="473"/>
      <c r="H11" s="474"/>
      <c r="I11" s="294"/>
      <c r="J11" s="294"/>
      <c r="K11" s="294"/>
      <c r="L11" s="294"/>
      <c r="M11" s="294"/>
      <c r="N11" s="294"/>
      <c r="O11" s="294"/>
      <c r="P11" s="294"/>
    </row>
    <row r="12" spans="1:16" ht="13">
      <c r="A12" s="472"/>
      <c r="B12" s="473"/>
      <c r="C12" s="473"/>
      <c r="D12" s="473"/>
      <c r="E12" s="473"/>
      <c r="F12" s="472"/>
      <c r="G12" s="473"/>
      <c r="H12" s="474"/>
      <c r="I12" s="294"/>
      <c r="J12" s="294"/>
      <c r="K12" s="294"/>
      <c r="L12" s="294"/>
      <c r="M12" s="294"/>
      <c r="N12" s="294"/>
      <c r="O12" s="294"/>
      <c r="P12" s="294"/>
    </row>
    <row r="13" spans="1:16" ht="13">
      <c r="A13" s="472"/>
      <c r="B13" s="473"/>
      <c r="C13" s="473"/>
      <c r="D13" s="473"/>
      <c r="E13" s="473"/>
      <c r="F13" s="472"/>
      <c r="G13" s="473"/>
      <c r="H13" s="474"/>
      <c r="I13" s="294"/>
      <c r="J13" s="294"/>
      <c r="K13" s="294"/>
      <c r="L13" s="294"/>
      <c r="M13" s="294"/>
      <c r="N13" s="294"/>
      <c r="O13" s="294"/>
      <c r="P13" s="294"/>
    </row>
    <row r="14" spans="1:16" ht="13">
      <c r="A14" s="472"/>
      <c r="B14" s="473"/>
      <c r="C14" s="473"/>
      <c r="D14" s="473"/>
      <c r="E14" s="473"/>
      <c r="F14" s="472"/>
      <c r="G14" s="473"/>
      <c r="H14" s="474"/>
      <c r="I14" s="294"/>
      <c r="J14" s="294"/>
      <c r="K14" s="294"/>
      <c r="L14" s="294"/>
      <c r="M14" s="294"/>
      <c r="N14" s="294"/>
      <c r="O14" s="294"/>
      <c r="P14" s="294"/>
    </row>
    <row r="15" spans="1:16" ht="13">
      <c r="A15" s="294"/>
      <c r="B15" s="143"/>
      <c r="C15" s="143"/>
      <c r="D15" s="295"/>
      <c r="E15" s="295"/>
      <c r="F15" s="294"/>
      <c r="G15" s="294"/>
      <c r="H15" s="294"/>
      <c r="I15" s="294"/>
      <c r="J15" s="294"/>
      <c r="K15" s="294"/>
      <c r="L15" s="294"/>
      <c r="M15" s="294"/>
      <c r="N15" s="294"/>
      <c r="O15" s="294"/>
      <c r="P15" s="294"/>
    </row>
    <row r="16" spans="1:16" ht="13">
      <c r="A16" s="294"/>
      <c r="B16" s="143"/>
      <c r="C16" s="143"/>
      <c r="D16" s="295"/>
      <c r="E16" s="295"/>
      <c r="F16" s="294"/>
      <c r="G16" s="294"/>
      <c r="H16" s="294"/>
      <c r="I16" s="294"/>
      <c r="J16" s="294"/>
      <c r="K16" s="294"/>
      <c r="L16" s="294"/>
      <c r="M16" s="294"/>
      <c r="N16" s="294"/>
      <c r="O16" s="294"/>
      <c r="P16" s="294"/>
    </row>
    <row r="17" spans="1:16" ht="13">
      <c r="A17" s="294"/>
      <c r="B17" s="143"/>
      <c r="C17" s="143"/>
      <c r="D17" s="295"/>
      <c r="E17" s="295"/>
      <c r="F17" s="294"/>
      <c r="G17" s="294"/>
      <c r="H17" s="294"/>
      <c r="I17" s="294"/>
      <c r="J17" s="294"/>
      <c r="K17" s="294"/>
      <c r="L17" s="294"/>
      <c r="M17" s="294"/>
      <c r="N17" s="294"/>
      <c r="O17" s="294"/>
      <c r="P17" s="294"/>
    </row>
    <row r="18" spans="1:16" ht="13">
      <c r="A18" s="294"/>
      <c r="B18" s="143"/>
      <c r="C18" s="143"/>
      <c r="D18" s="295"/>
      <c r="E18" s="295"/>
      <c r="F18" s="294"/>
      <c r="G18" s="294"/>
      <c r="H18" s="294"/>
      <c r="I18" s="294"/>
      <c r="J18" s="294"/>
      <c r="K18" s="294"/>
      <c r="L18" s="294"/>
      <c r="M18" s="294"/>
      <c r="N18" s="294"/>
      <c r="O18" s="294"/>
      <c r="P18" s="294"/>
    </row>
    <row r="19" spans="1:16" ht="13">
      <c r="A19" s="294"/>
      <c r="B19" s="143"/>
      <c r="C19" s="143"/>
      <c r="D19" s="295"/>
      <c r="E19" s="295"/>
      <c r="F19" s="294"/>
      <c r="G19" s="294"/>
      <c r="H19" s="294"/>
      <c r="I19" s="294"/>
      <c r="J19" s="294"/>
      <c r="K19" s="294"/>
      <c r="L19" s="294"/>
      <c r="M19" s="294"/>
      <c r="N19" s="294"/>
      <c r="O19" s="294"/>
      <c r="P19" s="294"/>
    </row>
    <row r="20" spans="1:16" ht="13">
      <c r="A20" s="294"/>
      <c r="B20" s="143"/>
      <c r="C20" s="143"/>
      <c r="D20" s="295"/>
      <c r="E20" s="295"/>
      <c r="F20" s="294"/>
      <c r="G20" s="294"/>
      <c r="H20" s="294"/>
      <c r="I20" s="294"/>
      <c r="J20" s="294"/>
      <c r="K20" s="294"/>
      <c r="L20" s="294"/>
      <c r="M20" s="294"/>
      <c r="N20" s="294"/>
      <c r="O20" s="294"/>
      <c r="P20" s="294"/>
    </row>
    <row r="21" spans="1:16" ht="13">
      <c r="A21" s="294"/>
      <c r="B21" s="143"/>
      <c r="C21" s="143"/>
      <c r="D21" s="295"/>
      <c r="E21" s="295"/>
      <c r="F21" s="294"/>
      <c r="G21" s="294"/>
      <c r="H21" s="294"/>
      <c r="I21" s="294"/>
      <c r="J21" s="294"/>
      <c r="K21" s="294"/>
      <c r="L21" s="294"/>
      <c r="M21" s="294"/>
      <c r="N21" s="294"/>
      <c r="O21" s="294"/>
      <c r="P21" s="294"/>
    </row>
    <row r="22" spans="1:16" ht="13">
      <c r="A22" s="294"/>
      <c r="B22" s="143"/>
      <c r="C22" s="143"/>
      <c r="D22" s="295"/>
      <c r="E22" s="295"/>
      <c r="F22" s="294"/>
      <c r="G22" s="294"/>
      <c r="H22" s="294"/>
      <c r="I22" s="294"/>
      <c r="J22" s="294"/>
      <c r="K22" s="294"/>
      <c r="L22" s="294"/>
      <c r="M22" s="294"/>
      <c r="N22" s="294"/>
      <c r="O22" s="294"/>
      <c r="P22" s="294"/>
    </row>
    <row r="23" spans="1:16" ht="13">
      <c r="A23" s="294"/>
      <c r="B23" s="143"/>
      <c r="C23" s="143"/>
      <c r="D23" s="295"/>
      <c r="E23" s="295"/>
      <c r="F23" s="294"/>
      <c r="G23" s="294"/>
      <c r="H23" s="294"/>
      <c r="I23" s="294"/>
      <c r="J23" s="294"/>
      <c r="K23" s="294"/>
      <c r="L23" s="294"/>
      <c r="M23" s="294"/>
      <c r="N23" s="294"/>
      <c r="O23" s="294"/>
      <c r="P23" s="294"/>
    </row>
    <row r="24" spans="1:16" ht="13">
      <c r="A24" s="294"/>
      <c r="B24" s="143"/>
      <c r="C24" s="143"/>
      <c r="D24" s="295"/>
      <c r="E24" s="295"/>
      <c r="F24" s="294"/>
      <c r="G24" s="294"/>
      <c r="H24" s="294"/>
      <c r="I24" s="294"/>
      <c r="J24" s="294"/>
      <c r="K24" s="294"/>
      <c r="L24" s="294"/>
      <c r="M24" s="294"/>
      <c r="N24" s="294"/>
      <c r="O24" s="294"/>
      <c r="P24" s="294"/>
    </row>
    <row r="25" spans="1:16" ht="13">
      <c r="A25" s="294"/>
      <c r="B25" s="143"/>
      <c r="C25" s="143"/>
      <c r="D25" s="295"/>
      <c r="E25" s="295"/>
      <c r="F25" s="294"/>
      <c r="G25" s="294"/>
      <c r="H25" s="294"/>
      <c r="I25" s="294"/>
      <c r="J25" s="294"/>
      <c r="K25" s="294"/>
      <c r="L25" s="294"/>
      <c r="M25" s="294"/>
      <c r="N25" s="294"/>
      <c r="O25" s="294"/>
      <c r="P25" s="294"/>
    </row>
    <row r="26" spans="1:16" ht="13">
      <c r="A26" s="294"/>
      <c r="B26" s="143"/>
      <c r="C26" s="143"/>
      <c r="D26" s="295"/>
      <c r="E26" s="295"/>
      <c r="F26" s="294"/>
      <c r="G26" s="294"/>
      <c r="H26" s="294"/>
      <c r="I26" s="294"/>
      <c r="J26" s="294"/>
      <c r="K26" s="294"/>
      <c r="L26" s="294"/>
      <c r="M26" s="294"/>
      <c r="N26" s="294"/>
      <c r="O26" s="294"/>
      <c r="P26" s="294"/>
    </row>
    <row r="27" spans="1:16" ht="13">
      <c r="A27" s="294"/>
      <c r="B27" s="143"/>
      <c r="C27" s="143"/>
      <c r="D27" s="295"/>
      <c r="E27" s="295"/>
      <c r="F27" s="294"/>
      <c r="G27" s="294"/>
      <c r="H27" s="294"/>
      <c r="I27" s="294"/>
      <c r="J27" s="294"/>
      <c r="K27" s="294"/>
      <c r="L27" s="294"/>
      <c r="M27" s="294"/>
      <c r="N27" s="294"/>
      <c r="O27" s="294"/>
      <c r="P27" s="294"/>
    </row>
    <row r="28" spans="1:16" ht="13">
      <c r="A28" s="294"/>
      <c r="B28" s="143"/>
      <c r="C28" s="143"/>
      <c r="D28" s="295"/>
      <c r="E28" s="295"/>
      <c r="F28" s="294"/>
      <c r="G28" s="294"/>
      <c r="H28" s="294"/>
      <c r="I28" s="294"/>
      <c r="J28" s="294"/>
      <c r="K28" s="294"/>
      <c r="L28" s="294"/>
      <c r="M28" s="294"/>
      <c r="N28" s="294"/>
      <c r="O28" s="294"/>
      <c r="P28" s="294"/>
    </row>
    <row r="29" spans="1:16" ht="13">
      <c r="A29" s="294"/>
      <c r="B29" s="143"/>
      <c r="C29" s="143"/>
      <c r="D29" s="295"/>
      <c r="E29" s="295"/>
      <c r="F29" s="294"/>
      <c r="G29" s="294"/>
      <c r="H29" s="294"/>
      <c r="I29" s="294"/>
      <c r="J29" s="294"/>
      <c r="K29" s="294"/>
      <c r="L29" s="294"/>
      <c r="M29" s="294"/>
      <c r="N29" s="294"/>
      <c r="O29" s="294"/>
      <c r="P29" s="294"/>
    </row>
    <row r="30" spans="1:16" ht="13">
      <c r="A30" s="294"/>
      <c r="B30" s="143"/>
      <c r="C30" s="143"/>
      <c r="D30" s="295"/>
      <c r="E30" s="295"/>
      <c r="F30" s="294"/>
      <c r="G30" s="294"/>
      <c r="H30" s="294"/>
      <c r="I30" s="294"/>
      <c r="J30" s="294"/>
      <c r="K30" s="294"/>
      <c r="L30" s="294"/>
      <c r="M30" s="294"/>
      <c r="N30" s="294"/>
      <c r="O30" s="294"/>
      <c r="P30" s="294"/>
    </row>
    <row r="31" spans="1:16" ht="13">
      <c r="A31" s="294"/>
      <c r="B31" s="143"/>
      <c r="C31" s="143"/>
      <c r="D31" s="295"/>
      <c r="E31" s="295"/>
      <c r="F31" s="294"/>
      <c r="G31" s="294"/>
      <c r="H31" s="294"/>
      <c r="I31" s="294"/>
      <c r="J31" s="294"/>
      <c r="K31" s="294"/>
      <c r="L31" s="294"/>
      <c r="M31" s="294"/>
      <c r="N31" s="294"/>
      <c r="O31" s="294"/>
      <c r="P31" s="294"/>
    </row>
    <row r="32" spans="1:16" ht="13">
      <c r="A32" s="294"/>
      <c r="B32" s="143"/>
      <c r="C32" s="143"/>
      <c r="D32" s="295"/>
      <c r="E32" s="295"/>
      <c r="F32" s="294"/>
      <c r="G32" s="294"/>
      <c r="H32" s="294"/>
      <c r="I32" s="294"/>
      <c r="J32" s="294"/>
      <c r="K32" s="294"/>
      <c r="L32" s="294"/>
      <c r="M32" s="294"/>
      <c r="N32" s="294"/>
      <c r="O32" s="294"/>
      <c r="P32" s="294"/>
    </row>
    <row r="33" spans="1:16" ht="13">
      <c r="A33" s="294"/>
      <c r="B33" s="143"/>
      <c r="C33" s="143"/>
      <c r="D33" s="295"/>
      <c r="E33" s="295"/>
      <c r="F33" s="294"/>
      <c r="G33" s="294"/>
      <c r="H33" s="294"/>
      <c r="I33" s="294"/>
      <c r="J33" s="294"/>
      <c r="K33" s="294"/>
      <c r="L33" s="294"/>
      <c r="M33" s="294"/>
      <c r="N33" s="294"/>
      <c r="O33" s="294"/>
      <c r="P33" s="294"/>
    </row>
    <row r="34" spans="1:16" ht="13">
      <c r="A34" s="294"/>
      <c r="B34" s="143"/>
      <c r="C34" s="143"/>
      <c r="D34" s="295"/>
      <c r="E34" s="295"/>
      <c r="F34" s="294"/>
      <c r="G34" s="294"/>
      <c r="H34" s="294"/>
      <c r="I34" s="294"/>
      <c r="J34" s="294"/>
      <c r="K34" s="294"/>
      <c r="L34" s="294"/>
      <c r="M34" s="294"/>
      <c r="N34" s="294"/>
      <c r="O34" s="294"/>
      <c r="P34" s="294"/>
    </row>
    <row r="35" spans="1:16" ht="13">
      <c r="A35" s="294"/>
      <c r="B35" s="143"/>
      <c r="C35" s="143"/>
      <c r="D35" s="295"/>
      <c r="E35" s="295"/>
      <c r="F35" s="294"/>
      <c r="G35" s="294"/>
      <c r="H35" s="294"/>
      <c r="I35" s="294"/>
      <c r="J35" s="294"/>
      <c r="K35" s="294"/>
      <c r="L35" s="294"/>
      <c r="M35" s="294"/>
      <c r="N35" s="294"/>
      <c r="O35" s="294"/>
      <c r="P35" s="294"/>
    </row>
    <row r="36" spans="1:16" ht="13">
      <c r="A36" s="294"/>
      <c r="B36" s="143"/>
      <c r="C36" s="143"/>
      <c r="D36" s="295"/>
      <c r="E36" s="295"/>
      <c r="F36" s="294"/>
      <c r="G36" s="294"/>
      <c r="H36" s="294"/>
      <c r="I36" s="294"/>
      <c r="J36" s="294"/>
      <c r="K36" s="294"/>
      <c r="L36" s="294"/>
      <c r="M36" s="294"/>
      <c r="N36" s="294"/>
      <c r="O36" s="294"/>
      <c r="P36" s="294"/>
    </row>
    <row r="37" spans="1:16" ht="13">
      <c r="A37" s="294"/>
      <c r="B37" s="143"/>
      <c r="C37" s="143"/>
      <c r="D37" s="295"/>
      <c r="E37" s="295"/>
      <c r="F37" s="294"/>
      <c r="G37" s="294"/>
      <c r="H37" s="294"/>
      <c r="I37" s="294"/>
      <c r="J37" s="294"/>
      <c r="K37" s="294"/>
      <c r="L37" s="294"/>
      <c r="M37" s="294"/>
      <c r="N37" s="294"/>
      <c r="O37" s="294"/>
      <c r="P37" s="294"/>
    </row>
    <row r="38" spans="1:16" ht="13">
      <c r="A38" s="294"/>
      <c r="B38" s="143"/>
      <c r="C38" s="143"/>
      <c r="D38" s="295"/>
      <c r="E38" s="295"/>
      <c r="F38" s="294"/>
      <c r="G38" s="294"/>
      <c r="H38" s="294"/>
      <c r="I38" s="294"/>
      <c r="J38" s="294"/>
      <c r="K38" s="294"/>
      <c r="L38" s="294"/>
      <c r="M38" s="294"/>
      <c r="N38" s="294"/>
      <c r="O38" s="294"/>
      <c r="P38" s="294"/>
    </row>
    <row r="39" spans="1:16" ht="13">
      <c r="A39" s="294"/>
      <c r="B39" s="143"/>
      <c r="C39" s="143"/>
      <c r="D39" s="295"/>
      <c r="E39" s="295"/>
      <c r="F39" s="294"/>
      <c r="G39" s="294"/>
      <c r="H39" s="294"/>
      <c r="I39" s="294"/>
      <c r="J39" s="294"/>
      <c r="K39" s="294"/>
      <c r="L39" s="294"/>
      <c r="M39" s="294"/>
      <c r="N39" s="294"/>
      <c r="O39" s="294"/>
      <c r="P39" s="294"/>
    </row>
    <row r="40" spans="1:16" ht="13">
      <c r="A40" s="294"/>
      <c r="B40" s="143"/>
      <c r="C40" s="143"/>
      <c r="D40" s="295"/>
      <c r="E40" s="295"/>
      <c r="F40" s="294"/>
      <c r="G40" s="294"/>
      <c r="H40" s="294"/>
      <c r="I40" s="294"/>
      <c r="J40" s="294"/>
      <c r="K40" s="294"/>
      <c r="L40" s="294"/>
      <c r="M40" s="294"/>
      <c r="N40" s="294"/>
      <c r="O40" s="294"/>
      <c r="P40" s="294"/>
    </row>
    <row r="41" spans="1:16" ht="13">
      <c r="A41" s="294"/>
      <c r="B41" s="143"/>
      <c r="C41" s="143"/>
      <c r="D41" s="295"/>
      <c r="E41" s="295"/>
      <c r="F41" s="294"/>
      <c r="G41" s="294"/>
      <c r="H41" s="294"/>
      <c r="I41" s="294"/>
      <c r="J41" s="294"/>
      <c r="K41" s="294"/>
      <c r="L41" s="294"/>
      <c r="M41" s="294"/>
      <c r="N41" s="294"/>
      <c r="O41" s="294"/>
      <c r="P41" s="294"/>
    </row>
    <row r="42" spans="1:16" ht="13">
      <c r="A42" s="294"/>
      <c r="B42" s="143"/>
      <c r="C42" s="143"/>
      <c r="D42" s="295"/>
      <c r="E42" s="295"/>
      <c r="F42" s="294"/>
      <c r="G42" s="294"/>
      <c r="H42" s="294"/>
      <c r="I42" s="294"/>
      <c r="J42" s="294"/>
      <c r="K42" s="294"/>
      <c r="L42" s="294"/>
      <c r="M42" s="294"/>
      <c r="N42" s="294"/>
      <c r="O42" s="294"/>
      <c r="P42" s="294"/>
    </row>
    <row r="43" spans="1:16" ht="13">
      <c r="A43" s="294"/>
      <c r="B43" s="143"/>
      <c r="C43" s="143"/>
      <c r="D43" s="295"/>
      <c r="E43" s="295"/>
      <c r="F43" s="294"/>
      <c r="G43" s="294"/>
      <c r="H43" s="294"/>
      <c r="I43" s="294"/>
      <c r="J43" s="294"/>
      <c r="K43" s="294"/>
      <c r="L43" s="294"/>
      <c r="M43" s="294"/>
      <c r="N43" s="294"/>
      <c r="O43" s="294"/>
      <c r="P43" s="294"/>
    </row>
    <row r="44" spans="1:16" ht="13">
      <c r="A44" s="294"/>
      <c r="B44" s="143"/>
      <c r="C44" s="143"/>
      <c r="D44" s="295"/>
      <c r="E44" s="295"/>
      <c r="F44" s="294"/>
      <c r="G44" s="294"/>
      <c r="H44" s="294"/>
      <c r="I44" s="294"/>
      <c r="J44" s="294"/>
      <c r="K44" s="294"/>
      <c r="L44" s="294"/>
      <c r="M44" s="294"/>
      <c r="N44" s="294"/>
      <c r="O44" s="294"/>
      <c r="P44" s="294"/>
    </row>
    <row r="45" spans="1:16" ht="13">
      <c r="A45" s="294"/>
      <c r="B45" s="143"/>
      <c r="C45" s="143"/>
      <c r="D45" s="295"/>
      <c r="E45" s="295"/>
      <c r="F45" s="294"/>
      <c r="G45" s="294"/>
      <c r="H45" s="294"/>
      <c r="I45" s="294"/>
      <c r="J45" s="294"/>
      <c r="K45" s="294"/>
      <c r="L45" s="294"/>
      <c r="M45" s="294"/>
      <c r="N45" s="294"/>
      <c r="O45" s="294"/>
      <c r="P45" s="294"/>
    </row>
    <row r="46" spans="1:16" ht="13">
      <c r="A46" s="294"/>
      <c r="B46" s="143"/>
      <c r="C46" s="143"/>
      <c r="D46" s="295"/>
      <c r="E46" s="295"/>
      <c r="F46" s="294"/>
      <c r="G46" s="294"/>
      <c r="H46" s="294"/>
      <c r="I46" s="294"/>
      <c r="J46" s="294"/>
      <c r="K46" s="294"/>
      <c r="L46" s="294"/>
      <c r="M46" s="294"/>
      <c r="N46" s="294"/>
      <c r="O46" s="294"/>
      <c r="P46" s="294"/>
    </row>
    <row r="47" spans="1:16" ht="13">
      <c r="A47" s="294"/>
      <c r="B47" s="143"/>
      <c r="C47" s="143"/>
      <c r="D47" s="295"/>
      <c r="E47" s="295"/>
      <c r="F47" s="294"/>
      <c r="G47" s="294"/>
      <c r="H47" s="294"/>
      <c r="I47" s="294"/>
      <c r="J47" s="294"/>
      <c r="K47" s="294"/>
      <c r="L47" s="294"/>
      <c r="M47" s="294"/>
      <c r="N47" s="294"/>
      <c r="O47" s="294"/>
      <c r="P47" s="294"/>
    </row>
    <row r="48" spans="1:16" ht="13">
      <c r="A48" s="294"/>
      <c r="B48" s="143"/>
      <c r="C48" s="143"/>
      <c r="D48" s="295"/>
      <c r="E48" s="295"/>
      <c r="F48" s="294"/>
      <c r="G48" s="294"/>
      <c r="H48" s="294"/>
      <c r="I48" s="294"/>
      <c r="J48" s="294"/>
      <c r="K48" s="294"/>
      <c r="L48" s="294"/>
      <c r="M48" s="294"/>
      <c r="N48" s="294"/>
      <c r="O48" s="294"/>
      <c r="P48" s="294"/>
    </row>
    <row r="49" spans="1:16" ht="13">
      <c r="A49" s="294"/>
      <c r="B49" s="143"/>
      <c r="C49" s="143"/>
      <c r="D49" s="295"/>
      <c r="E49" s="295"/>
      <c r="F49" s="294"/>
      <c r="G49" s="294"/>
      <c r="H49" s="294"/>
      <c r="I49" s="294"/>
      <c r="J49" s="294"/>
      <c r="K49" s="294"/>
      <c r="L49" s="294"/>
      <c r="M49" s="294"/>
      <c r="N49" s="294"/>
      <c r="O49" s="294"/>
      <c r="P49" s="294"/>
    </row>
    <row r="50" spans="1:16" ht="13">
      <c r="A50" s="294"/>
      <c r="B50" s="143"/>
      <c r="C50" s="143"/>
      <c r="D50" s="295"/>
      <c r="E50" s="295"/>
      <c r="F50" s="294"/>
      <c r="G50" s="294"/>
      <c r="H50" s="294"/>
      <c r="I50" s="294"/>
      <c r="J50" s="294"/>
      <c r="K50" s="294"/>
      <c r="L50" s="294"/>
      <c r="M50" s="294"/>
      <c r="N50" s="294"/>
      <c r="O50" s="294"/>
      <c r="P50" s="294"/>
    </row>
    <row r="51" spans="1:16" ht="13">
      <c r="A51" s="294"/>
      <c r="B51" s="143"/>
      <c r="C51" s="143"/>
      <c r="D51" s="295"/>
      <c r="E51" s="295"/>
      <c r="F51" s="294"/>
      <c r="G51" s="294"/>
      <c r="H51" s="294"/>
      <c r="I51" s="294"/>
      <c r="J51" s="294"/>
      <c r="K51" s="294"/>
      <c r="L51" s="294"/>
      <c r="M51" s="294"/>
      <c r="N51" s="294"/>
      <c r="O51" s="294"/>
      <c r="P51" s="294"/>
    </row>
    <row r="52" spans="1:16" ht="13">
      <c r="A52" s="294"/>
      <c r="B52" s="143"/>
      <c r="C52" s="143"/>
      <c r="D52" s="295"/>
      <c r="E52" s="295"/>
      <c r="F52" s="294"/>
      <c r="G52" s="294"/>
      <c r="H52" s="294"/>
      <c r="I52" s="294"/>
      <c r="J52" s="294"/>
      <c r="K52" s="294"/>
      <c r="L52" s="294"/>
      <c r="M52" s="294"/>
      <c r="N52" s="294"/>
      <c r="O52" s="294"/>
      <c r="P52" s="294"/>
    </row>
    <row r="53" spans="1:16" ht="13">
      <c r="A53" s="294"/>
      <c r="B53" s="143"/>
      <c r="C53" s="143"/>
      <c r="D53" s="295"/>
      <c r="E53" s="295"/>
      <c r="F53" s="294"/>
      <c r="G53" s="294"/>
      <c r="H53" s="294"/>
      <c r="I53" s="294"/>
      <c r="J53" s="294"/>
      <c r="K53" s="294"/>
      <c r="L53" s="294"/>
      <c r="M53" s="294"/>
      <c r="N53" s="294"/>
      <c r="O53" s="294"/>
      <c r="P53" s="294"/>
    </row>
    <row r="54" spans="1:16" ht="13">
      <c r="A54" s="294"/>
      <c r="B54" s="143"/>
      <c r="C54" s="143"/>
      <c r="D54" s="295"/>
      <c r="E54" s="295"/>
      <c r="F54" s="294"/>
      <c r="G54" s="294"/>
      <c r="H54" s="294"/>
      <c r="I54" s="294"/>
      <c r="J54" s="294"/>
      <c r="K54" s="294"/>
      <c r="L54" s="294"/>
      <c r="M54" s="294"/>
      <c r="N54" s="294"/>
      <c r="O54" s="294"/>
      <c r="P54" s="294"/>
    </row>
    <row r="55" spans="1:16" ht="13">
      <c r="A55" s="294"/>
      <c r="B55" s="294"/>
      <c r="C55" s="294"/>
      <c r="D55" s="295"/>
      <c r="E55" s="295"/>
      <c r="F55" s="294"/>
      <c r="G55" s="294"/>
      <c r="H55" s="294"/>
      <c r="I55" s="294"/>
      <c r="J55" s="294"/>
      <c r="K55" s="294"/>
      <c r="L55" s="294"/>
      <c r="M55" s="294"/>
      <c r="N55" s="294"/>
      <c r="O55" s="294"/>
      <c r="P55" s="294"/>
    </row>
    <row r="56" spans="1:16" ht="13">
      <c r="A56" s="294"/>
      <c r="B56" s="294"/>
      <c r="C56" s="294"/>
      <c r="D56" s="295"/>
      <c r="E56" s="295"/>
      <c r="F56" s="294"/>
      <c r="G56" s="294"/>
      <c r="H56" s="294"/>
      <c r="I56" s="294"/>
      <c r="J56" s="294"/>
      <c r="K56" s="294"/>
      <c r="L56" s="294"/>
      <c r="M56" s="294"/>
      <c r="N56" s="294"/>
      <c r="O56" s="294"/>
      <c r="P56" s="294"/>
    </row>
    <row r="57" spans="1:16" ht="13">
      <c r="A57" s="294"/>
      <c r="B57" s="294"/>
      <c r="C57" s="294"/>
      <c r="D57" s="295"/>
      <c r="E57" s="295"/>
      <c r="F57" s="294"/>
      <c r="G57" s="294"/>
      <c r="H57" s="294"/>
      <c r="I57" s="294"/>
      <c r="J57" s="294"/>
      <c r="K57" s="294"/>
      <c r="L57" s="294"/>
      <c r="M57" s="294"/>
      <c r="N57" s="294"/>
      <c r="O57" s="294"/>
      <c r="P57" s="294"/>
    </row>
    <row r="58" spans="1:16" ht="13">
      <c r="A58" s="294"/>
      <c r="B58" s="294"/>
      <c r="C58" s="294"/>
      <c r="D58" s="295"/>
      <c r="E58" s="295"/>
      <c r="F58" s="294"/>
      <c r="G58" s="294"/>
      <c r="H58" s="294"/>
      <c r="I58" s="294"/>
      <c r="J58" s="294"/>
      <c r="K58" s="294"/>
      <c r="L58" s="294"/>
      <c r="M58" s="294"/>
      <c r="N58" s="294"/>
      <c r="O58" s="294"/>
      <c r="P58" s="294"/>
    </row>
    <row r="59" spans="1:16" ht="13">
      <c r="A59" s="294"/>
      <c r="B59" s="294"/>
      <c r="C59" s="294"/>
      <c r="D59" s="295"/>
      <c r="E59" s="295"/>
      <c r="F59" s="294"/>
      <c r="G59" s="294"/>
      <c r="H59" s="294"/>
      <c r="I59" s="294"/>
      <c r="J59" s="294"/>
      <c r="K59" s="294"/>
      <c r="L59" s="294"/>
      <c r="M59" s="294"/>
      <c r="N59" s="294"/>
      <c r="O59" s="294"/>
      <c r="P59" s="294"/>
    </row>
    <row r="60" spans="1:16" ht="13">
      <c r="A60" s="294"/>
      <c r="B60" s="294"/>
      <c r="C60" s="294"/>
      <c r="D60" s="295"/>
      <c r="E60" s="295"/>
      <c r="F60" s="294"/>
      <c r="G60" s="294"/>
      <c r="H60" s="294"/>
      <c r="I60" s="294"/>
      <c r="J60" s="294"/>
      <c r="K60" s="294"/>
      <c r="L60" s="294"/>
      <c r="M60" s="294"/>
      <c r="N60" s="294"/>
      <c r="O60" s="294"/>
      <c r="P60" s="294"/>
    </row>
    <row r="61" spans="1:16" ht="13">
      <c r="A61" s="294"/>
      <c r="B61" s="294"/>
      <c r="C61" s="294"/>
      <c r="D61" s="295"/>
      <c r="E61" s="295"/>
      <c r="F61" s="294"/>
      <c r="G61" s="294"/>
      <c r="H61" s="294"/>
      <c r="I61" s="294"/>
      <c r="J61" s="294"/>
      <c r="K61" s="294"/>
      <c r="L61" s="294"/>
      <c r="M61" s="294"/>
      <c r="N61" s="294"/>
      <c r="O61" s="294"/>
      <c r="P61" s="294"/>
    </row>
    <row r="62" spans="1:16" ht="13">
      <c r="A62" s="294"/>
      <c r="B62" s="294"/>
      <c r="C62" s="294"/>
      <c r="D62" s="295"/>
      <c r="E62" s="295"/>
      <c r="F62" s="294"/>
      <c r="G62" s="294"/>
      <c r="H62" s="294"/>
      <c r="I62" s="294"/>
      <c r="J62" s="294"/>
      <c r="K62" s="294"/>
      <c r="L62" s="294"/>
      <c r="M62" s="294"/>
      <c r="N62" s="294"/>
      <c r="O62" s="294"/>
      <c r="P62" s="294"/>
    </row>
    <row r="63" spans="1:16" ht="13">
      <c r="A63" s="294"/>
      <c r="B63" s="294"/>
      <c r="C63" s="294"/>
      <c r="D63" s="295"/>
      <c r="E63" s="295"/>
      <c r="F63" s="294"/>
      <c r="G63" s="294"/>
      <c r="H63" s="294"/>
      <c r="I63" s="294"/>
      <c r="J63" s="294"/>
      <c r="K63" s="294"/>
      <c r="L63" s="294"/>
      <c r="M63" s="294"/>
      <c r="N63" s="294"/>
      <c r="O63" s="294"/>
      <c r="P63" s="294"/>
    </row>
    <row r="64" spans="1:16" ht="13">
      <c r="A64" s="294"/>
      <c r="B64" s="294"/>
      <c r="C64" s="294"/>
      <c r="D64" s="295"/>
      <c r="E64" s="295"/>
      <c r="F64" s="294"/>
      <c r="G64" s="294"/>
      <c r="H64" s="294"/>
      <c r="I64" s="294"/>
      <c r="J64" s="294"/>
      <c r="K64" s="294"/>
      <c r="L64" s="294"/>
      <c r="M64" s="294"/>
      <c r="N64" s="294"/>
      <c r="O64" s="294"/>
      <c r="P64" s="294"/>
    </row>
    <row r="65" spans="1:16" ht="13">
      <c r="A65" s="294"/>
      <c r="B65" s="294"/>
      <c r="C65" s="294"/>
      <c r="D65" s="295"/>
      <c r="E65" s="295"/>
      <c r="F65" s="294"/>
      <c r="G65" s="294"/>
      <c r="H65" s="294"/>
      <c r="I65" s="294"/>
      <c r="J65" s="294"/>
      <c r="K65" s="294"/>
      <c r="L65" s="294"/>
      <c r="M65" s="294"/>
      <c r="N65" s="294"/>
      <c r="O65" s="294"/>
      <c r="P65" s="294"/>
    </row>
    <row r="66" spans="1:16" ht="13">
      <c r="A66" s="294"/>
      <c r="B66" s="143"/>
      <c r="C66" s="143"/>
      <c r="D66" s="295"/>
      <c r="E66" s="295"/>
      <c r="F66" s="294"/>
      <c r="G66" s="294"/>
      <c r="H66" s="294"/>
      <c r="I66" s="294"/>
      <c r="J66" s="294"/>
      <c r="K66" s="294"/>
      <c r="L66" s="294"/>
      <c r="M66" s="294"/>
      <c r="N66" s="294"/>
      <c r="O66" s="294"/>
      <c r="P66" s="294"/>
    </row>
    <row r="67" spans="1:16" ht="13">
      <c r="A67" s="294"/>
      <c r="B67" s="143"/>
      <c r="C67" s="143"/>
      <c r="D67" s="295"/>
      <c r="E67" s="295"/>
      <c r="F67" s="294"/>
      <c r="G67" s="294"/>
      <c r="H67" s="294"/>
      <c r="I67" s="294"/>
      <c r="J67" s="294"/>
      <c r="K67" s="294"/>
      <c r="L67" s="294"/>
      <c r="M67" s="294"/>
      <c r="N67" s="294"/>
      <c r="O67" s="294"/>
      <c r="P67" s="294"/>
    </row>
    <row r="68" spans="1:16" ht="13">
      <c r="A68" s="294"/>
      <c r="B68" s="143"/>
      <c r="C68" s="143"/>
      <c r="D68" s="295"/>
      <c r="E68" s="295"/>
      <c r="F68" s="294"/>
      <c r="G68" s="294"/>
      <c r="H68" s="294"/>
      <c r="I68" s="294"/>
      <c r="J68" s="294"/>
      <c r="K68" s="294"/>
      <c r="L68" s="294"/>
      <c r="M68" s="294"/>
      <c r="N68" s="294"/>
      <c r="O68" s="294"/>
      <c r="P68" s="294"/>
    </row>
    <row r="69" spans="1:16" ht="13">
      <c r="A69" s="294"/>
      <c r="B69" s="143"/>
      <c r="C69" s="143"/>
      <c r="D69" s="295"/>
      <c r="E69" s="295"/>
      <c r="F69" s="294"/>
      <c r="G69" s="294"/>
      <c r="H69" s="294"/>
      <c r="I69" s="294"/>
      <c r="J69" s="294"/>
      <c r="K69" s="294"/>
      <c r="L69" s="294"/>
      <c r="M69" s="294"/>
      <c r="N69" s="294"/>
      <c r="O69" s="294"/>
      <c r="P69" s="294"/>
    </row>
    <row r="70" spans="1:16" ht="13">
      <c r="A70" s="294"/>
      <c r="B70" s="143"/>
      <c r="C70" s="143"/>
      <c r="D70" s="295"/>
      <c r="E70" s="295"/>
      <c r="F70" s="294"/>
      <c r="G70" s="294"/>
      <c r="H70" s="294"/>
      <c r="I70" s="294"/>
      <c r="J70" s="294"/>
      <c r="K70" s="294"/>
      <c r="L70" s="294"/>
      <c r="M70" s="294"/>
      <c r="N70" s="294"/>
      <c r="O70" s="294"/>
      <c r="P70" s="294"/>
    </row>
    <row r="71" spans="1:16" ht="13">
      <c r="A71" s="294"/>
      <c r="B71" s="143"/>
      <c r="C71" s="143"/>
      <c r="D71" s="295"/>
      <c r="E71" s="295"/>
      <c r="F71" s="294"/>
      <c r="G71" s="294"/>
      <c r="H71" s="294"/>
      <c r="I71" s="294"/>
      <c r="J71" s="294"/>
      <c r="K71" s="294"/>
      <c r="L71" s="294"/>
      <c r="M71" s="294"/>
      <c r="N71" s="294"/>
      <c r="O71" s="294"/>
      <c r="P71" s="294"/>
    </row>
    <row r="72" spans="1:16" ht="13">
      <c r="A72" s="294"/>
      <c r="B72" s="143"/>
      <c r="C72" s="143"/>
      <c r="D72" s="295"/>
      <c r="E72" s="295"/>
      <c r="F72" s="294"/>
      <c r="G72" s="294"/>
      <c r="H72" s="294"/>
      <c r="I72" s="294"/>
      <c r="J72" s="294"/>
      <c r="K72" s="294"/>
      <c r="L72" s="294"/>
      <c r="M72" s="294"/>
      <c r="N72" s="294"/>
      <c r="O72" s="294"/>
      <c r="P72" s="294"/>
    </row>
    <row r="73" spans="1:16" ht="13">
      <c r="A73" s="294"/>
      <c r="B73" s="143"/>
      <c r="C73" s="143"/>
      <c r="D73" s="295"/>
      <c r="E73" s="295"/>
      <c r="F73" s="294"/>
      <c r="G73" s="294"/>
      <c r="H73" s="294"/>
      <c r="I73" s="294"/>
      <c r="J73" s="294"/>
      <c r="K73" s="294"/>
      <c r="L73" s="294"/>
      <c r="M73" s="294"/>
      <c r="N73" s="294"/>
      <c r="O73" s="294"/>
      <c r="P73" s="294"/>
    </row>
    <row r="74" spans="1:16" ht="13">
      <c r="A74" s="294"/>
      <c r="B74" s="143"/>
      <c r="C74" s="143"/>
      <c r="D74" s="295"/>
      <c r="E74" s="295"/>
      <c r="F74" s="294"/>
      <c r="G74" s="294"/>
      <c r="H74" s="294"/>
      <c r="I74" s="294"/>
      <c r="J74" s="294"/>
      <c r="K74" s="294"/>
      <c r="L74" s="294"/>
      <c r="M74" s="294"/>
      <c r="N74" s="294"/>
      <c r="O74" s="294"/>
      <c r="P74" s="294"/>
    </row>
    <row r="75" spans="1:16" ht="13">
      <c r="A75" s="294"/>
      <c r="B75" s="143"/>
      <c r="C75" s="143"/>
      <c r="D75" s="295"/>
      <c r="E75" s="295"/>
      <c r="F75" s="294"/>
      <c r="G75" s="294"/>
      <c r="H75" s="294"/>
      <c r="I75" s="294"/>
      <c r="J75" s="294"/>
      <c r="K75" s="294"/>
      <c r="L75" s="294"/>
      <c r="M75" s="294"/>
      <c r="N75" s="294"/>
      <c r="O75" s="294"/>
      <c r="P75" s="294"/>
    </row>
    <row r="76" spans="1:16" ht="13">
      <c r="A76" s="294"/>
      <c r="B76" s="143"/>
      <c r="C76" s="143"/>
      <c r="D76" s="295"/>
      <c r="E76" s="295"/>
      <c r="F76" s="294"/>
      <c r="G76" s="294"/>
      <c r="H76" s="294"/>
      <c r="I76" s="294"/>
      <c r="J76" s="294"/>
      <c r="K76" s="294"/>
      <c r="L76" s="294"/>
      <c r="M76" s="294"/>
      <c r="N76" s="294"/>
      <c r="O76" s="294"/>
      <c r="P76" s="294"/>
    </row>
    <row r="77" spans="1:16" ht="13">
      <c r="A77" s="294"/>
      <c r="B77" s="143"/>
      <c r="C77" s="143"/>
      <c r="D77" s="295"/>
      <c r="E77" s="295"/>
      <c r="F77" s="294"/>
      <c r="G77" s="294"/>
      <c r="H77" s="294"/>
      <c r="I77" s="294"/>
      <c r="J77" s="294"/>
      <c r="K77" s="294"/>
      <c r="L77" s="294"/>
      <c r="M77" s="294"/>
      <c r="N77" s="294"/>
      <c r="O77" s="294"/>
      <c r="P77" s="294"/>
    </row>
    <row r="78" spans="1:16" ht="13">
      <c r="A78" s="294"/>
      <c r="B78" s="143"/>
      <c r="C78" s="143"/>
      <c r="D78" s="295"/>
      <c r="E78" s="295"/>
      <c r="F78" s="294"/>
      <c r="G78" s="294"/>
      <c r="H78" s="294"/>
      <c r="I78" s="294"/>
      <c r="J78" s="294"/>
      <c r="K78" s="294"/>
      <c r="L78" s="294"/>
      <c r="M78" s="294"/>
      <c r="N78" s="294"/>
      <c r="O78" s="294"/>
      <c r="P78" s="294"/>
    </row>
    <row r="79" spans="1:16" ht="13">
      <c r="A79" s="294"/>
      <c r="B79" s="143"/>
      <c r="C79" s="143"/>
      <c r="D79" s="295"/>
      <c r="E79" s="295"/>
      <c r="F79" s="294"/>
      <c r="G79" s="294"/>
      <c r="H79" s="294"/>
      <c r="I79" s="294"/>
      <c r="J79" s="294"/>
      <c r="K79" s="294"/>
      <c r="L79" s="294"/>
      <c r="M79" s="294"/>
      <c r="N79" s="294"/>
      <c r="O79" s="294"/>
      <c r="P79" s="294"/>
    </row>
    <row r="80" spans="1:16" ht="13">
      <c r="A80" s="294"/>
      <c r="B80" s="143"/>
      <c r="C80" s="143"/>
      <c r="D80" s="295"/>
      <c r="E80" s="295"/>
      <c r="F80" s="294"/>
      <c r="G80" s="294"/>
      <c r="H80" s="294"/>
      <c r="I80" s="294"/>
      <c r="J80" s="294"/>
      <c r="K80" s="294"/>
      <c r="L80" s="294"/>
      <c r="M80" s="294"/>
      <c r="N80" s="294"/>
      <c r="O80" s="294"/>
      <c r="P80" s="294"/>
    </row>
    <row r="81" spans="1:16" ht="13">
      <c r="A81" s="294"/>
      <c r="B81" s="143"/>
      <c r="C81" s="143"/>
      <c r="D81" s="295"/>
      <c r="E81" s="295"/>
      <c r="F81" s="294"/>
      <c r="G81" s="294"/>
      <c r="H81" s="294"/>
      <c r="I81" s="294"/>
      <c r="J81" s="294"/>
      <c r="K81" s="294"/>
      <c r="L81" s="294"/>
      <c r="M81" s="294"/>
      <c r="N81" s="294"/>
      <c r="O81" s="294"/>
      <c r="P81" s="294"/>
    </row>
    <row r="82" spans="1:16" ht="13">
      <c r="A82" s="294"/>
      <c r="B82" s="143"/>
      <c r="C82" s="143"/>
      <c r="D82" s="295"/>
      <c r="E82" s="295"/>
      <c r="F82" s="294"/>
      <c r="G82" s="294"/>
      <c r="H82" s="294"/>
      <c r="I82" s="294"/>
      <c r="J82" s="294"/>
      <c r="K82" s="294"/>
      <c r="L82" s="294"/>
      <c r="M82" s="294"/>
      <c r="N82" s="294"/>
      <c r="O82" s="294"/>
      <c r="P82" s="294"/>
    </row>
    <row r="83" spans="1:16" ht="13">
      <c r="A83" s="294"/>
      <c r="B83" s="143"/>
      <c r="C83" s="143"/>
      <c r="D83" s="295"/>
      <c r="E83" s="295"/>
      <c r="F83" s="294"/>
      <c r="G83" s="294"/>
      <c r="H83" s="294"/>
      <c r="I83" s="294"/>
      <c r="J83" s="294"/>
      <c r="K83" s="294"/>
      <c r="L83" s="294"/>
      <c r="M83" s="294"/>
      <c r="N83" s="294"/>
      <c r="O83" s="294"/>
      <c r="P83" s="294"/>
    </row>
    <row r="84" spans="1:16" ht="13">
      <c r="A84" s="294"/>
      <c r="B84" s="143"/>
      <c r="C84" s="143"/>
      <c r="D84" s="295"/>
      <c r="E84" s="295"/>
      <c r="F84" s="294"/>
      <c r="G84" s="294"/>
      <c r="H84" s="294"/>
      <c r="I84" s="294"/>
      <c r="J84" s="294"/>
      <c r="K84" s="294"/>
      <c r="L84" s="294"/>
      <c r="M84" s="294"/>
      <c r="N84" s="294"/>
      <c r="O84" s="294"/>
      <c r="P84" s="294"/>
    </row>
    <row r="85" spans="1:16" ht="13">
      <c r="A85" s="294"/>
      <c r="B85" s="143"/>
      <c r="C85" s="143"/>
      <c r="D85" s="295"/>
      <c r="E85" s="295"/>
      <c r="F85" s="294"/>
      <c r="G85" s="294"/>
      <c r="H85" s="294"/>
      <c r="I85" s="294"/>
      <c r="J85" s="294"/>
      <c r="K85" s="294"/>
      <c r="L85" s="294"/>
      <c r="M85" s="294"/>
      <c r="N85" s="294"/>
      <c r="O85" s="294"/>
      <c r="P85" s="294"/>
    </row>
    <row r="86" spans="1:16" ht="13">
      <c r="A86" s="294"/>
      <c r="B86" s="143"/>
      <c r="C86" s="143"/>
      <c r="D86" s="295"/>
      <c r="E86" s="295"/>
      <c r="F86" s="294"/>
      <c r="G86" s="294"/>
      <c r="H86" s="294"/>
      <c r="I86" s="294"/>
      <c r="J86" s="294"/>
      <c r="K86" s="294"/>
      <c r="L86" s="294"/>
      <c r="M86" s="294"/>
      <c r="N86" s="294"/>
      <c r="O86" s="294"/>
      <c r="P86" s="294"/>
    </row>
    <row r="87" spans="1:16" ht="13">
      <c r="A87" s="294"/>
      <c r="B87" s="143"/>
      <c r="C87" s="143"/>
      <c r="D87" s="295"/>
      <c r="E87" s="295"/>
      <c r="F87" s="294"/>
      <c r="G87" s="294"/>
      <c r="H87" s="294"/>
      <c r="I87" s="294"/>
      <c r="J87" s="294"/>
      <c r="K87" s="294"/>
      <c r="L87" s="294"/>
      <c r="M87" s="294"/>
      <c r="N87" s="294"/>
      <c r="O87" s="294"/>
      <c r="P87" s="294"/>
    </row>
    <row r="88" spans="1:16" ht="13">
      <c r="A88" s="294"/>
      <c r="B88" s="143"/>
      <c r="C88" s="143"/>
      <c r="D88" s="295"/>
      <c r="E88" s="295"/>
      <c r="F88" s="294"/>
      <c r="G88" s="294"/>
      <c r="H88" s="294"/>
      <c r="I88" s="294"/>
      <c r="J88" s="294"/>
      <c r="K88" s="294"/>
      <c r="L88" s="294"/>
      <c r="M88" s="294"/>
      <c r="N88" s="294"/>
      <c r="O88" s="294"/>
      <c r="P88" s="294"/>
    </row>
    <row r="89" spans="1:16" ht="13">
      <c r="A89" s="294"/>
      <c r="B89" s="143"/>
      <c r="C89" s="143"/>
      <c r="D89" s="295"/>
      <c r="E89" s="295"/>
      <c r="F89" s="294"/>
      <c r="G89" s="294"/>
      <c r="H89" s="294"/>
      <c r="I89" s="294"/>
      <c r="J89" s="294"/>
      <c r="K89" s="294"/>
      <c r="L89" s="294"/>
      <c r="M89" s="294"/>
      <c r="N89" s="294"/>
      <c r="O89" s="294"/>
      <c r="P89" s="294"/>
    </row>
    <row r="90" spans="1:16" ht="13">
      <c r="A90" s="294"/>
      <c r="B90" s="143"/>
      <c r="C90" s="143"/>
      <c r="D90" s="295"/>
      <c r="E90" s="295"/>
      <c r="F90" s="294"/>
      <c r="G90" s="294"/>
      <c r="H90" s="294"/>
      <c r="I90" s="294"/>
      <c r="J90" s="294"/>
      <c r="K90" s="294"/>
      <c r="L90" s="294"/>
      <c r="M90" s="294"/>
      <c r="N90" s="294"/>
      <c r="O90" s="294"/>
      <c r="P90" s="294"/>
    </row>
    <row r="91" spans="1:16" ht="13">
      <c r="A91" s="294"/>
      <c r="B91" s="143"/>
      <c r="C91" s="143"/>
      <c r="D91" s="295"/>
      <c r="E91" s="295"/>
      <c r="F91" s="294"/>
      <c r="G91" s="294"/>
      <c r="H91" s="294"/>
      <c r="I91" s="294"/>
      <c r="J91" s="294"/>
      <c r="K91" s="294"/>
      <c r="L91" s="294"/>
      <c r="M91" s="294"/>
      <c r="N91" s="294"/>
      <c r="O91" s="294"/>
      <c r="P91" s="294"/>
    </row>
    <row r="92" spans="1:16" ht="13">
      <c r="A92" s="294"/>
      <c r="B92" s="143"/>
      <c r="C92" s="143"/>
      <c r="D92" s="295"/>
      <c r="E92" s="295"/>
      <c r="F92" s="294"/>
      <c r="G92" s="294"/>
      <c r="H92" s="294"/>
      <c r="I92" s="294"/>
      <c r="J92" s="294"/>
      <c r="K92" s="294"/>
      <c r="L92" s="294"/>
      <c r="M92" s="294"/>
      <c r="N92" s="294"/>
      <c r="O92" s="294"/>
      <c r="P92" s="294"/>
    </row>
    <row r="93" spans="1:16" ht="13">
      <c r="A93" s="294"/>
      <c r="B93" s="143"/>
      <c r="C93" s="143"/>
      <c r="D93" s="295"/>
      <c r="E93" s="295"/>
      <c r="F93" s="294"/>
      <c r="G93" s="294"/>
      <c r="H93" s="294"/>
      <c r="I93" s="294"/>
      <c r="J93" s="294"/>
      <c r="K93" s="294"/>
      <c r="L93" s="294"/>
      <c r="M93" s="294"/>
      <c r="N93" s="294"/>
      <c r="O93" s="294"/>
      <c r="P93" s="294"/>
    </row>
    <row r="94" spans="1:16" ht="13">
      <c r="A94" s="294"/>
      <c r="B94" s="143"/>
      <c r="C94" s="143"/>
      <c r="D94" s="295"/>
      <c r="E94" s="295"/>
      <c r="F94" s="294"/>
      <c r="G94" s="294"/>
      <c r="H94" s="294"/>
      <c r="I94" s="294"/>
      <c r="J94" s="294"/>
      <c r="K94" s="294"/>
      <c r="L94" s="294"/>
      <c r="M94" s="294"/>
      <c r="N94" s="294"/>
      <c r="O94" s="294"/>
      <c r="P94" s="294"/>
    </row>
    <row r="95" spans="1:16" ht="13">
      <c r="A95" s="294"/>
      <c r="B95" s="143"/>
      <c r="C95" s="143"/>
      <c r="D95" s="295"/>
      <c r="E95" s="295"/>
      <c r="F95" s="294"/>
      <c r="G95" s="294"/>
      <c r="H95" s="294"/>
      <c r="I95" s="294"/>
      <c r="J95" s="294"/>
      <c r="K95" s="294"/>
      <c r="L95" s="294"/>
      <c r="M95" s="294"/>
      <c r="N95" s="294"/>
      <c r="O95" s="294"/>
      <c r="P95" s="294"/>
    </row>
    <row r="96" spans="1:16" ht="13">
      <c r="A96" s="294"/>
      <c r="B96" s="143"/>
      <c r="C96" s="143"/>
      <c r="D96" s="295"/>
      <c r="E96" s="295"/>
      <c r="F96" s="294"/>
      <c r="G96" s="294"/>
      <c r="H96" s="294"/>
      <c r="I96" s="294"/>
      <c r="J96" s="294"/>
      <c r="K96" s="294"/>
      <c r="L96" s="294"/>
      <c r="M96" s="294"/>
      <c r="N96" s="294"/>
      <c r="O96" s="294"/>
      <c r="P96" s="294"/>
    </row>
    <row r="97" spans="1:16" ht="13">
      <c r="A97" s="294"/>
      <c r="B97" s="143"/>
      <c r="C97" s="143"/>
      <c r="D97" s="295"/>
      <c r="E97" s="295"/>
      <c r="F97" s="294"/>
      <c r="G97" s="294"/>
      <c r="H97" s="294"/>
      <c r="I97" s="294"/>
      <c r="J97" s="294"/>
      <c r="K97" s="294"/>
      <c r="L97" s="294"/>
      <c r="M97" s="294"/>
      <c r="N97" s="294"/>
      <c r="O97" s="294"/>
      <c r="P97" s="294"/>
    </row>
    <row r="98" spans="1:16" ht="13">
      <c r="A98" s="294"/>
      <c r="B98" s="143"/>
      <c r="C98" s="143"/>
      <c r="D98" s="295"/>
      <c r="E98" s="295"/>
      <c r="F98" s="294"/>
      <c r="G98" s="294"/>
      <c r="H98" s="294"/>
      <c r="I98" s="294"/>
      <c r="J98" s="294"/>
      <c r="K98" s="294"/>
      <c r="L98" s="294"/>
      <c r="M98" s="294"/>
      <c r="N98" s="294"/>
      <c r="O98" s="294"/>
      <c r="P98" s="294"/>
    </row>
    <row r="99" spans="1:16" ht="13">
      <c r="A99" s="294"/>
      <c r="B99" s="143"/>
      <c r="C99" s="143"/>
      <c r="D99" s="295"/>
      <c r="E99" s="295"/>
      <c r="F99" s="294"/>
      <c r="G99" s="294"/>
      <c r="H99" s="294"/>
      <c r="I99" s="294"/>
      <c r="J99" s="294"/>
      <c r="K99" s="294"/>
      <c r="L99" s="294"/>
      <c r="M99" s="294"/>
      <c r="N99" s="294"/>
      <c r="O99" s="294"/>
      <c r="P99" s="294"/>
    </row>
    <row r="100" spans="1:16" ht="13">
      <c r="A100" s="294"/>
      <c r="B100" s="143"/>
      <c r="C100" s="143"/>
      <c r="D100" s="295"/>
      <c r="E100" s="295"/>
      <c r="F100" s="294"/>
      <c r="G100" s="294"/>
      <c r="H100" s="294"/>
      <c r="I100" s="294"/>
      <c r="J100" s="294"/>
      <c r="K100" s="294"/>
      <c r="L100" s="294"/>
      <c r="M100" s="294"/>
      <c r="N100" s="294"/>
      <c r="O100" s="294"/>
      <c r="P100" s="294"/>
    </row>
    <row r="101" spans="1:16" ht="13">
      <c r="A101" s="294"/>
      <c r="B101" s="143"/>
      <c r="C101" s="143"/>
      <c r="D101" s="295"/>
      <c r="E101" s="295"/>
      <c r="F101" s="294"/>
      <c r="G101" s="294"/>
      <c r="H101" s="294"/>
      <c r="I101" s="294"/>
      <c r="J101" s="294"/>
      <c r="K101" s="294"/>
      <c r="L101" s="294"/>
      <c r="M101" s="294"/>
      <c r="N101" s="294"/>
      <c r="O101" s="294"/>
      <c r="P101" s="294"/>
    </row>
    <row r="102" spans="1:16" ht="13">
      <c r="A102" s="294"/>
      <c r="B102" s="143"/>
      <c r="C102" s="143"/>
      <c r="D102" s="295"/>
      <c r="E102" s="295"/>
      <c r="F102" s="294"/>
      <c r="G102" s="294"/>
      <c r="H102" s="294"/>
      <c r="I102" s="294"/>
      <c r="J102" s="294"/>
      <c r="K102" s="294"/>
      <c r="L102" s="294"/>
      <c r="M102" s="294"/>
      <c r="N102" s="294"/>
      <c r="O102" s="294"/>
      <c r="P102" s="294"/>
    </row>
    <row r="103" spans="1:16" ht="13">
      <c r="A103" s="294"/>
      <c r="B103" s="143"/>
      <c r="C103" s="143"/>
      <c r="D103" s="295"/>
      <c r="E103" s="295"/>
      <c r="F103" s="294"/>
      <c r="G103" s="294"/>
      <c r="H103" s="294"/>
      <c r="I103" s="294"/>
      <c r="J103" s="294"/>
      <c r="K103" s="294"/>
      <c r="L103" s="294"/>
      <c r="M103" s="294"/>
      <c r="N103" s="294"/>
      <c r="O103" s="294"/>
      <c r="P103" s="294"/>
    </row>
    <row r="104" spans="1:16" ht="13">
      <c r="A104" s="294"/>
      <c r="B104" s="143"/>
      <c r="C104" s="143"/>
      <c r="D104" s="295"/>
      <c r="E104" s="295"/>
      <c r="F104" s="294"/>
      <c r="G104" s="294"/>
      <c r="H104" s="294"/>
      <c r="I104" s="294"/>
      <c r="J104" s="294"/>
      <c r="K104" s="294"/>
      <c r="L104" s="294"/>
      <c r="M104" s="294"/>
      <c r="N104" s="294"/>
      <c r="O104" s="294"/>
      <c r="P104" s="294"/>
    </row>
    <row r="105" spans="1:16" ht="13">
      <c r="A105" s="294"/>
      <c r="B105" s="143"/>
      <c r="C105" s="143"/>
      <c r="D105" s="295"/>
      <c r="E105" s="295"/>
      <c r="F105" s="294"/>
      <c r="G105" s="294"/>
      <c r="H105" s="294"/>
      <c r="I105" s="294"/>
      <c r="J105" s="294"/>
      <c r="K105" s="294"/>
      <c r="L105" s="294"/>
      <c r="M105" s="294"/>
      <c r="N105" s="294"/>
      <c r="O105" s="294"/>
      <c r="P105" s="294"/>
    </row>
    <row r="106" spans="1:16" ht="13">
      <c r="A106" s="294"/>
      <c r="B106" s="143"/>
      <c r="C106" s="143"/>
      <c r="D106" s="295"/>
      <c r="E106" s="295"/>
      <c r="F106" s="294"/>
      <c r="G106" s="294"/>
      <c r="H106" s="294"/>
      <c r="I106" s="294"/>
      <c r="J106" s="294"/>
      <c r="K106" s="294"/>
      <c r="L106" s="294"/>
      <c r="M106" s="294"/>
      <c r="N106" s="294"/>
      <c r="O106" s="294"/>
      <c r="P106" s="294"/>
    </row>
    <row r="107" spans="1:16" ht="13">
      <c r="A107" s="294"/>
      <c r="B107" s="143"/>
      <c r="C107" s="143"/>
      <c r="D107" s="295"/>
      <c r="E107" s="295"/>
      <c r="F107" s="294"/>
      <c r="G107" s="294"/>
      <c r="H107" s="294"/>
      <c r="I107" s="294"/>
      <c r="J107" s="294"/>
      <c r="K107" s="294"/>
      <c r="L107" s="294"/>
      <c r="M107" s="294"/>
      <c r="N107" s="294"/>
      <c r="O107" s="294"/>
      <c r="P107" s="294"/>
    </row>
    <row r="108" spans="1:16" ht="13">
      <c r="A108" s="294"/>
      <c r="B108" s="143"/>
      <c r="C108" s="143"/>
      <c r="D108" s="295"/>
      <c r="E108" s="295"/>
      <c r="F108" s="294"/>
      <c r="G108" s="294"/>
      <c r="H108" s="294"/>
      <c r="I108" s="294"/>
      <c r="J108" s="294"/>
      <c r="K108" s="294"/>
      <c r="L108" s="294"/>
      <c r="M108" s="294"/>
      <c r="N108" s="294"/>
      <c r="O108" s="294"/>
      <c r="P108" s="294"/>
    </row>
    <row r="109" spans="1:16" ht="13">
      <c r="A109" s="294"/>
      <c r="B109" s="143"/>
      <c r="C109" s="143"/>
      <c r="D109" s="295"/>
      <c r="E109" s="295"/>
      <c r="F109" s="294"/>
      <c r="G109" s="294"/>
      <c r="H109" s="294"/>
      <c r="I109" s="294"/>
      <c r="J109" s="294"/>
      <c r="K109" s="294"/>
      <c r="L109" s="294"/>
      <c r="M109" s="294"/>
      <c r="N109" s="294"/>
      <c r="O109" s="294"/>
      <c r="P109" s="294"/>
    </row>
    <row r="110" spans="1:16" ht="13">
      <c r="A110" s="294"/>
      <c r="B110" s="143"/>
      <c r="C110" s="143"/>
      <c r="D110" s="295"/>
      <c r="E110" s="295"/>
      <c r="F110" s="294"/>
      <c r="G110" s="294"/>
      <c r="H110" s="294"/>
      <c r="I110" s="294"/>
      <c r="J110" s="294"/>
      <c r="K110" s="294"/>
      <c r="L110" s="294"/>
      <c r="M110" s="294"/>
      <c r="N110" s="294"/>
      <c r="O110" s="294"/>
      <c r="P110" s="294"/>
    </row>
    <row r="111" spans="1:16" ht="13">
      <c r="A111" s="294"/>
      <c r="B111" s="143"/>
      <c r="C111" s="143"/>
      <c r="D111" s="295"/>
      <c r="E111" s="295"/>
      <c r="F111" s="294"/>
      <c r="G111" s="294"/>
      <c r="H111" s="294"/>
      <c r="I111" s="294"/>
      <c r="J111" s="294"/>
      <c r="K111" s="294"/>
      <c r="L111" s="294"/>
      <c r="M111" s="294"/>
      <c r="N111" s="294"/>
      <c r="O111" s="294"/>
      <c r="P111" s="294"/>
    </row>
    <row r="112" spans="1:16" ht="13">
      <c r="A112" s="294"/>
      <c r="B112" s="143"/>
      <c r="C112" s="143"/>
      <c r="D112" s="295"/>
      <c r="E112" s="295"/>
      <c r="F112" s="294"/>
      <c r="G112" s="294"/>
      <c r="H112" s="294"/>
      <c r="I112" s="294"/>
      <c r="J112" s="294"/>
      <c r="K112" s="294"/>
      <c r="L112" s="294"/>
      <c r="M112" s="294"/>
      <c r="N112" s="294"/>
      <c r="O112" s="294"/>
      <c r="P112" s="294"/>
    </row>
    <row r="113" spans="1:16" ht="13">
      <c r="A113" s="294"/>
      <c r="B113" s="143"/>
      <c r="C113" s="143"/>
      <c r="D113" s="295"/>
      <c r="E113" s="295"/>
      <c r="F113" s="294"/>
      <c r="G113" s="294"/>
      <c r="H113" s="294"/>
      <c r="I113" s="294"/>
      <c r="J113" s="294"/>
      <c r="K113" s="294"/>
      <c r="L113" s="294"/>
      <c r="M113" s="294"/>
      <c r="N113" s="294"/>
      <c r="O113" s="294"/>
      <c r="P113" s="294"/>
    </row>
    <row r="114" spans="1:16" ht="13">
      <c r="A114" s="294"/>
      <c r="B114" s="143"/>
      <c r="C114" s="143"/>
      <c r="D114" s="295"/>
      <c r="E114" s="295"/>
      <c r="F114" s="294"/>
      <c r="G114" s="294"/>
      <c r="H114" s="294"/>
      <c r="I114" s="294"/>
      <c r="J114" s="294"/>
      <c r="K114" s="294"/>
      <c r="L114" s="294"/>
      <c r="M114" s="294"/>
      <c r="N114" s="294"/>
      <c r="O114" s="294"/>
      <c r="P114" s="294"/>
    </row>
    <row r="115" spans="1:16" ht="13">
      <c r="A115" s="294"/>
      <c r="B115" s="143"/>
      <c r="C115" s="143"/>
      <c r="D115" s="295"/>
      <c r="E115" s="295"/>
      <c r="F115" s="294"/>
      <c r="G115" s="294"/>
      <c r="H115" s="294"/>
      <c r="I115" s="294"/>
      <c r="J115" s="294"/>
      <c r="K115" s="294"/>
      <c r="L115" s="294"/>
      <c r="M115" s="294"/>
      <c r="N115" s="294"/>
      <c r="O115" s="294"/>
      <c r="P115" s="294"/>
    </row>
    <row r="116" spans="1:16" ht="13">
      <c r="A116" s="294"/>
      <c r="B116" s="143"/>
      <c r="C116" s="143"/>
      <c r="D116" s="295"/>
      <c r="E116" s="295"/>
      <c r="F116" s="294"/>
      <c r="G116" s="294"/>
      <c r="H116" s="294"/>
      <c r="I116" s="294"/>
      <c r="J116" s="294"/>
      <c r="K116" s="294"/>
      <c r="L116" s="294"/>
      <c r="M116" s="294"/>
      <c r="N116" s="294"/>
      <c r="O116" s="294"/>
      <c r="P116" s="294"/>
    </row>
    <row r="117" spans="1:16" ht="13">
      <c r="A117" s="294"/>
      <c r="B117" s="143"/>
      <c r="C117" s="143"/>
      <c r="D117" s="295"/>
      <c r="E117" s="295"/>
      <c r="F117" s="294"/>
      <c r="G117" s="294"/>
      <c r="H117" s="294"/>
      <c r="I117" s="294"/>
      <c r="J117" s="294"/>
      <c r="K117" s="294"/>
      <c r="L117" s="294"/>
      <c r="M117" s="294"/>
      <c r="N117" s="294"/>
      <c r="O117" s="294"/>
      <c r="P117" s="294"/>
    </row>
    <row r="118" spans="1:16" ht="13">
      <c r="A118" s="294"/>
      <c r="B118" s="143"/>
      <c r="C118" s="143"/>
      <c r="D118" s="295"/>
      <c r="E118" s="295"/>
      <c r="F118" s="294"/>
      <c r="G118" s="294"/>
      <c r="H118" s="294"/>
      <c r="I118" s="294"/>
      <c r="J118" s="294"/>
      <c r="K118" s="294"/>
      <c r="L118" s="294"/>
      <c r="M118" s="294"/>
      <c r="N118" s="294"/>
      <c r="O118" s="294"/>
      <c r="P118" s="294"/>
    </row>
    <row r="119" spans="1:16" ht="13">
      <c r="A119" s="294"/>
      <c r="B119" s="143"/>
      <c r="C119" s="143"/>
      <c r="D119" s="295"/>
      <c r="E119" s="295"/>
      <c r="F119" s="294"/>
      <c r="G119" s="294"/>
      <c r="H119" s="294"/>
      <c r="I119" s="294"/>
      <c r="J119" s="294"/>
      <c r="K119" s="294"/>
      <c r="L119" s="294"/>
      <c r="M119" s="294"/>
      <c r="N119" s="294"/>
      <c r="O119" s="294"/>
      <c r="P119" s="294"/>
    </row>
    <row r="120" spans="1:16" ht="13">
      <c r="A120" s="294"/>
      <c r="B120" s="143"/>
      <c r="C120" s="143"/>
      <c r="D120" s="295"/>
      <c r="E120" s="295"/>
      <c r="F120" s="294"/>
      <c r="G120" s="294"/>
      <c r="H120" s="294"/>
      <c r="I120" s="294"/>
      <c r="J120" s="294"/>
      <c r="K120" s="294"/>
      <c r="L120" s="294"/>
      <c r="M120" s="294"/>
      <c r="N120" s="294"/>
      <c r="O120" s="294"/>
      <c r="P120" s="294"/>
    </row>
    <row r="121" spans="1:16" ht="13">
      <c r="A121" s="294"/>
      <c r="B121" s="143"/>
      <c r="C121" s="143"/>
      <c r="D121" s="295"/>
      <c r="E121" s="295"/>
      <c r="F121" s="294"/>
      <c r="G121" s="294"/>
      <c r="H121" s="294"/>
      <c r="I121" s="294"/>
      <c r="J121" s="294"/>
      <c r="K121" s="294"/>
      <c r="L121" s="294"/>
      <c r="M121" s="294"/>
      <c r="N121" s="294"/>
      <c r="O121" s="294"/>
      <c r="P121" s="294"/>
    </row>
    <row r="122" spans="1:16" ht="13">
      <c r="A122" s="294"/>
      <c r="B122" s="143"/>
      <c r="C122" s="143"/>
      <c r="D122" s="295"/>
      <c r="E122" s="295"/>
      <c r="F122" s="294"/>
      <c r="G122" s="294"/>
      <c r="H122" s="294"/>
      <c r="I122" s="294"/>
      <c r="J122" s="294"/>
      <c r="K122" s="294"/>
      <c r="L122" s="294"/>
      <c r="M122" s="294"/>
      <c r="N122" s="294"/>
      <c r="O122" s="294"/>
      <c r="P122" s="294"/>
    </row>
    <row r="123" spans="1:16" ht="13">
      <c r="A123" s="294"/>
      <c r="B123" s="143"/>
      <c r="C123" s="143"/>
      <c r="D123" s="295"/>
      <c r="E123" s="295"/>
      <c r="F123" s="294"/>
      <c r="G123" s="294"/>
      <c r="H123" s="294"/>
      <c r="I123" s="294"/>
      <c r="J123" s="294"/>
      <c r="K123" s="294"/>
      <c r="L123" s="294"/>
      <c r="M123" s="294"/>
      <c r="N123" s="294"/>
      <c r="O123" s="294"/>
      <c r="P123" s="294"/>
    </row>
    <row r="124" spans="1:16" ht="13">
      <c r="A124" s="294"/>
      <c r="B124" s="143"/>
      <c r="C124" s="143"/>
      <c r="D124" s="295"/>
      <c r="E124" s="295"/>
      <c r="F124" s="294"/>
      <c r="G124" s="294"/>
      <c r="H124" s="294"/>
      <c r="I124" s="294"/>
      <c r="J124" s="294"/>
      <c r="K124" s="294"/>
      <c r="L124" s="294"/>
      <c r="M124" s="294"/>
      <c r="N124" s="294"/>
      <c r="O124" s="294"/>
      <c r="P124" s="294"/>
    </row>
    <row r="125" spans="1:16" ht="13">
      <c r="A125" s="294"/>
      <c r="B125" s="143"/>
      <c r="C125" s="143"/>
      <c r="D125" s="295"/>
      <c r="E125" s="295"/>
      <c r="F125" s="294"/>
      <c r="G125" s="294"/>
      <c r="H125" s="294"/>
      <c r="I125" s="294"/>
      <c r="J125" s="294"/>
      <c r="K125" s="294"/>
      <c r="L125" s="294"/>
      <c r="M125" s="294"/>
      <c r="N125" s="294"/>
      <c r="O125" s="294"/>
      <c r="P125" s="294"/>
    </row>
    <row r="126" spans="1:16" ht="13">
      <c r="A126" s="294"/>
      <c r="B126" s="143"/>
      <c r="C126" s="143"/>
      <c r="D126" s="295"/>
      <c r="E126" s="295"/>
      <c r="F126" s="294"/>
      <c r="G126" s="294"/>
      <c r="H126" s="294"/>
      <c r="I126" s="294"/>
      <c r="J126" s="294"/>
      <c r="K126" s="294"/>
      <c r="L126" s="294"/>
      <c r="M126" s="294"/>
      <c r="N126" s="294"/>
      <c r="O126" s="294"/>
      <c r="P126" s="294"/>
    </row>
    <row r="127" spans="1:16" ht="13">
      <c r="A127" s="294"/>
      <c r="B127" s="143"/>
      <c r="C127" s="143"/>
      <c r="D127" s="295"/>
      <c r="E127" s="295"/>
      <c r="F127" s="294"/>
      <c r="G127" s="294"/>
      <c r="H127" s="294"/>
      <c r="I127" s="294"/>
      <c r="J127" s="294"/>
      <c r="K127" s="294"/>
      <c r="L127" s="294"/>
      <c r="M127" s="294"/>
      <c r="N127" s="294"/>
      <c r="O127" s="294"/>
      <c r="P127" s="294"/>
    </row>
    <row r="128" spans="1:16" ht="13">
      <c r="A128" s="294"/>
      <c r="B128" s="143"/>
      <c r="C128" s="143"/>
      <c r="D128" s="295"/>
      <c r="E128" s="295"/>
      <c r="F128" s="294"/>
      <c r="G128" s="294"/>
      <c r="H128" s="294"/>
      <c r="I128" s="294"/>
      <c r="J128" s="294"/>
      <c r="K128" s="294"/>
      <c r="L128" s="294"/>
      <c r="M128" s="294"/>
      <c r="N128" s="294"/>
      <c r="O128" s="294"/>
      <c r="P128" s="294"/>
    </row>
    <row r="129" spans="1:16" ht="13">
      <c r="A129" s="294"/>
      <c r="B129" s="143"/>
      <c r="C129" s="143"/>
      <c r="D129" s="295"/>
      <c r="E129" s="295"/>
      <c r="F129" s="294"/>
      <c r="G129" s="294"/>
      <c r="H129" s="294"/>
      <c r="I129" s="294"/>
      <c r="J129" s="294"/>
      <c r="K129" s="294"/>
      <c r="L129" s="294"/>
      <c r="M129" s="294"/>
      <c r="N129" s="294"/>
      <c r="O129" s="294"/>
      <c r="P129" s="294"/>
    </row>
    <row r="130" spans="1:16" ht="13">
      <c r="A130" s="294"/>
      <c r="B130" s="143"/>
      <c r="C130" s="143"/>
      <c r="D130" s="295"/>
      <c r="E130" s="295"/>
      <c r="F130" s="294"/>
      <c r="G130" s="294"/>
      <c r="H130" s="294"/>
      <c r="I130" s="294"/>
      <c r="J130" s="294"/>
      <c r="K130" s="294"/>
      <c r="L130" s="294"/>
      <c r="M130" s="294"/>
      <c r="N130" s="294"/>
      <c r="O130" s="294"/>
      <c r="P130" s="294"/>
    </row>
    <row r="131" spans="1:16" ht="13">
      <c r="A131" s="294"/>
      <c r="B131" s="143"/>
      <c r="C131" s="143"/>
      <c r="D131" s="295"/>
      <c r="E131" s="295"/>
      <c r="F131" s="294"/>
      <c r="G131" s="294"/>
      <c r="H131" s="294"/>
      <c r="I131" s="294"/>
      <c r="J131" s="294"/>
      <c r="K131" s="294"/>
      <c r="L131" s="294"/>
      <c r="M131" s="294"/>
      <c r="N131" s="294"/>
      <c r="O131" s="294"/>
      <c r="P131" s="294"/>
    </row>
    <row r="132" spans="1:16" ht="13">
      <c r="A132" s="294"/>
      <c r="B132" s="143"/>
      <c r="C132" s="143"/>
      <c r="D132" s="295"/>
      <c r="E132" s="295"/>
      <c r="F132" s="294"/>
      <c r="G132" s="294"/>
      <c r="H132" s="294"/>
      <c r="I132" s="294"/>
      <c r="J132" s="294"/>
      <c r="K132" s="294"/>
      <c r="L132" s="294"/>
      <c r="M132" s="294"/>
      <c r="N132" s="294"/>
      <c r="O132" s="294"/>
      <c r="P132" s="294"/>
    </row>
    <row r="133" spans="1:16" ht="13">
      <c r="A133" s="294"/>
      <c r="B133" s="143"/>
      <c r="C133" s="143"/>
      <c r="D133" s="295"/>
      <c r="E133" s="295"/>
      <c r="F133" s="294"/>
      <c r="G133" s="294"/>
      <c r="H133" s="294"/>
      <c r="I133" s="294"/>
      <c r="J133" s="294"/>
      <c r="K133" s="294"/>
      <c r="L133" s="294"/>
      <c r="M133" s="294"/>
      <c r="N133" s="294"/>
      <c r="O133" s="294"/>
      <c r="P133" s="294"/>
    </row>
    <row r="134" spans="1:16" ht="13">
      <c r="A134" s="294"/>
      <c r="B134" s="143"/>
      <c r="C134" s="143"/>
      <c r="D134" s="295"/>
      <c r="E134" s="295"/>
      <c r="F134" s="294"/>
      <c r="G134" s="294"/>
      <c r="H134" s="294"/>
      <c r="I134" s="294"/>
      <c r="J134" s="294"/>
      <c r="K134" s="294"/>
      <c r="L134" s="294"/>
      <c r="M134" s="294"/>
      <c r="N134" s="294"/>
      <c r="O134" s="294"/>
      <c r="P134" s="294"/>
    </row>
    <row r="135" spans="1:16" ht="13">
      <c r="A135" s="294"/>
      <c r="B135" s="143"/>
      <c r="C135" s="143"/>
      <c r="D135" s="295"/>
      <c r="E135" s="295"/>
      <c r="F135" s="294"/>
      <c r="G135" s="294"/>
      <c r="H135" s="294"/>
      <c r="I135" s="294"/>
      <c r="J135" s="294"/>
      <c r="K135" s="294"/>
      <c r="L135" s="294"/>
      <c r="M135" s="294"/>
      <c r="N135" s="294"/>
      <c r="O135" s="294"/>
      <c r="P135" s="294"/>
    </row>
    <row r="136" spans="1:16" ht="13">
      <c r="A136" s="294"/>
      <c r="B136" s="143"/>
      <c r="C136" s="143"/>
      <c r="D136" s="295"/>
      <c r="E136" s="295"/>
      <c r="F136" s="294"/>
      <c r="G136" s="294"/>
      <c r="H136" s="294"/>
      <c r="I136" s="294"/>
      <c r="J136" s="294"/>
      <c r="K136" s="294"/>
      <c r="L136" s="294"/>
      <c r="M136" s="294"/>
      <c r="N136" s="294"/>
      <c r="O136" s="294"/>
      <c r="P136" s="294"/>
    </row>
    <row r="137" spans="1:16" ht="13">
      <c r="A137" s="294"/>
      <c r="B137" s="143"/>
      <c r="C137" s="143"/>
      <c r="D137" s="295"/>
      <c r="E137" s="295"/>
      <c r="F137" s="294"/>
      <c r="G137" s="294"/>
      <c r="H137" s="294"/>
      <c r="I137" s="294"/>
      <c r="J137" s="294"/>
      <c r="K137" s="294"/>
      <c r="L137" s="294"/>
      <c r="M137" s="294"/>
      <c r="N137" s="294"/>
      <c r="O137" s="294"/>
      <c r="P137" s="294"/>
    </row>
    <row r="138" spans="1:16" ht="13">
      <c r="A138" s="294"/>
      <c r="B138" s="143"/>
      <c r="C138" s="143"/>
      <c r="D138" s="295"/>
      <c r="E138" s="295"/>
      <c r="F138" s="294"/>
      <c r="G138" s="294"/>
      <c r="H138" s="294"/>
      <c r="I138" s="294"/>
      <c r="J138" s="294"/>
      <c r="K138" s="294"/>
      <c r="L138" s="294"/>
      <c r="M138" s="294"/>
      <c r="N138" s="294"/>
      <c r="O138" s="294"/>
      <c r="P138" s="294"/>
    </row>
    <row r="139" spans="1:16" ht="13">
      <c r="A139" s="294"/>
      <c r="B139" s="143"/>
      <c r="C139" s="143"/>
      <c r="D139" s="295"/>
      <c r="E139" s="295"/>
      <c r="F139" s="294"/>
      <c r="G139" s="294"/>
      <c r="H139" s="294"/>
      <c r="I139" s="294"/>
      <c r="J139" s="294"/>
      <c r="K139" s="294"/>
      <c r="L139" s="294"/>
      <c r="M139" s="294"/>
      <c r="N139" s="294"/>
      <c r="O139" s="294"/>
      <c r="P139" s="294"/>
    </row>
    <row r="140" spans="1:16" ht="13">
      <c r="A140" s="294"/>
      <c r="B140" s="143"/>
      <c r="C140" s="143"/>
      <c r="D140" s="295"/>
      <c r="E140" s="295"/>
      <c r="F140" s="294"/>
      <c r="G140" s="294"/>
      <c r="H140" s="294"/>
      <c r="I140" s="294"/>
      <c r="J140" s="294"/>
      <c r="K140" s="294"/>
      <c r="L140" s="294"/>
      <c r="M140" s="294"/>
      <c r="N140" s="294"/>
      <c r="O140" s="294"/>
      <c r="P140" s="294"/>
    </row>
    <row r="141" spans="1:16" ht="13">
      <c r="A141" s="294"/>
      <c r="B141" s="143"/>
      <c r="C141" s="143"/>
      <c r="D141" s="295"/>
      <c r="E141" s="295"/>
      <c r="F141" s="294"/>
      <c r="G141" s="294"/>
      <c r="H141" s="294"/>
      <c r="I141" s="294"/>
      <c r="J141" s="294"/>
      <c r="K141" s="294"/>
      <c r="L141" s="294"/>
      <c r="M141" s="294"/>
      <c r="N141" s="294"/>
      <c r="O141" s="294"/>
      <c r="P141" s="294"/>
    </row>
    <row r="142" spans="1:16" ht="13">
      <c r="A142" s="294"/>
      <c r="B142" s="143"/>
      <c r="C142" s="143"/>
      <c r="D142" s="295"/>
      <c r="E142" s="295"/>
      <c r="F142" s="294"/>
      <c r="G142" s="294"/>
      <c r="H142" s="294"/>
      <c r="I142" s="294"/>
      <c r="J142" s="294"/>
      <c r="K142" s="294"/>
      <c r="L142" s="294"/>
      <c r="M142" s="294"/>
      <c r="N142" s="294"/>
      <c r="O142" s="294"/>
      <c r="P142" s="294"/>
    </row>
    <row r="143" spans="1:16" ht="13">
      <c r="A143" s="294"/>
      <c r="B143" s="143"/>
      <c r="C143" s="143"/>
      <c r="D143" s="295"/>
      <c r="E143" s="295"/>
      <c r="F143" s="294"/>
      <c r="G143" s="294"/>
      <c r="H143" s="294"/>
      <c r="I143" s="294"/>
      <c r="J143" s="294"/>
      <c r="K143" s="294"/>
      <c r="L143" s="294"/>
      <c r="M143" s="294"/>
      <c r="N143" s="294"/>
      <c r="O143" s="294"/>
      <c r="P143" s="294"/>
    </row>
    <row r="144" spans="1:16" ht="13">
      <c r="A144" s="294"/>
      <c r="B144" s="143"/>
      <c r="C144" s="143"/>
      <c r="D144" s="295"/>
      <c r="E144" s="295"/>
      <c r="F144" s="294"/>
      <c r="G144" s="294"/>
      <c r="H144" s="294"/>
      <c r="I144" s="294"/>
      <c r="J144" s="294"/>
      <c r="K144" s="294"/>
      <c r="L144" s="294"/>
      <c r="M144" s="294"/>
      <c r="N144" s="294"/>
      <c r="O144" s="294"/>
      <c r="P144" s="294"/>
    </row>
    <row r="145" spans="1:16" ht="13">
      <c r="A145" s="294"/>
      <c r="B145" s="143"/>
      <c r="C145" s="143"/>
      <c r="D145" s="295"/>
      <c r="E145" s="295"/>
      <c r="F145" s="294"/>
      <c r="G145" s="294"/>
      <c r="H145" s="294"/>
      <c r="I145" s="294"/>
      <c r="J145" s="294"/>
      <c r="K145" s="294"/>
      <c r="L145" s="294"/>
      <c r="M145" s="294"/>
      <c r="N145" s="294"/>
      <c r="O145" s="294"/>
      <c r="P145" s="294"/>
    </row>
    <row r="146" spans="1:16" ht="13">
      <c r="A146" s="294"/>
      <c r="B146" s="143"/>
      <c r="C146" s="143"/>
      <c r="D146" s="295"/>
      <c r="E146" s="295"/>
      <c r="F146" s="294"/>
      <c r="G146" s="294"/>
      <c r="H146" s="294"/>
      <c r="I146" s="294"/>
      <c r="J146" s="294"/>
      <c r="K146" s="294"/>
      <c r="L146" s="294"/>
      <c r="M146" s="294"/>
      <c r="N146" s="294"/>
      <c r="O146" s="294"/>
      <c r="P146" s="294"/>
    </row>
    <row r="147" spans="1:16" ht="13">
      <c r="A147" s="294"/>
      <c r="B147" s="143"/>
      <c r="C147" s="143"/>
      <c r="D147" s="295"/>
      <c r="E147" s="295"/>
      <c r="F147" s="294"/>
      <c r="G147" s="294"/>
      <c r="H147" s="294"/>
      <c r="I147" s="294"/>
      <c r="J147" s="294"/>
      <c r="K147" s="294"/>
      <c r="L147" s="294"/>
      <c r="M147" s="294"/>
      <c r="N147" s="294"/>
      <c r="O147" s="294"/>
      <c r="P147" s="294"/>
    </row>
    <row r="148" spans="1:16" ht="13">
      <c r="A148" s="294"/>
      <c r="B148" s="143"/>
      <c r="C148" s="143"/>
      <c r="D148" s="295"/>
      <c r="E148" s="295"/>
      <c r="F148" s="294"/>
      <c r="G148" s="294"/>
      <c r="H148" s="294"/>
      <c r="I148" s="294"/>
      <c r="J148" s="294"/>
      <c r="K148" s="294"/>
      <c r="L148" s="294"/>
      <c r="M148" s="294"/>
      <c r="N148" s="294"/>
      <c r="O148" s="294"/>
      <c r="P148" s="294"/>
    </row>
    <row r="149" spans="1:16" ht="13">
      <c r="A149" s="294"/>
      <c r="B149" s="143"/>
      <c r="C149" s="143"/>
      <c r="D149" s="295"/>
      <c r="E149" s="295"/>
      <c r="F149" s="294"/>
      <c r="G149" s="294"/>
      <c r="H149" s="294"/>
      <c r="I149" s="294"/>
      <c r="J149" s="294"/>
      <c r="K149" s="294"/>
      <c r="L149" s="294"/>
      <c r="M149" s="294"/>
      <c r="N149" s="294"/>
      <c r="O149" s="294"/>
      <c r="P149" s="294"/>
    </row>
    <row r="150" spans="1:16" ht="13">
      <c r="A150" s="294"/>
      <c r="B150" s="143"/>
      <c r="C150" s="143"/>
      <c r="D150" s="295"/>
      <c r="E150" s="295"/>
      <c r="F150" s="294"/>
      <c r="G150" s="294"/>
      <c r="H150" s="294"/>
      <c r="I150" s="294"/>
      <c r="J150" s="294"/>
      <c r="K150" s="294"/>
      <c r="L150" s="294"/>
      <c r="M150" s="294"/>
      <c r="N150" s="294"/>
      <c r="O150" s="294"/>
      <c r="P150" s="294"/>
    </row>
    <row r="151" spans="1:16" ht="13">
      <c r="A151" s="294"/>
      <c r="B151" s="143"/>
      <c r="C151" s="143"/>
      <c r="D151" s="295"/>
      <c r="E151" s="295"/>
      <c r="F151" s="294"/>
      <c r="G151" s="294"/>
      <c r="H151" s="294"/>
      <c r="I151" s="294"/>
      <c r="J151" s="294"/>
      <c r="K151" s="294"/>
      <c r="L151" s="294"/>
      <c r="M151" s="294"/>
      <c r="N151" s="294"/>
      <c r="O151" s="294"/>
      <c r="P151" s="294"/>
    </row>
    <row r="152" spans="1:16" ht="13">
      <c r="A152" s="294"/>
      <c r="B152" s="143"/>
      <c r="C152" s="143"/>
      <c r="D152" s="295"/>
      <c r="E152" s="295"/>
      <c r="F152" s="294"/>
      <c r="G152" s="294"/>
      <c r="H152" s="294"/>
      <c r="I152" s="294"/>
      <c r="J152" s="294"/>
      <c r="K152" s="294"/>
      <c r="L152" s="294"/>
      <c r="M152" s="294"/>
      <c r="N152" s="294"/>
      <c r="O152" s="294"/>
      <c r="P152" s="294"/>
    </row>
    <row r="153" spans="1:16" ht="13">
      <c r="A153" s="294"/>
      <c r="B153" s="143"/>
      <c r="C153" s="143"/>
      <c r="D153" s="295"/>
      <c r="E153" s="295"/>
      <c r="F153" s="294"/>
      <c r="G153" s="294"/>
      <c r="H153" s="294"/>
      <c r="I153" s="294"/>
      <c r="J153" s="294"/>
      <c r="K153" s="294"/>
      <c r="L153" s="294"/>
      <c r="M153" s="294"/>
      <c r="N153" s="294"/>
      <c r="O153" s="294"/>
      <c r="P153" s="294"/>
    </row>
    <row r="154" spans="1:16" ht="13">
      <c r="A154" s="294"/>
      <c r="B154" s="143"/>
      <c r="C154" s="143"/>
      <c r="D154" s="295"/>
      <c r="E154" s="295"/>
      <c r="F154" s="294"/>
      <c r="G154" s="294"/>
      <c r="H154" s="294"/>
      <c r="I154" s="294"/>
      <c r="J154" s="294"/>
      <c r="K154" s="294"/>
      <c r="L154" s="294"/>
      <c r="M154" s="294"/>
      <c r="N154" s="294"/>
      <c r="O154" s="294"/>
      <c r="P154" s="294"/>
    </row>
    <row r="155" spans="1:16" ht="13">
      <c r="A155" s="294"/>
      <c r="B155" s="143"/>
      <c r="C155" s="143"/>
      <c r="D155" s="295"/>
      <c r="E155" s="295"/>
      <c r="F155" s="294"/>
      <c r="G155" s="294"/>
      <c r="H155" s="294"/>
      <c r="I155" s="294"/>
      <c r="J155" s="294"/>
      <c r="K155" s="294"/>
      <c r="L155" s="294"/>
      <c r="M155" s="294"/>
      <c r="N155" s="294"/>
      <c r="O155" s="294"/>
      <c r="P155" s="294"/>
    </row>
    <row r="156" spans="1:16" ht="13">
      <c r="A156" s="294"/>
      <c r="B156" s="143"/>
      <c r="C156" s="143"/>
      <c r="D156" s="295"/>
      <c r="E156" s="295"/>
      <c r="F156" s="294"/>
      <c r="G156" s="294"/>
      <c r="H156" s="294"/>
      <c r="I156" s="294"/>
      <c r="J156" s="294"/>
      <c r="K156" s="294"/>
      <c r="L156" s="294"/>
      <c r="M156" s="294"/>
      <c r="N156" s="294"/>
      <c r="O156" s="294"/>
      <c r="P156" s="294"/>
    </row>
    <row r="157" spans="1:16" ht="13">
      <c r="A157" s="294"/>
      <c r="B157" s="143"/>
      <c r="C157" s="143"/>
      <c r="D157" s="295"/>
      <c r="E157" s="295"/>
      <c r="F157" s="294"/>
      <c r="G157" s="294"/>
      <c r="H157" s="294"/>
      <c r="I157" s="294"/>
      <c r="J157" s="294"/>
      <c r="K157" s="294"/>
      <c r="L157" s="294"/>
      <c r="M157" s="294"/>
      <c r="N157" s="294"/>
      <c r="O157" s="294"/>
      <c r="P157" s="294"/>
    </row>
    <row r="158" spans="1:16" ht="13">
      <c r="A158" s="294"/>
      <c r="B158" s="143"/>
      <c r="C158" s="143"/>
      <c r="D158" s="295"/>
      <c r="E158" s="295"/>
      <c r="F158" s="294"/>
      <c r="G158" s="294"/>
      <c r="H158" s="294"/>
      <c r="I158" s="294"/>
      <c r="J158" s="294"/>
      <c r="K158" s="294"/>
      <c r="L158" s="294"/>
      <c r="M158" s="294"/>
      <c r="N158" s="294"/>
      <c r="O158" s="294"/>
      <c r="P158" s="294"/>
    </row>
    <row r="159" spans="1:16" ht="13">
      <c r="A159" s="294"/>
      <c r="B159" s="143"/>
      <c r="C159" s="143"/>
      <c r="D159" s="295"/>
      <c r="E159" s="295"/>
      <c r="F159" s="294"/>
      <c r="G159" s="294"/>
      <c r="H159" s="294"/>
      <c r="I159" s="294"/>
      <c r="J159" s="294"/>
      <c r="K159" s="294"/>
      <c r="L159" s="294"/>
      <c r="M159" s="294"/>
      <c r="N159" s="294"/>
      <c r="O159" s="294"/>
      <c r="P159" s="294"/>
    </row>
    <row r="160" spans="1:16" ht="13">
      <c r="A160" s="294"/>
      <c r="B160" s="143"/>
      <c r="C160" s="143"/>
      <c r="D160" s="295"/>
      <c r="E160" s="295"/>
      <c r="F160" s="294"/>
      <c r="G160" s="294"/>
      <c r="H160" s="294"/>
      <c r="I160" s="294"/>
      <c r="J160" s="294"/>
      <c r="K160" s="294"/>
      <c r="L160" s="294"/>
      <c r="M160" s="294"/>
      <c r="N160" s="294"/>
      <c r="O160" s="294"/>
      <c r="P160" s="294"/>
    </row>
    <row r="161" spans="1:16" ht="13">
      <c r="A161" s="294"/>
      <c r="B161" s="143"/>
      <c r="C161" s="143"/>
      <c r="D161" s="295"/>
      <c r="E161" s="295"/>
      <c r="F161" s="294"/>
      <c r="G161" s="294"/>
      <c r="H161" s="294"/>
      <c r="I161" s="294"/>
      <c r="J161" s="294"/>
      <c r="K161" s="294"/>
      <c r="L161" s="294"/>
      <c r="M161" s="294"/>
      <c r="N161" s="294"/>
      <c r="O161" s="294"/>
      <c r="P161" s="294"/>
    </row>
    <row r="162" spans="1:16" ht="13">
      <c r="A162" s="294"/>
      <c r="B162" s="143"/>
      <c r="C162" s="143"/>
      <c r="D162" s="295"/>
      <c r="E162" s="295"/>
      <c r="F162" s="294"/>
      <c r="G162" s="294"/>
      <c r="H162" s="294"/>
      <c r="I162" s="294"/>
      <c r="J162" s="294"/>
      <c r="K162" s="294"/>
      <c r="L162" s="294"/>
      <c r="M162" s="294"/>
      <c r="N162" s="294"/>
      <c r="O162" s="294"/>
      <c r="P162" s="294"/>
    </row>
    <row r="163" spans="1:16" ht="13">
      <c r="A163" s="294"/>
      <c r="B163" s="143"/>
      <c r="C163" s="143"/>
      <c r="D163" s="295"/>
      <c r="E163" s="295"/>
      <c r="F163" s="294"/>
      <c r="G163" s="294"/>
      <c r="H163" s="294"/>
      <c r="I163" s="294"/>
      <c r="J163" s="294"/>
      <c r="K163" s="294"/>
      <c r="L163" s="294"/>
      <c r="M163" s="294"/>
      <c r="N163" s="294"/>
      <c r="O163" s="294"/>
      <c r="P163" s="294"/>
    </row>
    <row r="164" spans="1:16" ht="13">
      <c r="A164" s="294"/>
      <c r="B164" s="143"/>
      <c r="C164" s="143"/>
      <c r="D164" s="295"/>
      <c r="E164" s="295"/>
      <c r="F164" s="294"/>
      <c r="G164" s="294"/>
      <c r="H164" s="294"/>
      <c r="I164" s="294"/>
      <c r="J164" s="294"/>
      <c r="K164" s="294"/>
      <c r="L164" s="294"/>
      <c r="M164" s="294"/>
      <c r="N164" s="294"/>
      <c r="O164" s="294"/>
      <c r="P164" s="294"/>
    </row>
    <row r="165" spans="1:16" ht="13">
      <c r="A165" s="294"/>
      <c r="B165" s="143"/>
      <c r="C165" s="143"/>
      <c r="D165" s="295"/>
      <c r="E165" s="295"/>
      <c r="F165" s="294"/>
      <c r="G165" s="294"/>
      <c r="H165" s="294"/>
      <c r="I165" s="294"/>
      <c r="J165" s="294"/>
      <c r="K165" s="294"/>
      <c r="L165" s="294"/>
      <c r="M165" s="294"/>
      <c r="N165" s="294"/>
      <c r="O165" s="294"/>
      <c r="P165" s="294"/>
    </row>
    <row r="166" spans="1:16" ht="13">
      <c r="A166" s="294"/>
      <c r="B166" s="143"/>
      <c r="C166" s="143"/>
      <c r="D166" s="295"/>
      <c r="E166" s="295"/>
      <c r="F166" s="294"/>
      <c r="G166" s="294"/>
      <c r="H166" s="294"/>
      <c r="I166" s="294"/>
      <c r="J166" s="294"/>
      <c r="K166" s="294"/>
      <c r="L166" s="294"/>
      <c r="M166" s="294"/>
      <c r="N166" s="294"/>
      <c r="O166" s="294"/>
      <c r="P166" s="294"/>
    </row>
    <row r="167" spans="1:16" ht="13">
      <c r="A167" s="294"/>
      <c r="B167" s="143"/>
      <c r="C167" s="143"/>
      <c r="D167" s="295"/>
      <c r="E167" s="295"/>
      <c r="F167" s="294"/>
      <c r="G167" s="294"/>
      <c r="H167" s="294"/>
      <c r="I167" s="294"/>
      <c r="J167" s="294"/>
      <c r="K167" s="294"/>
      <c r="L167" s="294"/>
      <c r="M167" s="294"/>
      <c r="N167" s="294"/>
      <c r="O167" s="294"/>
      <c r="P167" s="294"/>
    </row>
    <row r="168" spans="1:16" ht="13">
      <c r="A168" s="294"/>
      <c r="B168" s="143"/>
      <c r="C168" s="143"/>
      <c r="D168" s="295"/>
      <c r="E168" s="295"/>
      <c r="F168" s="294"/>
      <c r="G168" s="294"/>
      <c r="H168" s="294"/>
      <c r="I168" s="294"/>
      <c r="J168" s="294"/>
      <c r="K168" s="294"/>
      <c r="L168" s="294"/>
      <c r="M168" s="294"/>
      <c r="N168" s="294"/>
      <c r="O168" s="294"/>
      <c r="P168" s="294"/>
    </row>
    <row r="169" spans="1:16" ht="13">
      <c r="A169" s="294"/>
      <c r="B169" s="143"/>
      <c r="C169" s="143"/>
      <c r="D169" s="295"/>
      <c r="E169" s="295"/>
      <c r="F169" s="294"/>
      <c r="G169" s="294"/>
      <c r="H169" s="294"/>
      <c r="I169" s="294"/>
      <c r="J169" s="294"/>
      <c r="K169" s="294"/>
      <c r="L169" s="294"/>
      <c r="M169" s="294"/>
      <c r="N169" s="294"/>
      <c r="O169" s="294"/>
      <c r="P169" s="294"/>
    </row>
    <row r="170" spans="1:16" ht="13">
      <c r="A170" s="294"/>
      <c r="B170" s="143"/>
      <c r="C170" s="143"/>
      <c r="D170" s="295"/>
      <c r="E170" s="295"/>
      <c r="F170" s="294"/>
      <c r="G170" s="294"/>
      <c r="H170" s="294"/>
      <c r="I170" s="294"/>
      <c r="J170" s="294"/>
      <c r="K170" s="294"/>
      <c r="L170" s="294"/>
      <c r="M170" s="294"/>
      <c r="N170" s="294"/>
      <c r="O170" s="294"/>
      <c r="P170" s="294"/>
    </row>
    <row r="171" spans="1:16" ht="13">
      <c r="A171" s="294"/>
      <c r="B171" s="143"/>
      <c r="C171" s="143"/>
      <c r="D171" s="295"/>
      <c r="E171" s="295"/>
      <c r="F171" s="294"/>
      <c r="G171" s="294"/>
      <c r="H171" s="294"/>
      <c r="I171" s="294"/>
      <c r="J171" s="294"/>
      <c r="K171" s="294"/>
      <c r="L171" s="294"/>
      <c r="M171" s="294"/>
      <c r="N171" s="294"/>
      <c r="O171" s="294"/>
      <c r="P171" s="294"/>
    </row>
    <row r="172" spans="1:16" ht="13">
      <c r="A172" s="294"/>
      <c r="B172" s="143"/>
      <c r="C172" s="143"/>
      <c r="D172" s="295"/>
      <c r="E172" s="295"/>
      <c r="F172" s="294"/>
      <c r="G172" s="294"/>
      <c r="H172" s="294"/>
      <c r="I172" s="294"/>
      <c r="J172" s="294"/>
      <c r="K172" s="294"/>
      <c r="L172" s="294"/>
      <c r="M172" s="294"/>
      <c r="N172" s="294"/>
      <c r="O172" s="294"/>
      <c r="P172" s="294"/>
    </row>
    <row r="173" spans="1:16" ht="13">
      <c r="A173" s="294"/>
      <c r="B173" s="143"/>
      <c r="C173" s="143"/>
      <c r="D173" s="295"/>
      <c r="E173" s="295"/>
      <c r="F173" s="294"/>
      <c r="G173" s="294"/>
      <c r="H173" s="294"/>
      <c r="I173" s="294"/>
      <c r="J173" s="294"/>
      <c r="K173" s="294"/>
      <c r="L173" s="294"/>
      <c r="M173" s="294"/>
      <c r="N173" s="294"/>
      <c r="O173" s="294"/>
      <c r="P173" s="294"/>
    </row>
    <row r="174" spans="1:16" ht="13">
      <c r="A174" s="294"/>
      <c r="B174" s="143"/>
      <c r="C174" s="143"/>
      <c r="D174" s="295"/>
      <c r="E174" s="295"/>
      <c r="F174" s="294"/>
      <c r="G174" s="294"/>
      <c r="H174" s="294"/>
      <c r="I174" s="294"/>
      <c r="J174" s="294"/>
      <c r="K174" s="294"/>
      <c r="L174" s="294"/>
      <c r="M174" s="294"/>
      <c r="N174" s="294"/>
      <c r="O174" s="294"/>
      <c r="P174" s="294"/>
    </row>
    <row r="175" spans="1:16" ht="13">
      <c r="A175" s="294"/>
      <c r="B175" s="143"/>
      <c r="C175" s="143"/>
      <c r="D175" s="295"/>
      <c r="E175" s="295"/>
      <c r="F175" s="294"/>
      <c r="G175" s="294"/>
      <c r="H175" s="294"/>
      <c r="I175" s="294"/>
      <c r="J175" s="294"/>
      <c r="K175" s="294"/>
      <c r="L175" s="294"/>
      <c r="M175" s="294"/>
      <c r="N175" s="294"/>
      <c r="O175" s="294"/>
      <c r="P175" s="294"/>
    </row>
    <row r="176" spans="1:16" ht="13">
      <c r="A176" s="294"/>
      <c r="B176" s="143"/>
      <c r="C176" s="143"/>
      <c r="D176" s="295"/>
      <c r="E176" s="295"/>
      <c r="F176" s="294"/>
      <c r="G176" s="294"/>
      <c r="H176" s="294"/>
      <c r="I176" s="294"/>
      <c r="J176" s="294"/>
      <c r="K176" s="294"/>
      <c r="L176" s="294"/>
      <c r="M176" s="294"/>
      <c r="N176" s="294"/>
      <c r="O176" s="294"/>
      <c r="P176" s="294"/>
    </row>
    <row r="177" spans="1:16" ht="13">
      <c r="A177" s="294"/>
      <c r="B177" s="143"/>
      <c r="C177" s="143"/>
      <c r="D177" s="295"/>
      <c r="E177" s="295"/>
      <c r="F177" s="294"/>
      <c r="G177" s="294"/>
      <c r="H177" s="294"/>
      <c r="I177" s="294"/>
      <c r="J177" s="294"/>
      <c r="K177" s="294"/>
      <c r="L177" s="294"/>
      <c r="M177" s="294"/>
      <c r="N177" s="294"/>
      <c r="O177" s="294"/>
      <c r="P177" s="294"/>
    </row>
    <row r="178" spans="1:16" ht="13">
      <c r="A178" s="294"/>
      <c r="B178" s="143"/>
      <c r="C178" s="143"/>
      <c r="D178" s="295"/>
      <c r="E178" s="295"/>
      <c r="F178" s="294"/>
      <c r="G178" s="294"/>
      <c r="H178" s="294"/>
      <c r="I178" s="294"/>
      <c r="J178" s="294"/>
      <c r="K178" s="294"/>
      <c r="L178" s="294"/>
      <c r="M178" s="294"/>
      <c r="N178" s="294"/>
      <c r="O178" s="294"/>
      <c r="P178" s="294"/>
    </row>
    <row r="179" spans="1:16" ht="13">
      <c r="A179" s="294"/>
      <c r="B179" s="143"/>
      <c r="C179" s="143"/>
      <c r="D179" s="295"/>
      <c r="E179" s="295"/>
      <c r="F179" s="294"/>
      <c r="G179" s="294"/>
      <c r="H179" s="294"/>
      <c r="I179" s="294"/>
      <c r="J179" s="294"/>
      <c r="K179" s="294"/>
      <c r="L179" s="294"/>
      <c r="M179" s="294"/>
      <c r="N179" s="294"/>
      <c r="O179" s="294"/>
      <c r="P179" s="294"/>
    </row>
    <row r="180" spans="1:16" ht="13">
      <c r="A180" s="294"/>
      <c r="B180" s="143"/>
      <c r="C180" s="143"/>
      <c r="D180" s="295"/>
      <c r="E180" s="295"/>
      <c r="F180" s="294"/>
      <c r="G180" s="294"/>
      <c r="H180" s="294"/>
      <c r="I180" s="294"/>
      <c r="J180" s="294"/>
      <c r="K180" s="294"/>
      <c r="L180" s="294"/>
      <c r="M180" s="294"/>
      <c r="N180" s="294"/>
      <c r="O180" s="294"/>
      <c r="P180" s="294"/>
    </row>
    <row r="181" spans="1:16" ht="13">
      <c r="A181" s="294"/>
      <c r="B181" s="143"/>
      <c r="C181" s="143"/>
      <c r="D181" s="295"/>
      <c r="E181" s="295"/>
      <c r="F181" s="294"/>
      <c r="G181" s="294"/>
      <c r="H181" s="294"/>
      <c r="I181" s="294"/>
      <c r="J181" s="294"/>
      <c r="K181" s="294"/>
      <c r="L181" s="294"/>
      <c r="M181" s="294"/>
      <c r="N181" s="294"/>
      <c r="O181" s="294"/>
      <c r="P181" s="294"/>
    </row>
    <row r="182" spans="1:16" ht="13">
      <c r="A182" s="294"/>
      <c r="B182" s="143"/>
      <c r="C182" s="143"/>
      <c r="D182" s="295"/>
      <c r="E182" s="295"/>
      <c r="F182" s="294"/>
      <c r="G182" s="294"/>
      <c r="H182" s="294"/>
      <c r="I182" s="294"/>
      <c r="J182" s="294"/>
      <c r="K182" s="294"/>
      <c r="L182" s="294"/>
      <c r="M182" s="294"/>
      <c r="N182" s="294"/>
      <c r="O182" s="294"/>
      <c r="P182" s="294"/>
    </row>
    <row r="183" spans="1:16" ht="13">
      <c r="A183" s="294"/>
      <c r="B183" s="143"/>
      <c r="C183" s="143"/>
      <c r="D183" s="295"/>
      <c r="E183" s="295"/>
      <c r="F183" s="294"/>
      <c r="G183" s="294"/>
      <c r="H183" s="294"/>
      <c r="I183" s="294"/>
      <c r="J183" s="294"/>
      <c r="K183" s="294"/>
      <c r="L183" s="294"/>
      <c r="M183" s="294"/>
      <c r="N183" s="294"/>
      <c r="O183" s="294"/>
      <c r="P183" s="294"/>
    </row>
    <row r="184" spans="1:16" ht="13">
      <c r="A184" s="294"/>
      <c r="B184" s="143"/>
      <c r="C184" s="143"/>
      <c r="D184" s="295"/>
      <c r="E184" s="295"/>
      <c r="F184" s="294"/>
      <c r="G184" s="294"/>
      <c r="H184" s="294"/>
      <c r="I184" s="294"/>
      <c r="J184" s="294"/>
      <c r="K184" s="294"/>
      <c r="L184" s="294"/>
      <c r="M184" s="294"/>
      <c r="N184" s="294"/>
      <c r="O184" s="294"/>
      <c r="P184" s="294"/>
    </row>
    <row r="185" spans="1:16" ht="13">
      <c r="A185" s="294"/>
      <c r="B185" s="143"/>
      <c r="C185" s="143"/>
      <c r="D185" s="295"/>
      <c r="E185" s="295"/>
      <c r="F185" s="294"/>
      <c r="G185" s="294"/>
      <c r="H185" s="294"/>
      <c r="I185" s="294"/>
      <c r="J185" s="294"/>
      <c r="K185" s="294"/>
      <c r="L185" s="294"/>
      <c r="M185" s="294"/>
      <c r="N185" s="294"/>
      <c r="O185" s="294"/>
      <c r="P185" s="294"/>
    </row>
    <row r="186" spans="1:16" ht="13">
      <c r="A186" s="294"/>
      <c r="B186" s="143"/>
      <c r="C186" s="143"/>
      <c r="D186" s="295"/>
      <c r="E186" s="295"/>
      <c r="F186" s="294"/>
      <c r="G186" s="294"/>
      <c r="H186" s="294"/>
      <c r="I186" s="294"/>
      <c r="J186" s="294"/>
      <c r="K186" s="294"/>
      <c r="L186" s="294"/>
      <c r="M186" s="294"/>
      <c r="N186" s="294"/>
      <c r="O186" s="294"/>
      <c r="P186" s="294"/>
    </row>
    <row r="187" spans="1:16" ht="13">
      <c r="A187" s="294"/>
      <c r="B187" s="143"/>
      <c r="C187" s="143"/>
      <c r="D187" s="295"/>
      <c r="E187" s="295"/>
      <c r="F187" s="294"/>
      <c r="G187" s="294"/>
      <c r="H187" s="294"/>
      <c r="I187" s="294"/>
      <c r="J187" s="294"/>
      <c r="K187" s="294"/>
      <c r="L187" s="294"/>
      <c r="M187" s="294"/>
      <c r="N187" s="294"/>
      <c r="O187" s="294"/>
      <c r="P187" s="294"/>
    </row>
    <row r="188" spans="1:16" ht="13">
      <c r="A188" s="294"/>
      <c r="B188" s="143"/>
      <c r="C188" s="143"/>
      <c r="D188" s="295"/>
      <c r="E188" s="295"/>
      <c r="F188" s="294"/>
      <c r="G188" s="294"/>
      <c r="H188" s="294"/>
      <c r="I188" s="294"/>
      <c r="J188" s="294"/>
      <c r="K188" s="294"/>
      <c r="L188" s="294"/>
      <c r="M188" s="294"/>
      <c r="N188" s="294"/>
      <c r="O188" s="294"/>
      <c r="P188" s="294"/>
    </row>
    <row r="189" spans="1:16" ht="13">
      <c r="A189" s="294"/>
      <c r="B189" s="143"/>
      <c r="C189" s="143"/>
      <c r="D189" s="295"/>
      <c r="E189" s="295"/>
      <c r="F189" s="294"/>
      <c r="G189" s="294"/>
      <c r="H189" s="294"/>
      <c r="I189" s="294"/>
      <c r="J189" s="294"/>
      <c r="K189" s="294"/>
      <c r="L189" s="294"/>
      <c r="M189" s="294"/>
      <c r="N189" s="294"/>
      <c r="O189" s="294"/>
      <c r="P189" s="294"/>
    </row>
    <row r="190" spans="1:16" ht="13">
      <c r="A190" s="294"/>
      <c r="B190" s="143"/>
      <c r="C190" s="143"/>
      <c r="D190" s="295"/>
      <c r="E190" s="295"/>
      <c r="F190" s="294"/>
      <c r="G190" s="294"/>
      <c r="H190" s="294"/>
      <c r="I190" s="294"/>
      <c r="J190" s="294"/>
      <c r="K190" s="294"/>
      <c r="L190" s="294"/>
      <c r="M190" s="294"/>
      <c r="N190" s="294"/>
      <c r="O190" s="294"/>
      <c r="P190" s="294"/>
    </row>
    <row r="191" spans="1:16" ht="13">
      <c r="A191" s="294"/>
      <c r="B191" s="143"/>
      <c r="C191" s="143"/>
      <c r="D191" s="295"/>
      <c r="E191" s="295"/>
      <c r="F191" s="294"/>
      <c r="G191" s="294"/>
      <c r="H191" s="294"/>
      <c r="I191" s="294"/>
      <c r="J191" s="294"/>
      <c r="K191" s="294"/>
      <c r="L191" s="294"/>
      <c r="M191" s="294"/>
      <c r="N191" s="294"/>
      <c r="O191" s="294"/>
      <c r="P191" s="294"/>
    </row>
    <row r="192" spans="1:16" ht="13">
      <c r="A192" s="294"/>
      <c r="B192" s="143"/>
      <c r="C192" s="143"/>
      <c r="D192" s="295"/>
      <c r="E192" s="295"/>
      <c r="F192" s="294"/>
      <c r="G192" s="294"/>
      <c r="H192" s="294"/>
      <c r="I192" s="294"/>
      <c r="J192" s="294"/>
      <c r="K192" s="294"/>
      <c r="L192" s="294"/>
      <c r="M192" s="294"/>
      <c r="N192" s="294"/>
      <c r="O192" s="294"/>
      <c r="P192" s="294"/>
    </row>
    <row r="193" spans="1:16" ht="13">
      <c r="A193" s="294"/>
      <c r="B193" s="143"/>
      <c r="C193" s="143"/>
      <c r="D193" s="295"/>
      <c r="E193" s="295"/>
      <c r="F193" s="294"/>
      <c r="G193" s="294"/>
      <c r="H193" s="294"/>
      <c r="I193" s="294"/>
      <c r="J193" s="294"/>
      <c r="K193" s="294"/>
      <c r="L193" s="294"/>
      <c r="M193" s="294"/>
      <c r="N193" s="294"/>
      <c r="O193" s="294"/>
      <c r="P193" s="294"/>
    </row>
    <row r="194" spans="1:16" ht="13">
      <c r="A194" s="294"/>
      <c r="B194" s="143"/>
      <c r="C194" s="143"/>
      <c r="D194" s="295"/>
      <c r="E194" s="295"/>
      <c r="F194" s="294"/>
      <c r="G194" s="294"/>
      <c r="H194" s="294"/>
      <c r="I194" s="294"/>
      <c r="J194" s="294"/>
      <c r="K194" s="294"/>
      <c r="L194" s="294"/>
      <c r="M194" s="294"/>
      <c r="N194" s="294"/>
      <c r="O194" s="294"/>
      <c r="P194" s="294"/>
    </row>
    <row r="195" spans="1:16" ht="13">
      <c r="A195" s="294"/>
      <c r="B195" s="143"/>
      <c r="C195" s="143"/>
      <c r="D195" s="295"/>
      <c r="E195" s="295"/>
      <c r="F195" s="294"/>
      <c r="G195" s="294"/>
      <c r="H195" s="294"/>
      <c r="I195" s="294"/>
      <c r="J195" s="294"/>
      <c r="K195" s="294"/>
      <c r="L195" s="294"/>
      <c r="M195" s="294"/>
      <c r="N195" s="294"/>
      <c r="O195" s="294"/>
      <c r="P195" s="294"/>
    </row>
    <row r="196" spans="1:16" ht="13">
      <c r="A196" s="294"/>
      <c r="B196" s="143"/>
      <c r="C196" s="143"/>
      <c r="D196" s="295"/>
      <c r="E196" s="295"/>
      <c r="F196" s="294"/>
      <c r="G196" s="294"/>
      <c r="H196" s="294"/>
      <c r="I196" s="294"/>
      <c r="J196" s="294"/>
      <c r="K196" s="294"/>
      <c r="L196" s="294"/>
      <c r="M196" s="294"/>
      <c r="N196" s="294"/>
      <c r="O196" s="294"/>
      <c r="P196" s="294"/>
    </row>
    <row r="197" spans="1:16" ht="13">
      <c r="A197" s="294"/>
      <c r="B197" s="143"/>
      <c r="C197" s="143"/>
      <c r="D197" s="295"/>
      <c r="E197" s="295"/>
      <c r="F197" s="294"/>
      <c r="G197" s="294"/>
      <c r="H197" s="294"/>
      <c r="I197" s="294"/>
      <c r="J197" s="294"/>
      <c r="K197" s="294"/>
      <c r="L197" s="294"/>
      <c r="M197" s="294"/>
      <c r="N197" s="294"/>
      <c r="O197" s="294"/>
      <c r="P197" s="294"/>
    </row>
    <row r="198" spans="1:16" ht="13">
      <c r="A198" s="294"/>
      <c r="B198" s="143"/>
      <c r="C198" s="143"/>
      <c r="D198" s="295"/>
      <c r="E198" s="295"/>
      <c r="F198" s="294"/>
      <c r="G198" s="294"/>
      <c r="H198" s="294"/>
      <c r="I198" s="294"/>
      <c r="J198" s="294"/>
      <c r="K198" s="294"/>
      <c r="L198" s="294"/>
      <c r="M198" s="294"/>
      <c r="N198" s="294"/>
      <c r="O198" s="294"/>
      <c r="P198" s="294"/>
    </row>
    <row r="199" spans="1:16" ht="13">
      <c r="A199" s="294"/>
      <c r="B199" s="143"/>
      <c r="C199" s="143"/>
      <c r="D199" s="295"/>
      <c r="E199" s="295"/>
      <c r="F199" s="294"/>
      <c r="G199" s="294"/>
      <c r="H199" s="294"/>
      <c r="I199" s="294"/>
      <c r="J199" s="294"/>
      <c r="K199" s="294"/>
      <c r="L199" s="294"/>
      <c r="M199" s="294"/>
      <c r="N199" s="294"/>
      <c r="O199" s="294"/>
      <c r="P199" s="294"/>
    </row>
    <row r="200" spans="1:16" ht="13">
      <c r="A200" s="294"/>
      <c r="B200" s="143"/>
      <c r="C200" s="143"/>
      <c r="D200" s="295"/>
      <c r="E200" s="295"/>
      <c r="F200" s="294"/>
      <c r="G200" s="294"/>
      <c r="H200" s="294"/>
      <c r="I200" s="294"/>
      <c r="J200" s="294"/>
      <c r="K200" s="294"/>
      <c r="L200" s="294"/>
      <c r="M200" s="294"/>
      <c r="N200" s="294"/>
      <c r="O200" s="294"/>
      <c r="P200" s="294"/>
    </row>
    <row r="201" spans="1:16" ht="13">
      <c r="A201" s="294"/>
      <c r="B201" s="143"/>
      <c r="C201" s="143"/>
      <c r="D201" s="295"/>
      <c r="E201" s="295"/>
      <c r="F201" s="294"/>
      <c r="G201" s="294"/>
      <c r="H201" s="294"/>
      <c r="I201" s="294"/>
      <c r="J201" s="294"/>
      <c r="K201" s="294"/>
      <c r="L201" s="294"/>
      <c r="M201" s="294"/>
      <c r="N201" s="294"/>
      <c r="O201" s="294"/>
      <c r="P201" s="294"/>
    </row>
    <row r="202" spans="1:16" ht="13">
      <c r="A202" s="294"/>
      <c r="B202" s="143"/>
      <c r="C202" s="143"/>
      <c r="D202" s="295"/>
      <c r="E202" s="295"/>
      <c r="F202" s="294"/>
      <c r="G202" s="294"/>
      <c r="H202" s="294"/>
      <c r="I202" s="294"/>
      <c r="J202" s="294"/>
      <c r="K202" s="294"/>
      <c r="L202" s="294"/>
      <c r="M202" s="294"/>
      <c r="N202" s="294"/>
      <c r="O202" s="294"/>
      <c r="P202" s="294"/>
    </row>
    <row r="203" spans="1:16" ht="13">
      <c r="A203" s="294"/>
      <c r="B203" s="143"/>
      <c r="C203" s="143"/>
      <c r="D203" s="295"/>
      <c r="E203" s="295"/>
      <c r="F203" s="294"/>
      <c r="G203" s="294"/>
      <c r="H203" s="294"/>
      <c r="I203" s="294"/>
      <c r="J203" s="294"/>
      <c r="K203" s="294"/>
      <c r="L203" s="294"/>
      <c r="M203" s="294"/>
      <c r="N203" s="294"/>
      <c r="O203" s="294"/>
      <c r="P203" s="294"/>
    </row>
    <row r="204" spans="1:16" ht="13">
      <c r="A204" s="294"/>
      <c r="B204" s="143"/>
      <c r="C204" s="143"/>
      <c r="D204" s="295"/>
      <c r="E204" s="295"/>
      <c r="F204" s="294"/>
      <c r="G204" s="294"/>
      <c r="H204" s="294"/>
      <c r="I204" s="294"/>
      <c r="J204" s="294"/>
      <c r="K204" s="294"/>
      <c r="L204" s="294"/>
      <c r="M204" s="294"/>
      <c r="N204" s="294"/>
      <c r="O204" s="294"/>
      <c r="P204" s="294"/>
    </row>
    <row r="205" spans="1:16" ht="13">
      <c r="A205" s="294"/>
      <c r="B205" s="143"/>
      <c r="C205" s="143"/>
      <c r="D205" s="295"/>
      <c r="E205" s="295"/>
      <c r="F205" s="294"/>
      <c r="G205" s="294"/>
      <c r="H205" s="294"/>
      <c r="I205" s="294"/>
      <c r="J205" s="294"/>
      <c r="K205" s="294"/>
      <c r="L205" s="294"/>
      <c r="M205" s="294"/>
      <c r="N205" s="294"/>
      <c r="O205" s="294"/>
      <c r="P205" s="294"/>
    </row>
    <row r="206" spans="1:16" ht="13">
      <c r="A206" s="294"/>
      <c r="B206" s="143"/>
      <c r="C206" s="143"/>
      <c r="D206" s="295"/>
      <c r="E206" s="295"/>
      <c r="F206" s="294"/>
      <c r="G206" s="294"/>
      <c r="H206" s="294"/>
      <c r="I206" s="294"/>
      <c r="J206" s="294"/>
      <c r="K206" s="294"/>
      <c r="L206" s="294"/>
      <c r="M206" s="294"/>
      <c r="N206" s="294"/>
      <c r="O206" s="294"/>
      <c r="P206" s="294"/>
    </row>
    <row r="207" spans="1:16" ht="13">
      <c r="A207" s="294"/>
      <c r="B207" s="143"/>
      <c r="C207" s="143"/>
      <c r="D207" s="295"/>
      <c r="E207" s="295"/>
      <c r="F207" s="294"/>
      <c r="G207" s="294"/>
      <c r="H207" s="294"/>
      <c r="I207" s="294"/>
      <c r="J207" s="294"/>
      <c r="K207" s="294"/>
      <c r="L207" s="294"/>
      <c r="M207" s="294"/>
      <c r="N207" s="294"/>
      <c r="O207" s="294"/>
      <c r="P207" s="294"/>
    </row>
    <row r="208" spans="1:16" ht="13">
      <c r="A208" s="294"/>
      <c r="B208" s="143"/>
      <c r="C208" s="143"/>
      <c r="D208" s="295"/>
      <c r="E208" s="295"/>
      <c r="F208" s="294"/>
      <c r="G208" s="294"/>
      <c r="H208" s="294"/>
      <c r="I208" s="294"/>
      <c r="J208" s="294"/>
      <c r="K208" s="294"/>
      <c r="L208" s="294"/>
      <c r="M208" s="294"/>
      <c r="N208" s="294"/>
      <c r="O208" s="294"/>
      <c r="P208" s="294"/>
    </row>
    <row r="209" spans="1:16" ht="13">
      <c r="A209" s="294"/>
      <c r="B209" s="143"/>
      <c r="C209" s="143"/>
      <c r="D209" s="295"/>
      <c r="E209" s="295"/>
      <c r="F209" s="294"/>
      <c r="G209" s="294"/>
      <c r="H209" s="294"/>
      <c r="I209" s="294"/>
      <c r="J209" s="294"/>
      <c r="K209" s="294"/>
      <c r="L209" s="294"/>
      <c r="M209" s="294"/>
      <c r="N209" s="294"/>
      <c r="O209" s="294"/>
      <c r="P209" s="294"/>
    </row>
    <row r="210" spans="1:16" ht="13">
      <c r="A210" s="294"/>
      <c r="B210" s="143"/>
      <c r="C210" s="143"/>
      <c r="D210" s="295"/>
      <c r="E210" s="295"/>
      <c r="F210" s="294"/>
      <c r="G210" s="294"/>
      <c r="H210" s="294"/>
      <c r="I210" s="294"/>
      <c r="J210" s="294"/>
      <c r="K210" s="294"/>
      <c r="L210" s="294"/>
      <c r="M210" s="294"/>
      <c r="N210" s="294"/>
      <c r="O210" s="294"/>
      <c r="P210" s="294"/>
    </row>
    <row r="211" spans="1:16" ht="13">
      <c r="A211" s="294"/>
      <c r="B211" s="143"/>
      <c r="C211" s="143"/>
      <c r="D211" s="295"/>
      <c r="E211" s="295"/>
      <c r="F211" s="294"/>
      <c r="G211" s="294"/>
      <c r="H211" s="294"/>
      <c r="I211" s="294"/>
      <c r="J211" s="294"/>
      <c r="K211" s="294"/>
      <c r="L211" s="294"/>
      <c r="M211" s="294"/>
      <c r="N211" s="294"/>
      <c r="O211" s="294"/>
      <c r="P211" s="294"/>
    </row>
    <row r="212" spans="1:16" ht="13">
      <c r="A212" s="294"/>
      <c r="B212" s="143"/>
      <c r="C212" s="143"/>
      <c r="D212" s="295"/>
      <c r="E212" s="295"/>
      <c r="F212" s="294"/>
      <c r="G212" s="294"/>
      <c r="H212" s="294"/>
      <c r="I212" s="294"/>
      <c r="J212" s="294"/>
      <c r="K212" s="294"/>
      <c r="L212" s="294"/>
      <c r="M212" s="294"/>
      <c r="N212" s="294"/>
      <c r="O212" s="294"/>
      <c r="P212" s="294"/>
    </row>
    <row r="213" spans="1:16" ht="13">
      <c r="A213" s="294"/>
      <c r="B213" s="143"/>
      <c r="C213" s="143"/>
      <c r="D213" s="295"/>
      <c r="E213" s="295"/>
      <c r="F213" s="294"/>
      <c r="G213" s="294"/>
      <c r="H213" s="294"/>
      <c r="I213" s="294"/>
      <c r="J213" s="294"/>
      <c r="K213" s="294"/>
      <c r="L213" s="294"/>
      <c r="M213" s="294"/>
      <c r="N213" s="294"/>
      <c r="O213" s="294"/>
      <c r="P213" s="294"/>
    </row>
    <row r="214" spans="1:16" ht="13">
      <c r="A214" s="294"/>
      <c r="B214" s="143"/>
      <c r="C214" s="143"/>
      <c r="D214" s="295"/>
      <c r="E214" s="295"/>
      <c r="F214" s="294"/>
      <c r="G214" s="294"/>
      <c r="H214" s="294"/>
      <c r="I214" s="294"/>
      <c r="J214" s="294"/>
      <c r="K214" s="294"/>
      <c r="L214" s="294"/>
      <c r="M214" s="294"/>
      <c r="N214" s="294"/>
      <c r="O214" s="294"/>
      <c r="P214" s="294"/>
    </row>
    <row r="215" spans="1:16" ht="13">
      <c r="A215" s="294"/>
      <c r="B215" s="143"/>
      <c r="C215" s="143"/>
      <c r="D215" s="295"/>
      <c r="E215" s="295"/>
      <c r="F215" s="294"/>
      <c r="G215" s="294"/>
      <c r="H215" s="294"/>
      <c r="I215" s="294"/>
      <c r="J215" s="294"/>
      <c r="K215" s="294"/>
      <c r="L215" s="294"/>
      <c r="M215" s="294"/>
      <c r="N215" s="294"/>
      <c r="O215" s="294"/>
      <c r="P215" s="294"/>
    </row>
    <row r="216" spans="1:16" ht="13">
      <c r="A216" s="294"/>
      <c r="B216" s="143"/>
      <c r="C216" s="143"/>
      <c r="D216" s="295"/>
      <c r="E216" s="295"/>
      <c r="F216" s="294"/>
      <c r="G216" s="294"/>
      <c r="H216" s="294"/>
      <c r="I216" s="294"/>
      <c r="J216" s="294"/>
      <c r="K216" s="294"/>
      <c r="L216" s="294"/>
      <c r="M216" s="294"/>
      <c r="N216" s="294"/>
      <c r="O216" s="294"/>
      <c r="P216" s="294"/>
    </row>
    <row r="217" spans="1:16" ht="13">
      <c r="A217" s="294"/>
      <c r="B217" s="143"/>
      <c r="C217" s="143"/>
      <c r="D217" s="295"/>
      <c r="E217" s="295"/>
      <c r="F217" s="294"/>
      <c r="G217" s="294"/>
      <c r="H217" s="294"/>
      <c r="I217" s="294"/>
      <c r="J217" s="294"/>
      <c r="K217" s="294"/>
      <c r="L217" s="294"/>
      <c r="M217" s="294"/>
      <c r="N217" s="294"/>
      <c r="O217" s="294"/>
      <c r="P217" s="294"/>
    </row>
    <row r="218" spans="1:16" ht="13">
      <c r="A218" s="294"/>
      <c r="B218" s="143"/>
      <c r="C218" s="143"/>
      <c r="D218" s="295"/>
      <c r="E218" s="295"/>
      <c r="F218" s="294"/>
      <c r="G218" s="294"/>
      <c r="H218" s="294"/>
      <c r="I218" s="294"/>
      <c r="J218" s="294"/>
      <c r="K218" s="294"/>
      <c r="L218" s="294"/>
      <c r="M218" s="294"/>
      <c r="N218" s="294"/>
      <c r="O218" s="294"/>
      <c r="P218" s="294"/>
    </row>
    <row r="219" spans="1:16" ht="13">
      <c r="A219" s="294"/>
      <c r="B219" s="143"/>
      <c r="C219" s="143"/>
      <c r="D219" s="295"/>
      <c r="E219" s="295"/>
      <c r="F219" s="294"/>
      <c r="G219" s="294"/>
      <c r="H219" s="294"/>
      <c r="I219" s="294"/>
      <c r="J219" s="294"/>
      <c r="K219" s="294"/>
      <c r="L219" s="294"/>
      <c r="M219" s="294"/>
      <c r="N219" s="294"/>
      <c r="O219" s="294"/>
      <c r="P219" s="294"/>
    </row>
    <row r="220" spans="1:16" ht="13">
      <c r="A220" s="294"/>
      <c r="B220" s="143"/>
      <c r="C220" s="143"/>
      <c r="D220" s="295"/>
      <c r="E220" s="295"/>
      <c r="F220" s="294"/>
      <c r="G220" s="294"/>
      <c r="H220" s="294"/>
      <c r="I220" s="294"/>
      <c r="J220" s="294"/>
      <c r="K220" s="294"/>
      <c r="L220" s="294"/>
      <c r="M220" s="294"/>
      <c r="N220" s="294"/>
      <c r="O220" s="294"/>
      <c r="P220" s="294"/>
    </row>
    <row r="221" spans="1:16" ht="13">
      <c r="A221" s="294"/>
      <c r="B221" s="143"/>
      <c r="C221" s="143"/>
      <c r="D221" s="295"/>
      <c r="E221" s="295"/>
      <c r="F221" s="294"/>
      <c r="G221" s="294"/>
      <c r="H221" s="294"/>
      <c r="I221" s="294"/>
      <c r="J221" s="294"/>
      <c r="K221" s="294"/>
      <c r="L221" s="294"/>
      <c r="M221" s="294"/>
      <c r="N221" s="294"/>
      <c r="O221" s="294"/>
      <c r="P221" s="294"/>
    </row>
    <row r="222" spans="1:16" ht="13">
      <c r="A222" s="294"/>
      <c r="B222" s="143"/>
      <c r="C222" s="143"/>
      <c r="D222" s="295"/>
      <c r="E222" s="295"/>
      <c r="F222" s="294"/>
      <c r="G222" s="294"/>
      <c r="H222" s="294"/>
      <c r="I222" s="294"/>
      <c r="J222" s="294"/>
      <c r="K222" s="294"/>
      <c r="L222" s="294"/>
      <c r="M222" s="294"/>
      <c r="N222" s="294"/>
      <c r="O222" s="294"/>
      <c r="P222" s="294"/>
    </row>
    <row r="223" spans="1:16" ht="13">
      <c r="A223" s="294"/>
      <c r="B223" s="143"/>
      <c r="C223" s="143"/>
      <c r="D223" s="295"/>
      <c r="E223" s="295"/>
      <c r="F223" s="294"/>
      <c r="G223" s="294"/>
      <c r="H223" s="294"/>
      <c r="I223" s="294"/>
      <c r="J223" s="294"/>
      <c r="K223" s="294"/>
      <c r="L223" s="294"/>
      <c r="M223" s="294"/>
      <c r="N223" s="294"/>
      <c r="O223" s="294"/>
      <c r="P223" s="294"/>
    </row>
    <row r="224" spans="1:16" ht="13">
      <c r="A224" s="294"/>
      <c r="B224" s="143"/>
      <c r="C224" s="143"/>
      <c r="D224" s="295"/>
      <c r="E224" s="295"/>
      <c r="F224" s="294"/>
      <c r="G224" s="294"/>
      <c r="H224" s="294"/>
      <c r="I224" s="294"/>
      <c r="J224" s="294"/>
      <c r="K224" s="294"/>
      <c r="L224" s="294"/>
      <c r="M224" s="294"/>
      <c r="N224" s="294"/>
      <c r="O224" s="294"/>
      <c r="P224" s="294"/>
    </row>
    <row r="225" spans="1:16" ht="13">
      <c r="A225" s="294"/>
      <c r="B225" s="143"/>
      <c r="C225" s="143"/>
      <c r="D225" s="295"/>
      <c r="E225" s="295"/>
      <c r="F225" s="294"/>
      <c r="G225" s="294"/>
      <c r="H225" s="294"/>
      <c r="I225" s="294"/>
      <c r="J225" s="294"/>
      <c r="K225" s="294"/>
      <c r="L225" s="294"/>
      <c r="M225" s="294"/>
      <c r="N225" s="294"/>
      <c r="O225" s="294"/>
      <c r="P225" s="294"/>
    </row>
    <row r="226" spans="1:16" ht="13">
      <c r="A226" s="294"/>
      <c r="B226" s="143"/>
      <c r="C226" s="143"/>
      <c r="D226" s="295"/>
      <c r="E226" s="295"/>
      <c r="F226" s="294"/>
      <c r="G226" s="294"/>
      <c r="H226" s="294"/>
      <c r="I226" s="294"/>
      <c r="J226" s="294"/>
      <c r="K226" s="294"/>
      <c r="L226" s="294"/>
      <c r="M226" s="294"/>
      <c r="N226" s="294"/>
      <c r="O226" s="294"/>
      <c r="P226" s="294"/>
    </row>
    <row r="227" spans="1:16" ht="13">
      <c r="A227" s="294"/>
      <c r="B227" s="143"/>
      <c r="C227" s="143"/>
      <c r="D227" s="295"/>
      <c r="E227" s="295"/>
      <c r="F227" s="294"/>
      <c r="G227" s="294"/>
      <c r="H227" s="294"/>
      <c r="I227" s="294"/>
      <c r="J227" s="294"/>
      <c r="K227" s="294"/>
      <c r="L227" s="294"/>
      <c r="M227" s="294"/>
      <c r="N227" s="294"/>
      <c r="O227" s="294"/>
      <c r="P227" s="294"/>
    </row>
    <row r="228" spans="1:16" ht="13">
      <c r="A228" s="294"/>
      <c r="B228" s="143"/>
      <c r="C228" s="143"/>
      <c r="D228" s="295"/>
      <c r="E228" s="295"/>
      <c r="F228" s="294"/>
      <c r="G228" s="294"/>
      <c r="H228" s="294"/>
      <c r="I228" s="294"/>
      <c r="J228" s="294"/>
      <c r="K228" s="294"/>
      <c r="L228" s="294"/>
      <c r="M228" s="294"/>
      <c r="N228" s="294"/>
      <c r="O228" s="294"/>
      <c r="P228" s="294"/>
    </row>
    <row r="229" spans="1:16" ht="13">
      <c r="A229" s="294"/>
      <c r="B229" s="143"/>
      <c r="C229" s="143"/>
      <c r="D229" s="295"/>
      <c r="E229" s="295"/>
      <c r="F229" s="294"/>
      <c r="G229" s="294"/>
      <c r="H229" s="294"/>
      <c r="I229" s="294"/>
      <c r="J229" s="294"/>
      <c r="K229" s="294"/>
      <c r="L229" s="294"/>
      <c r="M229" s="294"/>
      <c r="N229" s="294"/>
      <c r="O229" s="294"/>
      <c r="P229" s="294"/>
    </row>
    <row r="230" spans="1:16" ht="13">
      <c r="A230" s="294"/>
      <c r="B230" s="143"/>
      <c r="C230" s="143"/>
      <c r="D230" s="295"/>
      <c r="E230" s="295"/>
      <c r="F230" s="294"/>
      <c r="G230" s="294"/>
      <c r="H230" s="294"/>
      <c r="I230" s="294"/>
      <c r="J230" s="294"/>
      <c r="K230" s="294"/>
      <c r="L230" s="294"/>
      <c r="M230" s="294"/>
      <c r="N230" s="294"/>
      <c r="O230" s="294"/>
      <c r="P230" s="294"/>
    </row>
    <row r="231" spans="1:16" ht="13">
      <c r="A231" s="294"/>
      <c r="B231" s="143"/>
      <c r="C231" s="143"/>
      <c r="D231" s="295"/>
      <c r="E231" s="295"/>
      <c r="F231" s="294"/>
      <c r="G231" s="294"/>
      <c r="H231" s="294"/>
      <c r="I231" s="294"/>
      <c r="J231" s="294"/>
      <c r="K231" s="294"/>
      <c r="L231" s="294"/>
      <c r="M231" s="294"/>
      <c r="N231" s="294"/>
      <c r="O231" s="294"/>
      <c r="P231" s="294"/>
    </row>
    <row r="232" spans="1:16" ht="13">
      <c r="A232" s="294"/>
      <c r="B232" s="143"/>
      <c r="C232" s="143"/>
      <c r="D232" s="295"/>
      <c r="E232" s="295"/>
      <c r="F232" s="294"/>
      <c r="G232" s="294"/>
      <c r="H232" s="294"/>
      <c r="I232" s="294"/>
      <c r="J232" s="294"/>
      <c r="K232" s="294"/>
      <c r="L232" s="294"/>
      <c r="M232" s="294"/>
      <c r="N232" s="294"/>
      <c r="O232" s="294"/>
      <c r="P232" s="294"/>
    </row>
    <row r="233" spans="1:16" ht="13">
      <c r="A233" s="294"/>
      <c r="B233" s="143"/>
      <c r="C233" s="143"/>
      <c r="D233" s="295"/>
      <c r="E233" s="295"/>
      <c r="F233" s="294"/>
      <c r="G233" s="294"/>
      <c r="H233" s="294"/>
      <c r="I233" s="294"/>
      <c r="J233" s="294"/>
      <c r="K233" s="294"/>
      <c r="L233" s="294"/>
      <c r="M233" s="294"/>
      <c r="N233" s="294"/>
      <c r="O233" s="294"/>
      <c r="P233" s="294"/>
    </row>
    <row r="234" spans="1:16" ht="13">
      <c r="A234" s="294"/>
      <c r="B234" s="143"/>
      <c r="C234" s="143"/>
      <c r="D234" s="295"/>
      <c r="E234" s="295"/>
      <c r="F234" s="294"/>
      <c r="G234" s="294"/>
      <c r="H234" s="294"/>
      <c r="I234" s="294"/>
      <c r="J234" s="294"/>
      <c r="K234" s="294"/>
      <c r="L234" s="294"/>
      <c r="M234" s="294"/>
      <c r="N234" s="294"/>
      <c r="O234" s="294"/>
      <c r="P234" s="294"/>
    </row>
    <row r="235" spans="1:16" ht="13">
      <c r="A235" s="294"/>
      <c r="B235" s="143"/>
      <c r="C235" s="143"/>
      <c r="D235" s="295"/>
      <c r="E235" s="295"/>
      <c r="F235" s="294"/>
      <c r="G235" s="294"/>
      <c r="H235" s="294"/>
      <c r="I235" s="294"/>
      <c r="J235" s="294"/>
      <c r="K235" s="294"/>
      <c r="L235" s="294"/>
      <c r="M235" s="294"/>
      <c r="N235" s="294"/>
      <c r="O235" s="294"/>
      <c r="P235" s="294"/>
    </row>
    <row r="236" spans="1:16" ht="13">
      <c r="A236" s="294"/>
      <c r="B236" s="143"/>
      <c r="C236" s="143"/>
      <c r="D236" s="295"/>
      <c r="E236" s="295"/>
      <c r="F236" s="294"/>
      <c r="G236" s="294"/>
      <c r="H236" s="294"/>
      <c r="I236" s="294"/>
      <c r="J236" s="294"/>
      <c r="K236" s="294"/>
      <c r="L236" s="294"/>
      <c r="M236" s="294"/>
      <c r="N236" s="294"/>
      <c r="O236" s="294"/>
      <c r="P236" s="294"/>
    </row>
    <row r="237" spans="1:16" ht="13">
      <c r="A237" s="294"/>
      <c r="B237" s="143"/>
      <c r="C237" s="143"/>
      <c r="D237" s="295"/>
      <c r="E237" s="295"/>
      <c r="F237" s="294"/>
      <c r="G237" s="294"/>
      <c r="H237" s="294"/>
      <c r="I237" s="294"/>
      <c r="J237" s="294"/>
      <c r="K237" s="294"/>
      <c r="L237" s="294"/>
      <c r="M237" s="294"/>
      <c r="N237" s="294"/>
      <c r="O237" s="294"/>
      <c r="P237" s="294"/>
    </row>
    <row r="238" spans="1:16" ht="13">
      <c r="A238" s="294"/>
      <c r="B238" s="143"/>
      <c r="C238" s="143"/>
      <c r="D238" s="295"/>
      <c r="E238" s="295"/>
      <c r="F238" s="294"/>
      <c r="G238" s="294"/>
      <c r="H238" s="294"/>
      <c r="I238" s="294"/>
      <c r="J238" s="294"/>
      <c r="K238" s="294"/>
      <c r="L238" s="294"/>
      <c r="M238" s="294"/>
      <c r="N238" s="294"/>
      <c r="O238" s="294"/>
      <c r="P238" s="294"/>
    </row>
    <row r="239" spans="1:16" ht="13">
      <c r="A239" s="294"/>
      <c r="B239" s="143"/>
      <c r="C239" s="143"/>
      <c r="D239" s="295"/>
      <c r="E239" s="295"/>
      <c r="F239" s="294"/>
      <c r="G239" s="294"/>
      <c r="H239" s="294"/>
      <c r="I239" s="294"/>
      <c r="J239" s="294"/>
      <c r="K239" s="294"/>
      <c r="L239" s="294"/>
      <c r="M239" s="294"/>
      <c r="N239" s="294"/>
      <c r="O239" s="294"/>
      <c r="P239" s="294"/>
    </row>
    <row r="240" spans="1:16" ht="13">
      <c r="A240" s="294"/>
      <c r="B240" s="143"/>
      <c r="C240" s="143"/>
      <c r="D240" s="295"/>
      <c r="E240" s="295"/>
      <c r="F240" s="294"/>
      <c r="G240" s="294"/>
      <c r="H240" s="294"/>
      <c r="I240" s="294"/>
      <c r="J240" s="294"/>
      <c r="K240" s="294"/>
      <c r="L240" s="294"/>
      <c r="M240" s="294"/>
      <c r="N240" s="294"/>
      <c r="O240" s="294"/>
      <c r="P240" s="294"/>
    </row>
    <row r="241" spans="1:16" ht="13">
      <c r="A241" s="294"/>
      <c r="B241" s="143"/>
      <c r="C241" s="143"/>
      <c r="D241" s="295"/>
      <c r="E241" s="295"/>
      <c r="F241" s="294"/>
      <c r="G241" s="294"/>
      <c r="H241" s="294"/>
      <c r="I241" s="294"/>
      <c r="J241" s="294"/>
      <c r="K241" s="294"/>
      <c r="L241" s="294"/>
      <c r="M241" s="294"/>
      <c r="N241" s="294"/>
      <c r="O241" s="294"/>
      <c r="P241" s="294"/>
    </row>
    <row r="242" spans="1:16" ht="13">
      <c r="A242" s="294"/>
      <c r="B242" s="143"/>
      <c r="C242" s="143"/>
      <c r="D242" s="295"/>
      <c r="E242" s="295"/>
      <c r="F242" s="294"/>
      <c r="G242" s="294"/>
      <c r="H242" s="294"/>
      <c r="I242" s="294"/>
      <c r="J242" s="294"/>
      <c r="K242" s="294"/>
      <c r="L242" s="294"/>
      <c r="M242" s="294"/>
      <c r="N242" s="294"/>
      <c r="O242" s="294"/>
      <c r="P242" s="294"/>
    </row>
    <row r="243" spans="1:16" ht="13">
      <c r="A243" s="294"/>
      <c r="B243" s="143"/>
      <c r="C243" s="143"/>
      <c r="D243" s="295"/>
      <c r="E243" s="295"/>
      <c r="F243" s="294"/>
      <c r="G243" s="294"/>
      <c r="H243" s="294"/>
      <c r="I243" s="294"/>
      <c r="J243" s="294"/>
      <c r="K243" s="294"/>
      <c r="L243" s="294"/>
      <c r="M243" s="294"/>
      <c r="N243" s="294"/>
      <c r="O243" s="294"/>
      <c r="P243" s="294"/>
    </row>
    <row r="244" spans="1:16" ht="13">
      <c r="A244" s="294"/>
      <c r="B244" s="143"/>
      <c r="C244" s="143"/>
      <c r="D244" s="295"/>
      <c r="E244" s="295"/>
      <c r="F244" s="294"/>
      <c r="G244" s="294"/>
      <c r="H244" s="294"/>
      <c r="I244" s="294"/>
      <c r="J244" s="294"/>
      <c r="K244" s="294"/>
      <c r="L244" s="294"/>
      <c r="M244" s="294"/>
      <c r="N244" s="294"/>
      <c r="O244" s="294"/>
      <c r="P244" s="294"/>
    </row>
    <row r="245" spans="1:16" ht="13">
      <c r="A245" s="294"/>
      <c r="B245" s="143"/>
      <c r="C245" s="143"/>
      <c r="D245" s="295"/>
      <c r="E245" s="295"/>
      <c r="F245" s="294"/>
      <c r="G245" s="294"/>
      <c r="H245" s="294"/>
      <c r="I245" s="294"/>
      <c r="J245" s="294"/>
      <c r="K245" s="294"/>
      <c r="L245" s="294"/>
      <c r="M245" s="294"/>
      <c r="N245" s="294"/>
      <c r="O245" s="294"/>
      <c r="P245" s="294"/>
    </row>
    <row r="246" spans="1:16" ht="13">
      <c r="A246" s="294"/>
      <c r="B246" s="143"/>
      <c r="C246" s="143"/>
      <c r="D246" s="295"/>
      <c r="E246" s="295"/>
      <c r="F246" s="294"/>
      <c r="G246" s="294"/>
      <c r="H246" s="294"/>
      <c r="I246" s="294"/>
      <c r="J246" s="294"/>
      <c r="K246" s="294"/>
      <c r="L246" s="294"/>
      <c r="M246" s="294"/>
      <c r="N246" s="294"/>
      <c r="O246" s="294"/>
      <c r="P246" s="294"/>
    </row>
    <row r="247" spans="1:16" ht="13">
      <c r="A247" s="294"/>
      <c r="B247" s="143"/>
      <c r="C247" s="143"/>
      <c r="D247" s="295"/>
      <c r="E247" s="295"/>
      <c r="F247" s="294"/>
      <c r="G247" s="294"/>
      <c r="H247" s="294"/>
      <c r="I247" s="294"/>
      <c r="J247" s="294"/>
      <c r="K247" s="294"/>
      <c r="L247" s="294"/>
      <c r="M247" s="294"/>
      <c r="N247" s="294"/>
      <c r="O247" s="294"/>
      <c r="P247" s="294"/>
    </row>
    <row r="248" spans="1:16" ht="13">
      <c r="A248" s="294"/>
      <c r="B248" s="143"/>
      <c r="C248" s="143"/>
      <c r="D248" s="295"/>
      <c r="E248" s="295"/>
      <c r="F248" s="294"/>
      <c r="G248" s="294"/>
      <c r="H248" s="294"/>
      <c r="I248" s="294"/>
      <c r="J248" s="294"/>
      <c r="K248" s="294"/>
      <c r="L248" s="294"/>
      <c r="M248" s="294"/>
      <c r="N248" s="294"/>
      <c r="O248" s="294"/>
      <c r="P248" s="294"/>
    </row>
    <row r="249" spans="1:16" ht="13">
      <c r="A249" s="294"/>
      <c r="B249" s="143"/>
      <c r="C249" s="143"/>
      <c r="D249" s="295"/>
      <c r="E249" s="295"/>
      <c r="F249" s="294"/>
      <c r="G249" s="294"/>
      <c r="H249" s="294"/>
      <c r="I249" s="294"/>
      <c r="J249" s="294"/>
      <c r="K249" s="294"/>
      <c r="L249" s="294"/>
      <c r="M249" s="294"/>
      <c r="N249" s="294"/>
      <c r="O249" s="294"/>
      <c r="P249" s="294"/>
    </row>
    <row r="250" spans="1:16" ht="13">
      <c r="A250" s="294"/>
      <c r="B250" s="143"/>
      <c r="C250" s="143"/>
      <c r="D250" s="295"/>
      <c r="E250" s="295"/>
      <c r="F250" s="294"/>
      <c r="G250" s="294"/>
      <c r="H250" s="294"/>
      <c r="I250" s="294"/>
      <c r="J250" s="294"/>
      <c r="K250" s="294"/>
      <c r="L250" s="294"/>
      <c r="M250" s="294"/>
      <c r="N250" s="294"/>
      <c r="O250" s="294"/>
      <c r="P250" s="294"/>
    </row>
    <row r="251" spans="1:16" ht="13">
      <c r="A251" s="294"/>
      <c r="B251" s="143"/>
      <c r="C251" s="143"/>
      <c r="D251" s="295"/>
      <c r="E251" s="295"/>
      <c r="F251" s="294"/>
      <c r="G251" s="294"/>
      <c r="H251" s="294"/>
      <c r="I251" s="294"/>
      <c r="J251" s="294"/>
      <c r="K251" s="294"/>
      <c r="L251" s="294"/>
      <c r="M251" s="294"/>
      <c r="N251" s="294"/>
      <c r="O251" s="294"/>
      <c r="P251" s="294"/>
    </row>
    <row r="252" spans="1:16" ht="13">
      <c r="A252" s="294"/>
      <c r="B252" s="143"/>
      <c r="C252" s="143"/>
      <c r="D252" s="295"/>
      <c r="E252" s="295"/>
      <c r="F252" s="294"/>
      <c r="G252" s="294"/>
      <c r="H252" s="294"/>
      <c r="I252" s="294"/>
      <c r="J252" s="294"/>
      <c r="K252" s="294"/>
      <c r="L252" s="294"/>
      <c r="M252" s="294"/>
      <c r="N252" s="294"/>
      <c r="O252" s="294"/>
      <c r="P252" s="294"/>
    </row>
    <row r="253" spans="1:16" ht="13">
      <c r="A253" s="294"/>
      <c r="B253" s="143"/>
      <c r="C253" s="143"/>
      <c r="D253" s="295"/>
      <c r="E253" s="295"/>
      <c r="F253" s="294"/>
      <c r="G253" s="294"/>
      <c r="H253" s="294"/>
      <c r="I253" s="294"/>
      <c r="J253" s="294"/>
      <c r="K253" s="294"/>
      <c r="L253" s="294"/>
      <c r="M253" s="294"/>
      <c r="N253" s="294"/>
      <c r="O253" s="294"/>
      <c r="P253" s="294"/>
    </row>
    <row r="254" spans="1:16" ht="13">
      <c r="A254" s="294"/>
      <c r="B254" s="143"/>
      <c r="C254" s="143"/>
      <c r="D254" s="295"/>
      <c r="E254" s="295"/>
      <c r="F254" s="294"/>
      <c r="G254" s="294"/>
      <c r="H254" s="294"/>
      <c r="I254" s="294"/>
      <c r="J254" s="294"/>
      <c r="K254" s="294"/>
      <c r="L254" s="294"/>
      <c r="M254" s="294"/>
      <c r="N254" s="294"/>
      <c r="O254" s="294"/>
      <c r="P254" s="294"/>
    </row>
    <row r="255" spans="1:16" ht="13">
      <c r="A255" s="294"/>
      <c r="B255" s="143"/>
      <c r="C255" s="143"/>
      <c r="D255" s="295"/>
      <c r="E255" s="295"/>
      <c r="F255" s="294"/>
      <c r="G255" s="294"/>
      <c r="H255" s="294"/>
      <c r="I255" s="294"/>
      <c r="J255" s="294"/>
      <c r="K255" s="294"/>
      <c r="L255" s="294"/>
      <c r="M255" s="294"/>
      <c r="N255" s="294"/>
      <c r="O255" s="294"/>
      <c r="P255" s="294"/>
    </row>
    <row r="256" spans="1:16" ht="13">
      <c r="A256" s="294"/>
      <c r="B256" s="143"/>
      <c r="C256" s="143"/>
      <c r="D256" s="295"/>
      <c r="E256" s="295"/>
      <c r="F256" s="294"/>
      <c r="G256" s="294"/>
      <c r="H256" s="294"/>
      <c r="I256" s="294"/>
      <c r="J256" s="294"/>
      <c r="K256" s="294"/>
      <c r="L256" s="294"/>
      <c r="M256" s="294"/>
      <c r="N256" s="294"/>
      <c r="O256" s="294"/>
      <c r="P256" s="294"/>
    </row>
    <row r="257" spans="1:16" ht="13">
      <c r="A257" s="294"/>
      <c r="B257" s="143"/>
      <c r="C257" s="143"/>
      <c r="D257" s="295"/>
      <c r="E257" s="295"/>
      <c r="F257" s="294"/>
      <c r="G257" s="294"/>
      <c r="H257" s="294"/>
      <c r="I257" s="294"/>
      <c r="J257" s="294"/>
      <c r="K257" s="294"/>
      <c r="L257" s="294"/>
      <c r="M257" s="294"/>
      <c r="N257" s="294"/>
      <c r="O257" s="294"/>
      <c r="P257" s="294"/>
    </row>
    <row r="258" spans="1:16" ht="13">
      <c r="A258" s="294"/>
      <c r="B258" s="143"/>
      <c r="C258" s="143"/>
      <c r="D258" s="295"/>
      <c r="E258" s="295"/>
      <c r="F258" s="294"/>
      <c r="G258" s="294"/>
      <c r="H258" s="294"/>
      <c r="I258" s="294"/>
      <c r="J258" s="294"/>
      <c r="K258" s="294"/>
      <c r="L258" s="294"/>
      <c r="M258" s="294"/>
      <c r="N258" s="294"/>
      <c r="O258" s="294"/>
      <c r="P258" s="294"/>
    </row>
    <row r="259" spans="1:16" ht="13">
      <c r="A259" s="294"/>
      <c r="B259" s="143"/>
      <c r="C259" s="143"/>
      <c r="D259" s="295"/>
      <c r="E259" s="295"/>
      <c r="F259" s="294"/>
      <c r="G259" s="294"/>
      <c r="H259" s="294"/>
      <c r="I259" s="294"/>
      <c r="J259" s="294"/>
      <c r="K259" s="294"/>
      <c r="L259" s="294"/>
      <c r="M259" s="294"/>
      <c r="N259" s="294"/>
      <c r="O259" s="294"/>
      <c r="P259" s="294"/>
    </row>
    <row r="260" spans="1:16" ht="13">
      <c r="A260" s="294"/>
      <c r="B260" s="143"/>
      <c r="C260" s="143"/>
      <c r="D260" s="295"/>
      <c r="E260" s="295"/>
      <c r="F260" s="294"/>
      <c r="G260" s="294"/>
      <c r="H260" s="294"/>
      <c r="I260" s="294"/>
      <c r="J260" s="294"/>
      <c r="K260" s="294"/>
      <c r="L260" s="294"/>
      <c r="M260" s="294"/>
      <c r="N260" s="294"/>
      <c r="O260" s="294"/>
      <c r="P260" s="294"/>
    </row>
    <row r="261" spans="1:16" ht="13">
      <c r="A261" s="294"/>
      <c r="B261" s="143"/>
      <c r="C261" s="143"/>
      <c r="D261" s="295"/>
      <c r="E261" s="295"/>
      <c r="F261" s="294"/>
      <c r="G261" s="294"/>
      <c r="H261" s="294"/>
      <c r="I261" s="294"/>
      <c r="J261" s="294"/>
      <c r="K261" s="294"/>
      <c r="L261" s="294"/>
      <c r="M261" s="294"/>
      <c r="N261" s="294"/>
      <c r="O261" s="294"/>
      <c r="P261" s="294"/>
    </row>
    <row r="262" spans="1:16" ht="13">
      <c r="A262" s="294"/>
      <c r="B262" s="143"/>
      <c r="C262" s="143"/>
      <c r="D262" s="295"/>
      <c r="E262" s="295"/>
      <c r="F262" s="294"/>
      <c r="G262" s="294"/>
      <c r="H262" s="294"/>
      <c r="I262" s="294"/>
      <c r="J262" s="294"/>
      <c r="K262" s="294"/>
      <c r="L262" s="294"/>
      <c r="M262" s="294"/>
      <c r="N262" s="294"/>
      <c r="O262" s="294"/>
      <c r="P262" s="294"/>
    </row>
    <row r="263" spans="1:16" ht="13">
      <c r="A263" s="294"/>
      <c r="B263" s="143"/>
      <c r="C263" s="143"/>
      <c r="D263" s="295"/>
      <c r="E263" s="295"/>
      <c r="F263" s="294"/>
      <c r="G263" s="294"/>
      <c r="H263" s="294"/>
      <c r="I263" s="294"/>
      <c r="J263" s="294"/>
      <c r="K263" s="294"/>
      <c r="L263" s="294"/>
      <c r="M263" s="294"/>
      <c r="N263" s="294"/>
      <c r="O263" s="294"/>
      <c r="P263" s="294"/>
    </row>
    <row r="264" spans="1:16" ht="13">
      <c r="A264" s="294"/>
      <c r="B264" s="143"/>
      <c r="C264" s="143"/>
      <c r="D264" s="295"/>
      <c r="E264" s="295"/>
      <c r="F264" s="294"/>
      <c r="G264" s="294"/>
      <c r="H264" s="294"/>
      <c r="I264" s="294"/>
      <c r="J264" s="294"/>
      <c r="K264" s="294"/>
      <c r="L264" s="294"/>
      <c r="M264" s="294"/>
      <c r="N264" s="294"/>
      <c r="O264" s="294"/>
      <c r="P264" s="294"/>
    </row>
    <row r="265" spans="1:16" ht="13">
      <c r="A265" s="294"/>
      <c r="B265" s="143"/>
      <c r="C265" s="143"/>
      <c r="D265" s="295"/>
      <c r="E265" s="295"/>
      <c r="F265" s="294"/>
      <c r="G265" s="294"/>
      <c r="H265" s="294"/>
      <c r="I265" s="294"/>
      <c r="J265" s="294"/>
      <c r="K265" s="294"/>
      <c r="L265" s="294"/>
      <c r="M265" s="294"/>
      <c r="N265" s="294"/>
      <c r="O265" s="294"/>
      <c r="P265" s="294"/>
    </row>
    <row r="266" spans="1:16" ht="13">
      <c r="A266" s="294"/>
      <c r="B266" s="143"/>
      <c r="C266" s="143"/>
      <c r="D266" s="295"/>
      <c r="E266" s="295"/>
      <c r="F266" s="294"/>
      <c r="G266" s="294"/>
      <c r="H266" s="294"/>
      <c r="I266" s="294"/>
      <c r="J266" s="294"/>
      <c r="K266" s="294"/>
      <c r="L266" s="294"/>
      <c r="M266" s="294"/>
      <c r="N266" s="294"/>
      <c r="O266" s="294"/>
      <c r="P266" s="294"/>
    </row>
    <row r="267" spans="1:16" ht="13">
      <c r="A267" s="294"/>
      <c r="B267" s="143"/>
      <c r="C267" s="143"/>
      <c r="D267" s="295"/>
      <c r="E267" s="295"/>
      <c r="F267" s="294"/>
      <c r="G267" s="294"/>
      <c r="H267" s="294"/>
      <c r="I267" s="294"/>
      <c r="J267" s="294"/>
      <c r="K267" s="294"/>
      <c r="L267" s="294"/>
      <c r="M267" s="294"/>
      <c r="N267" s="294"/>
      <c r="O267" s="294"/>
      <c r="P267" s="294"/>
    </row>
    <row r="268" spans="1:16" ht="13">
      <c r="A268" s="294"/>
      <c r="B268" s="143"/>
      <c r="C268" s="143"/>
      <c r="D268" s="295"/>
      <c r="E268" s="295"/>
      <c r="F268" s="294"/>
      <c r="G268" s="294"/>
      <c r="H268" s="294"/>
      <c r="I268" s="294"/>
      <c r="J268" s="294"/>
      <c r="K268" s="294"/>
      <c r="L268" s="294"/>
      <c r="M268" s="294"/>
      <c r="N268" s="294"/>
      <c r="O268" s="294"/>
      <c r="P268" s="294"/>
    </row>
    <row r="269" spans="1:16" ht="13">
      <c r="A269" s="294"/>
      <c r="B269" s="143"/>
      <c r="C269" s="143"/>
      <c r="D269" s="295"/>
      <c r="E269" s="295"/>
      <c r="F269" s="294"/>
      <c r="G269" s="294"/>
      <c r="H269" s="294"/>
      <c r="I269" s="294"/>
      <c r="J269" s="294"/>
      <c r="K269" s="294"/>
      <c r="L269" s="294"/>
      <c r="M269" s="294"/>
      <c r="N269" s="294"/>
      <c r="O269" s="294"/>
      <c r="P269" s="294"/>
    </row>
    <row r="270" spans="1:16" ht="13">
      <c r="A270" s="294"/>
      <c r="B270" s="143"/>
      <c r="C270" s="143"/>
      <c r="D270" s="295"/>
      <c r="E270" s="295"/>
      <c r="F270" s="294"/>
      <c r="G270" s="294"/>
      <c r="H270" s="294"/>
      <c r="I270" s="294"/>
      <c r="J270" s="294"/>
      <c r="K270" s="294"/>
      <c r="L270" s="294"/>
      <c r="M270" s="294"/>
      <c r="N270" s="294"/>
      <c r="O270" s="294"/>
      <c r="P270" s="294"/>
    </row>
    <row r="271" spans="1:16" ht="13">
      <c r="A271" s="294"/>
      <c r="B271" s="143"/>
      <c r="C271" s="143"/>
      <c r="D271" s="295"/>
      <c r="E271" s="295"/>
      <c r="F271" s="294"/>
      <c r="G271" s="294"/>
      <c r="H271" s="294"/>
      <c r="I271" s="294"/>
      <c r="J271" s="294"/>
      <c r="K271" s="294"/>
      <c r="L271" s="294"/>
      <c r="M271" s="294"/>
      <c r="N271" s="294"/>
      <c r="O271" s="294"/>
      <c r="P271" s="294"/>
    </row>
    <row r="272" spans="1:16" ht="13">
      <c r="A272" s="294"/>
      <c r="B272" s="143"/>
      <c r="C272" s="143"/>
      <c r="D272" s="295"/>
      <c r="E272" s="295"/>
      <c r="F272" s="294"/>
      <c r="G272" s="294"/>
      <c r="H272" s="294"/>
      <c r="I272" s="294"/>
      <c r="J272" s="294"/>
      <c r="K272" s="294"/>
      <c r="L272" s="294"/>
      <c r="M272" s="294"/>
      <c r="N272" s="294"/>
      <c r="O272" s="294"/>
      <c r="P272" s="294"/>
    </row>
    <row r="273" spans="1:16" ht="13">
      <c r="A273" s="294"/>
      <c r="B273" s="143"/>
      <c r="C273" s="143"/>
      <c r="D273" s="295"/>
      <c r="E273" s="295"/>
      <c r="F273" s="294"/>
      <c r="G273" s="294"/>
      <c r="H273" s="294"/>
      <c r="I273" s="294"/>
      <c r="J273" s="294"/>
      <c r="K273" s="294"/>
      <c r="L273" s="294"/>
      <c r="M273" s="294"/>
      <c r="N273" s="294"/>
      <c r="O273" s="294"/>
      <c r="P273" s="294"/>
    </row>
    <row r="274" spans="1:16" ht="13">
      <c r="A274" s="294"/>
      <c r="B274" s="143"/>
      <c r="C274" s="143"/>
      <c r="D274" s="295"/>
      <c r="E274" s="295"/>
      <c r="F274" s="294"/>
      <c r="G274" s="294"/>
      <c r="H274" s="294"/>
      <c r="I274" s="294"/>
      <c r="J274" s="294"/>
      <c r="K274" s="294"/>
      <c r="L274" s="294"/>
      <c r="M274" s="294"/>
      <c r="N274" s="294"/>
      <c r="O274" s="294"/>
      <c r="P274" s="294"/>
    </row>
    <row r="275" spans="1:16" ht="13">
      <c r="A275" s="294"/>
      <c r="B275" s="143"/>
      <c r="C275" s="143"/>
      <c r="D275" s="295"/>
      <c r="E275" s="295"/>
      <c r="F275" s="294"/>
      <c r="G275" s="294"/>
      <c r="H275" s="294"/>
      <c r="I275" s="294"/>
      <c r="J275" s="294"/>
      <c r="K275" s="294"/>
      <c r="L275" s="294"/>
      <c r="M275" s="294"/>
      <c r="N275" s="294"/>
      <c r="O275" s="294"/>
      <c r="P275" s="294"/>
    </row>
    <row r="276" spans="1:16" ht="13">
      <c r="A276" s="294"/>
      <c r="B276" s="143"/>
      <c r="C276" s="143"/>
      <c r="D276" s="295"/>
      <c r="E276" s="295"/>
      <c r="F276" s="294"/>
      <c r="G276" s="294"/>
      <c r="H276" s="294"/>
      <c r="I276" s="294"/>
      <c r="J276" s="294"/>
      <c r="K276" s="294"/>
      <c r="L276" s="294"/>
      <c r="M276" s="294"/>
      <c r="N276" s="294"/>
      <c r="O276" s="294"/>
      <c r="P276" s="294"/>
    </row>
    <row r="277" spans="1:16" ht="13">
      <c r="A277" s="294"/>
      <c r="B277" s="143"/>
      <c r="C277" s="143"/>
      <c r="D277" s="295"/>
      <c r="E277" s="295"/>
      <c r="F277" s="294"/>
      <c r="G277" s="294"/>
      <c r="H277" s="294"/>
      <c r="I277" s="294"/>
      <c r="J277" s="294"/>
      <c r="K277" s="294"/>
      <c r="L277" s="294"/>
      <c r="M277" s="294"/>
      <c r="N277" s="294"/>
      <c r="O277" s="294"/>
      <c r="P277" s="294"/>
    </row>
    <row r="278" spans="1:16" ht="13">
      <c r="A278" s="294"/>
      <c r="B278" s="143"/>
      <c r="C278" s="143"/>
      <c r="D278" s="295"/>
      <c r="E278" s="295"/>
      <c r="F278" s="294"/>
      <c r="G278" s="294"/>
      <c r="H278" s="294"/>
      <c r="I278" s="294"/>
      <c r="J278" s="294"/>
      <c r="K278" s="294"/>
      <c r="L278" s="294"/>
      <c r="M278" s="294"/>
      <c r="N278" s="294"/>
      <c r="O278" s="294"/>
      <c r="P278" s="294"/>
    </row>
    <row r="279" spans="1:16" ht="13">
      <c r="A279" s="294"/>
      <c r="B279" s="143"/>
      <c r="C279" s="143"/>
      <c r="D279" s="295"/>
      <c r="E279" s="295"/>
      <c r="F279" s="294"/>
      <c r="G279" s="294"/>
      <c r="H279" s="294"/>
      <c r="I279" s="294"/>
      <c r="J279" s="294"/>
      <c r="K279" s="294"/>
      <c r="L279" s="294"/>
      <c r="M279" s="294"/>
      <c r="N279" s="294"/>
      <c r="O279" s="294"/>
      <c r="P279" s="294"/>
    </row>
    <row r="280" spans="1:16" ht="13">
      <c r="A280" s="294"/>
      <c r="B280" s="143"/>
      <c r="C280" s="143"/>
      <c r="D280" s="295"/>
      <c r="E280" s="295"/>
      <c r="F280" s="294"/>
      <c r="G280" s="294"/>
      <c r="H280" s="294"/>
      <c r="I280" s="294"/>
      <c r="J280" s="294"/>
      <c r="K280" s="294"/>
      <c r="L280" s="294"/>
      <c r="M280" s="294"/>
      <c r="N280" s="294"/>
      <c r="O280" s="294"/>
      <c r="P280" s="294"/>
    </row>
    <row r="281" spans="1:16" ht="13">
      <c r="A281" s="294"/>
      <c r="B281" s="143"/>
      <c r="C281" s="143"/>
      <c r="D281" s="295"/>
      <c r="E281" s="295"/>
      <c r="F281" s="294"/>
      <c r="G281" s="294"/>
      <c r="H281" s="294"/>
      <c r="I281" s="294"/>
      <c r="J281" s="294"/>
      <c r="K281" s="294"/>
      <c r="L281" s="294"/>
      <c r="M281" s="294"/>
      <c r="N281" s="294"/>
      <c r="O281" s="294"/>
      <c r="P281" s="294"/>
    </row>
    <row r="282" spans="1:16" ht="13">
      <c r="A282" s="294"/>
      <c r="B282" s="143"/>
      <c r="C282" s="143"/>
      <c r="D282" s="295"/>
      <c r="E282" s="295"/>
      <c r="F282" s="294"/>
      <c r="G282" s="294"/>
      <c r="H282" s="294"/>
      <c r="I282" s="294"/>
      <c r="J282" s="294"/>
      <c r="K282" s="294"/>
      <c r="L282" s="294"/>
      <c r="M282" s="294"/>
      <c r="N282" s="294"/>
      <c r="O282" s="294"/>
      <c r="P282" s="294"/>
    </row>
    <row r="283" spans="1:16" ht="13">
      <c r="A283" s="294"/>
      <c r="B283" s="143"/>
      <c r="C283" s="143"/>
      <c r="D283" s="295"/>
      <c r="E283" s="295"/>
      <c r="F283" s="294"/>
      <c r="G283" s="294"/>
      <c r="H283" s="294"/>
      <c r="I283" s="294"/>
      <c r="J283" s="294"/>
      <c r="K283" s="294"/>
      <c r="L283" s="294"/>
      <c r="M283" s="294"/>
      <c r="N283" s="294"/>
      <c r="O283" s="294"/>
      <c r="P283" s="294"/>
    </row>
    <row r="284" spans="1:16" ht="13">
      <c r="A284" s="294"/>
      <c r="B284" s="143"/>
      <c r="C284" s="143"/>
      <c r="D284" s="295"/>
      <c r="E284" s="295"/>
      <c r="F284" s="294"/>
      <c r="G284" s="294"/>
      <c r="H284" s="294"/>
      <c r="I284" s="294"/>
      <c r="J284" s="294"/>
      <c r="K284" s="294"/>
      <c r="L284" s="294"/>
      <c r="M284" s="294"/>
      <c r="N284" s="294"/>
      <c r="O284" s="294"/>
      <c r="P284" s="294"/>
    </row>
    <row r="285" spans="1:16" ht="13">
      <c r="A285" s="294"/>
      <c r="B285" s="143"/>
      <c r="C285" s="143"/>
      <c r="D285" s="295"/>
      <c r="E285" s="295"/>
      <c r="F285" s="294"/>
      <c r="G285" s="294"/>
      <c r="H285" s="294"/>
      <c r="I285" s="294"/>
      <c r="J285" s="294"/>
      <c r="K285" s="294"/>
      <c r="L285" s="294"/>
      <c r="M285" s="294"/>
      <c r="N285" s="294"/>
      <c r="O285" s="294"/>
      <c r="P285" s="294"/>
    </row>
    <row r="286" spans="1:16" ht="13">
      <c r="A286" s="294"/>
      <c r="B286" s="143"/>
      <c r="C286" s="143"/>
      <c r="D286" s="295"/>
      <c r="E286" s="295"/>
      <c r="F286" s="294"/>
      <c r="G286" s="294"/>
      <c r="H286" s="294"/>
      <c r="I286" s="294"/>
      <c r="J286" s="294"/>
      <c r="K286" s="294"/>
      <c r="L286" s="294"/>
      <c r="M286" s="294"/>
      <c r="N286" s="294"/>
      <c r="O286" s="294"/>
      <c r="P286" s="294"/>
    </row>
    <row r="287" spans="1:16" ht="13">
      <c r="A287" s="294"/>
      <c r="B287" s="143"/>
      <c r="C287" s="143"/>
      <c r="D287" s="295"/>
      <c r="E287" s="295"/>
      <c r="F287" s="294"/>
      <c r="G287" s="294"/>
      <c r="H287" s="294"/>
      <c r="I287" s="294"/>
      <c r="J287" s="294"/>
      <c r="K287" s="294"/>
      <c r="L287" s="294"/>
      <c r="M287" s="294"/>
      <c r="N287" s="294"/>
      <c r="O287" s="294"/>
      <c r="P287" s="294"/>
    </row>
    <row r="288" spans="1:16" ht="13">
      <c r="A288" s="294"/>
      <c r="B288" s="143"/>
      <c r="C288" s="143"/>
      <c r="D288" s="295"/>
      <c r="E288" s="295"/>
      <c r="F288" s="294"/>
      <c r="G288" s="294"/>
      <c r="H288" s="294"/>
      <c r="I288" s="294"/>
      <c r="J288" s="294"/>
      <c r="K288" s="294"/>
      <c r="L288" s="294"/>
      <c r="M288" s="294"/>
      <c r="N288" s="294"/>
      <c r="O288" s="294"/>
      <c r="P288" s="294"/>
    </row>
    <row r="289" spans="1:16" ht="13">
      <c r="A289" s="294"/>
      <c r="B289" s="143"/>
      <c r="C289" s="143"/>
      <c r="D289" s="295"/>
      <c r="E289" s="295"/>
      <c r="F289" s="294"/>
      <c r="G289" s="294"/>
      <c r="H289" s="294"/>
      <c r="I289" s="294"/>
      <c r="J289" s="294"/>
      <c r="K289" s="294"/>
      <c r="L289" s="294"/>
      <c r="M289" s="294"/>
      <c r="N289" s="294"/>
      <c r="O289" s="294"/>
      <c r="P289" s="294"/>
    </row>
    <row r="290" spans="1:16" ht="13">
      <c r="A290" s="294"/>
      <c r="B290" s="143"/>
      <c r="C290" s="143"/>
      <c r="D290" s="295"/>
      <c r="E290" s="295"/>
      <c r="F290" s="294"/>
      <c r="G290" s="294"/>
      <c r="H290" s="294"/>
      <c r="I290" s="294"/>
      <c r="J290" s="294"/>
      <c r="K290" s="294"/>
      <c r="L290" s="294"/>
      <c r="M290" s="294"/>
      <c r="N290" s="294"/>
      <c r="O290" s="294"/>
      <c r="P290" s="294"/>
    </row>
    <row r="291" spans="1:16" ht="13">
      <c r="A291" s="294"/>
      <c r="B291" s="143"/>
      <c r="C291" s="143"/>
      <c r="D291" s="295"/>
      <c r="E291" s="295"/>
      <c r="F291" s="294"/>
      <c r="G291" s="294"/>
      <c r="H291" s="294"/>
      <c r="I291" s="294"/>
      <c r="J291" s="294"/>
      <c r="K291" s="294"/>
      <c r="L291" s="294"/>
      <c r="M291" s="294"/>
      <c r="N291" s="294"/>
      <c r="O291" s="294"/>
      <c r="P291" s="294"/>
    </row>
    <row r="292" spans="1:16" ht="13">
      <c r="A292" s="294"/>
      <c r="B292" s="143"/>
      <c r="C292" s="143"/>
      <c r="D292" s="295"/>
      <c r="E292" s="295"/>
      <c r="F292" s="294"/>
      <c r="G292" s="294"/>
      <c r="H292" s="294"/>
      <c r="I292" s="294"/>
      <c r="J292" s="294"/>
      <c r="K292" s="294"/>
      <c r="L292" s="294"/>
      <c r="M292" s="294"/>
      <c r="N292" s="294"/>
      <c r="O292" s="294"/>
      <c r="P292" s="294"/>
    </row>
    <row r="293" spans="1:16" ht="13">
      <c r="A293" s="294"/>
      <c r="B293" s="143"/>
      <c r="C293" s="143"/>
      <c r="D293" s="295"/>
      <c r="E293" s="295"/>
      <c r="F293" s="294"/>
      <c r="G293" s="294"/>
      <c r="H293" s="294"/>
      <c r="I293" s="294"/>
      <c r="J293" s="294"/>
      <c r="K293" s="294"/>
      <c r="L293" s="294"/>
      <c r="M293" s="294"/>
      <c r="N293" s="294"/>
      <c r="O293" s="294"/>
      <c r="P293" s="294"/>
    </row>
    <row r="294" spans="1:16" ht="13">
      <c r="A294" s="294"/>
      <c r="B294" s="143"/>
      <c r="C294" s="143"/>
      <c r="D294" s="295"/>
      <c r="E294" s="295"/>
      <c r="F294" s="294"/>
      <c r="G294" s="294"/>
      <c r="H294" s="294"/>
      <c r="I294" s="294"/>
      <c r="J294" s="294"/>
      <c r="K294" s="294"/>
      <c r="L294" s="294"/>
      <c r="M294" s="294"/>
      <c r="N294" s="294"/>
      <c r="O294" s="294"/>
      <c r="P294" s="294"/>
    </row>
    <row r="295" spans="1:16" ht="13">
      <c r="A295" s="294"/>
      <c r="B295" s="143"/>
      <c r="C295" s="143"/>
      <c r="D295" s="295"/>
      <c r="E295" s="295"/>
      <c r="F295" s="294"/>
      <c r="G295" s="294"/>
      <c r="H295" s="294"/>
      <c r="I295" s="294"/>
      <c r="J295" s="294"/>
      <c r="K295" s="294"/>
      <c r="L295" s="294"/>
      <c r="M295" s="294"/>
      <c r="N295" s="294"/>
      <c r="O295" s="294"/>
      <c r="P295" s="294"/>
    </row>
    <row r="296" spans="1:16" ht="13">
      <c r="A296" s="294"/>
      <c r="B296" s="143"/>
      <c r="C296" s="143"/>
      <c r="D296" s="295"/>
      <c r="E296" s="295"/>
      <c r="F296" s="294"/>
      <c r="G296" s="294"/>
      <c r="H296" s="294"/>
      <c r="I296" s="294"/>
      <c r="J296" s="294"/>
      <c r="K296" s="294"/>
      <c r="L296" s="294"/>
      <c r="M296" s="294"/>
      <c r="N296" s="294"/>
      <c r="O296" s="294"/>
      <c r="P296" s="294"/>
    </row>
    <row r="297" spans="1:16" ht="13">
      <c r="A297" s="294"/>
      <c r="B297" s="143"/>
      <c r="C297" s="143"/>
      <c r="D297" s="295"/>
      <c r="E297" s="295"/>
      <c r="F297" s="294"/>
      <c r="G297" s="294"/>
      <c r="H297" s="294"/>
      <c r="I297" s="294"/>
      <c r="J297" s="294"/>
      <c r="K297" s="294"/>
      <c r="L297" s="294"/>
      <c r="M297" s="294"/>
      <c r="N297" s="294"/>
      <c r="O297" s="294"/>
      <c r="P297" s="294"/>
    </row>
    <row r="298" spans="1:16" ht="13">
      <c r="A298" s="294"/>
      <c r="B298" s="143"/>
      <c r="C298" s="143"/>
      <c r="D298" s="295"/>
      <c r="E298" s="295"/>
      <c r="F298" s="294"/>
      <c r="G298" s="294"/>
      <c r="H298" s="294"/>
      <c r="I298" s="294"/>
      <c r="J298" s="294"/>
      <c r="K298" s="294"/>
      <c r="L298" s="294"/>
      <c r="M298" s="294"/>
      <c r="N298" s="294"/>
      <c r="O298" s="294"/>
      <c r="P298" s="294"/>
    </row>
    <row r="299" spans="1:16" ht="13">
      <c r="A299" s="294"/>
      <c r="B299" s="143"/>
      <c r="C299" s="143"/>
      <c r="D299" s="295"/>
      <c r="E299" s="295"/>
      <c r="F299" s="294"/>
      <c r="G299" s="294"/>
      <c r="H299" s="294"/>
      <c r="I299" s="294"/>
      <c r="J299" s="294"/>
      <c r="K299" s="294"/>
      <c r="L299" s="294"/>
      <c r="M299" s="294"/>
      <c r="N299" s="294"/>
      <c r="O299" s="294"/>
      <c r="P299" s="294"/>
    </row>
    <row r="300" spans="1:16" ht="13">
      <c r="A300" s="294"/>
      <c r="B300" s="143"/>
      <c r="C300" s="143"/>
      <c r="D300" s="295"/>
      <c r="E300" s="295"/>
      <c r="F300" s="294"/>
      <c r="G300" s="294"/>
      <c r="H300" s="294"/>
      <c r="I300" s="294"/>
      <c r="J300" s="294"/>
      <c r="K300" s="294"/>
      <c r="L300" s="294"/>
      <c r="M300" s="294"/>
      <c r="N300" s="294"/>
      <c r="O300" s="294"/>
      <c r="P300" s="294"/>
    </row>
    <row r="301" spans="1:16" ht="13">
      <c r="A301" s="294"/>
      <c r="B301" s="143"/>
      <c r="C301" s="143"/>
      <c r="D301" s="295"/>
      <c r="E301" s="295"/>
      <c r="F301" s="294"/>
      <c r="G301" s="294"/>
      <c r="H301" s="294"/>
      <c r="I301" s="294"/>
      <c r="J301" s="294"/>
      <c r="K301" s="294"/>
      <c r="L301" s="294"/>
      <c r="M301" s="294"/>
      <c r="N301" s="294"/>
      <c r="O301" s="294"/>
      <c r="P301" s="294"/>
    </row>
    <row r="302" spans="1:16" ht="13">
      <c r="A302" s="294"/>
      <c r="B302" s="143"/>
      <c r="C302" s="143"/>
      <c r="D302" s="295"/>
      <c r="E302" s="295"/>
      <c r="F302" s="294"/>
      <c r="G302" s="294"/>
      <c r="H302" s="294"/>
      <c r="I302" s="294"/>
      <c r="J302" s="294"/>
      <c r="K302" s="294"/>
      <c r="L302" s="294"/>
      <c r="M302" s="294"/>
      <c r="N302" s="294"/>
      <c r="O302" s="294"/>
      <c r="P302" s="294"/>
    </row>
    <row r="303" spans="1:16" ht="13">
      <c r="A303" s="294"/>
      <c r="B303" s="143"/>
      <c r="C303" s="143"/>
      <c r="D303" s="295"/>
      <c r="E303" s="295"/>
      <c r="F303" s="294"/>
      <c r="G303" s="294"/>
      <c r="H303" s="294"/>
      <c r="I303" s="294"/>
      <c r="J303" s="294"/>
      <c r="K303" s="294"/>
      <c r="L303" s="294"/>
      <c r="M303" s="294"/>
      <c r="N303" s="294"/>
      <c r="O303" s="294"/>
      <c r="P303" s="294"/>
    </row>
    <row r="304" spans="1:16" ht="13">
      <c r="A304" s="294"/>
      <c r="B304" s="294"/>
      <c r="C304" s="294"/>
      <c r="D304" s="295"/>
      <c r="E304" s="295"/>
      <c r="F304" s="294"/>
      <c r="G304" s="294"/>
      <c r="H304" s="294"/>
      <c r="I304" s="294"/>
      <c r="J304" s="294"/>
      <c r="K304" s="294"/>
      <c r="L304" s="294"/>
      <c r="M304" s="294"/>
      <c r="N304" s="294"/>
      <c r="O304" s="294"/>
      <c r="P304" s="294"/>
    </row>
    <row r="305" spans="1:16" ht="13">
      <c r="A305" s="294"/>
      <c r="B305" s="294"/>
      <c r="C305" s="294"/>
      <c r="D305" s="295"/>
      <c r="E305" s="295"/>
      <c r="F305" s="294"/>
      <c r="G305" s="294"/>
      <c r="H305" s="294"/>
      <c r="I305" s="294"/>
      <c r="J305" s="294"/>
      <c r="K305" s="294"/>
      <c r="L305" s="294"/>
      <c r="M305" s="294"/>
      <c r="N305" s="294"/>
      <c r="O305" s="294"/>
      <c r="P305" s="294"/>
    </row>
    <row r="306" spans="1:16" ht="13">
      <c r="A306" s="294"/>
      <c r="B306" s="294"/>
      <c r="C306" s="294"/>
      <c r="D306" s="295"/>
      <c r="E306" s="295"/>
      <c r="F306" s="294"/>
      <c r="G306" s="294"/>
      <c r="H306" s="294"/>
      <c r="I306" s="294"/>
      <c r="J306" s="294"/>
      <c r="K306" s="294"/>
      <c r="L306" s="294"/>
      <c r="M306" s="294"/>
      <c r="N306" s="294"/>
      <c r="O306" s="294"/>
      <c r="P306" s="294"/>
    </row>
    <row r="307" spans="1:16" ht="13">
      <c r="A307" s="294"/>
      <c r="B307" s="294"/>
      <c r="C307" s="294"/>
      <c r="D307" s="295"/>
      <c r="E307" s="295"/>
      <c r="F307" s="294"/>
      <c r="G307" s="294"/>
      <c r="H307" s="294"/>
      <c r="I307" s="294"/>
      <c r="J307" s="294"/>
      <c r="K307" s="294"/>
      <c r="L307" s="294"/>
      <c r="M307" s="294"/>
      <c r="N307" s="294"/>
      <c r="O307" s="294"/>
      <c r="P307" s="294"/>
    </row>
    <row r="308" spans="1:16" ht="13">
      <c r="A308" s="294"/>
      <c r="B308" s="294"/>
      <c r="C308" s="294"/>
      <c r="D308" s="295"/>
      <c r="E308" s="295"/>
      <c r="F308" s="294"/>
      <c r="G308" s="294"/>
      <c r="H308" s="294"/>
      <c r="I308" s="294"/>
      <c r="J308" s="294"/>
      <c r="K308" s="294"/>
      <c r="L308" s="294"/>
      <c r="M308" s="294"/>
      <c r="N308" s="294"/>
      <c r="O308" s="294"/>
      <c r="P308" s="294"/>
    </row>
    <row r="309" spans="1:16" ht="13">
      <c r="A309" s="294"/>
      <c r="B309" s="294"/>
      <c r="C309" s="294"/>
      <c r="D309" s="295"/>
      <c r="E309" s="295"/>
      <c r="F309" s="294"/>
      <c r="G309" s="294"/>
      <c r="H309" s="294"/>
      <c r="I309" s="294"/>
      <c r="J309" s="294"/>
      <c r="K309" s="294"/>
      <c r="L309" s="294"/>
      <c r="M309" s="294"/>
      <c r="N309" s="294"/>
      <c r="O309" s="294"/>
      <c r="P309" s="294"/>
    </row>
    <row r="310" spans="1:16" ht="13">
      <c r="A310" s="294"/>
      <c r="B310" s="294"/>
      <c r="C310" s="294"/>
      <c r="D310" s="295"/>
      <c r="E310" s="295"/>
      <c r="F310" s="294"/>
      <c r="G310" s="294"/>
      <c r="H310" s="294"/>
      <c r="I310" s="294"/>
      <c r="J310" s="294"/>
      <c r="K310" s="294"/>
      <c r="L310" s="294"/>
      <c r="M310" s="294"/>
      <c r="N310" s="294"/>
      <c r="O310" s="294"/>
      <c r="P310" s="294"/>
    </row>
    <row r="311" spans="1:16" ht="13">
      <c r="A311" s="294"/>
      <c r="B311" s="294"/>
      <c r="C311" s="294"/>
      <c r="D311" s="295"/>
      <c r="E311" s="295"/>
      <c r="F311" s="294"/>
      <c r="G311" s="294"/>
      <c r="H311" s="294"/>
      <c r="I311" s="294"/>
      <c r="J311" s="294"/>
      <c r="K311" s="294"/>
      <c r="L311" s="294"/>
      <c r="M311" s="294"/>
      <c r="N311" s="294"/>
      <c r="O311" s="294"/>
      <c r="P311" s="294"/>
    </row>
    <row r="312" spans="1:16" ht="13">
      <c r="A312" s="294"/>
      <c r="B312" s="294"/>
      <c r="C312" s="294"/>
      <c r="D312" s="295"/>
      <c r="E312" s="295"/>
      <c r="F312" s="294"/>
      <c r="G312" s="294"/>
      <c r="H312" s="294"/>
      <c r="I312" s="294"/>
      <c r="J312" s="294"/>
      <c r="K312" s="294"/>
      <c r="L312" s="294"/>
      <c r="M312" s="294"/>
      <c r="N312" s="294"/>
      <c r="O312" s="294"/>
      <c r="P312" s="294"/>
    </row>
    <row r="313" spans="1:16" ht="13">
      <c r="A313" s="294"/>
      <c r="B313" s="294"/>
      <c r="C313" s="294"/>
      <c r="D313" s="295"/>
      <c r="E313" s="295"/>
      <c r="F313" s="294"/>
      <c r="G313" s="294"/>
      <c r="H313" s="294"/>
      <c r="I313" s="294"/>
      <c r="J313" s="294"/>
      <c r="K313" s="294"/>
      <c r="L313" s="294"/>
      <c r="M313" s="294"/>
      <c r="N313" s="294"/>
      <c r="O313" s="294"/>
      <c r="P313" s="294"/>
    </row>
    <row r="314" spans="1:16" ht="13">
      <c r="A314" s="294"/>
      <c r="B314" s="294"/>
      <c r="C314" s="294"/>
      <c r="D314" s="295"/>
      <c r="E314" s="295"/>
      <c r="F314" s="294"/>
      <c r="G314" s="294"/>
      <c r="H314" s="294"/>
      <c r="I314" s="294"/>
      <c r="J314" s="294"/>
      <c r="K314" s="294"/>
      <c r="L314" s="294"/>
      <c r="M314" s="294"/>
      <c r="N314" s="294"/>
      <c r="O314" s="294"/>
      <c r="P314" s="294"/>
    </row>
    <row r="315" spans="1:16" ht="13">
      <c r="A315" s="294"/>
      <c r="B315" s="294"/>
      <c r="C315" s="294"/>
      <c r="D315" s="295"/>
      <c r="E315" s="295"/>
      <c r="F315" s="294"/>
      <c r="G315" s="294"/>
      <c r="H315" s="294"/>
      <c r="I315" s="294"/>
      <c r="J315" s="294"/>
      <c r="K315" s="294"/>
      <c r="L315" s="294"/>
      <c r="M315" s="294"/>
      <c r="N315" s="294"/>
      <c r="O315" s="294"/>
      <c r="P315" s="294"/>
    </row>
    <row r="316" spans="1:16" ht="13">
      <c r="A316" s="294"/>
      <c r="B316" s="294"/>
      <c r="C316" s="294"/>
      <c r="D316" s="295"/>
      <c r="E316" s="295"/>
      <c r="F316" s="294"/>
      <c r="G316" s="294"/>
      <c r="H316" s="294"/>
      <c r="I316" s="294"/>
      <c r="J316" s="294"/>
      <c r="K316" s="294"/>
      <c r="L316" s="294"/>
      <c r="M316" s="294"/>
      <c r="N316" s="294"/>
      <c r="O316" s="294"/>
      <c r="P316" s="294"/>
    </row>
    <row r="317" spans="1:16" ht="13">
      <c r="A317" s="294"/>
      <c r="B317" s="294"/>
      <c r="C317" s="294"/>
      <c r="D317" s="295"/>
      <c r="E317" s="295"/>
      <c r="F317" s="294"/>
      <c r="G317" s="294"/>
      <c r="H317" s="294"/>
      <c r="I317" s="294"/>
      <c r="J317" s="294"/>
      <c r="K317" s="294"/>
      <c r="L317" s="294"/>
      <c r="M317" s="294"/>
      <c r="N317" s="294"/>
      <c r="O317" s="294"/>
      <c r="P317" s="294"/>
    </row>
    <row r="318" spans="1:16" ht="13">
      <c r="A318" s="294"/>
      <c r="B318" s="294"/>
      <c r="C318" s="294"/>
      <c r="D318" s="295"/>
      <c r="E318" s="295"/>
      <c r="F318" s="294"/>
      <c r="G318" s="294"/>
      <c r="H318" s="294"/>
      <c r="I318" s="294"/>
      <c r="J318" s="294"/>
      <c r="K318" s="294"/>
      <c r="L318" s="294"/>
      <c r="M318" s="294"/>
      <c r="N318" s="294"/>
      <c r="O318" s="294"/>
      <c r="P318" s="294"/>
    </row>
    <row r="319" spans="1:16" ht="13">
      <c r="A319" s="294"/>
      <c r="B319" s="294"/>
      <c r="C319" s="294"/>
      <c r="D319" s="295"/>
      <c r="E319" s="295"/>
      <c r="F319" s="294"/>
      <c r="G319" s="294"/>
      <c r="H319" s="294"/>
      <c r="I319" s="294"/>
      <c r="J319" s="294"/>
      <c r="K319" s="294"/>
      <c r="L319" s="294"/>
      <c r="M319" s="294"/>
      <c r="N319" s="294"/>
      <c r="O319" s="294"/>
      <c r="P319" s="294"/>
    </row>
    <row r="320" spans="1:16" ht="13">
      <c r="A320" s="294"/>
      <c r="B320" s="294"/>
      <c r="C320" s="294"/>
      <c r="D320" s="295"/>
      <c r="E320" s="295"/>
      <c r="F320" s="294"/>
      <c r="G320" s="294"/>
      <c r="H320" s="294"/>
      <c r="I320" s="294"/>
      <c r="J320" s="294"/>
      <c r="K320" s="294"/>
      <c r="L320" s="294"/>
      <c r="M320" s="294"/>
      <c r="N320" s="294"/>
      <c r="O320" s="294"/>
      <c r="P320" s="294"/>
    </row>
    <row r="321" spans="1:16" ht="13">
      <c r="A321" s="294"/>
      <c r="B321" s="294"/>
      <c r="C321" s="294"/>
      <c r="D321" s="295"/>
      <c r="E321" s="295"/>
      <c r="F321" s="294"/>
      <c r="G321" s="294"/>
      <c r="H321" s="294"/>
      <c r="I321" s="294"/>
      <c r="J321" s="294"/>
      <c r="K321" s="294"/>
      <c r="L321" s="294"/>
      <c r="M321" s="294"/>
      <c r="N321" s="294"/>
      <c r="O321" s="294"/>
      <c r="P321" s="294"/>
    </row>
    <row r="322" spans="1:16" ht="13">
      <c r="A322" s="294"/>
      <c r="B322" s="294"/>
      <c r="C322" s="294"/>
      <c r="D322" s="295"/>
      <c r="E322" s="295"/>
      <c r="F322" s="294"/>
      <c r="G322" s="294"/>
      <c r="H322" s="294"/>
      <c r="I322" s="294"/>
      <c r="J322" s="294"/>
      <c r="K322" s="294"/>
      <c r="L322" s="294"/>
      <c r="M322" s="294"/>
      <c r="N322" s="294"/>
      <c r="O322" s="294"/>
      <c r="P322" s="294"/>
    </row>
    <row r="323" spans="1:16" ht="13">
      <c r="A323" s="294"/>
      <c r="B323" s="294"/>
      <c r="C323" s="294"/>
      <c r="D323" s="295"/>
      <c r="E323" s="295"/>
      <c r="F323" s="294"/>
      <c r="G323" s="294"/>
      <c r="H323" s="294"/>
      <c r="I323" s="294"/>
      <c r="J323" s="294"/>
      <c r="K323" s="294"/>
      <c r="L323" s="294"/>
      <c r="M323" s="294"/>
      <c r="N323" s="294"/>
      <c r="O323" s="294"/>
      <c r="P323" s="294"/>
    </row>
    <row r="324" spans="1:16" ht="13">
      <c r="A324" s="294"/>
      <c r="B324" s="294"/>
      <c r="C324" s="294"/>
      <c r="D324" s="295"/>
      <c r="E324" s="295"/>
      <c r="F324" s="294"/>
      <c r="G324" s="294"/>
      <c r="H324" s="294"/>
      <c r="I324" s="294"/>
      <c r="J324" s="294"/>
      <c r="K324" s="294"/>
      <c r="L324" s="294"/>
      <c r="M324" s="294"/>
      <c r="N324" s="294"/>
      <c r="O324" s="294"/>
      <c r="P324" s="294"/>
    </row>
    <row r="325" spans="1:16" ht="13">
      <c r="A325" s="294"/>
      <c r="B325" s="294"/>
      <c r="C325" s="294"/>
      <c r="D325" s="295"/>
      <c r="E325" s="295"/>
      <c r="F325" s="294"/>
      <c r="G325" s="294"/>
      <c r="H325" s="294"/>
      <c r="I325" s="294"/>
      <c r="J325" s="294"/>
      <c r="K325" s="294"/>
      <c r="L325" s="294"/>
      <c r="M325" s="294"/>
      <c r="N325" s="294"/>
      <c r="O325" s="294"/>
      <c r="P325" s="294"/>
    </row>
    <row r="326" spans="1:16" ht="13">
      <c r="A326" s="294"/>
      <c r="B326" s="294"/>
      <c r="C326" s="294"/>
      <c r="D326" s="295"/>
      <c r="E326" s="295"/>
      <c r="F326" s="294"/>
      <c r="G326" s="294"/>
      <c r="H326" s="294"/>
      <c r="I326" s="294"/>
      <c r="J326" s="294"/>
      <c r="K326" s="294"/>
      <c r="L326" s="294"/>
      <c r="M326" s="294"/>
      <c r="N326" s="294"/>
      <c r="O326" s="294"/>
      <c r="P326" s="294"/>
    </row>
    <row r="327" spans="1:16" ht="13">
      <c r="A327" s="294"/>
      <c r="B327" s="294"/>
      <c r="C327" s="294"/>
      <c r="D327" s="295"/>
      <c r="E327" s="295"/>
      <c r="F327" s="294"/>
      <c r="G327" s="294"/>
      <c r="H327" s="294"/>
      <c r="I327" s="294"/>
      <c r="J327" s="294"/>
      <c r="K327" s="294"/>
      <c r="L327" s="294"/>
      <c r="M327" s="294"/>
      <c r="N327" s="294"/>
      <c r="O327" s="294"/>
      <c r="P327" s="294"/>
    </row>
    <row r="328" spans="1:16" ht="13">
      <c r="A328" s="294"/>
      <c r="B328" s="294"/>
      <c r="C328" s="294"/>
      <c r="D328" s="295"/>
      <c r="E328" s="295"/>
      <c r="F328" s="294"/>
      <c r="G328" s="294"/>
      <c r="H328" s="294"/>
      <c r="I328" s="294"/>
      <c r="J328" s="294"/>
      <c r="K328" s="294"/>
      <c r="L328" s="294"/>
      <c r="M328" s="294"/>
      <c r="N328" s="294"/>
      <c r="O328" s="294"/>
      <c r="P328" s="294"/>
    </row>
    <row r="329" spans="1:16" ht="13">
      <c r="A329" s="294"/>
      <c r="B329" s="294"/>
      <c r="C329" s="294"/>
      <c r="D329" s="295"/>
      <c r="E329" s="295"/>
      <c r="F329" s="294"/>
      <c r="G329" s="294"/>
      <c r="H329" s="294"/>
      <c r="I329" s="294"/>
      <c r="J329" s="294"/>
      <c r="K329" s="294"/>
      <c r="L329" s="294"/>
      <c r="M329" s="294"/>
      <c r="N329" s="294"/>
      <c r="O329" s="294"/>
      <c r="P329" s="294"/>
    </row>
    <row r="330" spans="1:16" ht="13">
      <c r="A330" s="294"/>
      <c r="B330" s="294"/>
      <c r="C330" s="294"/>
      <c r="D330" s="295"/>
      <c r="E330" s="295"/>
      <c r="F330" s="294"/>
      <c r="G330" s="294"/>
      <c r="H330" s="294"/>
      <c r="I330" s="294"/>
      <c r="J330" s="294"/>
      <c r="K330" s="294"/>
      <c r="L330" s="294"/>
      <c r="M330" s="294"/>
      <c r="N330" s="294"/>
      <c r="O330" s="294"/>
      <c r="P330" s="294"/>
    </row>
    <row r="331" spans="1:16" ht="13">
      <c r="A331" s="294"/>
      <c r="B331" s="294"/>
      <c r="C331" s="294"/>
      <c r="D331" s="295"/>
      <c r="E331" s="295"/>
      <c r="F331" s="294"/>
      <c r="G331" s="294"/>
      <c r="H331" s="294"/>
      <c r="I331" s="294"/>
      <c r="J331" s="294"/>
      <c r="K331" s="294"/>
      <c r="L331" s="294"/>
      <c r="M331" s="294"/>
      <c r="N331" s="294"/>
      <c r="O331" s="294"/>
      <c r="P331" s="294"/>
    </row>
    <row r="332" spans="1:16" ht="13">
      <c r="A332" s="294"/>
      <c r="B332" s="294"/>
      <c r="C332" s="294"/>
      <c r="D332" s="295"/>
      <c r="E332" s="295"/>
      <c r="F332" s="294"/>
      <c r="G332" s="294"/>
      <c r="H332" s="294"/>
      <c r="I332" s="294"/>
      <c r="J332" s="294"/>
      <c r="K332" s="294"/>
      <c r="L332" s="294"/>
      <c r="M332" s="294"/>
      <c r="N332" s="294"/>
      <c r="O332" s="294"/>
      <c r="P332" s="294"/>
    </row>
    <row r="333" spans="1:16" ht="13">
      <c r="A333" s="294"/>
      <c r="B333" s="294"/>
      <c r="C333" s="294"/>
      <c r="D333" s="295"/>
      <c r="E333" s="295"/>
      <c r="F333" s="294"/>
      <c r="G333" s="294"/>
      <c r="H333" s="294"/>
      <c r="I333" s="294"/>
      <c r="J333" s="294"/>
      <c r="K333" s="294"/>
      <c r="L333" s="294"/>
      <c r="M333" s="294"/>
      <c r="N333" s="294"/>
      <c r="O333" s="294"/>
      <c r="P333" s="294"/>
    </row>
    <row r="334" spans="1:16" ht="13">
      <c r="A334" s="294"/>
      <c r="B334" s="294"/>
      <c r="C334" s="294"/>
      <c r="D334" s="295"/>
      <c r="E334" s="295"/>
      <c r="F334" s="294"/>
      <c r="G334" s="294"/>
      <c r="H334" s="294"/>
      <c r="I334" s="294"/>
      <c r="J334" s="294"/>
      <c r="K334" s="294"/>
      <c r="L334" s="294"/>
      <c r="M334" s="294"/>
      <c r="N334" s="294"/>
      <c r="O334" s="294"/>
      <c r="P334" s="294"/>
    </row>
    <row r="335" spans="1:16" ht="13">
      <c r="A335" s="294"/>
      <c r="B335" s="294"/>
      <c r="C335" s="294"/>
      <c r="D335" s="295"/>
      <c r="E335" s="295"/>
      <c r="F335" s="294"/>
      <c r="G335" s="294"/>
      <c r="H335" s="294"/>
      <c r="I335" s="294"/>
      <c r="J335" s="294"/>
      <c r="K335" s="294"/>
      <c r="L335" s="294"/>
      <c r="M335" s="294"/>
      <c r="N335" s="294"/>
      <c r="O335" s="294"/>
      <c r="P335" s="294"/>
    </row>
    <row r="336" spans="1:16" ht="13">
      <c r="A336" s="294"/>
      <c r="B336" s="294"/>
      <c r="C336" s="294"/>
      <c r="D336" s="295"/>
      <c r="E336" s="295"/>
      <c r="F336" s="294"/>
      <c r="G336" s="294"/>
      <c r="H336" s="294"/>
      <c r="I336" s="294"/>
      <c r="J336" s="294"/>
      <c r="K336" s="294"/>
      <c r="L336" s="294"/>
      <c r="M336" s="294"/>
      <c r="N336" s="294"/>
      <c r="O336" s="294"/>
      <c r="P336" s="294"/>
    </row>
    <row r="337" spans="1:16" ht="13">
      <c r="A337" s="294"/>
      <c r="B337" s="294"/>
      <c r="C337" s="294"/>
      <c r="D337" s="295"/>
      <c r="E337" s="295"/>
      <c r="F337" s="294"/>
      <c r="G337" s="294"/>
      <c r="H337" s="294"/>
      <c r="I337" s="294"/>
      <c r="J337" s="294"/>
      <c r="K337" s="294"/>
      <c r="L337" s="294"/>
      <c r="M337" s="294"/>
      <c r="N337" s="294"/>
      <c r="O337" s="294"/>
      <c r="P337" s="294"/>
    </row>
    <row r="338" spans="1:16" ht="13">
      <c r="A338" s="294"/>
      <c r="B338" s="294"/>
      <c r="C338" s="294"/>
      <c r="D338" s="295"/>
      <c r="E338" s="295"/>
      <c r="F338" s="294"/>
      <c r="G338" s="294"/>
      <c r="H338" s="294"/>
      <c r="I338" s="294"/>
      <c r="J338" s="294"/>
      <c r="K338" s="294"/>
      <c r="L338" s="294"/>
      <c r="M338" s="294"/>
      <c r="N338" s="294"/>
      <c r="O338" s="294"/>
      <c r="P338" s="294"/>
    </row>
    <row r="339" spans="1:16" ht="13">
      <c r="A339" s="294"/>
      <c r="B339" s="294"/>
      <c r="C339" s="294"/>
      <c r="D339" s="295"/>
      <c r="E339" s="295"/>
      <c r="F339" s="294"/>
      <c r="G339" s="294"/>
      <c r="H339" s="294"/>
      <c r="I339" s="294"/>
      <c r="J339" s="294"/>
      <c r="K339" s="294"/>
      <c r="L339" s="294"/>
      <c r="M339" s="294"/>
      <c r="N339" s="294"/>
      <c r="O339" s="294"/>
      <c r="P339" s="294"/>
    </row>
    <row r="340" spans="1:16" ht="13">
      <c r="A340" s="294"/>
      <c r="B340" s="294"/>
      <c r="C340" s="294"/>
      <c r="D340" s="295"/>
      <c r="E340" s="295"/>
      <c r="F340" s="294"/>
      <c r="G340" s="294"/>
      <c r="H340" s="294"/>
      <c r="I340" s="294"/>
      <c r="J340" s="294"/>
      <c r="K340" s="294"/>
      <c r="L340" s="294"/>
      <c r="M340" s="294"/>
      <c r="N340" s="294"/>
      <c r="O340" s="294"/>
      <c r="P340" s="294"/>
    </row>
    <row r="341" spans="1:16" ht="13">
      <c r="A341" s="294"/>
      <c r="B341" s="294"/>
      <c r="C341" s="294"/>
      <c r="D341" s="295"/>
      <c r="E341" s="295"/>
      <c r="F341" s="294"/>
      <c r="G341" s="294"/>
      <c r="H341" s="294"/>
      <c r="I341" s="294"/>
      <c r="J341" s="294"/>
      <c r="K341" s="294"/>
      <c r="L341" s="294"/>
      <c r="M341" s="294"/>
      <c r="N341" s="294"/>
      <c r="O341" s="294"/>
      <c r="P341" s="294"/>
    </row>
    <row r="342" spans="1:16" ht="13">
      <c r="A342" s="294"/>
      <c r="B342" s="294"/>
      <c r="C342" s="294"/>
      <c r="D342" s="295"/>
      <c r="E342" s="295"/>
      <c r="F342" s="294"/>
      <c r="G342" s="294"/>
      <c r="H342" s="294"/>
      <c r="I342" s="294"/>
      <c r="J342" s="294"/>
      <c r="K342" s="294"/>
      <c r="L342" s="294"/>
      <c r="M342" s="294"/>
      <c r="N342" s="294"/>
      <c r="O342" s="294"/>
      <c r="P342" s="294"/>
    </row>
    <row r="343" spans="1:16" ht="13">
      <c r="A343" s="294"/>
      <c r="B343" s="294"/>
      <c r="C343" s="294"/>
      <c r="D343" s="295"/>
      <c r="E343" s="295"/>
      <c r="F343" s="294"/>
      <c r="G343" s="294"/>
      <c r="H343" s="294"/>
      <c r="I343" s="294"/>
      <c r="J343" s="294"/>
      <c r="K343" s="294"/>
      <c r="L343" s="294"/>
      <c r="M343" s="294"/>
      <c r="N343" s="294"/>
      <c r="O343" s="294"/>
      <c r="P343" s="294"/>
    </row>
    <row r="344" spans="1:16" ht="13">
      <c r="A344" s="294"/>
      <c r="B344" s="294"/>
      <c r="C344" s="294"/>
      <c r="D344" s="295"/>
      <c r="E344" s="295"/>
      <c r="F344" s="294"/>
      <c r="G344" s="294"/>
      <c r="H344" s="294"/>
      <c r="I344" s="294"/>
      <c r="J344" s="294"/>
      <c r="K344" s="294"/>
      <c r="L344" s="294"/>
      <c r="M344" s="294"/>
      <c r="N344" s="294"/>
      <c r="O344" s="294"/>
      <c r="P344" s="294"/>
    </row>
    <row r="345" spans="1:16" ht="13">
      <c r="A345" s="294"/>
      <c r="B345" s="294"/>
      <c r="C345" s="294"/>
      <c r="D345" s="295"/>
      <c r="E345" s="295"/>
      <c r="F345" s="294"/>
      <c r="G345" s="294"/>
      <c r="H345" s="294"/>
      <c r="I345" s="294"/>
      <c r="J345" s="294"/>
      <c r="K345" s="294"/>
      <c r="L345" s="294"/>
      <c r="M345" s="294"/>
      <c r="N345" s="294"/>
      <c r="O345" s="294"/>
      <c r="P345" s="294"/>
    </row>
    <row r="346" spans="1:16" ht="13">
      <c r="A346" s="294"/>
      <c r="B346" s="294"/>
      <c r="C346" s="294"/>
      <c r="D346" s="295"/>
      <c r="E346" s="295"/>
      <c r="F346" s="294"/>
      <c r="G346" s="294"/>
      <c r="H346" s="294"/>
      <c r="I346" s="294"/>
      <c r="J346" s="294"/>
      <c r="K346" s="294"/>
      <c r="L346" s="294"/>
      <c r="M346" s="294"/>
      <c r="N346" s="294"/>
      <c r="O346" s="294"/>
      <c r="P346" s="294"/>
    </row>
    <row r="347" spans="1:16" ht="13">
      <c r="A347" s="294"/>
      <c r="B347" s="294"/>
      <c r="C347" s="294"/>
      <c r="D347" s="295"/>
      <c r="E347" s="295"/>
      <c r="F347" s="294"/>
      <c r="G347" s="294"/>
      <c r="H347" s="294"/>
      <c r="I347" s="294"/>
      <c r="J347" s="294"/>
      <c r="K347" s="294"/>
      <c r="L347" s="294"/>
      <c r="M347" s="294"/>
      <c r="N347" s="294"/>
      <c r="O347" s="294"/>
      <c r="P347" s="294"/>
    </row>
    <row r="348" spans="1:16" ht="13">
      <c r="A348" s="294"/>
      <c r="B348" s="294"/>
      <c r="C348" s="294"/>
      <c r="D348" s="295"/>
      <c r="E348" s="295"/>
      <c r="F348" s="294"/>
      <c r="G348" s="294"/>
      <c r="H348" s="294"/>
      <c r="I348" s="294"/>
      <c r="J348" s="294"/>
      <c r="K348" s="294"/>
      <c r="L348" s="294"/>
      <c r="M348" s="294"/>
      <c r="N348" s="294"/>
      <c r="O348" s="294"/>
      <c r="P348" s="294"/>
    </row>
    <row r="349" spans="1:16" ht="13">
      <c r="A349" s="294"/>
      <c r="B349" s="294"/>
      <c r="C349" s="294"/>
      <c r="D349" s="295"/>
      <c r="E349" s="295"/>
      <c r="F349" s="294"/>
      <c r="G349" s="294"/>
      <c r="H349" s="294"/>
      <c r="I349" s="294"/>
      <c r="J349" s="294"/>
      <c r="K349" s="294"/>
      <c r="L349" s="294"/>
      <c r="M349" s="294"/>
      <c r="N349" s="294"/>
      <c r="O349" s="294"/>
      <c r="P349" s="294"/>
    </row>
    <row r="350" spans="1:16" ht="13">
      <c r="A350" s="294"/>
      <c r="B350" s="294"/>
      <c r="C350" s="294"/>
      <c r="D350" s="295"/>
      <c r="E350" s="295"/>
      <c r="F350" s="294"/>
      <c r="G350" s="294"/>
      <c r="H350" s="294"/>
      <c r="I350" s="294"/>
      <c r="J350" s="294"/>
      <c r="K350" s="294"/>
      <c r="L350" s="294"/>
      <c r="M350" s="294"/>
      <c r="N350" s="294"/>
      <c r="O350" s="294"/>
      <c r="P350" s="294"/>
    </row>
    <row r="351" spans="1:16" ht="13">
      <c r="A351" s="294"/>
      <c r="B351" s="294"/>
      <c r="C351" s="294"/>
      <c r="D351" s="295"/>
      <c r="E351" s="295"/>
      <c r="F351" s="294"/>
      <c r="G351" s="294"/>
      <c r="H351" s="294"/>
      <c r="I351" s="294"/>
      <c r="J351" s="294"/>
      <c r="K351" s="294"/>
      <c r="L351" s="294"/>
      <c r="M351" s="294"/>
      <c r="N351" s="294"/>
      <c r="O351" s="294"/>
      <c r="P351" s="294"/>
    </row>
    <row r="352" spans="1:16" ht="13">
      <c r="A352" s="294"/>
      <c r="B352" s="294"/>
      <c r="C352" s="294"/>
      <c r="D352" s="295"/>
      <c r="E352" s="295"/>
      <c r="F352" s="294"/>
      <c r="G352" s="294"/>
      <c r="H352" s="294"/>
      <c r="I352" s="294"/>
      <c r="J352" s="294"/>
      <c r="K352" s="294"/>
      <c r="L352" s="294"/>
      <c r="M352" s="294"/>
      <c r="N352" s="294"/>
      <c r="O352" s="294"/>
      <c r="P352" s="294"/>
    </row>
    <row r="353" spans="1:16" ht="13">
      <c r="A353" s="294"/>
      <c r="B353" s="294"/>
      <c r="C353" s="294"/>
      <c r="D353" s="295"/>
      <c r="E353" s="295"/>
      <c r="F353" s="294"/>
      <c r="G353" s="294"/>
      <c r="H353" s="294"/>
      <c r="I353" s="294"/>
      <c r="J353" s="294"/>
      <c r="K353" s="294"/>
      <c r="L353" s="294"/>
      <c r="M353" s="294"/>
      <c r="N353" s="294"/>
      <c r="O353" s="294"/>
      <c r="P353" s="294"/>
    </row>
    <row r="354" spans="1:16" ht="13">
      <c r="A354" s="294"/>
      <c r="B354" s="294"/>
      <c r="C354" s="294"/>
      <c r="D354" s="295"/>
      <c r="E354" s="295"/>
      <c r="F354" s="294"/>
      <c r="G354" s="294"/>
      <c r="H354" s="294"/>
      <c r="I354" s="294"/>
      <c r="J354" s="294"/>
      <c r="K354" s="294"/>
      <c r="L354" s="294"/>
      <c r="M354" s="294"/>
      <c r="N354" s="294"/>
      <c r="O354" s="294"/>
      <c r="P354" s="294"/>
    </row>
    <row r="355" spans="1:16" ht="13">
      <c r="A355" s="294"/>
      <c r="B355" s="294"/>
      <c r="C355" s="294"/>
      <c r="D355" s="295"/>
      <c r="E355" s="295"/>
      <c r="F355" s="294"/>
      <c r="G355" s="294"/>
      <c r="H355" s="294"/>
      <c r="I355" s="294"/>
      <c r="J355" s="294"/>
      <c r="K355" s="294"/>
      <c r="L355" s="294"/>
      <c r="M355" s="294"/>
      <c r="N355" s="294"/>
      <c r="O355" s="294"/>
      <c r="P355" s="294"/>
    </row>
    <row r="356" spans="1:16" ht="13">
      <c r="A356" s="294"/>
      <c r="B356" s="294"/>
      <c r="C356" s="294"/>
      <c r="D356" s="295"/>
      <c r="E356" s="295"/>
      <c r="F356" s="294"/>
      <c r="G356" s="294"/>
      <c r="H356" s="294"/>
      <c r="I356" s="294"/>
      <c r="J356" s="294"/>
      <c r="K356" s="294"/>
      <c r="L356" s="294"/>
      <c r="M356" s="294"/>
      <c r="N356" s="294"/>
      <c r="O356" s="294"/>
      <c r="P356" s="294"/>
    </row>
    <row r="357" spans="1:16" ht="13">
      <c r="A357" s="294"/>
      <c r="B357" s="294"/>
      <c r="C357" s="294"/>
      <c r="D357" s="295"/>
      <c r="E357" s="295"/>
      <c r="F357" s="294"/>
      <c r="G357" s="294"/>
      <c r="H357" s="294"/>
      <c r="I357" s="294"/>
      <c r="J357" s="294"/>
      <c r="K357" s="294"/>
      <c r="L357" s="294"/>
      <c r="M357" s="294"/>
      <c r="N357" s="294"/>
      <c r="O357" s="294"/>
      <c r="P357" s="294"/>
    </row>
    <row r="358" spans="1:16" ht="13">
      <c r="A358" s="294"/>
      <c r="B358" s="294"/>
      <c r="C358" s="294"/>
      <c r="D358" s="295"/>
      <c r="E358" s="295"/>
      <c r="F358" s="294"/>
      <c r="G358" s="294"/>
      <c r="H358" s="294"/>
      <c r="I358" s="294"/>
      <c r="J358" s="294"/>
      <c r="K358" s="294"/>
      <c r="L358" s="294"/>
      <c r="M358" s="294"/>
      <c r="N358" s="294"/>
      <c r="O358" s="294"/>
      <c r="P358" s="294"/>
    </row>
    <row r="359" spans="1:16" ht="13">
      <c r="A359" s="294"/>
      <c r="B359" s="294"/>
      <c r="C359" s="294"/>
      <c r="D359" s="295"/>
      <c r="E359" s="295"/>
      <c r="F359" s="294"/>
      <c r="G359" s="294"/>
      <c r="H359" s="294"/>
      <c r="I359" s="294"/>
      <c r="J359" s="294"/>
      <c r="K359" s="294"/>
      <c r="L359" s="294"/>
      <c r="M359" s="294"/>
      <c r="N359" s="294"/>
      <c r="O359" s="294"/>
      <c r="P359" s="294"/>
    </row>
    <row r="360" spans="1:16" ht="13">
      <c r="A360" s="294"/>
      <c r="B360" s="294"/>
      <c r="C360" s="294"/>
      <c r="D360" s="295"/>
      <c r="E360" s="295"/>
      <c r="F360" s="294"/>
      <c r="G360" s="294"/>
      <c r="H360" s="294"/>
      <c r="I360" s="294"/>
      <c r="J360" s="294"/>
      <c r="K360" s="294"/>
      <c r="L360" s="294"/>
      <c r="M360" s="294"/>
      <c r="N360" s="294"/>
      <c r="O360" s="294"/>
      <c r="P360" s="294"/>
    </row>
    <row r="361" spans="1:16" ht="13">
      <c r="A361" s="294"/>
      <c r="B361" s="294"/>
      <c r="C361" s="294"/>
      <c r="D361" s="295"/>
      <c r="E361" s="295"/>
      <c r="F361" s="294"/>
      <c r="G361" s="294"/>
      <c r="H361" s="294"/>
      <c r="I361" s="294"/>
      <c r="J361" s="294"/>
      <c r="K361" s="294"/>
      <c r="L361" s="294"/>
      <c r="M361" s="294"/>
      <c r="N361" s="294"/>
      <c r="O361" s="294"/>
      <c r="P361" s="294"/>
    </row>
    <row r="362" spans="1:16" ht="13">
      <c r="A362" s="294"/>
      <c r="B362" s="294"/>
      <c r="C362" s="294"/>
      <c r="D362" s="295"/>
      <c r="E362" s="295"/>
      <c r="F362" s="294"/>
      <c r="G362" s="294"/>
      <c r="H362" s="294"/>
      <c r="I362" s="294"/>
      <c r="J362" s="294"/>
      <c r="K362" s="294"/>
      <c r="L362" s="294"/>
      <c r="M362" s="294"/>
      <c r="N362" s="294"/>
      <c r="O362" s="294"/>
      <c r="P362" s="294"/>
    </row>
    <row r="363" spans="1:16" ht="13">
      <c r="A363" s="294"/>
      <c r="B363" s="294"/>
      <c r="C363" s="294"/>
      <c r="D363" s="295"/>
      <c r="E363" s="295"/>
      <c r="F363" s="294"/>
      <c r="G363" s="294"/>
      <c r="H363" s="294"/>
      <c r="I363" s="294"/>
      <c r="J363" s="294"/>
      <c r="K363" s="294"/>
      <c r="L363" s="294"/>
      <c r="M363" s="294"/>
      <c r="N363" s="294"/>
      <c r="O363" s="294"/>
      <c r="P363" s="294"/>
    </row>
    <row r="364" spans="1:16" ht="13">
      <c r="A364" s="294"/>
      <c r="B364" s="294"/>
      <c r="C364" s="294"/>
      <c r="D364" s="295"/>
      <c r="E364" s="295"/>
      <c r="F364" s="294"/>
      <c r="G364" s="294"/>
      <c r="H364" s="294"/>
      <c r="I364" s="294"/>
      <c r="J364" s="294"/>
      <c r="K364" s="294"/>
      <c r="L364" s="294"/>
      <c r="M364" s="294"/>
      <c r="N364" s="294"/>
      <c r="O364" s="294"/>
      <c r="P364" s="294"/>
    </row>
    <row r="365" spans="1:16" ht="13">
      <c r="A365" s="294"/>
      <c r="B365" s="294"/>
      <c r="C365" s="294"/>
      <c r="D365" s="295"/>
      <c r="E365" s="295"/>
      <c r="F365" s="294"/>
      <c r="G365" s="294"/>
      <c r="H365" s="294"/>
      <c r="I365" s="294"/>
      <c r="J365" s="294"/>
      <c r="K365" s="294"/>
      <c r="L365" s="294"/>
      <c r="M365" s="294"/>
      <c r="N365" s="294"/>
      <c r="O365" s="294"/>
      <c r="P365" s="294"/>
    </row>
    <row r="366" spans="1:16" ht="13">
      <c r="A366" s="294"/>
      <c r="B366" s="294"/>
      <c r="C366" s="294"/>
      <c r="D366" s="295"/>
      <c r="E366" s="295"/>
      <c r="F366" s="294"/>
      <c r="G366" s="294"/>
      <c r="H366" s="294"/>
      <c r="I366" s="294"/>
      <c r="J366" s="294"/>
      <c r="K366" s="294"/>
      <c r="L366" s="294"/>
      <c r="M366" s="294"/>
      <c r="N366" s="294"/>
      <c r="O366" s="294"/>
      <c r="P366" s="294"/>
    </row>
    <row r="367" spans="1:16" ht="13">
      <c r="A367" s="294"/>
      <c r="B367" s="294"/>
      <c r="C367" s="294"/>
      <c r="D367" s="295"/>
      <c r="E367" s="295"/>
      <c r="F367" s="294"/>
      <c r="G367" s="294"/>
      <c r="H367" s="294"/>
      <c r="I367" s="294"/>
      <c r="J367" s="294"/>
      <c r="K367" s="294"/>
      <c r="L367" s="294"/>
      <c r="M367" s="294"/>
      <c r="N367" s="294"/>
      <c r="O367" s="294"/>
      <c r="P367" s="294"/>
    </row>
    <row r="368" spans="1:16" ht="13">
      <c r="A368" s="294"/>
      <c r="B368" s="294"/>
      <c r="C368" s="294"/>
      <c r="D368" s="295"/>
      <c r="E368" s="295"/>
      <c r="F368" s="294"/>
      <c r="G368" s="294"/>
      <c r="H368" s="294"/>
      <c r="I368" s="294"/>
      <c r="J368" s="294"/>
      <c r="K368" s="294"/>
      <c r="L368" s="294"/>
      <c r="M368" s="294"/>
      <c r="N368" s="294"/>
      <c r="O368" s="294"/>
      <c r="P368" s="294"/>
    </row>
    <row r="369" spans="1:16" ht="13">
      <c r="A369" s="294"/>
      <c r="B369" s="294"/>
      <c r="C369" s="294"/>
      <c r="D369" s="295"/>
      <c r="E369" s="295"/>
      <c r="F369" s="294"/>
      <c r="G369" s="294"/>
      <c r="H369" s="294"/>
      <c r="I369" s="294"/>
      <c r="J369" s="294"/>
      <c r="K369" s="294"/>
      <c r="L369" s="294"/>
      <c r="M369" s="294"/>
      <c r="N369" s="294"/>
      <c r="O369" s="294"/>
      <c r="P369" s="294"/>
    </row>
    <row r="370" spans="1:16" ht="13">
      <c r="A370" s="294"/>
      <c r="B370" s="294"/>
      <c r="C370" s="294"/>
      <c r="D370" s="295"/>
      <c r="E370" s="295"/>
      <c r="F370" s="294"/>
      <c r="G370" s="294"/>
      <c r="H370" s="294"/>
      <c r="I370" s="294"/>
      <c r="J370" s="294"/>
      <c r="K370" s="294"/>
      <c r="L370" s="294"/>
      <c r="M370" s="294"/>
      <c r="N370" s="294"/>
      <c r="O370" s="294"/>
      <c r="P370" s="294"/>
    </row>
    <row r="371" spans="1:16" ht="13">
      <c r="A371" s="294"/>
      <c r="B371" s="294"/>
      <c r="C371" s="294"/>
      <c r="D371" s="295"/>
      <c r="E371" s="295"/>
      <c r="F371" s="294"/>
      <c r="G371" s="294"/>
      <c r="H371" s="294"/>
      <c r="I371" s="294"/>
      <c r="J371" s="294"/>
      <c r="K371" s="294"/>
      <c r="L371" s="294"/>
      <c r="M371" s="294"/>
      <c r="N371" s="294"/>
      <c r="O371" s="294"/>
      <c r="P371" s="294"/>
    </row>
    <row r="372" spans="1:16" ht="13">
      <c r="A372" s="294"/>
      <c r="B372" s="294"/>
      <c r="C372" s="294"/>
      <c r="D372" s="295"/>
      <c r="E372" s="295"/>
      <c r="F372" s="294"/>
      <c r="G372" s="294"/>
      <c r="H372" s="294"/>
      <c r="I372" s="294"/>
      <c r="J372" s="294"/>
      <c r="K372" s="294"/>
      <c r="L372" s="294"/>
      <c r="M372" s="294"/>
      <c r="N372" s="294"/>
      <c r="O372" s="294"/>
      <c r="P372" s="294"/>
    </row>
    <row r="373" spans="1:16" ht="13">
      <c r="A373" s="294"/>
      <c r="B373" s="294"/>
      <c r="C373" s="294"/>
      <c r="D373" s="295"/>
      <c r="E373" s="295"/>
      <c r="F373" s="294"/>
      <c r="G373" s="294"/>
      <c r="H373" s="294"/>
      <c r="I373" s="294"/>
      <c r="J373" s="294"/>
      <c r="K373" s="294"/>
      <c r="L373" s="294"/>
      <c r="M373" s="294"/>
      <c r="N373" s="294"/>
      <c r="O373" s="294"/>
      <c r="P373" s="294"/>
    </row>
    <row r="374" spans="1:16" ht="13">
      <c r="A374" s="294"/>
      <c r="B374" s="294"/>
      <c r="C374" s="294"/>
      <c r="D374" s="295"/>
      <c r="E374" s="295"/>
      <c r="F374" s="294"/>
      <c r="G374" s="294"/>
      <c r="H374" s="294"/>
      <c r="I374" s="294"/>
      <c r="J374" s="294"/>
      <c r="K374" s="294"/>
      <c r="L374" s="294"/>
      <c r="M374" s="294"/>
      <c r="N374" s="294"/>
      <c r="O374" s="294"/>
      <c r="P374" s="294"/>
    </row>
    <row r="375" spans="1:16" ht="13">
      <c r="A375" s="294"/>
      <c r="B375" s="294"/>
      <c r="C375" s="294"/>
      <c r="D375" s="295"/>
      <c r="E375" s="295"/>
      <c r="F375" s="294"/>
      <c r="G375" s="294"/>
      <c r="H375" s="294"/>
      <c r="I375" s="294"/>
      <c r="J375" s="294"/>
      <c r="K375" s="294"/>
      <c r="L375" s="294"/>
      <c r="M375" s="294"/>
      <c r="N375" s="294"/>
      <c r="O375" s="294"/>
      <c r="P375" s="294"/>
    </row>
    <row r="376" spans="1:16" ht="13">
      <c r="A376" s="294"/>
      <c r="B376" s="294"/>
      <c r="C376" s="294"/>
      <c r="D376" s="295"/>
      <c r="E376" s="295"/>
      <c r="F376" s="294"/>
      <c r="G376" s="294"/>
      <c r="H376" s="294"/>
      <c r="I376" s="294"/>
      <c r="J376" s="294"/>
      <c r="K376" s="294"/>
      <c r="L376" s="294"/>
      <c r="M376" s="294"/>
      <c r="N376" s="294"/>
      <c r="O376" s="294"/>
      <c r="P376" s="294"/>
    </row>
    <row r="377" spans="1:16" ht="13">
      <c r="A377" s="294"/>
      <c r="B377" s="294"/>
      <c r="C377" s="294"/>
      <c r="D377" s="295"/>
      <c r="E377" s="295"/>
      <c r="F377" s="294"/>
      <c r="G377" s="294"/>
      <c r="H377" s="294"/>
      <c r="I377" s="294"/>
      <c r="J377" s="294"/>
      <c r="K377" s="294"/>
      <c r="L377" s="294"/>
      <c r="M377" s="294"/>
      <c r="N377" s="294"/>
      <c r="O377" s="294"/>
      <c r="P377" s="294"/>
    </row>
    <row r="378" spans="1:16" ht="13">
      <c r="A378" s="294"/>
      <c r="B378" s="294"/>
      <c r="C378" s="294"/>
      <c r="D378" s="295"/>
      <c r="E378" s="295"/>
      <c r="F378" s="294"/>
      <c r="G378" s="294"/>
      <c r="H378" s="294"/>
      <c r="I378" s="294"/>
      <c r="J378" s="294"/>
      <c r="K378" s="294"/>
      <c r="L378" s="294"/>
      <c r="M378" s="294"/>
      <c r="N378" s="294"/>
      <c r="O378" s="294"/>
      <c r="P378" s="294"/>
    </row>
    <row r="379" spans="1:16" ht="13">
      <c r="A379" s="294"/>
      <c r="B379" s="294"/>
      <c r="C379" s="294"/>
      <c r="D379" s="295"/>
      <c r="E379" s="295"/>
      <c r="F379" s="294"/>
      <c r="G379" s="294"/>
      <c r="H379" s="294"/>
      <c r="I379" s="294"/>
      <c r="J379" s="294"/>
      <c r="K379" s="294"/>
      <c r="L379" s="294"/>
      <c r="M379" s="294"/>
      <c r="N379" s="294"/>
      <c r="O379" s="294"/>
      <c r="P379" s="294"/>
    </row>
    <row r="380" spans="1:16" ht="13">
      <c r="A380" s="294"/>
      <c r="B380" s="294"/>
      <c r="C380" s="294"/>
      <c r="D380" s="295"/>
      <c r="E380" s="295"/>
      <c r="F380" s="294"/>
      <c r="G380" s="294"/>
      <c r="H380" s="294"/>
      <c r="I380" s="294"/>
      <c r="J380" s="294"/>
      <c r="K380" s="294"/>
      <c r="L380" s="294"/>
      <c r="M380" s="294"/>
      <c r="N380" s="294"/>
      <c r="O380" s="294"/>
      <c r="P380" s="294"/>
    </row>
    <row r="381" spans="1:16" ht="13">
      <c r="A381" s="294"/>
      <c r="B381" s="294"/>
      <c r="C381" s="294"/>
      <c r="D381" s="295"/>
      <c r="E381" s="295"/>
      <c r="F381" s="294"/>
      <c r="G381" s="294"/>
      <c r="H381" s="294"/>
      <c r="I381" s="294"/>
      <c r="J381" s="294"/>
      <c r="K381" s="294"/>
      <c r="L381" s="294"/>
      <c r="M381" s="294"/>
      <c r="N381" s="294"/>
      <c r="O381" s="294"/>
      <c r="P381" s="294"/>
    </row>
    <row r="382" spans="1:16" ht="13">
      <c r="A382" s="294"/>
      <c r="B382" s="294"/>
      <c r="C382" s="294"/>
      <c r="D382" s="295"/>
      <c r="E382" s="295"/>
      <c r="F382" s="294"/>
      <c r="G382" s="294"/>
      <c r="H382" s="294"/>
      <c r="I382" s="294"/>
      <c r="J382" s="294"/>
      <c r="K382" s="294"/>
      <c r="L382" s="294"/>
      <c r="M382" s="294"/>
      <c r="N382" s="294"/>
      <c r="O382" s="294"/>
      <c r="P382" s="294"/>
    </row>
    <row r="383" spans="1:16" ht="13">
      <c r="A383" s="294"/>
      <c r="B383" s="294"/>
      <c r="C383" s="294"/>
      <c r="D383" s="295"/>
      <c r="E383" s="295"/>
      <c r="F383" s="294"/>
      <c r="G383" s="294"/>
      <c r="H383" s="294"/>
      <c r="I383" s="294"/>
      <c r="J383" s="294"/>
      <c r="K383" s="294"/>
      <c r="L383" s="294"/>
      <c r="M383" s="294"/>
      <c r="N383" s="294"/>
      <c r="O383" s="294"/>
      <c r="P383" s="294"/>
    </row>
    <row r="384" spans="1:16" ht="13">
      <c r="A384" s="294"/>
      <c r="B384" s="294"/>
      <c r="C384" s="294"/>
      <c r="D384" s="295"/>
      <c r="E384" s="295"/>
      <c r="F384" s="294"/>
      <c r="G384" s="294"/>
      <c r="H384" s="294"/>
      <c r="I384" s="294"/>
      <c r="J384" s="294"/>
      <c r="K384" s="294"/>
      <c r="L384" s="294"/>
      <c r="M384" s="294"/>
      <c r="N384" s="294"/>
      <c r="O384" s="294"/>
      <c r="P384" s="294"/>
    </row>
    <row r="385" spans="1:16" ht="13">
      <c r="A385" s="294"/>
      <c r="B385" s="294"/>
      <c r="C385" s="294"/>
      <c r="D385" s="295"/>
      <c r="E385" s="295"/>
      <c r="F385" s="294"/>
      <c r="G385" s="294"/>
      <c r="H385" s="294"/>
      <c r="I385" s="294"/>
      <c r="J385" s="294"/>
      <c r="K385" s="294"/>
      <c r="L385" s="294"/>
      <c r="M385" s="294"/>
      <c r="N385" s="294"/>
      <c r="O385" s="294"/>
      <c r="P385" s="294"/>
    </row>
    <row r="386" spans="1:16" ht="13">
      <c r="A386" s="294"/>
      <c r="B386" s="294"/>
      <c r="C386" s="294"/>
      <c r="D386" s="295"/>
      <c r="E386" s="295"/>
      <c r="F386" s="294"/>
      <c r="G386" s="294"/>
      <c r="H386" s="294"/>
      <c r="I386" s="294"/>
      <c r="J386" s="294"/>
      <c r="K386" s="294"/>
      <c r="L386" s="294"/>
      <c r="M386" s="294"/>
      <c r="N386" s="294"/>
      <c r="O386" s="294"/>
      <c r="P386" s="294"/>
    </row>
    <row r="387" spans="1:16" ht="13">
      <c r="A387" s="294"/>
      <c r="B387" s="294"/>
      <c r="C387" s="294"/>
      <c r="D387" s="295"/>
      <c r="E387" s="295"/>
      <c r="F387" s="294"/>
      <c r="G387" s="294"/>
      <c r="H387" s="294"/>
      <c r="I387" s="294"/>
      <c r="J387" s="294"/>
      <c r="K387" s="294"/>
      <c r="L387" s="294"/>
      <c r="M387" s="294"/>
      <c r="N387" s="294"/>
      <c r="O387" s="294"/>
      <c r="P387" s="294"/>
    </row>
    <row r="388" spans="1:16" ht="13">
      <c r="A388" s="294"/>
      <c r="B388" s="294"/>
      <c r="C388" s="294"/>
      <c r="D388" s="295"/>
      <c r="E388" s="295"/>
      <c r="F388" s="294"/>
      <c r="G388" s="294"/>
      <c r="H388" s="294"/>
      <c r="I388" s="294"/>
      <c r="J388" s="294"/>
      <c r="K388" s="294"/>
      <c r="L388" s="294"/>
      <c r="M388" s="294"/>
      <c r="N388" s="294"/>
      <c r="O388" s="294"/>
      <c r="P388" s="294"/>
    </row>
    <row r="389" spans="1:16" ht="13">
      <c r="A389" s="294"/>
      <c r="B389" s="294"/>
      <c r="C389" s="294"/>
      <c r="D389" s="295"/>
      <c r="E389" s="295"/>
      <c r="F389" s="294"/>
      <c r="G389" s="294"/>
      <c r="H389" s="294"/>
      <c r="I389" s="294"/>
      <c r="J389" s="294"/>
      <c r="K389" s="294"/>
      <c r="L389" s="294"/>
      <c r="M389" s="294"/>
      <c r="N389" s="294"/>
      <c r="O389" s="294"/>
      <c r="P389" s="294"/>
    </row>
    <row r="390" spans="1:16" ht="13">
      <c r="A390" s="294"/>
      <c r="B390" s="294"/>
      <c r="C390" s="294"/>
      <c r="D390" s="295"/>
      <c r="E390" s="295"/>
      <c r="F390" s="294"/>
      <c r="G390" s="294"/>
      <c r="H390" s="294"/>
      <c r="I390" s="294"/>
      <c r="J390" s="294"/>
      <c r="K390" s="294"/>
      <c r="L390" s="294"/>
      <c r="M390" s="294"/>
      <c r="N390" s="294"/>
      <c r="O390" s="294"/>
      <c r="P390" s="294"/>
    </row>
    <row r="391" spans="1:16" ht="13">
      <c r="A391" s="294"/>
      <c r="B391" s="294"/>
      <c r="C391" s="294"/>
      <c r="D391" s="295"/>
      <c r="E391" s="295"/>
      <c r="F391" s="294"/>
      <c r="G391" s="294"/>
      <c r="H391" s="294"/>
      <c r="I391" s="294"/>
      <c r="J391" s="294"/>
      <c r="K391" s="294"/>
      <c r="L391" s="294"/>
      <c r="M391" s="294"/>
      <c r="N391" s="294"/>
      <c r="O391" s="294"/>
      <c r="P391" s="294"/>
    </row>
    <row r="392" spans="1:16" ht="13">
      <c r="A392" s="294"/>
      <c r="B392" s="294"/>
      <c r="C392" s="294"/>
      <c r="D392" s="295"/>
      <c r="E392" s="295"/>
      <c r="F392" s="294"/>
      <c r="G392" s="294"/>
      <c r="H392" s="294"/>
      <c r="I392" s="294"/>
      <c r="J392" s="294"/>
      <c r="K392" s="294"/>
      <c r="L392" s="294"/>
      <c r="M392" s="294"/>
      <c r="N392" s="294"/>
      <c r="O392" s="294"/>
      <c r="P392" s="294"/>
    </row>
    <row r="393" spans="1:16" ht="13">
      <c r="A393" s="294"/>
      <c r="B393" s="294"/>
      <c r="C393" s="294"/>
      <c r="D393" s="295"/>
      <c r="E393" s="295"/>
      <c r="F393" s="294"/>
      <c r="G393" s="294"/>
      <c r="H393" s="294"/>
      <c r="I393" s="294"/>
      <c r="J393" s="294"/>
      <c r="K393" s="294"/>
      <c r="L393" s="294"/>
      <c r="M393" s="294"/>
      <c r="N393" s="294"/>
      <c r="O393" s="294"/>
      <c r="P393" s="294"/>
    </row>
    <row r="394" spans="1:16" ht="13">
      <c r="A394" s="294"/>
      <c r="B394" s="294"/>
      <c r="C394" s="294"/>
      <c r="D394" s="295"/>
      <c r="E394" s="295"/>
      <c r="F394" s="294"/>
      <c r="G394" s="294"/>
      <c r="H394" s="294"/>
      <c r="I394" s="294"/>
      <c r="J394" s="294"/>
      <c r="K394" s="294"/>
      <c r="L394" s="294"/>
      <c r="M394" s="294"/>
      <c r="N394" s="294"/>
      <c r="O394" s="294"/>
      <c r="P394" s="294"/>
    </row>
    <row r="395" spans="1:16" ht="13">
      <c r="A395" s="294"/>
      <c r="B395" s="294"/>
      <c r="C395" s="294"/>
      <c r="D395" s="295"/>
      <c r="E395" s="295"/>
      <c r="F395" s="294"/>
      <c r="G395" s="294"/>
      <c r="H395" s="294"/>
      <c r="I395" s="294"/>
      <c r="J395" s="294"/>
      <c r="K395" s="294"/>
      <c r="L395" s="294"/>
      <c r="M395" s="294"/>
      <c r="N395" s="294"/>
      <c r="O395" s="294"/>
      <c r="P395" s="294"/>
    </row>
    <row r="396" spans="1:16" ht="13">
      <c r="A396" s="294"/>
      <c r="B396" s="294"/>
      <c r="C396" s="294"/>
      <c r="D396" s="295"/>
      <c r="E396" s="295"/>
      <c r="F396" s="294"/>
      <c r="G396" s="294"/>
      <c r="H396" s="294"/>
      <c r="I396" s="294"/>
      <c r="J396" s="294"/>
      <c r="K396" s="294"/>
      <c r="L396" s="294"/>
      <c r="M396" s="294"/>
      <c r="N396" s="294"/>
      <c r="O396" s="294"/>
      <c r="P396" s="294"/>
    </row>
    <row r="397" spans="1:16" ht="13">
      <c r="A397" s="294"/>
      <c r="B397" s="294"/>
      <c r="C397" s="294"/>
      <c r="D397" s="295"/>
      <c r="E397" s="295"/>
      <c r="F397" s="294"/>
      <c r="G397" s="294"/>
      <c r="H397" s="294"/>
      <c r="I397" s="294"/>
      <c r="J397" s="294"/>
      <c r="K397" s="294"/>
      <c r="L397" s="294"/>
      <c r="M397" s="294"/>
      <c r="N397" s="294"/>
      <c r="O397" s="294"/>
      <c r="P397" s="294"/>
    </row>
    <row r="398" spans="1:16" ht="13">
      <c r="A398" s="294"/>
      <c r="B398" s="294"/>
      <c r="C398" s="294"/>
      <c r="D398" s="295"/>
      <c r="E398" s="295"/>
      <c r="F398" s="294"/>
      <c r="G398" s="294"/>
      <c r="H398" s="294"/>
      <c r="I398" s="294"/>
      <c r="J398" s="294"/>
      <c r="K398" s="294"/>
      <c r="L398" s="294"/>
      <c r="M398" s="294"/>
      <c r="N398" s="294"/>
      <c r="O398" s="294"/>
      <c r="P398" s="294"/>
    </row>
    <row r="399" spans="1:16" ht="13">
      <c r="A399" s="294"/>
      <c r="B399" s="294"/>
      <c r="C399" s="294"/>
      <c r="D399" s="295"/>
      <c r="E399" s="295"/>
      <c r="F399" s="294"/>
      <c r="G399" s="294"/>
      <c r="H399" s="294"/>
      <c r="I399" s="294"/>
      <c r="J399" s="294"/>
      <c r="K399" s="294"/>
      <c r="L399" s="294"/>
      <c r="M399" s="294"/>
      <c r="N399" s="294"/>
      <c r="O399" s="294"/>
      <c r="P399" s="294"/>
    </row>
    <row r="400" spans="1:16" ht="13">
      <c r="A400" s="294"/>
      <c r="B400" s="294"/>
      <c r="C400" s="294"/>
      <c r="D400" s="295"/>
      <c r="E400" s="295"/>
      <c r="F400" s="294"/>
      <c r="G400" s="294"/>
      <c r="H400" s="294"/>
      <c r="I400" s="294"/>
      <c r="J400" s="294"/>
      <c r="K400" s="294"/>
      <c r="L400" s="294"/>
      <c r="M400" s="294"/>
      <c r="N400" s="294"/>
      <c r="O400" s="294"/>
      <c r="P400" s="294"/>
    </row>
    <row r="401" spans="1:16" ht="13">
      <c r="A401" s="294"/>
      <c r="B401" s="294"/>
      <c r="C401" s="294"/>
      <c r="D401" s="295"/>
      <c r="E401" s="295"/>
      <c r="F401" s="294"/>
      <c r="G401" s="294"/>
      <c r="H401" s="294"/>
      <c r="I401" s="294"/>
      <c r="J401" s="294"/>
      <c r="K401" s="294"/>
      <c r="L401" s="294"/>
      <c r="M401" s="294"/>
      <c r="N401" s="294"/>
      <c r="O401" s="294"/>
      <c r="P401" s="294"/>
    </row>
    <row r="402" spans="1:16" ht="13">
      <c r="A402" s="294"/>
      <c r="B402" s="294"/>
      <c r="C402" s="294"/>
      <c r="D402" s="295"/>
      <c r="E402" s="295"/>
      <c r="F402" s="294"/>
      <c r="G402" s="294"/>
      <c r="H402" s="294"/>
      <c r="I402" s="294"/>
      <c r="J402" s="294"/>
      <c r="K402" s="294"/>
      <c r="L402" s="294"/>
      <c r="M402" s="294"/>
      <c r="N402" s="294"/>
      <c r="O402" s="294"/>
      <c r="P402" s="294"/>
    </row>
    <row r="403" spans="1:16" ht="13">
      <c r="A403" s="294"/>
      <c r="B403" s="294"/>
      <c r="C403" s="294"/>
      <c r="D403" s="295"/>
      <c r="E403" s="295"/>
      <c r="F403" s="294"/>
      <c r="G403" s="294"/>
      <c r="H403" s="294"/>
      <c r="I403" s="294"/>
      <c r="J403" s="294"/>
      <c r="K403" s="294"/>
      <c r="L403" s="294"/>
      <c r="M403" s="294"/>
      <c r="N403" s="294"/>
      <c r="O403" s="294"/>
      <c r="P403" s="294"/>
    </row>
    <row r="404" spans="1:16" ht="13">
      <c r="A404" s="294"/>
      <c r="B404" s="294"/>
      <c r="C404" s="294"/>
      <c r="D404" s="295"/>
      <c r="E404" s="295"/>
      <c r="F404" s="294"/>
      <c r="G404" s="294"/>
      <c r="H404" s="294"/>
      <c r="I404" s="294"/>
      <c r="J404" s="294"/>
      <c r="K404" s="294"/>
      <c r="L404" s="294"/>
      <c r="M404" s="294"/>
      <c r="N404" s="294"/>
      <c r="O404" s="294"/>
      <c r="P404" s="294"/>
    </row>
    <row r="405" spans="1:16" ht="13">
      <c r="A405" s="294"/>
      <c r="B405" s="294"/>
      <c r="C405" s="294"/>
      <c r="D405" s="295"/>
      <c r="E405" s="295"/>
      <c r="F405" s="294"/>
      <c r="G405" s="294"/>
      <c r="H405" s="294"/>
      <c r="I405" s="294"/>
      <c r="J405" s="294"/>
      <c r="K405" s="294"/>
      <c r="L405" s="294"/>
      <c r="M405" s="294"/>
      <c r="N405" s="294"/>
      <c r="O405" s="294"/>
      <c r="P405" s="294"/>
    </row>
    <row r="406" spans="1:16" ht="13">
      <c r="A406" s="294"/>
      <c r="B406" s="294"/>
      <c r="C406" s="294"/>
      <c r="D406" s="295"/>
      <c r="E406" s="295"/>
      <c r="F406" s="294"/>
      <c r="G406" s="294"/>
      <c r="H406" s="294"/>
      <c r="I406" s="294"/>
      <c r="J406" s="294"/>
      <c r="K406" s="294"/>
      <c r="L406" s="294"/>
      <c r="M406" s="294"/>
      <c r="N406" s="294"/>
      <c r="O406" s="294"/>
      <c r="P406" s="294"/>
    </row>
    <row r="407" spans="1:16" ht="13">
      <c r="A407" s="294"/>
      <c r="B407" s="294"/>
      <c r="C407" s="294"/>
      <c r="D407" s="295"/>
      <c r="E407" s="295"/>
      <c r="F407" s="294"/>
      <c r="G407" s="294"/>
      <c r="H407" s="294"/>
      <c r="I407" s="294"/>
      <c r="J407" s="294"/>
      <c r="K407" s="294"/>
      <c r="L407" s="294"/>
      <c r="M407" s="294"/>
      <c r="N407" s="294"/>
      <c r="O407" s="294"/>
      <c r="P407" s="294"/>
    </row>
    <row r="408" spans="1:16" ht="13">
      <c r="A408" s="294"/>
      <c r="B408" s="294"/>
      <c r="C408" s="294"/>
      <c r="D408" s="295"/>
      <c r="E408" s="295"/>
      <c r="F408" s="294"/>
      <c r="G408" s="294"/>
      <c r="H408" s="294"/>
      <c r="I408" s="294"/>
      <c r="J408" s="294"/>
      <c r="K408" s="294"/>
      <c r="L408" s="294"/>
      <c r="M408" s="294"/>
      <c r="N408" s="294"/>
      <c r="O408" s="294"/>
      <c r="P408" s="294"/>
    </row>
    <row r="409" spans="1:16" ht="13">
      <c r="A409" s="294"/>
      <c r="B409" s="294"/>
      <c r="C409" s="294"/>
      <c r="D409" s="295"/>
      <c r="E409" s="295"/>
      <c r="F409" s="294"/>
      <c r="G409" s="294"/>
      <c r="H409" s="294"/>
      <c r="I409" s="294"/>
      <c r="J409" s="294"/>
      <c r="K409" s="294"/>
      <c r="L409" s="294"/>
      <c r="M409" s="294"/>
      <c r="N409" s="294"/>
      <c r="O409" s="294"/>
      <c r="P409" s="294"/>
    </row>
    <row r="410" spans="1:16" ht="13">
      <c r="A410" s="294"/>
      <c r="B410" s="294"/>
      <c r="C410" s="294"/>
      <c r="D410" s="295"/>
      <c r="E410" s="295"/>
      <c r="F410" s="294"/>
      <c r="G410" s="294"/>
      <c r="H410" s="294"/>
      <c r="I410" s="294"/>
      <c r="J410" s="294"/>
      <c r="K410" s="294"/>
      <c r="L410" s="294"/>
      <c r="M410" s="294"/>
      <c r="N410" s="294"/>
      <c r="O410" s="294"/>
      <c r="P410" s="294"/>
    </row>
    <row r="411" spans="1:16" ht="13">
      <c r="A411" s="294"/>
      <c r="B411" s="294"/>
      <c r="C411" s="294"/>
      <c r="D411" s="295"/>
      <c r="E411" s="295"/>
      <c r="F411" s="294"/>
      <c r="G411" s="294"/>
      <c r="H411" s="294"/>
      <c r="I411" s="294"/>
      <c r="J411" s="294"/>
      <c r="K411" s="294"/>
      <c r="L411" s="294"/>
      <c r="M411" s="294"/>
      <c r="N411" s="294"/>
      <c r="O411" s="294"/>
      <c r="P411" s="294"/>
    </row>
    <row r="412" spans="1:16" ht="13">
      <c r="A412" s="294"/>
      <c r="B412" s="294"/>
      <c r="C412" s="294"/>
      <c r="D412" s="295"/>
      <c r="E412" s="295"/>
      <c r="F412" s="294"/>
      <c r="G412" s="294"/>
      <c r="H412" s="294"/>
      <c r="I412" s="294"/>
      <c r="J412" s="294"/>
      <c r="K412" s="294"/>
      <c r="L412" s="294"/>
      <c r="M412" s="294"/>
      <c r="N412" s="294"/>
      <c r="O412" s="294"/>
      <c r="P412" s="294"/>
    </row>
    <row r="413" spans="1:16" ht="13">
      <c r="A413" s="294"/>
      <c r="B413" s="294"/>
      <c r="C413" s="294"/>
      <c r="D413" s="295"/>
      <c r="E413" s="295"/>
      <c r="F413" s="294"/>
      <c r="G413" s="294"/>
      <c r="H413" s="294"/>
      <c r="I413" s="294"/>
      <c r="J413" s="294"/>
      <c r="K413" s="294"/>
      <c r="L413" s="294"/>
      <c r="M413" s="294"/>
      <c r="N413" s="294"/>
      <c r="O413" s="294"/>
      <c r="P413" s="294"/>
    </row>
    <row r="414" spans="1:16" ht="13">
      <c r="A414" s="294"/>
      <c r="B414" s="294"/>
      <c r="C414" s="294"/>
      <c r="D414" s="295"/>
      <c r="E414" s="295"/>
      <c r="F414" s="294"/>
      <c r="G414" s="294"/>
      <c r="H414" s="294"/>
      <c r="I414" s="294"/>
      <c r="J414" s="294"/>
      <c r="K414" s="294"/>
      <c r="L414" s="294"/>
      <c r="M414" s="294"/>
      <c r="N414" s="294"/>
      <c r="O414" s="294"/>
      <c r="P414" s="294"/>
    </row>
    <row r="415" spans="1:16" ht="13">
      <c r="A415" s="294"/>
      <c r="B415" s="294"/>
      <c r="C415" s="294"/>
      <c r="D415" s="295"/>
      <c r="E415" s="295"/>
      <c r="F415" s="294"/>
      <c r="G415" s="294"/>
      <c r="H415" s="294"/>
      <c r="I415" s="294"/>
      <c r="J415" s="294"/>
      <c r="K415" s="294"/>
      <c r="L415" s="294"/>
      <c r="M415" s="294"/>
      <c r="N415" s="294"/>
      <c r="O415" s="294"/>
      <c r="P415" s="294"/>
    </row>
    <row r="416" spans="1:16" ht="13">
      <c r="A416" s="294"/>
      <c r="B416" s="294"/>
      <c r="C416" s="294"/>
      <c r="D416" s="295"/>
      <c r="E416" s="295"/>
      <c r="F416" s="294"/>
      <c r="G416" s="294"/>
      <c r="H416" s="294"/>
      <c r="I416" s="294"/>
      <c r="J416" s="294"/>
      <c r="K416" s="294"/>
      <c r="L416" s="294"/>
      <c r="M416" s="294"/>
      <c r="N416" s="294"/>
      <c r="O416" s="294"/>
      <c r="P416" s="294"/>
    </row>
    <row r="417" spans="1:16" ht="13">
      <c r="A417" s="294"/>
      <c r="B417" s="294"/>
      <c r="C417" s="294"/>
      <c r="D417" s="295"/>
      <c r="E417" s="295"/>
      <c r="F417" s="294"/>
      <c r="G417" s="294"/>
      <c r="H417" s="294"/>
      <c r="I417" s="294"/>
      <c r="J417" s="294"/>
      <c r="K417" s="294"/>
      <c r="L417" s="294"/>
      <c r="M417" s="294"/>
      <c r="N417" s="294"/>
      <c r="O417" s="294"/>
      <c r="P417" s="294"/>
    </row>
    <row r="418" spans="1:16" ht="13">
      <c r="A418" s="294"/>
      <c r="B418" s="294"/>
      <c r="C418" s="294"/>
      <c r="D418" s="295"/>
      <c r="E418" s="295"/>
      <c r="F418" s="294"/>
      <c r="G418" s="294"/>
      <c r="H418" s="294"/>
      <c r="I418" s="294"/>
      <c r="J418" s="294"/>
      <c r="K418" s="294"/>
      <c r="L418" s="294"/>
      <c r="M418" s="294"/>
      <c r="N418" s="294"/>
      <c r="O418" s="294"/>
      <c r="P418" s="294"/>
    </row>
    <row r="419" spans="1:16" ht="13">
      <c r="A419" s="294"/>
      <c r="B419" s="294"/>
      <c r="C419" s="294"/>
      <c r="D419" s="295"/>
      <c r="E419" s="295"/>
      <c r="F419" s="294"/>
      <c r="G419" s="294"/>
      <c r="H419" s="294"/>
      <c r="I419" s="294"/>
      <c r="J419" s="294"/>
      <c r="K419" s="294"/>
      <c r="L419" s="294"/>
      <c r="M419" s="294"/>
      <c r="N419" s="294"/>
      <c r="O419" s="294"/>
      <c r="P419" s="294"/>
    </row>
    <row r="420" spans="1:16" ht="13">
      <c r="A420" s="294"/>
      <c r="B420" s="294"/>
      <c r="C420" s="294"/>
      <c r="D420" s="295"/>
      <c r="E420" s="295"/>
      <c r="F420" s="294"/>
      <c r="G420" s="294"/>
      <c r="H420" s="294"/>
      <c r="I420" s="294"/>
      <c r="J420" s="294"/>
      <c r="K420" s="294"/>
      <c r="L420" s="294"/>
      <c r="M420" s="294"/>
      <c r="N420" s="294"/>
      <c r="O420" s="294"/>
      <c r="P420" s="294"/>
    </row>
    <row r="421" spans="1:16" ht="13">
      <c r="A421" s="294"/>
      <c r="B421" s="294"/>
      <c r="C421" s="294"/>
      <c r="D421" s="295"/>
      <c r="E421" s="295"/>
      <c r="F421" s="294"/>
      <c r="G421" s="294"/>
      <c r="H421" s="294"/>
      <c r="I421" s="294"/>
      <c r="J421" s="294"/>
      <c r="K421" s="294"/>
      <c r="L421" s="294"/>
      <c r="M421" s="294"/>
      <c r="N421" s="294"/>
      <c r="O421" s="294"/>
      <c r="P421" s="294"/>
    </row>
    <row r="422" spans="1:16" ht="13">
      <c r="A422" s="294"/>
      <c r="B422" s="294"/>
      <c r="C422" s="294"/>
      <c r="D422" s="295"/>
      <c r="E422" s="295"/>
      <c r="F422" s="294"/>
      <c r="G422" s="294"/>
      <c r="H422" s="294"/>
      <c r="I422" s="294"/>
      <c r="J422" s="294"/>
      <c r="K422" s="294"/>
      <c r="L422" s="294"/>
      <c r="M422" s="294"/>
      <c r="N422" s="294"/>
      <c r="O422" s="294"/>
      <c r="P422" s="294"/>
    </row>
    <row r="423" spans="1:16" ht="13">
      <c r="A423" s="294"/>
      <c r="B423" s="294"/>
      <c r="C423" s="294"/>
      <c r="D423" s="295"/>
      <c r="E423" s="295"/>
      <c r="F423" s="294"/>
      <c r="G423" s="294"/>
      <c r="H423" s="294"/>
      <c r="I423" s="294"/>
      <c r="J423" s="294"/>
      <c r="K423" s="294"/>
      <c r="L423" s="294"/>
      <c r="M423" s="294"/>
      <c r="N423" s="294"/>
      <c r="O423" s="294"/>
      <c r="P423" s="294"/>
    </row>
    <row r="424" spans="1:16" ht="13">
      <c r="A424" s="294"/>
      <c r="B424" s="294"/>
      <c r="C424" s="294"/>
      <c r="D424" s="295"/>
      <c r="E424" s="295"/>
      <c r="F424" s="294"/>
      <c r="G424" s="294"/>
      <c r="H424" s="294"/>
      <c r="I424" s="294"/>
      <c r="J424" s="294"/>
      <c r="K424" s="294"/>
      <c r="L424" s="294"/>
      <c r="M424" s="294"/>
      <c r="N424" s="294"/>
      <c r="O424" s="294"/>
      <c r="P424" s="294"/>
    </row>
    <row r="425" spans="1:16" ht="13">
      <c r="A425" s="294"/>
      <c r="B425" s="294"/>
      <c r="C425" s="294"/>
      <c r="D425" s="295"/>
      <c r="E425" s="295"/>
      <c r="F425" s="294"/>
      <c r="G425" s="294"/>
      <c r="H425" s="294"/>
      <c r="I425" s="294"/>
      <c r="J425" s="294"/>
      <c r="K425" s="294"/>
      <c r="L425" s="294"/>
      <c r="M425" s="294"/>
      <c r="N425" s="294"/>
      <c r="O425" s="294"/>
      <c r="P425" s="294"/>
    </row>
    <row r="426" spans="1:16" ht="13">
      <c r="A426" s="294"/>
      <c r="B426" s="294"/>
      <c r="C426" s="294"/>
      <c r="D426" s="295"/>
      <c r="E426" s="295"/>
      <c r="F426" s="294"/>
      <c r="G426" s="294"/>
      <c r="H426" s="294"/>
      <c r="I426" s="294"/>
      <c r="J426" s="294"/>
      <c r="K426" s="294"/>
      <c r="L426" s="294"/>
      <c r="M426" s="294"/>
      <c r="N426" s="294"/>
      <c r="O426" s="294"/>
      <c r="P426" s="294"/>
    </row>
    <row r="427" spans="1:16" ht="13">
      <c r="A427" s="294"/>
      <c r="B427" s="294"/>
      <c r="C427" s="294"/>
      <c r="D427" s="295"/>
      <c r="E427" s="295"/>
      <c r="F427" s="294"/>
      <c r="G427" s="294"/>
      <c r="H427" s="294"/>
      <c r="I427" s="294"/>
      <c r="J427" s="294"/>
      <c r="K427" s="294"/>
      <c r="L427" s="294"/>
      <c r="M427" s="294"/>
      <c r="N427" s="294"/>
      <c r="O427" s="294"/>
      <c r="P427" s="294"/>
    </row>
    <row r="428" spans="1:16" ht="13">
      <c r="A428" s="294"/>
      <c r="B428" s="294"/>
      <c r="C428" s="294"/>
      <c r="D428" s="295"/>
      <c r="E428" s="295"/>
      <c r="F428" s="294"/>
      <c r="G428" s="294"/>
      <c r="H428" s="294"/>
      <c r="I428" s="294"/>
      <c r="J428" s="294"/>
      <c r="K428" s="294"/>
      <c r="L428" s="294"/>
      <c r="M428" s="294"/>
      <c r="N428" s="294"/>
      <c r="O428" s="294"/>
      <c r="P428" s="294"/>
    </row>
    <row r="429" spans="1:16" ht="13">
      <c r="A429" s="294"/>
      <c r="B429" s="294"/>
      <c r="C429" s="294"/>
      <c r="D429" s="295"/>
      <c r="E429" s="295"/>
      <c r="F429" s="294"/>
      <c r="G429" s="294"/>
      <c r="H429" s="294"/>
      <c r="I429" s="294"/>
      <c r="J429" s="294"/>
      <c r="K429" s="294"/>
      <c r="L429" s="294"/>
      <c r="M429" s="294"/>
      <c r="N429" s="294"/>
      <c r="O429" s="294"/>
      <c r="P429" s="294"/>
    </row>
    <row r="430" spans="1:16" ht="13">
      <c r="A430" s="294"/>
      <c r="B430" s="294"/>
      <c r="C430" s="294"/>
      <c r="D430" s="295"/>
      <c r="E430" s="295"/>
      <c r="F430" s="294"/>
      <c r="G430" s="294"/>
      <c r="H430" s="294"/>
      <c r="I430" s="294"/>
      <c r="J430" s="294"/>
      <c r="K430" s="294"/>
      <c r="L430" s="294"/>
      <c r="M430" s="294"/>
      <c r="N430" s="294"/>
      <c r="O430" s="294"/>
      <c r="P430" s="294"/>
    </row>
    <row r="431" spans="1:16" ht="13">
      <c r="A431" s="294"/>
      <c r="B431" s="294"/>
      <c r="C431" s="294"/>
      <c r="D431" s="295"/>
      <c r="E431" s="295"/>
      <c r="F431" s="294"/>
      <c r="G431" s="294"/>
      <c r="H431" s="294"/>
      <c r="I431" s="294"/>
      <c r="J431" s="294"/>
      <c r="K431" s="294"/>
      <c r="L431" s="294"/>
      <c r="M431" s="294"/>
      <c r="N431" s="294"/>
      <c r="O431" s="294"/>
      <c r="P431" s="294"/>
    </row>
    <row r="432" spans="1:16" ht="13">
      <c r="A432" s="294"/>
      <c r="B432" s="294"/>
      <c r="C432" s="294"/>
      <c r="D432" s="295"/>
      <c r="E432" s="295"/>
      <c r="F432" s="294"/>
      <c r="G432" s="294"/>
      <c r="H432" s="294"/>
      <c r="I432" s="294"/>
      <c r="J432" s="294"/>
      <c r="K432" s="294"/>
      <c r="L432" s="294"/>
      <c r="M432" s="294"/>
      <c r="N432" s="294"/>
      <c r="O432" s="294"/>
      <c r="P432" s="294"/>
    </row>
    <row r="433" spans="1:16" ht="13">
      <c r="A433" s="294"/>
      <c r="B433" s="294"/>
      <c r="C433" s="294"/>
      <c r="D433" s="295"/>
      <c r="E433" s="295"/>
      <c r="F433" s="294"/>
      <c r="G433" s="294"/>
      <c r="H433" s="294"/>
      <c r="I433" s="294"/>
      <c r="J433" s="294"/>
      <c r="K433" s="294"/>
      <c r="L433" s="294"/>
      <c r="M433" s="294"/>
      <c r="N433" s="294"/>
      <c r="O433" s="294"/>
      <c r="P433" s="294"/>
    </row>
    <row r="434" spans="1:16" ht="13">
      <c r="A434" s="294"/>
      <c r="B434" s="294"/>
      <c r="C434" s="294"/>
      <c r="D434" s="295"/>
      <c r="E434" s="295"/>
      <c r="F434" s="294"/>
      <c r="G434" s="294"/>
      <c r="H434" s="294"/>
      <c r="I434" s="294"/>
      <c r="J434" s="294"/>
      <c r="K434" s="294"/>
      <c r="L434" s="294"/>
      <c r="M434" s="294"/>
      <c r="N434" s="294"/>
      <c r="O434" s="294"/>
      <c r="P434" s="294"/>
    </row>
    <row r="435" spans="1:16" ht="13">
      <c r="A435" s="294"/>
      <c r="B435" s="294"/>
      <c r="C435" s="294"/>
      <c r="D435" s="295"/>
      <c r="E435" s="295"/>
      <c r="F435" s="294"/>
      <c r="G435" s="294"/>
      <c r="H435" s="294"/>
      <c r="I435" s="294"/>
      <c r="J435" s="294"/>
      <c r="K435" s="294"/>
      <c r="L435" s="294"/>
      <c r="M435" s="294"/>
      <c r="N435" s="294"/>
      <c r="O435" s="294"/>
      <c r="P435" s="294"/>
    </row>
    <row r="436" spans="1:16" ht="13">
      <c r="A436" s="294"/>
      <c r="B436" s="294"/>
      <c r="C436" s="294"/>
      <c r="D436" s="295"/>
      <c r="E436" s="295"/>
      <c r="F436" s="294"/>
      <c r="G436" s="294"/>
      <c r="H436" s="294"/>
      <c r="I436" s="294"/>
      <c r="J436" s="294"/>
      <c r="K436" s="294"/>
      <c r="L436" s="294"/>
      <c r="M436" s="294"/>
      <c r="N436" s="294"/>
      <c r="O436" s="294"/>
      <c r="P436" s="294"/>
    </row>
    <row r="437" spans="1:16" ht="13">
      <c r="A437" s="294"/>
      <c r="B437" s="294"/>
      <c r="C437" s="294"/>
      <c r="D437" s="295"/>
      <c r="E437" s="295"/>
      <c r="F437" s="294"/>
      <c r="G437" s="294"/>
      <c r="H437" s="294"/>
      <c r="I437" s="294"/>
      <c r="J437" s="294"/>
      <c r="K437" s="294"/>
      <c r="L437" s="294"/>
      <c r="M437" s="294"/>
      <c r="N437" s="294"/>
      <c r="O437" s="294"/>
      <c r="P437" s="294"/>
    </row>
    <row r="438" spans="1:16" ht="13">
      <c r="A438" s="294"/>
      <c r="B438" s="294"/>
      <c r="C438" s="294"/>
      <c r="D438" s="295"/>
      <c r="E438" s="295"/>
      <c r="F438" s="294"/>
      <c r="G438" s="294"/>
      <c r="H438" s="294"/>
      <c r="I438" s="294"/>
      <c r="J438" s="294"/>
      <c r="K438" s="294"/>
      <c r="L438" s="294"/>
      <c r="M438" s="294"/>
      <c r="N438" s="294"/>
      <c r="O438" s="294"/>
      <c r="P438" s="294"/>
    </row>
    <row r="439" spans="1:16" ht="13">
      <c r="A439" s="294"/>
      <c r="B439" s="294"/>
      <c r="C439" s="294"/>
      <c r="D439" s="295"/>
      <c r="E439" s="295"/>
      <c r="F439" s="294"/>
      <c r="G439" s="294"/>
      <c r="H439" s="294"/>
      <c r="I439" s="294"/>
      <c r="J439" s="294"/>
      <c r="K439" s="294"/>
      <c r="L439" s="294"/>
      <c r="M439" s="294"/>
      <c r="N439" s="294"/>
      <c r="O439" s="294"/>
      <c r="P439" s="294"/>
    </row>
    <row r="440" spans="1:16" ht="13">
      <c r="A440" s="294"/>
      <c r="B440" s="294"/>
      <c r="C440" s="294"/>
      <c r="D440" s="295"/>
      <c r="E440" s="295"/>
      <c r="F440" s="294"/>
      <c r="G440" s="294"/>
      <c r="H440" s="294"/>
      <c r="I440" s="294"/>
      <c r="J440" s="294"/>
      <c r="K440" s="294"/>
      <c r="L440" s="294"/>
      <c r="M440" s="294"/>
      <c r="N440" s="294"/>
      <c r="O440" s="294"/>
      <c r="P440" s="294"/>
    </row>
    <row r="441" spans="1:16" ht="13">
      <c r="A441" s="294"/>
      <c r="B441" s="294"/>
      <c r="C441" s="294"/>
      <c r="D441" s="295"/>
      <c r="E441" s="295"/>
      <c r="F441" s="294"/>
      <c r="G441" s="294"/>
      <c r="H441" s="294"/>
      <c r="I441" s="294"/>
      <c r="J441" s="294"/>
      <c r="K441" s="294"/>
      <c r="L441" s="294"/>
      <c r="M441" s="294"/>
      <c r="N441" s="294"/>
      <c r="O441" s="294"/>
      <c r="P441" s="294"/>
    </row>
    <row r="442" spans="1:16" ht="13">
      <c r="A442" s="294"/>
      <c r="B442" s="294"/>
      <c r="C442" s="294"/>
      <c r="D442" s="295"/>
      <c r="E442" s="295"/>
      <c r="F442" s="294"/>
      <c r="G442" s="294"/>
      <c r="H442" s="294"/>
      <c r="I442" s="294"/>
      <c r="J442" s="294"/>
      <c r="K442" s="294"/>
      <c r="L442" s="294"/>
      <c r="M442" s="294"/>
      <c r="N442" s="294"/>
      <c r="O442" s="294"/>
      <c r="P442" s="294"/>
    </row>
    <row r="443" spans="1:16" ht="13">
      <c r="A443" s="294"/>
      <c r="B443" s="294"/>
      <c r="C443" s="294"/>
      <c r="D443" s="295"/>
      <c r="E443" s="295"/>
      <c r="F443" s="294"/>
      <c r="G443" s="294"/>
      <c r="H443" s="294"/>
      <c r="I443" s="294"/>
      <c r="J443" s="294"/>
      <c r="K443" s="294"/>
      <c r="L443" s="294"/>
      <c r="M443" s="294"/>
      <c r="N443" s="294"/>
      <c r="O443" s="294"/>
      <c r="P443" s="294"/>
    </row>
    <row r="444" spans="1:16" ht="13">
      <c r="A444" s="294"/>
      <c r="B444" s="294"/>
      <c r="C444" s="294"/>
      <c r="D444" s="295"/>
      <c r="E444" s="295"/>
      <c r="F444" s="294"/>
      <c r="G444" s="294"/>
      <c r="H444" s="294"/>
      <c r="I444" s="294"/>
      <c r="J444" s="294"/>
      <c r="K444" s="294"/>
      <c r="L444" s="294"/>
      <c r="M444" s="294"/>
      <c r="N444" s="294"/>
      <c r="O444" s="294"/>
      <c r="P444" s="294"/>
    </row>
    <row r="445" spans="1:16" ht="13">
      <c r="A445" s="294"/>
      <c r="B445" s="294"/>
      <c r="C445" s="294"/>
      <c r="D445" s="295"/>
      <c r="E445" s="295"/>
      <c r="F445" s="294"/>
      <c r="G445" s="294"/>
      <c r="H445" s="294"/>
      <c r="I445" s="294"/>
      <c r="J445" s="294"/>
      <c r="K445" s="294"/>
      <c r="L445" s="294"/>
      <c r="M445" s="294"/>
      <c r="N445" s="294"/>
      <c r="O445" s="294"/>
      <c r="P445" s="294"/>
    </row>
    <row r="446" spans="1:16" ht="13">
      <c r="A446" s="294"/>
      <c r="B446" s="294"/>
      <c r="C446" s="294"/>
      <c r="D446" s="295"/>
      <c r="E446" s="295"/>
      <c r="F446" s="294"/>
      <c r="G446" s="294"/>
      <c r="H446" s="294"/>
      <c r="I446" s="294"/>
      <c r="J446" s="294"/>
      <c r="K446" s="294"/>
      <c r="L446" s="294"/>
      <c r="M446" s="294"/>
      <c r="N446" s="294"/>
      <c r="O446" s="294"/>
      <c r="P446" s="294"/>
    </row>
    <row r="447" spans="1:16" ht="13">
      <c r="A447" s="294"/>
      <c r="B447" s="294"/>
      <c r="C447" s="294"/>
      <c r="D447" s="295"/>
      <c r="E447" s="295"/>
      <c r="F447" s="294"/>
      <c r="G447" s="294"/>
      <c r="H447" s="294"/>
      <c r="I447" s="294"/>
      <c r="J447" s="294"/>
      <c r="K447" s="294"/>
      <c r="L447" s="294"/>
      <c r="M447" s="294"/>
      <c r="N447" s="294"/>
      <c r="O447" s="294"/>
      <c r="P447" s="294"/>
    </row>
    <row r="448" spans="1:16" ht="13">
      <c r="A448" s="294"/>
      <c r="B448" s="294"/>
      <c r="C448" s="294"/>
      <c r="D448" s="295"/>
      <c r="E448" s="295"/>
      <c r="F448" s="294"/>
      <c r="G448" s="294"/>
      <c r="H448" s="294"/>
      <c r="I448" s="294"/>
      <c r="J448" s="294"/>
      <c r="K448" s="294"/>
      <c r="L448" s="294"/>
      <c r="M448" s="294"/>
      <c r="N448" s="294"/>
      <c r="O448" s="294"/>
      <c r="P448" s="294"/>
    </row>
    <row r="449" spans="1:16" ht="13">
      <c r="A449" s="294"/>
      <c r="B449" s="294"/>
      <c r="C449" s="294"/>
      <c r="D449" s="295"/>
      <c r="E449" s="295"/>
      <c r="F449" s="294"/>
      <c r="G449" s="294"/>
      <c r="H449" s="294"/>
      <c r="I449" s="294"/>
      <c r="J449" s="294"/>
      <c r="K449" s="294"/>
      <c r="L449" s="294"/>
      <c r="M449" s="294"/>
      <c r="N449" s="294"/>
      <c r="O449" s="294"/>
      <c r="P449" s="294"/>
    </row>
    <row r="450" spans="1:16" ht="13">
      <c r="A450" s="294"/>
      <c r="B450" s="294"/>
      <c r="C450" s="294"/>
      <c r="D450" s="295"/>
      <c r="E450" s="295"/>
      <c r="F450" s="294"/>
      <c r="G450" s="294"/>
      <c r="H450" s="294"/>
      <c r="I450" s="294"/>
      <c r="J450" s="294"/>
      <c r="K450" s="294"/>
      <c r="L450" s="294"/>
      <c r="M450" s="294"/>
      <c r="N450" s="294"/>
      <c r="O450" s="294"/>
      <c r="P450" s="294"/>
    </row>
    <row r="451" spans="1:16" ht="13">
      <c r="A451" s="294"/>
      <c r="B451" s="294"/>
      <c r="C451" s="294"/>
      <c r="D451" s="295"/>
      <c r="E451" s="295"/>
      <c r="F451" s="294"/>
      <c r="G451" s="294"/>
      <c r="H451" s="294"/>
      <c r="I451" s="294"/>
      <c r="J451" s="294"/>
      <c r="K451" s="294"/>
      <c r="L451" s="294"/>
      <c r="M451" s="294"/>
      <c r="N451" s="294"/>
      <c r="O451" s="294"/>
      <c r="P451" s="294"/>
    </row>
    <row r="452" spans="1:16" ht="13">
      <c r="A452" s="294"/>
      <c r="B452" s="294"/>
      <c r="C452" s="294"/>
      <c r="D452" s="295"/>
      <c r="E452" s="295"/>
      <c r="F452" s="294"/>
      <c r="G452" s="294"/>
      <c r="H452" s="294"/>
      <c r="I452" s="294"/>
      <c r="J452" s="294"/>
      <c r="K452" s="294"/>
      <c r="L452" s="294"/>
      <c r="M452" s="294"/>
      <c r="N452" s="294"/>
      <c r="O452" s="294"/>
      <c r="P452" s="294"/>
    </row>
    <row r="453" spans="1:16" ht="13">
      <c r="A453" s="294"/>
      <c r="B453" s="294"/>
      <c r="C453" s="294"/>
      <c r="D453" s="295"/>
      <c r="E453" s="295"/>
      <c r="F453" s="294"/>
      <c r="G453" s="294"/>
      <c r="H453" s="294"/>
      <c r="I453" s="294"/>
      <c r="J453" s="294"/>
      <c r="K453" s="294"/>
      <c r="L453" s="294"/>
      <c r="M453" s="294"/>
      <c r="N453" s="294"/>
      <c r="O453" s="294"/>
      <c r="P453" s="294"/>
    </row>
    <row r="454" spans="1:16" ht="13">
      <c r="A454" s="294"/>
      <c r="B454" s="294"/>
      <c r="C454" s="294"/>
      <c r="D454" s="295"/>
      <c r="E454" s="295"/>
      <c r="F454" s="294"/>
      <c r="G454" s="294"/>
      <c r="H454" s="294"/>
      <c r="I454" s="294"/>
      <c r="J454" s="294"/>
      <c r="K454" s="294"/>
      <c r="L454" s="294"/>
      <c r="M454" s="294"/>
      <c r="N454" s="294"/>
      <c r="O454" s="294"/>
      <c r="P454" s="294"/>
    </row>
    <row r="455" spans="1:16" ht="13">
      <c r="A455" s="294"/>
      <c r="B455" s="294"/>
      <c r="C455" s="294"/>
      <c r="D455" s="295"/>
      <c r="E455" s="295"/>
      <c r="F455" s="294"/>
      <c r="G455" s="294"/>
      <c r="H455" s="294"/>
      <c r="I455" s="294"/>
      <c r="J455" s="294"/>
      <c r="K455" s="294"/>
      <c r="L455" s="294"/>
      <c r="M455" s="294"/>
      <c r="N455" s="294"/>
      <c r="O455" s="294"/>
      <c r="P455" s="294"/>
    </row>
    <row r="456" spans="1:16" ht="13">
      <c r="A456" s="294"/>
      <c r="B456" s="294"/>
      <c r="C456" s="294"/>
      <c r="D456" s="295"/>
      <c r="E456" s="295"/>
      <c r="F456" s="294"/>
      <c r="G456" s="294"/>
      <c r="H456" s="294"/>
      <c r="I456" s="294"/>
      <c r="J456" s="294"/>
      <c r="K456" s="294"/>
      <c r="L456" s="294"/>
      <c r="M456" s="294"/>
      <c r="N456" s="294"/>
      <c r="O456" s="294"/>
      <c r="P456" s="294"/>
    </row>
    <row r="457" spans="1:16" ht="13">
      <c r="A457" s="294"/>
      <c r="B457" s="294"/>
      <c r="C457" s="294"/>
      <c r="D457" s="295"/>
      <c r="E457" s="295"/>
      <c r="F457" s="294"/>
      <c r="G457" s="294"/>
      <c r="H457" s="294"/>
      <c r="I457" s="294"/>
      <c r="J457" s="294"/>
      <c r="K457" s="294"/>
      <c r="L457" s="294"/>
      <c r="M457" s="294"/>
      <c r="N457" s="294"/>
      <c r="O457" s="294"/>
      <c r="P457" s="294"/>
    </row>
    <row r="458" spans="1:16" ht="13">
      <c r="A458" s="294"/>
      <c r="B458" s="294"/>
      <c r="C458" s="294"/>
      <c r="D458" s="295"/>
      <c r="E458" s="295"/>
      <c r="F458" s="294"/>
      <c r="G458" s="294"/>
      <c r="H458" s="294"/>
      <c r="I458" s="294"/>
      <c r="J458" s="294"/>
      <c r="K458" s="294"/>
      <c r="L458" s="294"/>
      <c r="M458" s="294"/>
      <c r="N458" s="294"/>
      <c r="O458" s="294"/>
      <c r="P458" s="294"/>
    </row>
    <row r="459" spans="1:16" ht="13">
      <c r="A459" s="294"/>
      <c r="B459" s="294"/>
      <c r="C459" s="294"/>
      <c r="D459" s="295"/>
      <c r="E459" s="295"/>
      <c r="F459" s="294"/>
      <c r="G459" s="294"/>
      <c r="H459" s="294"/>
      <c r="I459" s="294"/>
      <c r="J459" s="294"/>
      <c r="K459" s="294"/>
      <c r="L459" s="294"/>
      <c r="M459" s="294"/>
      <c r="N459" s="294"/>
      <c r="O459" s="294"/>
      <c r="P459" s="294"/>
    </row>
    <row r="460" spans="1:16" ht="13">
      <c r="A460" s="294"/>
      <c r="B460" s="294"/>
      <c r="C460" s="294"/>
      <c r="D460" s="295"/>
      <c r="E460" s="295"/>
      <c r="F460" s="294"/>
      <c r="G460" s="294"/>
      <c r="H460" s="294"/>
      <c r="I460" s="294"/>
      <c r="J460" s="294"/>
      <c r="K460" s="294"/>
      <c r="L460" s="294"/>
      <c r="M460" s="294"/>
      <c r="N460" s="294"/>
      <c r="O460" s="294"/>
      <c r="P460" s="294"/>
    </row>
    <row r="461" spans="1:16" ht="13">
      <c r="A461" s="294"/>
      <c r="B461" s="294"/>
      <c r="C461" s="294"/>
      <c r="D461" s="295"/>
      <c r="E461" s="295"/>
      <c r="F461" s="294"/>
      <c r="G461" s="294"/>
      <c r="H461" s="294"/>
      <c r="I461" s="294"/>
      <c r="J461" s="294"/>
      <c r="K461" s="294"/>
      <c r="L461" s="294"/>
      <c r="M461" s="294"/>
      <c r="N461" s="294"/>
      <c r="O461" s="294"/>
      <c r="P461" s="294"/>
    </row>
    <row r="462" spans="1:16" ht="13">
      <c r="A462" s="294"/>
      <c r="B462" s="294"/>
      <c r="C462" s="294"/>
      <c r="D462" s="295"/>
      <c r="E462" s="295"/>
      <c r="F462" s="294"/>
      <c r="G462" s="294"/>
      <c r="H462" s="294"/>
      <c r="I462" s="294"/>
      <c r="J462" s="294"/>
      <c r="K462" s="294"/>
      <c r="L462" s="294"/>
      <c r="M462" s="294"/>
      <c r="N462" s="294"/>
      <c r="O462" s="294"/>
      <c r="P462" s="294"/>
    </row>
    <row r="463" spans="1:16" ht="13">
      <c r="A463" s="294"/>
      <c r="B463" s="294"/>
      <c r="C463" s="294"/>
      <c r="D463" s="295"/>
      <c r="E463" s="295"/>
      <c r="F463" s="294"/>
      <c r="G463" s="294"/>
      <c r="H463" s="294"/>
      <c r="I463" s="294"/>
      <c r="J463" s="294"/>
      <c r="K463" s="294"/>
      <c r="L463" s="294"/>
      <c r="M463" s="294"/>
      <c r="N463" s="294"/>
      <c r="O463" s="294"/>
      <c r="P463" s="294"/>
    </row>
    <row r="464" spans="1:16" ht="13">
      <c r="A464" s="294"/>
      <c r="B464" s="294"/>
      <c r="C464" s="294"/>
      <c r="D464" s="295"/>
      <c r="E464" s="295"/>
      <c r="F464" s="294"/>
      <c r="G464" s="294"/>
      <c r="H464" s="294"/>
      <c r="I464" s="294"/>
      <c r="J464" s="294"/>
      <c r="K464" s="294"/>
      <c r="L464" s="294"/>
      <c r="M464" s="294"/>
      <c r="N464" s="294"/>
      <c r="O464" s="294"/>
      <c r="P464" s="294"/>
    </row>
    <row r="465" spans="1:16" ht="13">
      <c r="A465" s="294"/>
      <c r="B465" s="294"/>
      <c r="C465" s="294"/>
      <c r="D465" s="295"/>
      <c r="E465" s="295"/>
      <c r="F465" s="294"/>
      <c r="G465" s="294"/>
      <c r="H465" s="294"/>
      <c r="I465" s="294"/>
      <c r="J465" s="294"/>
      <c r="K465" s="294"/>
      <c r="L465" s="294"/>
      <c r="M465" s="294"/>
      <c r="N465" s="294"/>
      <c r="O465" s="294"/>
      <c r="P465" s="294"/>
    </row>
    <row r="466" spans="1:16" ht="13">
      <c r="A466" s="294"/>
      <c r="B466" s="294"/>
      <c r="C466" s="294"/>
      <c r="D466" s="295"/>
      <c r="E466" s="295"/>
      <c r="F466" s="294"/>
      <c r="G466" s="294"/>
      <c r="H466" s="294"/>
      <c r="I466" s="294"/>
      <c r="J466" s="294"/>
      <c r="K466" s="294"/>
      <c r="L466" s="294"/>
      <c r="M466" s="294"/>
      <c r="N466" s="294"/>
      <c r="O466" s="294"/>
      <c r="P466" s="294"/>
    </row>
    <row r="467" spans="1:16" ht="13">
      <c r="A467" s="294"/>
      <c r="B467" s="294"/>
      <c r="C467" s="294"/>
      <c r="D467" s="295"/>
      <c r="E467" s="295"/>
      <c r="F467" s="294"/>
      <c r="G467" s="294"/>
      <c r="H467" s="294"/>
      <c r="I467" s="294"/>
      <c r="J467" s="294"/>
      <c r="K467" s="294"/>
      <c r="L467" s="294"/>
      <c r="M467" s="294"/>
      <c r="N467" s="294"/>
      <c r="O467" s="294"/>
      <c r="P467" s="294"/>
    </row>
    <row r="468" spans="1:16" ht="13">
      <c r="A468" s="294"/>
      <c r="B468" s="294"/>
      <c r="C468" s="294"/>
      <c r="D468" s="295"/>
      <c r="E468" s="295"/>
      <c r="F468" s="294"/>
      <c r="G468" s="294"/>
      <c r="H468" s="294"/>
      <c r="I468" s="294"/>
      <c r="J468" s="294"/>
      <c r="K468" s="294"/>
      <c r="L468" s="294"/>
      <c r="M468" s="294"/>
      <c r="N468" s="294"/>
      <c r="O468" s="294"/>
      <c r="P468" s="294"/>
    </row>
    <row r="469" spans="1:16" ht="13">
      <c r="A469" s="294"/>
      <c r="B469" s="294"/>
      <c r="C469" s="294"/>
      <c r="D469" s="295"/>
      <c r="E469" s="295"/>
      <c r="F469" s="294"/>
      <c r="G469" s="294"/>
      <c r="H469" s="294"/>
      <c r="I469" s="294"/>
      <c r="J469" s="294"/>
      <c r="K469" s="294"/>
      <c r="L469" s="294"/>
      <c r="M469" s="294"/>
      <c r="N469" s="294"/>
      <c r="O469" s="294"/>
      <c r="P469" s="294"/>
    </row>
    <row r="470" spans="1:16" ht="13">
      <c r="A470" s="294"/>
      <c r="B470" s="294"/>
      <c r="C470" s="294"/>
      <c r="D470" s="295"/>
      <c r="E470" s="295"/>
      <c r="F470" s="294"/>
      <c r="G470" s="294"/>
      <c r="H470" s="294"/>
      <c r="I470" s="294"/>
      <c r="J470" s="294"/>
      <c r="K470" s="294"/>
      <c r="L470" s="294"/>
      <c r="M470" s="294"/>
      <c r="N470" s="294"/>
      <c r="O470" s="294"/>
      <c r="P470" s="294"/>
    </row>
    <row r="471" spans="1:16" ht="13">
      <c r="A471" s="294"/>
      <c r="B471" s="294"/>
      <c r="C471" s="294"/>
      <c r="D471" s="295"/>
      <c r="E471" s="295"/>
      <c r="F471" s="294"/>
      <c r="G471" s="294"/>
      <c r="H471" s="294"/>
      <c r="I471" s="294"/>
      <c r="J471" s="294"/>
      <c r="K471" s="294"/>
      <c r="L471" s="294"/>
      <c r="M471" s="294"/>
      <c r="N471" s="294"/>
      <c r="O471" s="294"/>
      <c r="P471" s="294"/>
    </row>
    <row r="472" spans="1:16" ht="13">
      <c r="A472" s="294"/>
      <c r="B472" s="294"/>
      <c r="C472" s="294"/>
      <c r="D472" s="295"/>
      <c r="E472" s="295"/>
      <c r="F472" s="294"/>
      <c r="G472" s="294"/>
      <c r="H472" s="294"/>
      <c r="I472" s="294"/>
      <c r="J472" s="294"/>
      <c r="K472" s="294"/>
      <c r="L472" s="294"/>
      <c r="M472" s="294"/>
      <c r="N472" s="294"/>
      <c r="O472" s="294"/>
      <c r="P472" s="294"/>
    </row>
    <row r="473" spans="1:16" ht="13">
      <c r="A473" s="294"/>
      <c r="B473" s="294"/>
      <c r="C473" s="294"/>
      <c r="D473" s="295"/>
      <c r="E473" s="295"/>
      <c r="F473" s="294"/>
      <c r="G473" s="294"/>
      <c r="H473" s="294"/>
      <c r="I473" s="294"/>
      <c r="J473" s="294"/>
      <c r="K473" s="294"/>
      <c r="L473" s="294"/>
      <c r="M473" s="294"/>
      <c r="N473" s="294"/>
      <c r="O473" s="294"/>
      <c r="P473" s="294"/>
    </row>
    <row r="474" spans="1:16" ht="13">
      <c r="A474" s="294"/>
      <c r="B474" s="294"/>
      <c r="C474" s="294"/>
      <c r="D474" s="295"/>
      <c r="E474" s="295"/>
      <c r="F474" s="294"/>
      <c r="G474" s="294"/>
      <c r="H474" s="294"/>
      <c r="I474" s="294"/>
      <c r="J474" s="294"/>
      <c r="K474" s="294"/>
      <c r="L474" s="294"/>
      <c r="M474" s="294"/>
      <c r="N474" s="294"/>
      <c r="O474" s="294"/>
      <c r="P474" s="294"/>
    </row>
    <row r="475" spans="1:16" ht="13">
      <c r="A475" s="294"/>
      <c r="B475" s="294"/>
      <c r="C475" s="294"/>
      <c r="D475" s="295"/>
      <c r="E475" s="295"/>
      <c r="F475" s="294"/>
      <c r="G475" s="294"/>
      <c r="H475" s="294"/>
      <c r="I475" s="294"/>
      <c r="J475" s="294"/>
      <c r="K475" s="294"/>
      <c r="L475" s="294"/>
      <c r="M475" s="294"/>
      <c r="N475" s="294"/>
      <c r="O475" s="294"/>
      <c r="P475" s="294"/>
    </row>
    <row r="476" spans="1:16" ht="13">
      <c r="A476" s="294"/>
      <c r="B476" s="294"/>
      <c r="C476" s="294"/>
      <c r="D476" s="295"/>
      <c r="E476" s="295"/>
      <c r="F476" s="294"/>
      <c r="G476" s="294"/>
      <c r="H476" s="294"/>
      <c r="I476" s="294"/>
      <c r="J476" s="294"/>
      <c r="K476" s="294"/>
      <c r="L476" s="294"/>
      <c r="M476" s="294"/>
      <c r="N476" s="294"/>
      <c r="O476" s="294"/>
      <c r="P476" s="294"/>
    </row>
    <row r="477" spans="1:16" ht="13">
      <c r="A477" s="294"/>
      <c r="B477" s="294"/>
      <c r="C477" s="294"/>
      <c r="D477" s="295"/>
      <c r="E477" s="295"/>
      <c r="F477" s="294"/>
      <c r="G477" s="294"/>
      <c r="H477" s="294"/>
      <c r="I477" s="294"/>
      <c r="J477" s="294"/>
      <c r="K477" s="294"/>
      <c r="L477" s="294"/>
      <c r="M477" s="294"/>
      <c r="N477" s="294"/>
      <c r="O477" s="294"/>
      <c r="P477" s="294"/>
    </row>
    <row r="478" spans="1:16" ht="13">
      <c r="A478" s="294"/>
      <c r="B478" s="294"/>
      <c r="C478" s="294"/>
      <c r="D478" s="295"/>
      <c r="E478" s="295"/>
      <c r="F478" s="294"/>
      <c r="G478" s="294"/>
      <c r="H478" s="294"/>
      <c r="I478" s="294"/>
      <c r="J478" s="294"/>
      <c r="K478" s="294"/>
      <c r="L478" s="294"/>
      <c r="M478" s="294"/>
      <c r="N478" s="294"/>
      <c r="O478" s="294"/>
      <c r="P478" s="294"/>
    </row>
    <row r="479" spans="1:16" ht="13">
      <c r="A479" s="294"/>
      <c r="B479" s="294"/>
      <c r="C479" s="294"/>
      <c r="D479" s="295"/>
      <c r="E479" s="295"/>
      <c r="F479" s="294"/>
      <c r="G479" s="294"/>
      <c r="H479" s="294"/>
      <c r="I479" s="294"/>
      <c r="J479" s="294"/>
      <c r="K479" s="294"/>
      <c r="L479" s="294"/>
      <c r="M479" s="294"/>
      <c r="N479" s="294"/>
      <c r="O479" s="294"/>
      <c r="P479" s="294"/>
    </row>
    <row r="480" spans="1:16" ht="13">
      <c r="A480" s="294"/>
      <c r="B480" s="294"/>
      <c r="C480" s="294"/>
      <c r="D480" s="295"/>
      <c r="E480" s="295"/>
      <c r="F480" s="294"/>
      <c r="G480" s="294"/>
      <c r="H480" s="294"/>
      <c r="I480" s="294"/>
      <c r="J480" s="294"/>
      <c r="K480" s="294"/>
      <c r="L480" s="294"/>
      <c r="M480" s="294"/>
      <c r="N480" s="294"/>
      <c r="O480" s="294"/>
      <c r="P480" s="294"/>
    </row>
    <row r="481" spans="1:16" ht="13">
      <c r="A481" s="294"/>
      <c r="B481" s="294"/>
      <c r="C481" s="294"/>
      <c r="D481" s="295"/>
      <c r="E481" s="295"/>
      <c r="F481" s="294"/>
      <c r="G481" s="294"/>
      <c r="H481" s="294"/>
      <c r="I481" s="294"/>
      <c r="J481" s="294"/>
      <c r="K481" s="294"/>
      <c r="L481" s="294"/>
      <c r="M481" s="294"/>
      <c r="N481" s="294"/>
      <c r="O481" s="294"/>
      <c r="P481" s="294"/>
    </row>
    <row r="482" spans="1:16" ht="13">
      <c r="A482" s="294"/>
      <c r="B482" s="294"/>
      <c r="C482" s="294"/>
      <c r="D482" s="295"/>
      <c r="E482" s="295"/>
      <c r="F482" s="294"/>
      <c r="G482" s="294"/>
      <c r="H482" s="294"/>
      <c r="I482" s="294"/>
      <c r="J482" s="294"/>
      <c r="K482" s="294"/>
      <c r="L482" s="294"/>
      <c r="M482" s="294"/>
      <c r="N482" s="294"/>
      <c r="O482" s="294"/>
      <c r="P482" s="294"/>
    </row>
    <row r="483" spans="1:16" ht="13">
      <c r="A483" s="294"/>
      <c r="B483" s="294"/>
      <c r="C483" s="294"/>
      <c r="D483" s="295"/>
      <c r="E483" s="295"/>
      <c r="F483" s="294"/>
      <c r="G483" s="294"/>
      <c r="H483" s="294"/>
      <c r="I483" s="294"/>
      <c r="J483" s="294"/>
      <c r="K483" s="294"/>
      <c r="L483" s="294"/>
      <c r="M483" s="294"/>
      <c r="N483" s="294"/>
      <c r="O483" s="294"/>
      <c r="P483" s="294"/>
    </row>
    <row r="484" spans="1:16" ht="13">
      <c r="A484" s="294"/>
      <c r="B484" s="294"/>
      <c r="C484" s="294"/>
      <c r="D484" s="295"/>
      <c r="E484" s="295"/>
      <c r="F484" s="294"/>
      <c r="G484" s="294"/>
      <c r="H484" s="294"/>
      <c r="I484" s="294"/>
      <c r="J484" s="294"/>
      <c r="K484" s="294"/>
      <c r="L484" s="294"/>
      <c r="M484" s="294"/>
      <c r="N484" s="294"/>
      <c r="O484" s="294"/>
      <c r="P484" s="294"/>
    </row>
    <row r="485" spans="1:16" ht="13">
      <c r="A485" s="294"/>
      <c r="B485" s="294"/>
      <c r="C485" s="294"/>
      <c r="D485" s="295"/>
      <c r="E485" s="295"/>
      <c r="F485" s="294"/>
      <c r="G485" s="294"/>
      <c r="H485" s="294"/>
      <c r="I485" s="294"/>
      <c r="J485" s="294"/>
      <c r="K485" s="294"/>
      <c r="L485" s="294"/>
      <c r="M485" s="294"/>
      <c r="N485" s="294"/>
      <c r="O485" s="294"/>
      <c r="P485" s="294"/>
    </row>
    <row r="486" spans="1:16" ht="13">
      <c r="A486" s="294"/>
      <c r="B486" s="294"/>
      <c r="C486" s="294"/>
      <c r="D486" s="295"/>
      <c r="E486" s="295"/>
      <c r="F486" s="294"/>
      <c r="G486" s="294"/>
      <c r="H486" s="294"/>
      <c r="I486" s="294"/>
      <c r="J486" s="294"/>
      <c r="K486" s="294"/>
      <c r="L486" s="294"/>
      <c r="M486" s="294"/>
      <c r="N486" s="294"/>
      <c r="O486" s="294"/>
      <c r="P486" s="294"/>
    </row>
    <row r="487" spans="1:16" ht="13">
      <c r="A487" s="294"/>
      <c r="B487" s="294"/>
      <c r="C487" s="294"/>
      <c r="D487" s="295"/>
      <c r="E487" s="295"/>
      <c r="F487" s="294"/>
      <c r="G487" s="294"/>
      <c r="H487" s="294"/>
      <c r="I487" s="294"/>
      <c r="J487" s="294"/>
      <c r="K487" s="294"/>
      <c r="L487" s="294"/>
      <c r="M487" s="294"/>
      <c r="N487" s="294"/>
      <c r="O487" s="294"/>
      <c r="P487" s="294"/>
    </row>
    <row r="488" spans="1:16" ht="13">
      <c r="A488" s="294"/>
      <c r="B488" s="294"/>
      <c r="C488" s="294"/>
      <c r="D488" s="295"/>
      <c r="E488" s="295"/>
      <c r="F488" s="294"/>
      <c r="G488" s="294"/>
      <c r="H488" s="294"/>
      <c r="I488" s="294"/>
      <c r="J488" s="294"/>
      <c r="K488" s="294"/>
      <c r="L488" s="294"/>
      <c r="M488" s="294"/>
      <c r="N488" s="294"/>
      <c r="O488" s="294"/>
      <c r="P488" s="294"/>
    </row>
    <row r="489" spans="1:16" ht="13">
      <c r="A489" s="294"/>
      <c r="B489" s="294"/>
      <c r="C489" s="294"/>
      <c r="D489" s="295"/>
      <c r="E489" s="295"/>
      <c r="F489" s="294"/>
      <c r="G489" s="294"/>
      <c r="H489" s="294"/>
      <c r="I489" s="294"/>
      <c r="J489" s="294"/>
      <c r="K489" s="294"/>
      <c r="L489" s="294"/>
      <c r="M489" s="294"/>
      <c r="N489" s="294"/>
      <c r="O489" s="294"/>
      <c r="P489" s="294"/>
    </row>
    <row r="490" spans="1:16" ht="13">
      <c r="A490" s="294"/>
      <c r="B490" s="294"/>
      <c r="C490" s="294"/>
      <c r="D490" s="295"/>
      <c r="E490" s="295"/>
      <c r="F490" s="294"/>
      <c r="G490" s="294"/>
      <c r="H490" s="294"/>
      <c r="I490" s="294"/>
      <c r="J490" s="294"/>
      <c r="K490" s="294"/>
      <c r="L490" s="294"/>
      <c r="M490" s="294"/>
      <c r="N490" s="294"/>
      <c r="O490" s="294"/>
      <c r="P490" s="294"/>
    </row>
    <row r="491" spans="1:16" ht="13">
      <c r="A491" s="294"/>
      <c r="B491" s="294"/>
      <c r="C491" s="294"/>
      <c r="D491" s="295"/>
      <c r="E491" s="295"/>
      <c r="F491" s="294"/>
      <c r="G491" s="294"/>
      <c r="H491" s="294"/>
      <c r="I491" s="294"/>
      <c r="J491" s="294"/>
      <c r="K491" s="294"/>
      <c r="L491" s="294"/>
      <c r="M491" s="294"/>
      <c r="N491" s="294"/>
      <c r="O491" s="294"/>
      <c r="P491" s="294"/>
    </row>
    <row r="492" spans="1:16" ht="13">
      <c r="A492" s="294"/>
      <c r="B492" s="294"/>
      <c r="C492" s="294"/>
      <c r="D492" s="295"/>
      <c r="E492" s="295"/>
      <c r="F492" s="294"/>
      <c r="G492" s="294"/>
      <c r="H492" s="294"/>
      <c r="I492" s="294"/>
      <c r="J492" s="294"/>
      <c r="K492" s="294"/>
      <c r="L492" s="294"/>
      <c r="M492" s="294"/>
      <c r="N492" s="294"/>
      <c r="O492" s="294"/>
      <c r="P492" s="294"/>
    </row>
    <row r="493" spans="1:16" ht="13">
      <c r="A493" s="294"/>
      <c r="B493" s="294"/>
      <c r="C493" s="294"/>
      <c r="D493" s="295"/>
      <c r="E493" s="295"/>
      <c r="F493" s="294"/>
      <c r="G493" s="294"/>
      <c r="H493" s="294"/>
      <c r="I493" s="294"/>
      <c r="J493" s="294"/>
      <c r="K493" s="294"/>
      <c r="L493" s="294"/>
      <c r="M493" s="294"/>
      <c r="N493" s="294"/>
      <c r="O493" s="294"/>
      <c r="P493" s="294"/>
    </row>
    <row r="494" spans="1:16" ht="13">
      <c r="A494" s="294"/>
      <c r="B494" s="294"/>
      <c r="C494" s="294"/>
      <c r="D494" s="295"/>
      <c r="E494" s="295"/>
      <c r="F494" s="294"/>
      <c r="G494" s="294"/>
      <c r="H494" s="294"/>
      <c r="I494" s="294"/>
      <c r="J494" s="294"/>
      <c r="K494" s="294"/>
      <c r="L494" s="294"/>
      <c r="M494" s="294"/>
      <c r="N494" s="294"/>
      <c r="O494" s="294"/>
      <c r="P494" s="294"/>
    </row>
    <row r="495" spans="1:16" ht="13">
      <c r="A495" s="294"/>
      <c r="B495" s="294"/>
      <c r="C495" s="294"/>
      <c r="D495" s="295"/>
      <c r="E495" s="295"/>
      <c r="F495" s="294"/>
      <c r="G495" s="294"/>
      <c r="H495" s="294"/>
      <c r="I495" s="294"/>
      <c r="J495" s="294"/>
      <c r="K495" s="294"/>
      <c r="L495" s="294"/>
      <c r="M495" s="294"/>
      <c r="N495" s="294"/>
      <c r="O495" s="294"/>
      <c r="P495" s="294"/>
    </row>
    <row r="496" spans="1:16" ht="13">
      <c r="A496" s="294"/>
      <c r="B496" s="294"/>
      <c r="C496" s="294"/>
      <c r="D496" s="295"/>
      <c r="E496" s="295"/>
      <c r="F496" s="294"/>
      <c r="G496" s="294"/>
      <c r="H496" s="294"/>
      <c r="I496" s="294"/>
      <c r="J496" s="294"/>
      <c r="K496" s="294"/>
      <c r="L496" s="294"/>
      <c r="M496" s="294"/>
      <c r="N496" s="294"/>
      <c r="O496" s="294"/>
      <c r="P496" s="294"/>
    </row>
    <row r="497" spans="1:16" ht="13">
      <c r="A497" s="294"/>
      <c r="B497" s="294"/>
      <c r="C497" s="294"/>
      <c r="D497" s="295"/>
      <c r="E497" s="295"/>
      <c r="F497" s="294"/>
      <c r="G497" s="294"/>
      <c r="H497" s="294"/>
      <c r="I497" s="294"/>
      <c r="J497" s="294"/>
      <c r="K497" s="294"/>
      <c r="L497" s="294"/>
      <c r="M497" s="294"/>
      <c r="N497" s="294"/>
      <c r="O497" s="294"/>
      <c r="P497" s="294"/>
    </row>
    <row r="498" spans="1:16" ht="13">
      <c r="A498" s="294"/>
      <c r="B498" s="294"/>
      <c r="C498" s="294"/>
      <c r="D498" s="295"/>
      <c r="E498" s="295"/>
      <c r="F498" s="294"/>
      <c r="G498" s="294"/>
      <c r="H498" s="294"/>
      <c r="I498" s="294"/>
      <c r="J498" s="294"/>
      <c r="K498" s="294"/>
      <c r="L498" s="294"/>
      <c r="M498" s="294"/>
      <c r="N498" s="294"/>
      <c r="O498" s="294"/>
      <c r="P498" s="294"/>
    </row>
    <row r="499" spans="1:16" ht="13">
      <c r="A499" s="294"/>
      <c r="B499" s="294"/>
      <c r="C499" s="294"/>
      <c r="D499" s="295"/>
      <c r="E499" s="295"/>
      <c r="F499" s="294"/>
      <c r="G499" s="294"/>
      <c r="H499" s="294"/>
      <c r="I499" s="294"/>
      <c r="J499" s="294"/>
      <c r="K499" s="294"/>
      <c r="L499" s="294"/>
      <c r="M499" s="294"/>
      <c r="N499" s="294"/>
      <c r="O499" s="294"/>
      <c r="P499" s="294"/>
    </row>
    <row r="500" spans="1:16" ht="13">
      <c r="A500" s="294"/>
      <c r="B500" s="294"/>
      <c r="C500" s="294"/>
      <c r="D500" s="295"/>
      <c r="E500" s="295"/>
      <c r="F500" s="294"/>
      <c r="G500" s="294"/>
      <c r="H500" s="294"/>
      <c r="I500" s="294"/>
      <c r="J500" s="294"/>
      <c r="K500" s="294"/>
      <c r="L500" s="294"/>
      <c r="M500" s="294"/>
      <c r="N500" s="294"/>
      <c r="O500" s="294"/>
      <c r="P500" s="294"/>
    </row>
    <row r="501" spans="1:16" ht="13">
      <c r="A501" s="294"/>
      <c r="B501" s="294"/>
      <c r="C501" s="294"/>
      <c r="D501" s="295"/>
      <c r="E501" s="295"/>
      <c r="F501" s="294"/>
      <c r="G501" s="294"/>
      <c r="H501" s="294"/>
      <c r="I501" s="294"/>
      <c r="J501" s="294"/>
      <c r="K501" s="294"/>
      <c r="L501" s="294"/>
      <c r="M501" s="294"/>
      <c r="N501" s="294"/>
      <c r="O501" s="294"/>
      <c r="P501" s="294"/>
    </row>
    <row r="502" spans="1:16" ht="13">
      <c r="A502" s="294"/>
      <c r="B502" s="294"/>
      <c r="C502" s="294"/>
      <c r="D502" s="295"/>
      <c r="E502" s="295"/>
      <c r="F502" s="294"/>
      <c r="G502" s="294"/>
      <c r="H502" s="294"/>
      <c r="I502" s="294"/>
      <c r="J502" s="294"/>
      <c r="K502" s="294"/>
      <c r="L502" s="294"/>
      <c r="M502" s="294"/>
      <c r="N502" s="294"/>
      <c r="O502" s="294"/>
      <c r="P502" s="294"/>
    </row>
    <row r="503" spans="1:16" ht="13">
      <c r="A503" s="294"/>
      <c r="B503" s="294"/>
      <c r="C503" s="294"/>
      <c r="D503" s="295"/>
      <c r="E503" s="295"/>
      <c r="F503" s="294"/>
      <c r="G503" s="294"/>
      <c r="H503" s="294"/>
      <c r="I503" s="294"/>
      <c r="J503" s="294"/>
      <c r="K503" s="294"/>
      <c r="L503" s="294"/>
      <c r="M503" s="294"/>
      <c r="N503" s="294"/>
      <c r="O503" s="294"/>
      <c r="P503" s="294"/>
    </row>
    <row r="504" spans="1:16" ht="13">
      <c r="A504" s="294"/>
      <c r="B504" s="294"/>
      <c r="C504" s="294"/>
      <c r="D504" s="295"/>
      <c r="E504" s="295"/>
      <c r="F504" s="294"/>
      <c r="G504" s="294"/>
      <c r="H504" s="294"/>
      <c r="I504" s="294"/>
      <c r="J504" s="294"/>
      <c r="K504" s="294"/>
      <c r="L504" s="294"/>
      <c r="M504" s="294"/>
      <c r="N504" s="294"/>
      <c r="O504" s="294"/>
      <c r="P504" s="294"/>
    </row>
    <row r="505" spans="1:16" ht="13">
      <c r="A505" s="294"/>
      <c r="B505" s="294"/>
      <c r="C505" s="294"/>
      <c r="D505" s="295"/>
      <c r="E505" s="295"/>
      <c r="F505" s="294"/>
      <c r="G505" s="294"/>
      <c r="H505" s="294"/>
      <c r="I505" s="294"/>
      <c r="J505" s="294"/>
      <c r="K505" s="294"/>
      <c r="L505" s="294"/>
      <c r="M505" s="294"/>
      <c r="N505" s="294"/>
      <c r="O505" s="294"/>
      <c r="P505" s="294"/>
    </row>
    <row r="506" spans="1:16" ht="13">
      <c r="A506" s="294"/>
      <c r="B506" s="294"/>
      <c r="C506" s="294"/>
      <c r="D506" s="295"/>
      <c r="E506" s="295"/>
      <c r="F506" s="294"/>
      <c r="G506" s="294"/>
      <c r="H506" s="294"/>
      <c r="I506" s="294"/>
      <c r="J506" s="294"/>
      <c r="K506" s="294"/>
      <c r="L506" s="294"/>
      <c r="M506" s="294"/>
      <c r="N506" s="294"/>
      <c r="O506" s="294"/>
      <c r="P506" s="294"/>
    </row>
    <row r="507" spans="1:16" ht="13">
      <c r="A507" s="294"/>
      <c r="B507" s="294"/>
      <c r="C507" s="294"/>
      <c r="D507" s="295"/>
      <c r="E507" s="295"/>
      <c r="F507" s="294"/>
      <c r="G507" s="294"/>
      <c r="H507" s="294"/>
      <c r="I507" s="294"/>
      <c r="J507" s="294"/>
      <c r="K507" s="294"/>
      <c r="L507" s="294"/>
      <c r="M507" s="294"/>
      <c r="N507" s="294"/>
      <c r="O507" s="294"/>
      <c r="P507" s="294"/>
    </row>
    <row r="508" spans="1:16" ht="13">
      <c r="A508" s="294"/>
      <c r="B508" s="294"/>
      <c r="C508" s="294"/>
      <c r="D508" s="295"/>
      <c r="E508" s="295"/>
      <c r="F508" s="294"/>
      <c r="G508" s="294"/>
      <c r="H508" s="294"/>
      <c r="I508" s="294"/>
      <c r="J508" s="294"/>
      <c r="K508" s="294"/>
      <c r="L508" s="294"/>
      <c r="M508" s="294"/>
      <c r="N508" s="294"/>
      <c r="O508" s="294"/>
      <c r="P508" s="294"/>
    </row>
    <row r="509" spans="1:16" ht="13">
      <c r="A509" s="294"/>
      <c r="B509" s="294"/>
      <c r="C509" s="294"/>
      <c r="D509" s="295"/>
      <c r="E509" s="295"/>
      <c r="F509" s="294"/>
      <c r="G509" s="294"/>
      <c r="H509" s="294"/>
      <c r="I509" s="294"/>
      <c r="J509" s="294"/>
      <c r="K509" s="294"/>
      <c r="L509" s="294"/>
      <c r="M509" s="294"/>
      <c r="N509" s="294"/>
      <c r="O509" s="294"/>
      <c r="P509" s="294"/>
    </row>
    <row r="510" spans="1:16" ht="13">
      <c r="A510" s="294"/>
      <c r="B510" s="294"/>
      <c r="C510" s="294"/>
      <c r="D510" s="295"/>
      <c r="E510" s="295"/>
      <c r="F510" s="294"/>
      <c r="G510" s="294"/>
      <c r="H510" s="294"/>
      <c r="I510" s="294"/>
      <c r="J510" s="294"/>
      <c r="K510" s="294"/>
      <c r="L510" s="294"/>
      <c r="M510" s="294"/>
      <c r="N510" s="294"/>
      <c r="O510" s="294"/>
      <c r="P510" s="294"/>
    </row>
    <row r="511" spans="1:16" ht="13">
      <c r="A511" s="294"/>
      <c r="B511" s="294"/>
      <c r="C511" s="294"/>
      <c r="D511" s="295"/>
      <c r="E511" s="295"/>
      <c r="F511" s="294"/>
      <c r="G511" s="294"/>
      <c r="H511" s="294"/>
      <c r="I511" s="294"/>
      <c r="J511" s="294"/>
      <c r="K511" s="294"/>
      <c r="L511" s="294"/>
      <c r="M511" s="294"/>
      <c r="N511" s="294"/>
      <c r="O511" s="294"/>
      <c r="P511" s="294"/>
    </row>
    <row r="512" spans="1:16" ht="13">
      <c r="A512" s="294"/>
      <c r="B512" s="294"/>
      <c r="C512" s="294"/>
      <c r="D512" s="295"/>
      <c r="E512" s="295"/>
      <c r="F512" s="294"/>
      <c r="G512" s="294"/>
      <c r="H512" s="294"/>
      <c r="I512" s="294"/>
      <c r="J512" s="294"/>
      <c r="K512" s="294"/>
      <c r="L512" s="294"/>
      <c r="M512" s="294"/>
      <c r="N512" s="294"/>
      <c r="O512" s="294"/>
      <c r="P512" s="294"/>
    </row>
    <row r="513" spans="1:16" ht="13">
      <c r="A513" s="294"/>
      <c r="B513" s="294"/>
      <c r="C513" s="294"/>
      <c r="D513" s="295"/>
      <c r="E513" s="295"/>
      <c r="F513" s="294"/>
      <c r="G513" s="294"/>
      <c r="H513" s="294"/>
      <c r="I513" s="294"/>
      <c r="J513" s="294"/>
      <c r="K513" s="294"/>
      <c r="L513" s="294"/>
      <c r="M513" s="294"/>
      <c r="N513" s="294"/>
      <c r="O513" s="294"/>
      <c r="P513" s="294"/>
    </row>
    <row r="514" spans="1:16" ht="13">
      <c r="A514" s="294"/>
      <c r="B514" s="294"/>
      <c r="C514" s="294"/>
      <c r="D514" s="295"/>
      <c r="E514" s="295"/>
      <c r="F514" s="294"/>
      <c r="G514" s="294"/>
      <c r="H514" s="294"/>
      <c r="I514" s="294"/>
      <c r="J514" s="294"/>
      <c r="K514" s="294"/>
      <c r="L514" s="294"/>
      <c r="M514" s="294"/>
      <c r="N514" s="294"/>
      <c r="O514" s="294"/>
      <c r="P514" s="294"/>
    </row>
    <row r="515" spans="1:16" ht="13">
      <c r="A515" s="294"/>
      <c r="B515" s="294"/>
      <c r="C515" s="294"/>
      <c r="D515" s="295"/>
      <c r="E515" s="295"/>
      <c r="F515" s="294"/>
      <c r="G515" s="294"/>
      <c r="H515" s="294"/>
      <c r="I515" s="294"/>
      <c r="J515" s="294"/>
      <c r="K515" s="294"/>
      <c r="L515" s="294"/>
      <c r="M515" s="294"/>
      <c r="N515" s="294"/>
      <c r="O515" s="294"/>
      <c r="P515" s="294"/>
    </row>
    <row r="516" spans="1:16" ht="13">
      <c r="A516" s="294"/>
      <c r="B516" s="294"/>
      <c r="C516" s="294"/>
      <c r="D516" s="295"/>
      <c r="E516" s="295"/>
      <c r="F516" s="294"/>
      <c r="G516" s="294"/>
      <c r="H516" s="294"/>
      <c r="I516" s="294"/>
      <c r="J516" s="294"/>
      <c r="K516" s="294"/>
      <c r="L516" s="294"/>
      <c r="M516" s="294"/>
      <c r="N516" s="294"/>
      <c r="O516" s="294"/>
      <c r="P516" s="294"/>
    </row>
    <row r="517" spans="1:16" ht="13">
      <c r="A517" s="294"/>
      <c r="B517" s="294"/>
      <c r="C517" s="294"/>
      <c r="D517" s="295"/>
      <c r="E517" s="295"/>
      <c r="F517" s="294"/>
      <c r="G517" s="294"/>
      <c r="H517" s="294"/>
      <c r="I517" s="294"/>
      <c r="J517" s="294"/>
      <c r="K517" s="294"/>
      <c r="L517" s="294"/>
      <c r="M517" s="294"/>
      <c r="N517" s="294"/>
      <c r="O517" s="294"/>
      <c r="P517" s="294"/>
    </row>
    <row r="518" spans="1:16" ht="13">
      <c r="A518" s="294"/>
      <c r="B518" s="294"/>
      <c r="C518" s="294"/>
      <c r="D518" s="295"/>
      <c r="E518" s="295"/>
      <c r="F518" s="294"/>
      <c r="G518" s="294"/>
      <c r="H518" s="294"/>
      <c r="I518" s="294"/>
      <c r="J518" s="294"/>
      <c r="K518" s="294"/>
      <c r="L518" s="294"/>
      <c r="M518" s="294"/>
      <c r="N518" s="294"/>
      <c r="O518" s="294"/>
      <c r="P518" s="294"/>
    </row>
    <row r="519" spans="1:16" ht="13">
      <c r="A519" s="294"/>
      <c r="B519" s="294"/>
      <c r="C519" s="294"/>
      <c r="D519" s="295"/>
      <c r="E519" s="295"/>
      <c r="F519" s="294"/>
      <c r="G519" s="294"/>
      <c r="H519" s="294"/>
      <c r="I519" s="294"/>
      <c r="J519" s="294"/>
      <c r="K519" s="294"/>
      <c r="L519" s="294"/>
      <c r="M519" s="294"/>
      <c r="N519" s="294"/>
      <c r="O519" s="294"/>
      <c r="P519" s="294"/>
    </row>
    <row r="520" spans="1:16" ht="13">
      <c r="A520" s="294"/>
      <c r="B520" s="294"/>
      <c r="C520" s="294"/>
      <c r="D520" s="295"/>
      <c r="E520" s="295"/>
      <c r="F520" s="294"/>
      <c r="G520" s="294"/>
      <c r="H520" s="294"/>
      <c r="I520" s="294"/>
      <c r="J520" s="294"/>
      <c r="K520" s="294"/>
      <c r="L520" s="294"/>
      <c r="M520" s="294"/>
      <c r="N520" s="294"/>
      <c r="O520" s="294"/>
      <c r="P520" s="294"/>
    </row>
    <row r="521" spans="1:16" ht="13">
      <c r="A521" s="294"/>
      <c r="B521" s="294"/>
      <c r="C521" s="294"/>
      <c r="D521" s="295"/>
      <c r="E521" s="295"/>
      <c r="F521" s="294"/>
      <c r="G521" s="294"/>
      <c r="H521" s="294"/>
      <c r="I521" s="294"/>
      <c r="J521" s="294"/>
      <c r="K521" s="294"/>
      <c r="L521" s="294"/>
      <c r="M521" s="294"/>
      <c r="N521" s="294"/>
      <c r="O521" s="294"/>
      <c r="P521" s="294"/>
    </row>
    <row r="522" spans="1:16" ht="13">
      <c r="A522" s="294"/>
      <c r="B522" s="294"/>
      <c r="C522" s="294"/>
      <c r="D522" s="295"/>
      <c r="E522" s="295"/>
      <c r="F522" s="294"/>
      <c r="G522" s="294"/>
      <c r="H522" s="294"/>
      <c r="I522" s="294"/>
      <c r="J522" s="294"/>
      <c r="K522" s="294"/>
      <c r="L522" s="294"/>
      <c r="M522" s="294"/>
      <c r="N522" s="294"/>
      <c r="O522" s="294"/>
      <c r="P522" s="294"/>
    </row>
    <row r="523" spans="1:16" ht="13">
      <c r="A523" s="294"/>
      <c r="B523" s="294"/>
      <c r="C523" s="294"/>
      <c r="D523" s="295"/>
      <c r="E523" s="295"/>
      <c r="F523" s="294"/>
      <c r="G523" s="294"/>
      <c r="H523" s="294"/>
      <c r="I523" s="294"/>
      <c r="J523" s="294"/>
      <c r="K523" s="294"/>
      <c r="L523" s="294"/>
      <c r="M523" s="294"/>
      <c r="N523" s="294"/>
      <c r="O523" s="294"/>
      <c r="P523" s="294"/>
    </row>
    <row r="524" spans="1:16" ht="13">
      <c r="A524" s="294"/>
      <c r="B524" s="294"/>
      <c r="C524" s="294"/>
      <c r="D524" s="295"/>
      <c r="E524" s="295"/>
      <c r="F524" s="294"/>
      <c r="G524" s="294"/>
      <c r="H524" s="294"/>
      <c r="I524" s="294"/>
      <c r="J524" s="294"/>
      <c r="K524" s="294"/>
      <c r="L524" s="294"/>
      <c r="M524" s="294"/>
      <c r="N524" s="294"/>
      <c r="O524" s="294"/>
      <c r="P524" s="294"/>
    </row>
    <row r="525" spans="1:16" ht="13">
      <c r="A525" s="294"/>
      <c r="B525" s="294"/>
      <c r="C525" s="294"/>
      <c r="D525" s="295"/>
      <c r="E525" s="295"/>
      <c r="F525" s="294"/>
      <c r="G525" s="294"/>
      <c r="H525" s="294"/>
      <c r="I525" s="294"/>
      <c r="J525" s="294"/>
      <c r="K525" s="294"/>
      <c r="L525" s="294"/>
      <c r="M525" s="294"/>
      <c r="N525" s="294"/>
      <c r="O525" s="294"/>
      <c r="P525" s="294"/>
    </row>
    <row r="526" spans="1:16" ht="13">
      <c r="A526" s="294"/>
      <c r="B526" s="294"/>
      <c r="C526" s="294"/>
      <c r="D526" s="295"/>
      <c r="E526" s="295"/>
      <c r="F526" s="294"/>
      <c r="G526" s="294"/>
      <c r="H526" s="294"/>
      <c r="I526" s="294"/>
      <c r="J526" s="294"/>
      <c r="K526" s="294"/>
      <c r="L526" s="294"/>
      <c r="M526" s="294"/>
      <c r="N526" s="294"/>
      <c r="O526" s="294"/>
      <c r="P526" s="294"/>
    </row>
    <row r="527" spans="1:16" ht="13">
      <c r="A527" s="294"/>
      <c r="B527" s="294"/>
      <c r="C527" s="294"/>
      <c r="D527" s="295"/>
      <c r="E527" s="295"/>
      <c r="F527" s="294"/>
      <c r="G527" s="294"/>
      <c r="H527" s="294"/>
      <c r="I527" s="294"/>
      <c r="J527" s="294"/>
      <c r="K527" s="294"/>
      <c r="L527" s="294"/>
      <c r="M527" s="294"/>
      <c r="N527" s="294"/>
      <c r="O527" s="294"/>
      <c r="P527" s="294"/>
    </row>
    <row r="528" spans="1:16" ht="13">
      <c r="A528" s="294"/>
      <c r="B528" s="294"/>
      <c r="C528" s="294"/>
      <c r="D528" s="295"/>
      <c r="E528" s="295"/>
      <c r="F528" s="294"/>
      <c r="G528" s="294"/>
      <c r="H528" s="294"/>
      <c r="I528" s="294"/>
      <c r="J528" s="294"/>
      <c r="K528" s="294"/>
      <c r="L528" s="294"/>
      <c r="M528" s="294"/>
      <c r="N528" s="294"/>
      <c r="O528" s="294"/>
      <c r="P528" s="294"/>
    </row>
    <row r="529" spans="1:16" ht="13">
      <c r="A529" s="294"/>
      <c r="B529" s="294"/>
      <c r="C529" s="294"/>
      <c r="D529" s="295"/>
      <c r="E529" s="295"/>
      <c r="F529" s="294"/>
      <c r="G529" s="294"/>
      <c r="H529" s="294"/>
      <c r="I529" s="294"/>
      <c r="J529" s="294"/>
      <c r="K529" s="294"/>
      <c r="L529" s="294"/>
      <c r="M529" s="294"/>
      <c r="N529" s="294"/>
      <c r="O529" s="294"/>
      <c r="P529" s="294"/>
    </row>
    <row r="530" spans="1:16" ht="13">
      <c r="A530" s="294"/>
      <c r="B530" s="294"/>
      <c r="C530" s="294"/>
      <c r="D530" s="295"/>
      <c r="E530" s="295"/>
      <c r="F530" s="294"/>
      <c r="G530" s="294"/>
      <c r="H530" s="294"/>
      <c r="I530" s="294"/>
      <c r="J530" s="294"/>
      <c r="K530" s="294"/>
      <c r="L530" s="294"/>
      <c r="M530" s="294"/>
      <c r="N530" s="294"/>
      <c r="O530" s="294"/>
      <c r="P530" s="294"/>
    </row>
    <row r="531" spans="1:16" ht="13">
      <c r="A531" s="294"/>
      <c r="B531" s="294"/>
      <c r="C531" s="294"/>
      <c r="D531" s="295"/>
      <c r="E531" s="295"/>
      <c r="F531" s="294"/>
      <c r="G531" s="294"/>
      <c r="H531" s="294"/>
      <c r="I531" s="294"/>
      <c r="J531" s="294"/>
      <c r="K531" s="294"/>
      <c r="L531" s="294"/>
      <c r="M531" s="294"/>
      <c r="N531" s="294"/>
      <c r="O531" s="294"/>
      <c r="P531" s="294"/>
    </row>
    <row r="532" spans="1:16" ht="13">
      <c r="A532" s="294"/>
      <c r="B532" s="294"/>
      <c r="C532" s="294"/>
      <c r="D532" s="295"/>
      <c r="E532" s="295"/>
      <c r="F532" s="294"/>
      <c r="G532" s="294"/>
      <c r="H532" s="294"/>
      <c r="I532" s="294"/>
      <c r="J532" s="294"/>
      <c r="K532" s="294"/>
      <c r="L532" s="294"/>
      <c r="M532" s="294"/>
      <c r="N532" s="294"/>
      <c r="O532" s="294"/>
      <c r="P532" s="294"/>
    </row>
    <row r="533" spans="1:16" ht="13">
      <c r="A533" s="294"/>
      <c r="B533" s="294"/>
      <c r="C533" s="294"/>
      <c r="D533" s="295"/>
      <c r="E533" s="295"/>
      <c r="F533" s="294"/>
      <c r="G533" s="294"/>
      <c r="H533" s="294"/>
      <c r="I533" s="294"/>
      <c r="J533" s="294"/>
      <c r="K533" s="294"/>
      <c r="L533" s="294"/>
      <c r="M533" s="294"/>
      <c r="N533" s="294"/>
      <c r="O533" s="294"/>
      <c r="P533" s="294"/>
    </row>
    <row r="534" spans="1:16" ht="13">
      <c r="A534" s="294"/>
      <c r="B534" s="294"/>
      <c r="C534" s="294"/>
      <c r="D534" s="295"/>
      <c r="E534" s="295"/>
      <c r="F534" s="294"/>
      <c r="G534" s="294"/>
      <c r="H534" s="294"/>
      <c r="I534" s="294"/>
      <c r="J534" s="294"/>
      <c r="K534" s="294"/>
      <c r="L534" s="294"/>
      <c r="M534" s="294"/>
      <c r="N534" s="294"/>
      <c r="O534" s="294"/>
      <c r="P534" s="294"/>
    </row>
    <row r="535" spans="1:16" ht="13">
      <c r="A535" s="294"/>
      <c r="B535" s="294"/>
      <c r="C535" s="294"/>
      <c r="D535" s="295"/>
      <c r="E535" s="295"/>
      <c r="F535" s="294"/>
      <c r="G535" s="294"/>
      <c r="H535" s="294"/>
      <c r="I535" s="294"/>
      <c r="J535" s="294"/>
      <c r="K535" s="294"/>
      <c r="L535" s="294"/>
      <c r="M535" s="294"/>
      <c r="N535" s="294"/>
      <c r="O535" s="294"/>
      <c r="P535" s="294"/>
    </row>
    <row r="536" spans="1:16" ht="13">
      <c r="A536" s="294"/>
      <c r="B536" s="294"/>
      <c r="C536" s="294"/>
      <c r="D536" s="295"/>
      <c r="E536" s="295"/>
      <c r="F536" s="294"/>
      <c r="G536" s="294"/>
      <c r="H536" s="294"/>
      <c r="I536" s="294"/>
      <c r="J536" s="294"/>
      <c r="K536" s="294"/>
      <c r="L536" s="294"/>
      <c r="M536" s="294"/>
      <c r="N536" s="294"/>
      <c r="O536" s="294"/>
      <c r="P536" s="294"/>
    </row>
    <row r="537" spans="1:16" ht="13">
      <c r="A537" s="294"/>
      <c r="B537" s="294"/>
      <c r="C537" s="294"/>
      <c r="D537" s="295"/>
      <c r="E537" s="295"/>
      <c r="F537" s="294"/>
      <c r="G537" s="294"/>
      <c r="H537" s="294"/>
      <c r="I537" s="294"/>
      <c r="J537" s="294"/>
      <c r="K537" s="294"/>
      <c r="L537" s="294"/>
      <c r="M537" s="294"/>
      <c r="N537" s="294"/>
      <c r="O537" s="294"/>
      <c r="P537" s="294"/>
    </row>
    <row r="538" spans="1:16" ht="13">
      <c r="A538" s="294"/>
      <c r="B538" s="294"/>
      <c r="C538" s="294"/>
      <c r="D538" s="295"/>
      <c r="E538" s="295"/>
      <c r="F538" s="294"/>
      <c r="G538" s="294"/>
      <c r="H538" s="294"/>
      <c r="I538" s="294"/>
      <c r="J538" s="294"/>
      <c r="K538" s="294"/>
      <c r="L538" s="294"/>
      <c r="M538" s="294"/>
      <c r="N538" s="294"/>
      <c r="O538" s="294"/>
      <c r="P538" s="294"/>
    </row>
    <row r="539" spans="1:16" ht="13">
      <c r="A539" s="294"/>
      <c r="B539" s="294"/>
      <c r="C539" s="294"/>
      <c r="D539" s="295"/>
      <c r="E539" s="295"/>
      <c r="F539" s="294"/>
      <c r="G539" s="294"/>
      <c r="H539" s="294"/>
      <c r="I539" s="294"/>
      <c r="J539" s="294"/>
      <c r="K539" s="294"/>
      <c r="L539" s="294"/>
      <c r="M539" s="294"/>
      <c r="N539" s="294"/>
      <c r="O539" s="294"/>
      <c r="P539" s="294"/>
    </row>
    <row r="540" spans="1:16" ht="13">
      <c r="A540" s="294"/>
      <c r="B540" s="294"/>
      <c r="C540" s="294"/>
      <c r="D540" s="295"/>
      <c r="E540" s="295"/>
      <c r="F540" s="294"/>
      <c r="G540" s="294"/>
      <c r="H540" s="294"/>
      <c r="I540" s="294"/>
      <c r="J540" s="294"/>
      <c r="K540" s="294"/>
      <c r="L540" s="294"/>
      <c r="M540" s="294"/>
      <c r="N540" s="294"/>
      <c r="O540" s="294"/>
      <c r="P540" s="294"/>
    </row>
    <row r="541" spans="1:16" ht="13">
      <c r="A541" s="294"/>
      <c r="B541" s="294"/>
      <c r="C541" s="294"/>
      <c r="D541" s="295"/>
      <c r="E541" s="295"/>
      <c r="F541" s="294"/>
      <c r="G541" s="294"/>
      <c r="H541" s="294"/>
      <c r="I541" s="294"/>
      <c r="J541" s="294"/>
      <c r="K541" s="294"/>
      <c r="L541" s="294"/>
      <c r="M541" s="294"/>
      <c r="N541" s="294"/>
      <c r="O541" s="294"/>
      <c r="P541" s="294"/>
    </row>
    <row r="542" spans="1:16" ht="13">
      <c r="A542" s="294"/>
      <c r="B542" s="294"/>
      <c r="C542" s="294"/>
      <c r="D542" s="295"/>
      <c r="E542" s="295"/>
      <c r="F542" s="294"/>
      <c r="G542" s="294"/>
      <c r="H542" s="294"/>
      <c r="I542" s="294"/>
      <c r="J542" s="294"/>
      <c r="K542" s="294"/>
      <c r="L542" s="294"/>
      <c r="M542" s="294"/>
      <c r="N542" s="294"/>
      <c r="O542" s="294"/>
      <c r="P542" s="294"/>
    </row>
    <row r="543" spans="1:16" ht="13">
      <c r="A543" s="294"/>
      <c r="B543" s="294"/>
      <c r="C543" s="294"/>
      <c r="D543" s="295"/>
      <c r="E543" s="295"/>
      <c r="F543" s="294"/>
      <c r="G543" s="294"/>
      <c r="H543" s="294"/>
      <c r="I543" s="294"/>
      <c r="J543" s="294"/>
      <c r="K543" s="294"/>
      <c r="L543" s="294"/>
      <c r="M543" s="294"/>
      <c r="N543" s="294"/>
      <c r="O543" s="294"/>
      <c r="P543" s="294"/>
    </row>
    <row r="544" spans="1:16" ht="13">
      <c r="A544" s="294"/>
      <c r="B544" s="294"/>
      <c r="C544" s="294"/>
      <c r="D544" s="295"/>
      <c r="E544" s="295"/>
      <c r="F544" s="294"/>
      <c r="G544" s="294"/>
      <c r="H544" s="294"/>
      <c r="I544" s="294"/>
      <c r="J544" s="294"/>
      <c r="K544" s="294"/>
      <c r="L544" s="294"/>
      <c r="M544" s="294"/>
      <c r="N544" s="294"/>
      <c r="O544" s="294"/>
      <c r="P544" s="294"/>
    </row>
    <row r="545" spans="1:16" ht="13">
      <c r="A545" s="294"/>
      <c r="B545" s="294"/>
      <c r="C545" s="294"/>
      <c r="D545" s="295"/>
      <c r="E545" s="295"/>
      <c r="F545" s="294"/>
      <c r="G545" s="294"/>
      <c r="H545" s="294"/>
      <c r="I545" s="294"/>
      <c r="J545" s="294"/>
      <c r="K545" s="294"/>
      <c r="L545" s="294"/>
      <c r="M545" s="294"/>
      <c r="N545" s="294"/>
      <c r="O545" s="294"/>
      <c r="P545" s="294"/>
    </row>
    <row r="546" spans="1:16" ht="13">
      <c r="A546" s="294"/>
      <c r="B546" s="294"/>
      <c r="C546" s="294"/>
      <c r="D546" s="295"/>
      <c r="E546" s="295"/>
      <c r="F546" s="294"/>
      <c r="G546" s="294"/>
      <c r="H546" s="294"/>
      <c r="I546" s="294"/>
      <c r="J546" s="294"/>
      <c r="K546" s="294"/>
      <c r="L546" s="294"/>
      <c r="M546" s="294"/>
      <c r="N546" s="294"/>
      <c r="O546" s="294"/>
      <c r="P546" s="294"/>
    </row>
    <row r="547" spans="1:16" ht="13">
      <c r="A547" s="294"/>
      <c r="B547" s="294"/>
      <c r="C547" s="294"/>
      <c r="D547" s="295"/>
      <c r="E547" s="295"/>
      <c r="F547" s="294"/>
      <c r="G547" s="294"/>
      <c r="H547" s="294"/>
      <c r="I547" s="294"/>
      <c r="J547" s="294"/>
      <c r="K547" s="294"/>
      <c r="L547" s="294"/>
      <c r="M547" s="294"/>
      <c r="N547" s="294"/>
      <c r="O547" s="294"/>
      <c r="P547" s="294"/>
    </row>
    <row r="548" spans="1:16" ht="13">
      <c r="A548" s="294"/>
      <c r="B548" s="294"/>
      <c r="C548" s="294"/>
      <c r="D548" s="295"/>
      <c r="E548" s="295"/>
      <c r="F548" s="294"/>
      <c r="G548" s="294"/>
      <c r="H548" s="294"/>
      <c r="I548" s="294"/>
      <c r="J548" s="294"/>
      <c r="K548" s="294"/>
      <c r="L548" s="294"/>
      <c r="M548" s="294"/>
      <c r="N548" s="294"/>
      <c r="O548" s="294"/>
      <c r="P548" s="294"/>
    </row>
    <row r="549" spans="1:16" ht="13">
      <c r="A549" s="294"/>
      <c r="B549" s="294"/>
      <c r="C549" s="294"/>
      <c r="D549" s="295"/>
      <c r="E549" s="295"/>
      <c r="F549" s="294"/>
      <c r="G549" s="294"/>
      <c r="H549" s="294"/>
      <c r="I549" s="294"/>
      <c r="J549" s="294"/>
      <c r="K549" s="294"/>
      <c r="L549" s="294"/>
      <c r="M549" s="294"/>
      <c r="N549" s="294"/>
      <c r="O549" s="294"/>
      <c r="P549" s="294"/>
    </row>
    <row r="550" spans="1:16" ht="13">
      <c r="A550" s="294"/>
      <c r="B550" s="294"/>
      <c r="C550" s="294"/>
      <c r="D550" s="295"/>
      <c r="E550" s="295"/>
      <c r="F550" s="294"/>
      <c r="G550" s="294"/>
      <c r="H550" s="294"/>
      <c r="I550" s="294"/>
      <c r="J550" s="294"/>
      <c r="K550" s="294"/>
      <c r="L550" s="294"/>
      <c r="M550" s="294"/>
      <c r="N550" s="294"/>
      <c r="O550" s="294"/>
      <c r="P550" s="294"/>
    </row>
    <row r="551" spans="1:16" ht="13">
      <c r="A551" s="294"/>
      <c r="B551" s="294"/>
      <c r="C551" s="294"/>
      <c r="D551" s="295"/>
      <c r="E551" s="295"/>
      <c r="F551" s="294"/>
      <c r="G551" s="294"/>
      <c r="H551" s="294"/>
      <c r="I551" s="294"/>
      <c r="J551" s="294"/>
      <c r="K551" s="294"/>
      <c r="L551" s="294"/>
      <c r="M551" s="294"/>
      <c r="N551" s="294"/>
      <c r="O551" s="294"/>
      <c r="P551" s="294"/>
    </row>
    <row r="552" spans="1:16" ht="13">
      <c r="A552" s="294"/>
      <c r="B552" s="294"/>
      <c r="C552" s="294"/>
      <c r="D552" s="295"/>
      <c r="E552" s="295"/>
      <c r="F552" s="294"/>
      <c r="G552" s="294"/>
      <c r="H552" s="294"/>
      <c r="I552" s="294"/>
      <c r="J552" s="294"/>
      <c r="K552" s="294"/>
      <c r="L552" s="294"/>
      <c r="M552" s="294"/>
      <c r="N552" s="294"/>
      <c r="O552" s="294"/>
      <c r="P552" s="294"/>
    </row>
    <row r="553" spans="1:16" ht="13">
      <c r="A553" s="294"/>
      <c r="B553" s="294"/>
      <c r="C553" s="294"/>
      <c r="D553" s="295"/>
      <c r="E553" s="295"/>
      <c r="F553" s="294"/>
      <c r="G553" s="294"/>
      <c r="H553" s="294"/>
      <c r="I553" s="294"/>
      <c r="J553" s="294"/>
      <c r="K553" s="294"/>
      <c r="L553" s="294"/>
      <c r="M553" s="294"/>
      <c r="N553" s="294"/>
      <c r="O553" s="294"/>
      <c r="P553" s="294"/>
    </row>
    <row r="554" spans="1:16" ht="13">
      <c r="A554" s="294"/>
      <c r="B554" s="294"/>
      <c r="C554" s="294"/>
      <c r="D554" s="295"/>
      <c r="E554" s="295"/>
      <c r="F554" s="294"/>
      <c r="G554" s="294"/>
      <c r="H554" s="294"/>
      <c r="I554" s="294"/>
      <c r="J554" s="294"/>
      <c r="K554" s="294"/>
      <c r="L554" s="294"/>
      <c r="M554" s="294"/>
      <c r="N554" s="294"/>
      <c r="O554" s="294"/>
      <c r="P554" s="294"/>
    </row>
    <row r="555" spans="1:16" ht="13">
      <c r="A555" s="294"/>
      <c r="B555" s="294"/>
      <c r="C555" s="294"/>
      <c r="D555" s="295"/>
      <c r="E555" s="295"/>
      <c r="F555" s="294"/>
      <c r="G555" s="294"/>
      <c r="H555" s="294"/>
      <c r="I555" s="294"/>
      <c r="J555" s="294"/>
      <c r="K555" s="294"/>
      <c r="L555" s="294"/>
      <c r="M555" s="294"/>
      <c r="N555" s="294"/>
      <c r="O555" s="294"/>
      <c r="P555" s="294"/>
    </row>
    <row r="556" spans="1:16" ht="13">
      <c r="A556" s="294"/>
      <c r="B556" s="294"/>
      <c r="C556" s="294"/>
      <c r="D556" s="295"/>
      <c r="E556" s="295"/>
      <c r="F556" s="294"/>
      <c r="G556" s="294"/>
      <c r="H556" s="294"/>
      <c r="I556" s="294"/>
      <c r="J556" s="294"/>
      <c r="K556" s="294"/>
      <c r="L556" s="294"/>
      <c r="M556" s="294"/>
      <c r="N556" s="294"/>
      <c r="O556" s="294"/>
      <c r="P556" s="294"/>
    </row>
    <row r="557" spans="1:16" ht="13">
      <c r="A557" s="294"/>
      <c r="B557" s="294"/>
      <c r="C557" s="294"/>
      <c r="D557" s="295"/>
      <c r="E557" s="295"/>
      <c r="F557" s="294"/>
      <c r="G557" s="294"/>
      <c r="H557" s="294"/>
      <c r="I557" s="294"/>
      <c r="J557" s="294"/>
      <c r="K557" s="294"/>
      <c r="L557" s="294"/>
      <c r="M557" s="294"/>
      <c r="N557" s="294"/>
      <c r="O557" s="294"/>
      <c r="P557" s="294"/>
    </row>
    <row r="558" spans="1:16" ht="13">
      <c r="A558" s="294"/>
      <c r="B558" s="294"/>
      <c r="C558" s="294"/>
      <c r="D558" s="295"/>
      <c r="E558" s="295"/>
      <c r="F558" s="294"/>
      <c r="G558" s="294"/>
      <c r="H558" s="294"/>
      <c r="I558" s="294"/>
      <c r="J558" s="294"/>
      <c r="K558" s="294"/>
      <c r="L558" s="294"/>
      <c r="M558" s="294"/>
      <c r="N558" s="294"/>
      <c r="O558" s="294"/>
      <c r="P558" s="294"/>
    </row>
    <row r="559" spans="1:16" ht="13">
      <c r="A559" s="294"/>
      <c r="B559" s="294"/>
      <c r="C559" s="294"/>
      <c r="D559" s="295"/>
      <c r="E559" s="295"/>
      <c r="F559" s="294"/>
      <c r="G559" s="294"/>
      <c r="H559" s="294"/>
      <c r="I559" s="294"/>
      <c r="J559" s="294"/>
      <c r="K559" s="294"/>
      <c r="L559" s="294"/>
      <c r="M559" s="294"/>
      <c r="N559" s="294"/>
      <c r="O559" s="294"/>
      <c r="P559" s="294"/>
    </row>
    <row r="560" spans="1:16" ht="13">
      <c r="A560" s="294"/>
      <c r="B560" s="294"/>
      <c r="C560" s="294"/>
      <c r="D560" s="295"/>
      <c r="E560" s="295"/>
      <c r="F560" s="294"/>
      <c r="G560" s="294"/>
      <c r="H560" s="294"/>
      <c r="I560" s="294"/>
      <c r="J560" s="294"/>
      <c r="K560" s="294"/>
      <c r="L560" s="294"/>
      <c r="M560" s="294"/>
      <c r="N560" s="294"/>
      <c r="O560" s="294"/>
      <c r="P560" s="294"/>
    </row>
    <row r="561" spans="1:16" ht="13">
      <c r="A561" s="294"/>
      <c r="B561" s="294"/>
      <c r="C561" s="294"/>
      <c r="D561" s="295"/>
      <c r="E561" s="295"/>
      <c r="F561" s="294"/>
      <c r="G561" s="294"/>
      <c r="H561" s="294"/>
      <c r="I561" s="294"/>
      <c r="J561" s="294"/>
      <c r="K561" s="294"/>
      <c r="L561" s="294"/>
      <c r="M561" s="294"/>
      <c r="N561" s="294"/>
      <c r="O561" s="294"/>
      <c r="P561" s="294"/>
    </row>
    <row r="562" spans="1:16" ht="13">
      <c r="A562" s="294"/>
      <c r="B562" s="294"/>
      <c r="C562" s="294"/>
      <c r="D562" s="295"/>
      <c r="E562" s="295"/>
      <c r="F562" s="294"/>
      <c r="G562" s="294"/>
      <c r="H562" s="294"/>
      <c r="I562" s="294"/>
      <c r="J562" s="294"/>
      <c r="K562" s="294"/>
      <c r="L562" s="294"/>
      <c r="M562" s="294"/>
      <c r="N562" s="294"/>
      <c r="O562" s="294"/>
      <c r="P562" s="294"/>
    </row>
    <row r="563" spans="1:16" ht="13">
      <c r="A563" s="294"/>
      <c r="B563" s="294"/>
      <c r="C563" s="294"/>
      <c r="D563" s="295"/>
      <c r="E563" s="295"/>
      <c r="F563" s="294"/>
      <c r="G563" s="294"/>
      <c r="H563" s="294"/>
      <c r="I563" s="294"/>
      <c r="J563" s="294"/>
      <c r="K563" s="294"/>
      <c r="L563" s="294"/>
      <c r="M563" s="294"/>
      <c r="N563" s="294"/>
      <c r="O563" s="294"/>
      <c r="P563" s="294"/>
    </row>
    <row r="564" spans="1:16" ht="13">
      <c r="A564" s="294"/>
      <c r="B564" s="294"/>
      <c r="C564" s="294"/>
      <c r="D564" s="295"/>
      <c r="E564" s="295"/>
      <c r="F564" s="294"/>
      <c r="G564" s="294"/>
      <c r="H564" s="294"/>
      <c r="I564" s="294"/>
      <c r="J564" s="294"/>
      <c r="K564" s="294"/>
      <c r="L564" s="294"/>
      <c r="M564" s="294"/>
      <c r="N564" s="294"/>
      <c r="O564" s="294"/>
      <c r="P564" s="294"/>
    </row>
    <row r="565" spans="1:16" ht="13">
      <c r="A565" s="294"/>
      <c r="B565" s="294"/>
      <c r="C565" s="294"/>
      <c r="D565" s="295"/>
      <c r="E565" s="295"/>
      <c r="F565" s="294"/>
      <c r="G565" s="294"/>
      <c r="H565" s="294"/>
      <c r="I565" s="294"/>
      <c r="J565" s="294"/>
      <c r="K565" s="294"/>
      <c r="L565" s="294"/>
      <c r="M565" s="294"/>
      <c r="N565" s="294"/>
      <c r="O565" s="294"/>
      <c r="P565" s="294"/>
    </row>
    <row r="566" spans="1:16" ht="13">
      <c r="A566" s="294"/>
      <c r="B566" s="294"/>
      <c r="C566" s="294"/>
      <c r="D566" s="295"/>
      <c r="E566" s="295"/>
      <c r="F566" s="294"/>
      <c r="G566" s="294"/>
      <c r="H566" s="294"/>
      <c r="I566" s="294"/>
      <c r="J566" s="294"/>
      <c r="K566" s="294"/>
      <c r="L566" s="294"/>
      <c r="M566" s="294"/>
      <c r="N566" s="294"/>
      <c r="O566" s="294"/>
      <c r="P566" s="294"/>
    </row>
    <row r="567" spans="1:16" ht="13">
      <c r="A567" s="294"/>
      <c r="B567" s="294"/>
      <c r="C567" s="294"/>
      <c r="D567" s="295"/>
      <c r="E567" s="295"/>
      <c r="F567" s="294"/>
      <c r="G567" s="294"/>
      <c r="H567" s="294"/>
      <c r="I567" s="294"/>
      <c r="J567" s="294"/>
      <c r="K567" s="294"/>
      <c r="L567" s="294"/>
      <c r="M567" s="294"/>
      <c r="N567" s="294"/>
      <c r="O567" s="294"/>
      <c r="P567" s="294"/>
    </row>
    <row r="568" spans="1:16" ht="13">
      <c r="A568" s="294"/>
      <c r="B568" s="294"/>
      <c r="C568" s="294"/>
      <c r="D568" s="295"/>
      <c r="E568" s="295"/>
      <c r="F568" s="294"/>
      <c r="G568" s="294"/>
      <c r="H568" s="294"/>
      <c r="I568" s="294"/>
      <c r="J568" s="294"/>
      <c r="K568" s="294"/>
      <c r="L568" s="294"/>
      <c r="M568" s="294"/>
      <c r="N568" s="294"/>
      <c r="O568" s="294"/>
      <c r="P568" s="294"/>
    </row>
    <row r="569" spans="1:16" ht="13">
      <c r="A569" s="294"/>
      <c r="B569" s="294"/>
      <c r="C569" s="294"/>
      <c r="D569" s="295"/>
      <c r="E569" s="295"/>
      <c r="F569" s="294"/>
      <c r="G569" s="294"/>
      <c r="H569" s="294"/>
      <c r="I569" s="294"/>
      <c r="J569" s="294"/>
      <c r="K569" s="294"/>
      <c r="L569" s="294"/>
      <c r="M569" s="294"/>
      <c r="N569" s="294"/>
      <c r="O569" s="294"/>
      <c r="P569" s="294"/>
    </row>
    <row r="570" spans="1:16" ht="13">
      <c r="A570" s="294"/>
      <c r="B570" s="294"/>
      <c r="C570" s="294"/>
      <c r="D570" s="295"/>
      <c r="E570" s="295"/>
      <c r="F570" s="294"/>
      <c r="G570" s="294"/>
      <c r="H570" s="294"/>
      <c r="I570" s="294"/>
      <c r="J570" s="294"/>
      <c r="K570" s="294"/>
      <c r="L570" s="294"/>
      <c r="M570" s="294"/>
      <c r="N570" s="294"/>
      <c r="O570" s="294"/>
      <c r="P570" s="294"/>
    </row>
    <row r="571" spans="1:16" ht="13">
      <c r="A571" s="294"/>
      <c r="B571" s="294"/>
      <c r="C571" s="294"/>
      <c r="D571" s="295"/>
      <c r="E571" s="295"/>
      <c r="F571" s="294"/>
      <c r="G571" s="294"/>
      <c r="H571" s="294"/>
      <c r="I571" s="294"/>
      <c r="J571" s="294"/>
      <c r="K571" s="294"/>
      <c r="L571" s="294"/>
      <c r="M571" s="294"/>
      <c r="N571" s="294"/>
      <c r="O571" s="294"/>
      <c r="P571" s="294"/>
    </row>
    <row r="572" spans="1:16" ht="13">
      <c r="A572" s="294"/>
      <c r="B572" s="294"/>
      <c r="C572" s="294"/>
      <c r="D572" s="295"/>
      <c r="E572" s="295"/>
      <c r="F572" s="294"/>
      <c r="G572" s="294"/>
      <c r="H572" s="294"/>
      <c r="I572" s="294"/>
      <c r="J572" s="294"/>
      <c r="K572" s="294"/>
      <c r="L572" s="294"/>
      <c r="M572" s="294"/>
      <c r="N572" s="294"/>
      <c r="O572" s="294"/>
      <c r="P572" s="294"/>
    </row>
    <row r="573" spans="1:16" ht="13">
      <c r="A573" s="294"/>
      <c r="B573" s="294"/>
      <c r="C573" s="294"/>
      <c r="D573" s="295"/>
      <c r="E573" s="295"/>
      <c r="F573" s="294"/>
      <c r="G573" s="294"/>
      <c r="H573" s="294"/>
      <c r="I573" s="294"/>
      <c r="J573" s="294"/>
      <c r="K573" s="294"/>
      <c r="L573" s="294"/>
      <c r="M573" s="294"/>
      <c r="N573" s="294"/>
      <c r="O573" s="294"/>
      <c r="P573" s="294"/>
    </row>
    <row r="574" spans="1:16" ht="13">
      <c r="A574" s="294"/>
      <c r="B574" s="294"/>
      <c r="C574" s="294"/>
      <c r="D574" s="295"/>
      <c r="E574" s="295"/>
      <c r="F574" s="294"/>
      <c r="G574" s="294"/>
      <c r="H574" s="294"/>
      <c r="I574" s="294"/>
      <c r="J574" s="294"/>
      <c r="K574" s="294"/>
      <c r="L574" s="294"/>
      <c r="M574" s="294"/>
      <c r="N574" s="294"/>
      <c r="O574" s="294"/>
      <c r="P574" s="294"/>
    </row>
    <row r="575" spans="1:16" ht="13">
      <c r="A575" s="294"/>
      <c r="B575" s="294"/>
      <c r="C575" s="294"/>
      <c r="D575" s="295"/>
      <c r="E575" s="295"/>
      <c r="F575" s="294"/>
      <c r="G575" s="294"/>
      <c r="H575" s="294"/>
      <c r="I575" s="294"/>
      <c r="J575" s="294"/>
      <c r="K575" s="294"/>
      <c r="L575" s="294"/>
      <c r="M575" s="294"/>
      <c r="N575" s="294"/>
      <c r="O575" s="294"/>
      <c r="P575" s="294"/>
    </row>
    <row r="576" spans="1:16" ht="13">
      <c r="A576" s="294"/>
      <c r="B576" s="294"/>
      <c r="C576" s="294"/>
      <c r="D576" s="295"/>
      <c r="E576" s="295"/>
      <c r="F576" s="294"/>
      <c r="G576" s="294"/>
      <c r="H576" s="294"/>
      <c r="I576" s="294"/>
      <c r="J576" s="294"/>
      <c r="K576" s="294"/>
      <c r="L576" s="294"/>
      <c r="M576" s="294"/>
      <c r="N576" s="294"/>
      <c r="O576" s="294"/>
      <c r="P576" s="294"/>
    </row>
    <row r="577" spans="1:16" ht="13">
      <c r="A577" s="294"/>
      <c r="B577" s="294"/>
      <c r="C577" s="294"/>
      <c r="D577" s="295"/>
      <c r="E577" s="295"/>
      <c r="F577" s="294"/>
      <c r="G577" s="294"/>
      <c r="H577" s="294"/>
      <c r="I577" s="294"/>
      <c r="J577" s="294"/>
      <c r="K577" s="294"/>
      <c r="L577" s="294"/>
      <c r="M577" s="294"/>
      <c r="N577" s="294"/>
      <c r="O577" s="294"/>
      <c r="P577" s="294"/>
    </row>
    <row r="578" spans="1:16" ht="13">
      <c r="A578" s="294"/>
      <c r="B578" s="294"/>
      <c r="C578" s="294"/>
      <c r="D578" s="295"/>
      <c r="E578" s="295"/>
      <c r="F578" s="294"/>
      <c r="G578" s="294"/>
      <c r="H578" s="294"/>
      <c r="I578" s="294"/>
      <c r="J578" s="294"/>
      <c r="K578" s="294"/>
      <c r="L578" s="294"/>
      <c r="M578" s="294"/>
      <c r="N578" s="294"/>
      <c r="O578" s="294"/>
      <c r="P578" s="294"/>
    </row>
    <row r="579" spans="1:16" ht="13">
      <c r="A579" s="294"/>
      <c r="B579" s="294"/>
      <c r="C579" s="294"/>
      <c r="D579" s="295"/>
      <c r="E579" s="295"/>
      <c r="F579" s="294"/>
      <c r="G579" s="294"/>
      <c r="H579" s="294"/>
      <c r="I579" s="294"/>
      <c r="J579" s="294"/>
      <c r="K579" s="294"/>
      <c r="L579" s="294"/>
      <c r="M579" s="294"/>
      <c r="N579" s="294"/>
      <c r="O579" s="294"/>
      <c r="P579" s="294"/>
    </row>
    <row r="580" spans="1:16" ht="13">
      <c r="A580" s="294"/>
      <c r="B580" s="294"/>
      <c r="C580" s="294"/>
      <c r="D580" s="295"/>
      <c r="E580" s="295"/>
      <c r="F580" s="294"/>
      <c r="G580" s="294"/>
      <c r="H580" s="294"/>
      <c r="I580" s="294"/>
      <c r="J580" s="294"/>
      <c r="K580" s="294"/>
      <c r="L580" s="294"/>
      <c r="M580" s="294"/>
      <c r="N580" s="294"/>
      <c r="O580" s="294"/>
      <c r="P580" s="294"/>
    </row>
    <row r="581" spans="1:16" ht="13">
      <c r="A581" s="294"/>
      <c r="B581" s="294"/>
      <c r="C581" s="294"/>
      <c r="D581" s="295"/>
      <c r="E581" s="295"/>
      <c r="F581" s="294"/>
      <c r="G581" s="294"/>
      <c r="H581" s="294"/>
      <c r="I581" s="294"/>
      <c r="J581" s="294"/>
      <c r="K581" s="294"/>
      <c r="L581" s="294"/>
      <c r="M581" s="294"/>
      <c r="N581" s="294"/>
      <c r="O581" s="294"/>
      <c r="P581" s="294"/>
    </row>
    <row r="582" spans="1:16" ht="13">
      <c r="A582" s="294"/>
      <c r="B582" s="294"/>
      <c r="C582" s="294"/>
      <c r="D582" s="295"/>
      <c r="E582" s="295"/>
      <c r="F582" s="294"/>
      <c r="G582" s="294"/>
      <c r="H582" s="294"/>
      <c r="I582" s="294"/>
      <c r="J582" s="294"/>
      <c r="K582" s="294"/>
      <c r="L582" s="294"/>
      <c r="M582" s="294"/>
      <c r="N582" s="294"/>
      <c r="O582" s="294"/>
      <c r="P582" s="294"/>
    </row>
    <row r="583" spans="1:16" ht="13">
      <c r="A583" s="294"/>
      <c r="B583" s="294"/>
      <c r="C583" s="294"/>
      <c r="D583" s="295"/>
      <c r="E583" s="295"/>
      <c r="F583" s="294"/>
      <c r="G583" s="294"/>
      <c r="H583" s="294"/>
      <c r="I583" s="294"/>
      <c r="J583" s="294"/>
      <c r="K583" s="294"/>
      <c r="L583" s="294"/>
      <c r="M583" s="294"/>
      <c r="N583" s="294"/>
      <c r="O583" s="294"/>
      <c r="P583" s="294"/>
    </row>
    <row r="584" spans="1:16" ht="13">
      <c r="A584" s="294"/>
      <c r="B584" s="294"/>
      <c r="C584" s="294"/>
      <c r="D584" s="295"/>
      <c r="E584" s="295"/>
      <c r="F584" s="294"/>
      <c r="G584" s="294"/>
      <c r="H584" s="294"/>
      <c r="I584" s="294"/>
      <c r="J584" s="294"/>
      <c r="K584" s="294"/>
      <c r="L584" s="294"/>
      <c r="M584" s="294"/>
      <c r="N584" s="294"/>
      <c r="O584" s="294"/>
      <c r="P584" s="294"/>
    </row>
    <row r="585" spans="1:16" ht="13">
      <c r="A585" s="294"/>
      <c r="B585" s="294"/>
      <c r="C585" s="294"/>
      <c r="D585" s="295"/>
      <c r="E585" s="295"/>
      <c r="F585" s="294"/>
      <c r="G585" s="294"/>
      <c r="H585" s="294"/>
      <c r="I585" s="294"/>
      <c r="J585" s="294"/>
      <c r="K585" s="294"/>
      <c r="L585" s="294"/>
      <c r="M585" s="294"/>
      <c r="N585" s="294"/>
      <c r="O585" s="294"/>
      <c r="P585" s="294"/>
    </row>
    <row r="586" spans="1:16" ht="13">
      <c r="A586" s="294"/>
      <c r="B586" s="294"/>
      <c r="C586" s="294"/>
      <c r="D586" s="295"/>
      <c r="E586" s="295"/>
      <c r="F586" s="294"/>
      <c r="G586" s="294"/>
      <c r="H586" s="294"/>
      <c r="I586" s="294"/>
      <c r="J586" s="294"/>
      <c r="K586" s="294"/>
      <c r="L586" s="294"/>
      <c r="M586" s="294"/>
      <c r="N586" s="294"/>
      <c r="O586" s="294"/>
      <c r="P586" s="294"/>
    </row>
    <row r="587" spans="1:16" ht="13">
      <c r="A587" s="294"/>
      <c r="B587" s="294"/>
      <c r="C587" s="294"/>
      <c r="D587" s="295"/>
      <c r="E587" s="295"/>
      <c r="F587" s="294"/>
      <c r="G587" s="294"/>
      <c r="H587" s="294"/>
      <c r="I587" s="294"/>
      <c r="J587" s="294"/>
      <c r="K587" s="294"/>
      <c r="L587" s="294"/>
      <c r="M587" s="294"/>
      <c r="N587" s="294"/>
      <c r="O587" s="294"/>
      <c r="P587" s="294"/>
    </row>
    <row r="588" spans="1:16" ht="13">
      <c r="A588" s="294"/>
      <c r="B588" s="294"/>
      <c r="C588" s="294"/>
      <c r="D588" s="295"/>
      <c r="E588" s="295"/>
      <c r="F588" s="294"/>
      <c r="G588" s="294"/>
      <c r="H588" s="294"/>
      <c r="I588" s="294"/>
      <c r="J588" s="294"/>
      <c r="K588" s="294"/>
      <c r="L588" s="294"/>
      <c r="M588" s="294"/>
      <c r="N588" s="294"/>
      <c r="O588" s="294"/>
      <c r="P588" s="294"/>
    </row>
    <row r="589" spans="1:16" ht="13">
      <c r="A589" s="294"/>
      <c r="B589" s="294"/>
      <c r="C589" s="294"/>
      <c r="D589" s="295"/>
      <c r="E589" s="295"/>
      <c r="F589" s="294"/>
      <c r="G589" s="294"/>
      <c r="H589" s="294"/>
      <c r="I589" s="294"/>
      <c r="J589" s="294"/>
      <c r="K589" s="294"/>
      <c r="L589" s="294"/>
      <c r="M589" s="294"/>
      <c r="N589" s="294"/>
      <c r="O589" s="294"/>
      <c r="P589" s="294"/>
    </row>
    <row r="590" spans="1:16" ht="13">
      <c r="A590" s="294"/>
      <c r="B590" s="294"/>
      <c r="C590" s="294"/>
      <c r="D590" s="295"/>
      <c r="E590" s="295"/>
      <c r="F590" s="294"/>
      <c r="G590" s="294"/>
      <c r="H590" s="294"/>
      <c r="I590" s="294"/>
      <c r="J590" s="294"/>
      <c r="K590" s="294"/>
      <c r="L590" s="294"/>
      <c r="M590" s="294"/>
      <c r="N590" s="294"/>
      <c r="O590" s="294"/>
      <c r="P590" s="294"/>
    </row>
    <row r="591" spans="1:16" ht="13">
      <c r="A591" s="294"/>
      <c r="B591" s="294"/>
      <c r="C591" s="294"/>
      <c r="D591" s="295"/>
      <c r="E591" s="295"/>
      <c r="F591" s="294"/>
      <c r="G591" s="294"/>
      <c r="H591" s="294"/>
      <c r="I591" s="294"/>
      <c r="J591" s="294"/>
      <c r="K591" s="294"/>
      <c r="L591" s="294"/>
      <c r="M591" s="294"/>
      <c r="N591" s="294"/>
      <c r="O591" s="294"/>
      <c r="P591" s="294"/>
    </row>
    <row r="592" spans="1:16" ht="13">
      <c r="A592" s="294"/>
      <c r="B592" s="294"/>
      <c r="C592" s="294"/>
      <c r="D592" s="295"/>
      <c r="E592" s="295"/>
      <c r="F592" s="294"/>
      <c r="G592" s="294"/>
      <c r="H592" s="294"/>
      <c r="I592" s="294"/>
      <c r="J592" s="294"/>
      <c r="K592" s="294"/>
      <c r="L592" s="294"/>
      <c r="M592" s="294"/>
      <c r="N592" s="294"/>
      <c r="O592" s="294"/>
      <c r="P592" s="294"/>
    </row>
    <row r="593" spans="1:16" ht="13">
      <c r="A593" s="294"/>
      <c r="B593" s="294"/>
      <c r="C593" s="294"/>
      <c r="D593" s="295"/>
      <c r="E593" s="295"/>
      <c r="F593" s="294"/>
      <c r="G593" s="294"/>
      <c r="H593" s="294"/>
      <c r="I593" s="294"/>
      <c r="J593" s="294"/>
      <c r="K593" s="294"/>
      <c r="L593" s="294"/>
      <c r="M593" s="294"/>
      <c r="N593" s="294"/>
      <c r="O593" s="294"/>
      <c r="P593" s="294"/>
    </row>
    <row r="594" spans="1:16" ht="13">
      <c r="A594" s="294"/>
      <c r="B594" s="294"/>
      <c r="C594" s="294"/>
      <c r="D594" s="295"/>
      <c r="E594" s="295"/>
      <c r="F594" s="294"/>
      <c r="G594" s="294"/>
      <c r="H594" s="294"/>
      <c r="I594" s="294"/>
      <c r="J594" s="294"/>
      <c r="K594" s="294"/>
      <c r="L594" s="294"/>
      <c r="M594" s="294"/>
      <c r="N594" s="294"/>
      <c r="O594" s="294"/>
      <c r="P594" s="294"/>
    </row>
    <row r="595" spans="1:16" ht="13">
      <c r="A595" s="294"/>
      <c r="B595" s="294"/>
      <c r="C595" s="294"/>
      <c r="D595" s="295"/>
      <c r="E595" s="295"/>
      <c r="F595" s="294"/>
      <c r="G595" s="294"/>
      <c r="H595" s="294"/>
      <c r="I595" s="294"/>
      <c r="J595" s="294"/>
      <c r="K595" s="294"/>
      <c r="L595" s="294"/>
      <c r="M595" s="294"/>
      <c r="N595" s="294"/>
      <c r="O595" s="294"/>
      <c r="P595" s="294"/>
    </row>
    <row r="596" spans="1:16" ht="13">
      <c r="A596" s="294"/>
      <c r="B596" s="294"/>
      <c r="C596" s="294"/>
      <c r="D596" s="295"/>
      <c r="E596" s="295"/>
      <c r="F596" s="294"/>
      <c r="G596" s="294"/>
      <c r="H596" s="294"/>
      <c r="I596" s="294"/>
      <c r="J596" s="294"/>
      <c r="K596" s="294"/>
      <c r="L596" s="294"/>
      <c r="M596" s="294"/>
      <c r="N596" s="294"/>
      <c r="O596" s="294"/>
      <c r="P596" s="294"/>
    </row>
    <row r="597" spans="1:16" ht="13">
      <c r="A597" s="294"/>
      <c r="B597" s="294"/>
      <c r="C597" s="294"/>
      <c r="D597" s="295"/>
      <c r="E597" s="295"/>
      <c r="F597" s="294"/>
      <c r="G597" s="294"/>
      <c r="H597" s="294"/>
      <c r="I597" s="294"/>
      <c r="J597" s="294"/>
      <c r="K597" s="294"/>
      <c r="L597" s="294"/>
      <c r="M597" s="294"/>
      <c r="N597" s="294"/>
      <c r="O597" s="294"/>
      <c r="P597" s="294"/>
    </row>
    <row r="598" spans="1:16" ht="13">
      <c r="A598" s="294"/>
      <c r="B598" s="294"/>
      <c r="C598" s="294"/>
      <c r="D598" s="295"/>
      <c r="E598" s="295"/>
      <c r="F598" s="294"/>
      <c r="G598" s="294"/>
      <c r="H598" s="294"/>
      <c r="I598" s="294"/>
      <c r="J598" s="294"/>
      <c r="K598" s="294"/>
      <c r="L598" s="294"/>
      <c r="M598" s="294"/>
      <c r="N598" s="294"/>
      <c r="O598" s="294"/>
      <c r="P598" s="294"/>
    </row>
    <row r="599" spans="1:16" ht="13">
      <c r="A599" s="294"/>
      <c r="B599" s="294"/>
      <c r="C599" s="294"/>
      <c r="D599" s="295"/>
      <c r="E599" s="295"/>
      <c r="F599" s="294"/>
      <c r="G599" s="294"/>
      <c r="H599" s="294"/>
      <c r="I599" s="294"/>
      <c r="J599" s="294"/>
      <c r="K599" s="294"/>
      <c r="L599" s="294"/>
      <c r="M599" s="294"/>
      <c r="N599" s="294"/>
      <c r="O599" s="294"/>
      <c r="P599" s="294"/>
    </row>
    <row r="600" spans="1:16" ht="13">
      <c r="A600" s="294"/>
      <c r="B600" s="294"/>
      <c r="C600" s="294"/>
      <c r="D600" s="295"/>
      <c r="E600" s="295"/>
      <c r="F600" s="294"/>
      <c r="G600" s="294"/>
      <c r="H600" s="294"/>
      <c r="I600" s="294"/>
      <c r="J600" s="294"/>
      <c r="K600" s="294"/>
      <c r="L600" s="294"/>
      <c r="M600" s="294"/>
      <c r="N600" s="294"/>
      <c r="O600" s="294"/>
      <c r="P600" s="294"/>
    </row>
    <row r="601" spans="1:16" ht="13">
      <c r="A601" s="294"/>
      <c r="B601" s="294"/>
      <c r="C601" s="294"/>
      <c r="D601" s="295"/>
      <c r="E601" s="295"/>
      <c r="F601" s="294"/>
      <c r="G601" s="294"/>
      <c r="H601" s="294"/>
      <c r="I601" s="294"/>
      <c r="J601" s="294"/>
      <c r="K601" s="294"/>
      <c r="L601" s="294"/>
      <c r="M601" s="294"/>
      <c r="N601" s="294"/>
      <c r="O601" s="294"/>
      <c r="P601" s="294"/>
    </row>
    <row r="602" spans="1:16" ht="13">
      <c r="A602" s="294"/>
      <c r="B602" s="294"/>
      <c r="C602" s="294"/>
      <c r="D602" s="295"/>
      <c r="E602" s="295"/>
      <c r="F602" s="294"/>
      <c r="G602" s="294"/>
      <c r="H602" s="294"/>
      <c r="I602" s="294"/>
      <c r="J602" s="294"/>
      <c r="K602" s="294"/>
      <c r="L602" s="294"/>
      <c r="M602" s="294"/>
      <c r="N602" s="294"/>
      <c r="O602" s="294"/>
      <c r="P602" s="294"/>
    </row>
    <row r="603" spans="1:16" ht="13">
      <c r="A603" s="294"/>
      <c r="B603" s="294"/>
      <c r="C603" s="294"/>
      <c r="D603" s="295"/>
      <c r="E603" s="295"/>
      <c r="F603" s="294"/>
      <c r="G603" s="294"/>
      <c r="H603" s="294"/>
      <c r="I603" s="294"/>
      <c r="J603" s="294"/>
      <c r="K603" s="294"/>
      <c r="L603" s="294"/>
      <c r="M603" s="294"/>
      <c r="N603" s="294"/>
      <c r="O603" s="294"/>
      <c r="P603" s="294"/>
    </row>
    <row r="604" spans="1:16" ht="13">
      <c r="A604" s="294"/>
      <c r="B604" s="294"/>
      <c r="C604" s="294"/>
      <c r="D604" s="295"/>
      <c r="E604" s="295"/>
      <c r="F604" s="294"/>
      <c r="G604" s="294"/>
      <c r="H604" s="294"/>
      <c r="I604" s="294"/>
      <c r="J604" s="294"/>
      <c r="K604" s="294"/>
      <c r="L604" s="294"/>
      <c r="M604" s="294"/>
      <c r="N604" s="294"/>
      <c r="O604" s="294"/>
      <c r="P604" s="294"/>
    </row>
    <row r="605" spans="1:16" ht="13">
      <c r="A605" s="294"/>
      <c r="B605" s="294"/>
      <c r="C605" s="294"/>
      <c r="D605" s="295"/>
      <c r="E605" s="295"/>
      <c r="F605" s="294"/>
      <c r="G605" s="294"/>
      <c r="H605" s="294"/>
      <c r="I605" s="294"/>
      <c r="J605" s="294"/>
      <c r="K605" s="294"/>
      <c r="L605" s="294"/>
      <c r="M605" s="294"/>
      <c r="N605" s="294"/>
      <c r="O605" s="294"/>
      <c r="P605" s="294"/>
    </row>
    <row r="606" spans="1:16" ht="13">
      <c r="A606" s="294"/>
      <c r="B606" s="294"/>
      <c r="C606" s="294"/>
      <c r="D606" s="295"/>
      <c r="E606" s="295"/>
      <c r="F606" s="294"/>
      <c r="G606" s="294"/>
      <c r="H606" s="294"/>
      <c r="I606" s="294"/>
      <c r="J606" s="294"/>
      <c r="K606" s="294"/>
      <c r="L606" s="294"/>
      <c r="M606" s="294"/>
      <c r="N606" s="294"/>
      <c r="O606" s="294"/>
      <c r="P606" s="294"/>
    </row>
    <row r="607" spans="1:16" ht="13">
      <c r="A607" s="294"/>
      <c r="B607" s="294"/>
      <c r="C607" s="294"/>
      <c r="D607" s="295"/>
      <c r="E607" s="295"/>
      <c r="F607" s="294"/>
      <c r="G607" s="294"/>
      <c r="H607" s="294"/>
      <c r="I607" s="294"/>
      <c r="J607" s="294"/>
      <c r="K607" s="294"/>
      <c r="L607" s="294"/>
      <c r="M607" s="294"/>
      <c r="N607" s="294"/>
      <c r="O607" s="294"/>
      <c r="P607" s="294"/>
    </row>
    <row r="608" spans="1:16" ht="13">
      <c r="A608" s="294"/>
      <c r="B608" s="294"/>
      <c r="C608" s="294"/>
      <c r="D608" s="295"/>
      <c r="E608" s="295"/>
      <c r="F608" s="294"/>
      <c r="G608" s="294"/>
      <c r="H608" s="294"/>
      <c r="I608" s="294"/>
      <c r="J608" s="294"/>
      <c r="K608" s="294"/>
      <c r="L608" s="294"/>
      <c r="M608" s="294"/>
      <c r="N608" s="294"/>
      <c r="O608" s="294"/>
      <c r="P608" s="294"/>
    </row>
    <row r="609" spans="1:16" ht="13">
      <c r="A609" s="294"/>
      <c r="B609" s="294"/>
      <c r="C609" s="294"/>
      <c r="D609" s="295"/>
      <c r="E609" s="295"/>
      <c r="F609" s="294"/>
      <c r="G609" s="294"/>
      <c r="H609" s="294"/>
      <c r="I609" s="294"/>
      <c r="J609" s="294"/>
      <c r="K609" s="294"/>
      <c r="L609" s="294"/>
      <c r="M609" s="294"/>
      <c r="N609" s="294"/>
      <c r="O609" s="294"/>
      <c r="P609" s="294"/>
    </row>
    <row r="610" spans="1:16" ht="13">
      <c r="A610" s="294"/>
      <c r="B610" s="294"/>
      <c r="C610" s="294"/>
      <c r="D610" s="295"/>
      <c r="E610" s="295"/>
      <c r="F610" s="294"/>
      <c r="G610" s="294"/>
      <c r="H610" s="294"/>
      <c r="I610" s="294"/>
      <c r="J610" s="294"/>
      <c r="K610" s="294"/>
      <c r="L610" s="294"/>
      <c r="M610" s="294"/>
      <c r="N610" s="294"/>
      <c r="O610" s="294"/>
      <c r="P610" s="294"/>
    </row>
    <row r="611" spans="1:16" ht="13">
      <c r="A611" s="294"/>
      <c r="B611" s="294"/>
      <c r="C611" s="294"/>
      <c r="D611" s="295"/>
      <c r="E611" s="295"/>
      <c r="F611" s="294"/>
      <c r="G611" s="294"/>
      <c r="H611" s="294"/>
      <c r="I611" s="294"/>
      <c r="J611" s="294"/>
      <c r="K611" s="294"/>
      <c r="L611" s="294"/>
      <c r="M611" s="294"/>
      <c r="N611" s="294"/>
      <c r="O611" s="294"/>
      <c r="P611" s="294"/>
    </row>
    <row r="612" spans="1:16" ht="13">
      <c r="A612" s="294"/>
      <c r="B612" s="294"/>
      <c r="C612" s="294"/>
      <c r="D612" s="295"/>
      <c r="E612" s="295"/>
      <c r="F612" s="294"/>
      <c r="G612" s="294"/>
      <c r="H612" s="294"/>
      <c r="I612" s="294"/>
      <c r="J612" s="294"/>
      <c r="K612" s="294"/>
      <c r="L612" s="294"/>
      <c r="M612" s="294"/>
      <c r="N612" s="294"/>
      <c r="O612" s="294"/>
      <c r="P612" s="294"/>
    </row>
    <row r="613" spans="1:16" ht="13">
      <c r="A613" s="294"/>
      <c r="B613" s="294"/>
      <c r="C613" s="294"/>
      <c r="D613" s="295"/>
      <c r="E613" s="295"/>
      <c r="F613" s="294"/>
      <c r="G613" s="294"/>
      <c r="H613" s="294"/>
      <c r="I613" s="294"/>
      <c r="J613" s="294"/>
      <c r="K613" s="294"/>
      <c r="L613" s="294"/>
      <c r="M613" s="294"/>
      <c r="N613" s="294"/>
      <c r="O613" s="294"/>
      <c r="P613" s="294"/>
    </row>
    <row r="614" spans="1:16" ht="13">
      <c r="A614" s="294"/>
      <c r="B614" s="294"/>
      <c r="C614" s="294"/>
      <c r="D614" s="295"/>
      <c r="E614" s="295"/>
      <c r="F614" s="294"/>
      <c r="G614" s="294"/>
      <c r="H614" s="294"/>
      <c r="I614" s="294"/>
      <c r="J614" s="294"/>
      <c r="K614" s="294"/>
      <c r="L614" s="294"/>
      <c r="M614" s="294"/>
      <c r="N614" s="294"/>
      <c r="O614" s="294"/>
      <c r="P614" s="294"/>
    </row>
    <row r="615" spans="1:16" ht="13">
      <c r="A615" s="294"/>
      <c r="B615" s="294"/>
      <c r="C615" s="294"/>
      <c r="D615" s="295"/>
      <c r="E615" s="295"/>
      <c r="F615" s="294"/>
      <c r="G615" s="294"/>
      <c r="H615" s="294"/>
      <c r="I615" s="294"/>
      <c r="J615" s="294"/>
      <c r="K615" s="294"/>
      <c r="L615" s="294"/>
      <c r="M615" s="294"/>
      <c r="N615" s="294"/>
      <c r="O615" s="294"/>
      <c r="P615" s="294"/>
    </row>
    <row r="616" spans="1:16" ht="13">
      <c r="A616" s="294"/>
      <c r="B616" s="294"/>
      <c r="C616" s="294"/>
      <c r="D616" s="295"/>
      <c r="E616" s="295"/>
      <c r="F616" s="294"/>
      <c r="G616" s="294"/>
      <c r="H616" s="294"/>
      <c r="I616" s="294"/>
      <c r="J616" s="294"/>
      <c r="K616" s="294"/>
      <c r="L616" s="294"/>
      <c r="M616" s="294"/>
      <c r="N616" s="294"/>
      <c r="O616" s="294"/>
      <c r="P616" s="294"/>
    </row>
    <row r="617" spans="1:16" ht="13">
      <c r="A617" s="294"/>
      <c r="B617" s="294"/>
      <c r="C617" s="294"/>
      <c r="D617" s="295"/>
      <c r="E617" s="295"/>
      <c r="F617" s="294"/>
      <c r="G617" s="294"/>
      <c r="H617" s="294"/>
      <c r="I617" s="294"/>
      <c r="J617" s="294"/>
      <c r="K617" s="294"/>
      <c r="L617" s="294"/>
      <c r="M617" s="294"/>
      <c r="N617" s="294"/>
      <c r="O617" s="294"/>
      <c r="P617" s="294"/>
    </row>
    <row r="618" spans="1:16" ht="13">
      <c r="A618" s="294"/>
      <c r="B618" s="294"/>
      <c r="C618" s="294"/>
      <c r="D618" s="295"/>
      <c r="E618" s="295"/>
      <c r="F618" s="294"/>
      <c r="G618" s="294"/>
      <c r="H618" s="294"/>
      <c r="I618" s="294"/>
      <c r="J618" s="294"/>
      <c r="K618" s="294"/>
      <c r="L618" s="294"/>
      <c r="M618" s="294"/>
      <c r="N618" s="294"/>
      <c r="O618" s="294"/>
      <c r="P618" s="294"/>
    </row>
    <row r="619" spans="1:16" ht="13">
      <c r="A619" s="294"/>
      <c r="B619" s="294"/>
      <c r="C619" s="294"/>
      <c r="D619" s="295"/>
      <c r="E619" s="295"/>
      <c r="F619" s="294"/>
      <c r="G619" s="294"/>
      <c r="H619" s="294"/>
      <c r="I619" s="294"/>
      <c r="J619" s="294"/>
      <c r="K619" s="294"/>
      <c r="L619" s="294"/>
      <c r="M619" s="294"/>
      <c r="N619" s="294"/>
      <c r="O619" s="294"/>
      <c r="P619" s="294"/>
    </row>
    <row r="620" spans="1:16" ht="13">
      <c r="A620" s="294"/>
      <c r="B620" s="294"/>
      <c r="C620" s="294"/>
      <c r="D620" s="295"/>
      <c r="E620" s="295"/>
      <c r="F620" s="294"/>
      <c r="G620" s="294"/>
      <c r="H620" s="294"/>
      <c r="I620" s="294"/>
      <c r="J620" s="294"/>
      <c r="K620" s="294"/>
      <c r="L620" s="294"/>
      <c r="M620" s="294"/>
      <c r="N620" s="294"/>
      <c r="O620" s="294"/>
      <c r="P620" s="294"/>
    </row>
    <row r="621" spans="1:16" ht="13">
      <c r="A621" s="294"/>
      <c r="B621" s="294"/>
      <c r="C621" s="294"/>
      <c r="D621" s="295"/>
      <c r="E621" s="295"/>
      <c r="F621" s="294"/>
      <c r="G621" s="294"/>
      <c r="H621" s="294"/>
      <c r="I621" s="294"/>
      <c r="J621" s="294"/>
      <c r="K621" s="294"/>
      <c r="L621" s="294"/>
      <c r="M621" s="294"/>
      <c r="N621" s="294"/>
      <c r="O621" s="294"/>
      <c r="P621" s="294"/>
    </row>
    <row r="622" spans="1:16" ht="13">
      <c r="A622" s="294"/>
      <c r="B622" s="294"/>
      <c r="C622" s="294"/>
      <c r="D622" s="295"/>
      <c r="E622" s="295"/>
      <c r="F622" s="294"/>
      <c r="G622" s="294"/>
      <c r="H622" s="294"/>
      <c r="I622" s="294"/>
      <c r="J622" s="294"/>
      <c r="K622" s="294"/>
      <c r="L622" s="294"/>
      <c r="M622" s="294"/>
      <c r="N622" s="294"/>
      <c r="O622" s="294"/>
      <c r="P622" s="294"/>
    </row>
    <row r="623" spans="1:16" ht="13">
      <c r="A623" s="294"/>
      <c r="B623" s="294"/>
      <c r="C623" s="294"/>
      <c r="D623" s="295"/>
      <c r="E623" s="295"/>
      <c r="F623" s="294"/>
      <c r="G623" s="294"/>
      <c r="H623" s="294"/>
      <c r="I623" s="294"/>
      <c r="J623" s="294"/>
      <c r="K623" s="294"/>
      <c r="L623" s="294"/>
      <c r="M623" s="294"/>
      <c r="N623" s="294"/>
      <c r="O623" s="294"/>
      <c r="P623" s="294"/>
    </row>
    <row r="624" spans="1:16" ht="13">
      <c r="A624" s="294"/>
      <c r="B624" s="294"/>
      <c r="C624" s="294"/>
      <c r="D624" s="295"/>
      <c r="E624" s="295"/>
      <c r="F624" s="294"/>
      <c r="G624" s="294"/>
      <c r="H624" s="294"/>
      <c r="I624" s="294"/>
      <c r="J624" s="294"/>
      <c r="K624" s="294"/>
      <c r="L624" s="294"/>
      <c r="M624" s="294"/>
      <c r="N624" s="294"/>
      <c r="O624" s="294"/>
      <c r="P624" s="294"/>
    </row>
    <row r="625" spans="1:16" ht="13">
      <c r="A625" s="294"/>
      <c r="B625" s="294"/>
      <c r="C625" s="294"/>
      <c r="D625" s="295"/>
      <c r="E625" s="295"/>
      <c r="F625" s="294"/>
      <c r="G625" s="294"/>
      <c r="H625" s="294"/>
      <c r="I625" s="294"/>
      <c r="J625" s="294"/>
      <c r="K625" s="294"/>
      <c r="L625" s="294"/>
      <c r="M625" s="294"/>
      <c r="N625" s="294"/>
      <c r="O625" s="294"/>
      <c r="P625" s="294"/>
    </row>
    <row r="626" spans="1:16" ht="13">
      <c r="A626" s="294"/>
      <c r="B626" s="294"/>
      <c r="C626" s="294"/>
      <c r="D626" s="295"/>
      <c r="E626" s="295"/>
      <c r="F626" s="294"/>
      <c r="G626" s="294"/>
      <c r="H626" s="294"/>
      <c r="I626" s="294"/>
      <c r="J626" s="294"/>
      <c r="K626" s="294"/>
      <c r="L626" s="294"/>
      <c r="M626" s="294"/>
      <c r="N626" s="294"/>
      <c r="O626" s="294"/>
      <c r="P626" s="294"/>
    </row>
    <row r="627" spans="1:16" ht="13">
      <c r="A627" s="294"/>
      <c r="B627" s="294"/>
      <c r="C627" s="294"/>
      <c r="D627" s="295"/>
      <c r="E627" s="295"/>
      <c r="F627" s="294"/>
      <c r="G627" s="294"/>
      <c r="H627" s="294"/>
      <c r="I627" s="294"/>
      <c r="J627" s="294"/>
      <c r="K627" s="294"/>
      <c r="L627" s="294"/>
      <c r="M627" s="294"/>
      <c r="N627" s="294"/>
      <c r="O627" s="294"/>
      <c r="P627" s="294"/>
    </row>
    <row r="628" spans="1:16" ht="13">
      <c r="A628" s="294"/>
      <c r="B628" s="294"/>
      <c r="C628" s="294"/>
      <c r="D628" s="295"/>
      <c r="E628" s="295"/>
      <c r="F628" s="294"/>
      <c r="G628" s="294"/>
      <c r="H628" s="294"/>
      <c r="I628" s="294"/>
      <c r="J628" s="294"/>
      <c r="K628" s="294"/>
      <c r="L628" s="294"/>
      <c r="M628" s="294"/>
      <c r="N628" s="294"/>
      <c r="O628" s="294"/>
      <c r="P628" s="294"/>
    </row>
    <row r="629" spans="1:16" ht="13">
      <c r="A629" s="294"/>
      <c r="B629" s="294"/>
      <c r="C629" s="294"/>
      <c r="D629" s="295"/>
      <c r="E629" s="295"/>
      <c r="F629" s="294"/>
      <c r="G629" s="294"/>
      <c r="H629" s="294"/>
      <c r="I629" s="294"/>
      <c r="J629" s="294"/>
      <c r="K629" s="294"/>
      <c r="L629" s="294"/>
      <c r="M629" s="294"/>
      <c r="N629" s="294"/>
      <c r="O629" s="294"/>
      <c r="P629" s="294"/>
    </row>
    <row r="630" spans="1:16" ht="13">
      <c r="A630" s="294"/>
      <c r="B630" s="294"/>
      <c r="C630" s="294"/>
      <c r="D630" s="295"/>
      <c r="E630" s="295"/>
      <c r="F630" s="294"/>
      <c r="G630" s="294"/>
      <c r="H630" s="294"/>
      <c r="I630" s="294"/>
      <c r="J630" s="294"/>
      <c r="K630" s="294"/>
      <c r="L630" s="294"/>
      <c r="M630" s="294"/>
      <c r="N630" s="294"/>
      <c r="O630" s="294"/>
      <c r="P630" s="294"/>
    </row>
    <row r="631" spans="1:16" ht="13">
      <c r="A631" s="294"/>
      <c r="B631" s="294"/>
      <c r="C631" s="294"/>
      <c r="D631" s="295"/>
      <c r="E631" s="295"/>
      <c r="F631" s="294"/>
      <c r="G631" s="294"/>
      <c r="H631" s="294"/>
      <c r="I631" s="294"/>
      <c r="J631" s="294"/>
      <c r="K631" s="294"/>
      <c r="L631" s="294"/>
      <c r="M631" s="294"/>
      <c r="N631" s="294"/>
      <c r="O631" s="294"/>
      <c r="P631" s="294"/>
    </row>
    <row r="632" spans="1:16" ht="13">
      <c r="A632" s="294"/>
      <c r="B632" s="294"/>
      <c r="C632" s="294"/>
      <c r="D632" s="295"/>
      <c r="E632" s="295"/>
      <c r="F632" s="294"/>
      <c r="G632" s="294"/>
      <c r="H632" s="294"/>
      <c r="I632" s="294"/>
      <c r="J632" s="294"/>
      <c r="K632" s="294"/>
      <c r="L632" s="294"/>
      <c r="M632" s="294"/>
      <c r="N632" s="294"/>
      <c r="O632" s="294"/>
      <c r="P632" s="294"/>
    </row>
    <row r="633" spans="1:16" ht="13">
      <c r="A633" s="294"/>
      <c r="B633" s="294"/>
      <c r="C633" s="294"/>
      <c r="D633" s="295"/>
      <c r="E633" s="295"/>
      <c r="F633" s="294"/>
      <c r="G633" s="294"/>
      <c r="H633" s="294"/>
      <c r="I633" s="294"/>
      <c r="J633" s="294"/>
      <c r="K633" s="294"/>
      <c r="L633" s="294"/>
      <c r="M633" s="294"/>
      <c r="N633" s="294"/>
      <c r="O633" s="294"/>
      <c r="P633" s="294"/>
    </row>
    <row r="634" spans="1:16" ht="13">
      <c r="A634" s="294"/>
      <c r="B634" s="294"/>
      <c r="C634" s="294"/>
      <c r="D634" s="295"/>
      <c r="E634" s="295"/>
      <c r="F634" s="294"/>
      <c r="G634" s="294"/>
      <c r="H634" s="294"/>
      <c r="I634" s="294"/>
      <c r="J634" s="294"/>
      <c r="K634" s="294"/>
      <c r="L634" s="294"/>
      <c r="M634" s="294"/>
      <c r="N634" s="294"/>
      <c r="O634" s="294"/>
      <c r="P634" s="294"/>
    </row>
    <row r="635" spans="1:16" ht="13">
      <c r="A635" s="294"/>
      <c r="B635" s="294"/>
      <c r="C635" s="294"/>
      <c r="D635" s="295"/>
      <c r="E635" s="295"/>
      <c r="F635" s="294"/>
      <c r="G635" s="294"/>
      <c r="H635" s="294"/>
      <c r="I635" s="294"/>
      <c r="J635" s="294"/>
      <c r="K635" s="294"/>
      <c r="L635" s="294"/>
      <c r="M635" s="294"/>
      <c r="N635" s="294"/>
      <c r="O635" s="294"/>
      <c r="P635" s="294"/>
    </row>
    <row r="636" spans="1:16" ht="13">
      <c r="A636" s="294"/>
      <c r="B636" s="294"/>
      <c r="C636" s="294"/>
      <c r="D636" s="295"/>
      <c r="E636" s="295"/>
      <c r="F636" s="294"/>
      <c r="G636" s="294"/>
      <c r="H636" s="294"/>
      <c r="I636" s="294"/>
      <c r="J636" s="294"/>
      <c r="K636" s="294"/>
      <c r="L636" s="294"/>
      <c r="M636" s="294"/>
      <c r="N636" s="294"/>
      <c r="O636" s="294"/>
      <c r="P636" s="294"/>
    </row>
    <row r="637" spans="1:16" ht="13">
      <c r="A637" s="294"/>
      <c r="B637" s="294"/>
      <c r="C637" s="294"/>
      <c r="D637" s="295"/>
      <c r="E637" s="295"/>
      <c r="F637" s="294"/>
      <c r="G637" s="294"/>
      <c r="H637" s="294"/>
      <c r="I637" s="294"/>
      <c r="J637" s="294"/>
      <c r="K637" s="294"/>
      <c r="L637" s="294"/>
      <c r="M637" s="294"/>
      <c r="N637" s="294"/>
      <c r="O637" s="294"/>
      <c r="P637" s="294"/>
    </row>
    <row r="638" spans="1:16" ht="13">
      <c r="A638" s="294"/>
      <c r="B638" s="294"/>
      <c r="C638" s="294"/>
      <c r="D638" s="295"/>
      <c r="E638" s="295"/>
      <c r="F638" s="294"/>
      <c r="G638" s="294"/>
      <c r="H638" s="294"/>
      <c r="I638" s="294"/>
      <c r="J638" s="294"/>
      <c r="K638" s="294"/>
      <c r="L638" s="294"/>
      <c r="M638" s="294"/>
      <c r="N638" s="294"/>
      <c r="O638" s="294"/>
      <c r="P638" s="294"/>
    </row>
    <row r="639" spans="1:16" ht="13">
      <c r="A639" s="294"/>
      <c r="B639" s="294"/>
      <c r="C639" s="294"/>
      <c r="D639" s="295"/>
      <c r="E639" s="295"/>
      <c r="F639" s="294"/>
      <c r="G639" s="294"/>
      <c r="H639" s="294"/>
      <c r="I639" s="294"/>
      <c r="J639" s="294"/>
      <c r="K639" s="294"/>
      <c r="L639" s="294"/>
      <c r="M639" s="294"/>
      <c r="N639" s="294"/>
      <c r="O639" s="294"/>
      <c r="P639" s="294"/>
    </row>
    <row r="640" spans="1:16" ht="13">
      <c r="A640" s="294"/>
      <c r="B640" s="294"/>
      <c r="C640" s="294"/>
      <c r="D640" s="295"/>
      <c r="E640" s="295"/>
      <c r="F640" s="294"/>
      <c r="G640" s="294"/>
      <c r="H640" s="294"/>
      <c r="I640" s="294"/>
      <c r="J640" s="294"/>
      <c r="K640" s="294"/>
      <c r="L640" s="294"/>
      <c r="M640" s="294"/>
      <c r="N640" s="294"/>
      <c r="O640" s="294"/>
      <c r="P640" s="294"/>
    </row>
    <row r="641" spans="1:16" ht="13">
      <c r="A641" s="294"/>
      <c r="B641" s="294"/>
      <c r="C641" s="294"/>
      <c r="D641" s="295"/>
      <c r="E641" s="295"/>
      <c r="F641" s="294"/>
      <c r="G641" s="294"/>
      <c r="H641" s="294"/>
      <c r="I641" s="294"/>
      <c r="J641" s="294"/>
      <c r="K641" s="294"/>
      <c r="L641" s="294"/>
      <c r="M641" s="294"/>
      <c r="N641" s="294"/>
      <c r="O641" s="294"/>
      <c r="P641" s="294"/>
    </row>
    <row r="642" spans="1:16" ht="13">
      <c r="A642" s="294"/>
      <c r="B642" s="294"/>
      <c r="C642" s="294"/>
      <c r="D642" s="295"/>
      <c r="E642" s="295"/>
      <c r="F642" s="294"/>
      <c r="G642" s="294"/>
      <c r="H642" s="294"/>
      <c r="I642" s="294"/>
      <c r="J642" s="294"/>
      <c r="K642" s="294"/>
      <c r="L642" s="294"/>
      <c r="M642" s="294"/>
      <c r="N642" s="294"/>
      <c r="O642" s="294"/>
      <c r="P642" s="294"/>
    </row>
    <row r="643" spans="1:16" ht="13">
      <c r="A643" s="294"/>
      <c r="B643" s="294"/>
      <c r="C643" s="294"/>
      <c r="D643" s="295"/>
      <c r="E643" s="295"/>
      <c r="F643" s="294"/>
      <c r="G643" s="294"/>
      <c r="H643" s="294"/>
      <c r="I643" s="294"/>
      <c r="J643" s="294"/>
      <c r="K643" s="294"/>
      <c r="L643" s="294"/>
      <c r="M643" s="294"/>
      <c r="N643" s="294"/>
      <c r="O643" s="294"/>
      <c r="P643" s="294"/>
    </row>
    <row r="644" spans="1:16" ht="13">
      <c r="A644" s="294"/>
      <c r="B644" s="294"/>
      <c r="C644" s="294"/>
      <c r="D644" s="295"/>
      <c r="E644" s="295"/>
      <c r="F644" s="294"/>
      <c r="G644" s="294"/>
      <c r="H644" s="294"/>
      <c r="I644" s="294"/>
      <c r="J644" s="294"/>
      <c r="K644" s="294"/>
      <c r="L644" s="294"/>
      <c r="M644" s="294"/>
      <c r="N644" s="294"/>
      <c r="O644" s="294"/>
      <c r="P644" s="294"/>
    </row>
    <row r="645" spans="1:16" ht="13">
      <c r="A645" s="294"/>
      <c r="B645" s="294"/>
      <c r="C645" s="294"/>
      <c r="D645" s="295"/>
      <c r="E645" s="295"/>
      <c r="F645" s="294"/>
      <c r="G645" s="294"/>
      <c r="H645" s="294"/>
      <c r="I645" s="294"/>
      <c r="J645" s="294"/>
      <c r="K645" s="294"/>
      <c r="L645" s="294"/>
      <c r="M645" s="294"/>
      <c r="N645" s="294"/>
      <c r="O645" s="294"/>
      <c r="P645" s="294"/>
    </row>
    <row r="646" spans="1:16" ht="13">
      <c r="A646" s="294"/>
      <c r="B646" s="294"/>
      <c r="C646" s="294"/>
      <c r="D646" s="295"/>
      <c r="E646" s="295"/>
      <c r="F646" s="294"/>
      <c r="G646" s="294"/>
      <c r="H646" s="294"/>
      <c r="I646" s="294"/>
      <c r="J646" s="294"/>
      <c r="K646" s="294"/>
      <c r="L646" s="294"/>
      <c r="M646" s="294"/>
      <c r="N646" s="294"/>
      <c r="O646" s="294"/>
      <c r="P646" s="294"/>
    </row>
    <row r="647" spans="1:16" ht="13">
      <c r="A647" s="294"/>
      <c r="B647" s="294"/>
      <c r="C647" s="294"/>
      <c r="D647" s="295"/>
      <c r="E647" s="295"/>
      <c r="F647" s="294"/>
      <c r="G647" s="294"/>
      <c r="H647" s="294"/>
      <c r="I647" s="294"/>
      <c r="J647" s="294"/>
      <c r="K647" s="294"/>
      <c r="L647" s="294"/>
      <c r="M647" s="294"/>
      <c r="N647" s="294"/>
      <c r="O647" s="294"/>
      <c r="P647" s="294"/>
    </row>
    <row r="648" spans="1:16" ht="13">
      <c r="A648" s="294"/>
      <c r="B648" s="294"/>
      <c r="C648" s="294"/>
      <c r="D648" s="295"/>
      <c r="E648" s="295"/>
      <c r="F648" s="294"/>
      <c r="G648" s="294"/>
      <c r="H648" s="294"/>
      <c r="I648" s="294"/>
      <c r="J648" s="294"/>
      <c r="K648" s="294"/>
      <c r="L648" s="294"/>
      <c r="M648" s="294"/>
      <c r="N648" s="294"/>
      <c r="O648" s="294"/>
      <c r="P648" s="294"/>
    </row>
    <row r="649" spans="1:16" ht="13">
      <c r="A649" s="294"/>
      <c r="B649" s="294"/>
      <c r="C649" s="294"/>
      <c r="D649" s="295"/>
      <c r="E649" s="295"/>
      <c r="F649" s="294"/>
      <c r="G649" s="294"/>
      <c r="H649" s="294"/>
      <c r="I649" s="294"/>
      <c r="J649" s="294"/>
      <c r="K649" s="294"/>
      <c r="L649" s="294"/>
      <c r="M649" s="294"/>
      <c r="N649" s="294"/>
      <c r="O649" s="294"/>
      <c r="P649" s="294"/>
    </row>
    <row r="650" spans="1:16" ht="13">
      <c r="A650" s="294"/>
      <c r="B650" s="294"/>
      <c r="C650" s="294"/>
      <c r="D650" s="295"/>
      <c r="E650" s="295"/>
      <c r="F650" s="294"/>
      <c r="G650" s="294"/>
      <c r="H650" s="294"/>
      <c r="I650" s="294"/>
      <c r="J650" s="294"/>
      <c r="K650" s="294"/>
      <c r="L650" s="294"/>
      <c r="M650" s="294"/>
      <c r="N650" s="294"/>
      <c r="O650" s="294"/>
      <c r="P650" s="294"/>
    </row>
    <row r="651" spans="1:16" ht="13">
      <c r="A651" s="294"/>
      <c r="B651" s="294"/>
      <c r="C651" s="294"/>
      <c r="D651" s="295"/>
      <c r="E651" s="295"/>
      <c r="F651" s="294"/>
      <c r="G651" s="294"/>
      <c r="H651" s="294"/>
      <c r="I651" s="294"/>
      <c r="J651" s="294"/>
      <c r="K651" s="294"/>
      <c r="L651" s="294"/>
      <c r="M651" s="294"/>
      <c r="N651" s="294"/>
      <c r="O651" s="294"/>
      <c r="P651" s="294"/>
    </row>
    <row r="652" spans="1:16" ht="13">
      <c r="A652" s="294"/>
      <c r="B652" s="294"/>
      <c r="C652" s="294"/>
      <c r="D652" s="295"/>
      <c r="E652" s="295"/>
      <c r="F652" s="294"/>
      <c r="G652" s="294"/>
      <c r="H652" s="294"/>
      <c r="I652" s="294"/>
      <c r="J652" s="294"/>
      <c r="K652" s="294"/>
      <c r="L652" s="294"/>
      <c r="M652" s="294"/>
      <c r="N652" s="294"/>
      <c r="O652" s="294"/>
      <c r="P652" s="294"/>
    </row>
    <row r="653" spans="1:16" ht="13">
      <c r="A653" s="294"/>
      <c r="B653" s="294"/>
      <c r="C653" s="294"/>
      <c r="D653" s="295"/>
      <c r="E653" s="295"/>
      <c r="F653" s="294"/>
      <c r="G653" s="294"/>
      <c r="H653" s="294"/>
      <c r="I653" s="294"/>
      <c r="J653" s="294"/>
      <c r="K653" s="294"/>
      <c r="L653" s="294"/>
      <c r="M653" s="294"/>
      <c r="N653" s="294"/>
      <c r="O653" s="294"/>
      <c r="P653" s="294"/>
    </row>
    <row r="654" spans="1:16" ht="13">
      <c r="A654" s="294"/>
      <c r="B654" s="294"/>
      <c r="C654" s="294"/>
      <c r="D654" s="295"/>
      <c r="E654" s="295"/>
      <c r="F654" s="294"/>
      <c r="G654" s="294"/>
      <c r="H654" s="294"/>
      <c r="I654" s="294"/>
      <c r="J654" s="294"/>
      <c r="K654" s="294"/>
      <c r="L654" s="294"/>
      <c r="M654" s="294"/>
      <c r="N654" s="294"/>
      <c r="O654" s="294"/>
      <c r="P654" s="294"/>
    </row>
    <row r="655" spans="1:16" ht="13">
      <c r="A655" s="294"/>
      <c r="B655" s="294"/>
      <c r="C655" s="294"/>
      <c r="D655" s="295"/>
      <c r="E655" s="295"/>
      <c r="F655" s="294"/>
      <c r="G655" s="294"/>
      <c r="H655" s="294"/>
      <c r="I655" s="294"/>
      <c r="J655" s="294"/>
      <c r="K655" s="294"/>
      <c r="L655" s="294"/>
      <c r="M655" s="294"/>
      <c r="N655" s="294"/>
      <c r="O655" s="294"/>
      <c r="P655" s="294"/>
    </row>
    <row r="656" spans="1:16" ht="13">
      <c r="A656" s="294"/>
      <c r="B656" s="294"/>
      <c r="C656" s="294"/>
      <c r="D656" s="295"/>
      <c r="E656" s="295"/>
      <c r="F656" s="294"/>
      <c r="G656" s="294"/>
      <c r="H656" s="294"/>
      <c r="I656" s="294"/>
      <c r="J656" s="294"/>
      <c r="K656" s="294"/>
      <c r="L656" s="294"/>
      <c r="M656" s="294"/>
      <c r="N656" s="294"/>
      <c r="O656" s="294"/>
      <c r="P656" s="294"/>
    </row>
    <row r="657" spans="1:16" ht="13">
      <c r="A657" s="294"/>
      <c r="B657" s="294"/>
      <c r="C657" s="294"/>
      <c r="D657" s="295"/>
      <c r="E657" s="295"/>
      <c r="F657" s="294"/>
      <c r="G657" s="294"/>
      <c r="H657" s="294"/>
      <c r="I657" s="294"/>
      <c r="J657" s="294"/>
      <c r="K657" s="294"/>
      <c r="L657" s="294"/>
      <c r="M657" s="294"/>
      <c r="N657" s="294"/>
      <c r="O657" s="294"/>
      <c r="P657" s="294"/>
    </row>
    <row r="658" spans="1:16" ht="13">
      <c r="A658" s="294"/>
      <c r="B658" s="294"/>
      <c r="C658" s="294"/>
      <c r="D658" s="295"/>
      <c r="E658" s="295"/>
      <c r="F658" s="294"/>
      <c r="G658" s="294"/>
      <c r="H658" s="294"/>
      <c r="I658" s="294"/>
      <c r="J658" s="294"/>
      <c r="K658" s="294"/>
      <c r="L658" s="294"/>
      <c r="M658" s="294"/>
      <c r="N658" s="294"/>
      <c r="O658" s="294"/>
      <c r="P658" s="294"/>
    </row>
    <row r="659" spans="1:16" ht="13">
      <c r="A659" s="294"/>
      <c r="B659" s="294"/>
      <c r="C659" s="294"/>
      <c r="D659" s="295"/>
      <c r="E659" s="295"/>
      <c r="F659" s="294"/>
      <c r="G659" s="294"/>
      <c r="H659" s="294"/>
      <c r="I659" s="294"/>
      <c r="J659" s="294"/>
      <c r="K659" s="294"/>
      <c r="L659" s="294"/>
      <c r="M659" s="294"/>
      <c r="N659" s="294"/>
      <c r="O659" s="294"/>
      <c r="P659" s="294"/>
    </row>
    <row r="660" spans="1:16" ht="13">
      <c r="A660" s="294"/>
      <c r="B660" s="294"/>
      <c r="C660" s="294"/>
      <c r="D660" s="295"/>
      <c r="E660" s="295"/>
      <c r="F660" s="294"/>
      <c r="G660" s="294"/>
      <c r="H660" s="294"/>
      <c r="I660" s="294"/>
      <c r="J660" s="294"/>
      <c r="K660" s="294"/>
      <c r="L660" s="294"/>
      <c r="M660" s="294"/>
      <c r="N660" s="294"/>
      <c r="O660" s="294"/>
      <c r="P660" s="294"/>
    </row>
    <row r="661" spans="1:16" ht="13">
      <c r="A661" s="294"/>
      <c r="B661" s="294"/>
      <c r="C661" s="294"/>
      <c r="D661" s="295"/>
      <c r="E661" s="295"/>
      <c r="F661" s="294"/>
      <c r="G661" s="294"/>
      <c r="H661" s="294"/>
      <c r="I661" s="294"/>
      <c r="J661" s="294"/>
      <c r="K661" s="294"/>
      <c r="L661" s="294"/>
      <c r="M661" s="294"/>
      <c r="N661" s="294"/>
      <c r="O661" s="294"/>
      <c r="P661" s="294"/>
    </row>
    <row r="662" spans="1:16" ht="13">
      <c r="A662" s="294"/>
      <c r="B662" s="294"/>
      <c r="C662" s="294"/>
      <c r="D662" s="295"/>
      <c r="E662" s="295"/>
      <c r="F662" s="294"/>
      <c r="G662" s="294"/>
      <c r="H662" s="294"/>
      <c r="I662" s="294"/>
      <c r="J662" s="294"/>
      <c r="K662" s="294"/>
      <c r="L662" s="294"/>
      <c r="M662" s="294"/>
      <c r="N662" s="294"/>
      <c r="O662" s="294"/>
      <c r="P662" s="294"/>
    </row>
    <row r="663" spans="1:16" ht="13">
      <c r="A663" s="294"/>
      <c r="B663" s="294"/>
      <c r="C663" s="294"/>
      <c r="D663" s="295"/>
      <c r="E663" s="295"/>
      <c r="F663" s="294"/>
      <c r="G663" s="294"/>
      <c r="H663" s="294"/>
      <c r="I663" s="294"/>
      <c r="J663" s="294"/>
      <c r="K663" s="294"/>
      <c r="L663" s="294"/>
      <c r="M663" s="294"/>
      <c r="N663" s="294"/>
      <c r="O663" s="294"/>
      <c r="P663" s="294"/>
    </row>
    <row r="664" spans="1:16" ht="13">
      <c r="A664" s="294"/>
      <c r="B664" s="294"/>
      <c r="C664" s="294"/>
      <c r="D664" s="295"/>
      <c r="E664" s="295"/>
      <c r="F664" s="294"/>
      <c r="G664" s="294"/>
      <c r="H664" s="294"/>
      <c r="I664" s="294"/>
      <c r="J664" s="294"/>
      <c r="K664" s="294"/>
      <c r="L664" s="294"/>
      <c r="M664" s="294"/>
      <c r="N664" s="294"/>
      <c r="O664" s="294"/>
      <c r="P664" s="294"/>
    </row>
    <row r="665" spans="1:16" ht="13">
      <c r="A665" s="294"/>
      <c r="B665" s="294"/>
      <c r="C665" s="294"/>
      <c r="D665" s="295"/>
      <c r="E665" s="295"/>
      <c r="F665" s="294"/>
      <c r="G665" s="294"/>
      <c r="H665" s="294"/>
      <c r="I665" s="294"/>
      <c r="J665" s="294"/>
      <c r="K665" s="294"/>
      <c r="L665" s="294"/>
      <c r="M665" s="294"/>
      <c r="N665" s="294"/>
      <c r="O665" s="294"/>
      <c r="P665" s="294"/>
    </row>
    <row r="666" spans="1:16" ht="13">
      <c r="A666" s="294"/>
      <c r="B666" s="294"/>
      <c r="C666" s="294"/>
      <c r="D666" s="295"/>
      <c r="E666" s="295"/>
      <c r="F666" s="294"/>
      <c r="G666" s="294"/>
      <c r="H666" s="294"/>
      <c r="I666" s="294"/>
      <c r="J666" s="294"/>
      <c r="K666" s="294"/>
      <c r="L666" s="294"/>
      <c r="M666" s="294"/>
      <c r="N666" s="294"/>
      <c r="O666" s="294"/>
      <c r="P666" s="294"/>
    </row>
    <row r="667" spans="1:16" ht="13">
      <c r="A667" s="294"/>
      <c r="B667" s="294"/>
      <c r="C667" s="294"/>
      <c r="D667" s="295"/>
      <c r="E667" s="295"/>
      <c r="F667" s="294"/>
      <c r="G667" s="294"/>
      <c r="H667" s="294"/>
      <c r="I667" s="294"/>
      <c r="J667" s="294"/>
      <c r="K667" s="294"/>
      <c r="L667" s="294"/>
      <c r="M667" s="294"/>
      <c r="N667" s="294"/>
      <c r="O667" s="294"/>
      <c r="P667" s="294"/>
    </row>
    <row r="668" spans="1:16" ht="13">
      <c r="A668" s="294"/>
      <c r="B668" s="294"/>
      <c r="C668" s="294"/>
      <c r="D668" s="295"/>
      <c r="E668" s="295"/>
      <c r="F668" s="294"/>
      <c r="G668" s="294"/>
      <c r="H668" s="294"/>
      <c r="I668" s="294"/>
      <c r="J668" s="294"/>
      <c r="K668" s="294"/>
      <c r="L668" s="294"/>
      <c r="M668" s="294"/>
      <c r="N668" s="294"/>
      <c r="O668" s="294"/>
      <c r="P668" s="294"/>
    </row>
    <row r="669" spans="1:16" ht="13">
      <c r="A669" s="294"/>
      <c r="B669" s="294"/>
      <c r="C669" s="294"/>
      <c r="D669" s="295"/>
      <c r="E669" s="295"/>
      <c r="F669" s="294"/>
      <c r="G669" s="294"/>
      <c r="H669" s="294"/>
      <c r="I669" s="294"/>
      <c r="J669" s="294"/>
      <c r="K669" s="294"/>
      <c r="L669" s="294"/>
      <c r="M669" s="294"/>
      <c r="N669" s="294"/>
      <c r="O669" s="294"/>
      <c r="P669" s="294"/>
    </row>
    <row r="670" spans="1:16" ht="13">
      <c r="A670" s="294"/>
      <c r="B670" s="294"/>
      <c r="C670" s="294"/>
      <c r="D670" s="295"/>
      <c r="E670" s="295"/>
      <c r="F670" s="294"/>
      <c r="G670" s="294"/>
      <c r="H670" s="294"/>
      <c r="I670" s="294"/>
      <c r="J670" s="294"/>
      <c r="K670" s="294"/>
      <c r="L670" s="294"/>
      <c r="M670" s="294"/>
      <c r="N670" s="294"/>
      <c r="O670" s="294"/>
      <c r="P670" s="294"/>
    </row>
    <row r="671" spans="1:16" ht="13">
      <c r="A671" s="294"/>
      <c r="B671" s="294"/>
      <c r="C671" s="294"/>
      <c r="D671" s="295"/>
      <c r="E671" s="295"/>
      <c r="F671" s="294"/>
      <c r="G671" s="294"/>
      <c r="H671" s="294"/>
      <c r="I671" s="294"/>
      <c r="J671" s="294"/>
      <c r="K671" s="294"/>
      <c r="L671" s="294"/>
      <c r="M671" s="294"/>
      <c r="N671" s="294"/>
      <c r="O671" s="294"/>
      <c r="P671" s="294"/>
    </row>
    <row r="672" spans="1:16" ht="13">
      <c r="A672" s="294"/>
      <c r="B672" s="294"/>
      <c r="C672" s="294"/>
      <c r="D672" s="295"/>
      <c r="E672" s="295"/>
      <c r="F672" s="294"/>
      <c r="G672" s="294"/>
      <c r="H672" s="294"/>
      <c r="I672" s="294"/>
      <c r="J672" s="294"/>
      <c r="K672" s="294"/>
      <c r="L672" s="294"/>
      <c r="M672" s="294"/>
      <c r="N672" s="294"/>
      <c r="O672" s="294"/>
      <c r="P672" s="294"/>
    </row>
    <row r="673" spans="1:16" ht="13">
      <c r="A673" s="294"/>
      <c r="B673" s="294"/>
      <c r="C673" s="294"/>
      <c r="D673" s="295"/>
      <c r="E673" s="295"/>
      <c r="F673" s="294"/>
      <c r="G673" s="294"/>
      <c r="H673" s="294"/>
      <c r="I673" s="294"/>
      <c r="J673" s="294"/>
      <c r="K673" s="294"/>
      <c r="L673" s="294"/>
      <c r="M673" s="294"/>
      <c r="N673" s="294"/>
      <c r="O673" s="294"/>
      <c r="P673" s="294"/>
    </row>
    <row r="674" spans="1:16" ht="13">
      <c r="A674" s="294"/>
      <c r="B674" s="294"/>
      <c r="C674" s="294"/>
      <c r="D674" s="295"/>
      <c r="E674" s="295"/>
      <c r="F674" s="294"/>
      <c r="G674" s="294"/>
      <c r="H674" s="294"/>
      <c r="I674" s="294"/>
      <c r="J674" s="294"/>
      <c r="K674" s="294"/>
      <c r="L674" s="294"/>
      <c r="M674" s="294"/>
      <c r="N674" s="294"/>
      <c r="O674" s="294"/>
      <c r="P674" s="294"/>
    </row>
    <row r="675" spans="1:16" ht="13">
      <c r="A675" s="294"/>
      <c r="B675" s="294"/>
      <c r="C675" s="294"/>
      <c r="D675" s="295"/>
      <c r="E675" s="295"/>
      <c r="F675" s="294"/>
      <c r="G675" s="294"/>
      <c r="H675" s="294"/>
      <c r="I675" s="294"/>
      <c r="J675" s="294"/>
      <c r="K675" s="294"/>
      <c r="L675" s="294"/>
      <c r="M675" s="294"/>
      <c r="N675" s="294"/>
      <c r="O675" s="294"/>
      <c r="P675" s="294"/>
    </row>
    <row r="676" spans="1:16" ht="13">
      <c r="A676" s="294"/>
      <c r="B676" s="294"/>
      <c r="C676" s="294"/>
      <c r="D676" s="295"/>
      <c r="E676" s="295"/>
      <c r="F676" s="294"/>
      <c r="G676" s="294"/>
      <c r="H676" s="294"/>
      <c r="I676" s="294"/>
      <c r="J676" s="294"/>
      <c r="K676" s="294"/>
      <c r="L676" s="294"/>
      <c r="M676" s="294"/>
      <c r="N676" s="294"/>
      <c r="O676" s="294"/>
      <c r="P676" s="294"/>
    </row>
    <row r="677" spans="1:16" ht="13">
      <c r="A677" s="294"/>
      <c r="B677" s="294"/>
      <c r="C677" s="294"/>
      <c r="D677" s="295"/>
      <c r="E677" s="295"/>
      <c r="F677" s="294"/>
      <c r="G677" s="294"/>
      <c r="H677" s="294"/>
      <c r="I677" s="294"/>
      <c r="J677" s="294"/>
      <c r="K677" s="294"/>
      <c r="L677" s="294"/>
      <c r="M677" s="294"/>
      <c r="N677" s="294"/>
      <c r="O677" s="294"/>
      <c r="P677" s="294"/>
    </row>
    <row r="678" spans="1:16" ht="13">
      <c r="A678" s="294"/>
      <c r="B678" s="294"/>
      <c r="C678" s="294"/>
      <c r="D678" s="295"/>
      <c r="E678" s="295"/>
      <c r="F678" s="294"/>
      <c r="G678" s="294"/>
      <c r="H678" s="294"/>
      <c r="I678" s="294"/>
      <c r="J678" s="294"/>
      <c r="K678" s="294"/>
      <c r="L678" s="294"/>
      <c r="M678" s="294"/>
      <c r="N678" s="294"/>
      <c r="O678" s="294"/>
      <c r="P678" s="294"/>
    </row>
    <row r="679" spans="1:16" ht="13">
      <c r="A679" s="294"/>
      <c r="B679" s="294"/>
      <c r="C679" s="294"/>
      <c r="D679" s="295"/>
      <c r="E679" s="295"/>
      <c r="F679" s="294"/>
      <c r="G679" s="294"/>
      <c r="H679" s="294"/>
      <c r="I679" s="294"/>
      <c r="J679" s="294"/>
      <c r="K679" s="294"/>
      <c r="L679" s="294"/>
      <c r="M679" s="294"/>
      <c r="N679" s="294"/>
      <c r="O679" s="294"/>
      <c r="P679" s="294"/>
    </row>
    <row r="680" spans="1:16" ht="13">
      <c r="A680" s="294"/>
      <c r="B680" s="294"/>
      <c r="C680" s="294"/>
      <c r="D680" s="295"/>
      <c r="E680" s="295"/>
      <c r="F680" s="294"/>
      <c r="G680" s="294"/>
      <c r="H680" s="294"/>
      <c r="I680" s="294"/>
      <c r="J680" s="294"/>
      <c r="K680" s="294"/>
      <c r="L680" s="294"/>
      <c r="M680" s="294"/>
      <c r="N680" s="294"/>
      <c r="O680" s="294"/>
      <c r="P680" s="294"/>
    </row>
    <row r="681" spans="1:16" ht="13">
      <c r="A681" s="294"/>
      <c r="B681" s="294"/>
      <c r="C681" s="294"/>
      <c r="D681" s="295"/>
      <c r="E681" s="295"/>
      <c r="F681" s="294"/>
      <c r="G681" s="294"/>
      <c r="H681" s="294"/>
      <c r="I681" s="294"/>
      <c r="J681" s="294"/>
      <c r="K681" s="294"/>
      <c r="L681" s="294"/>
      <c r="M681" s="294"/>
      <c r="N681" s="294"/>
      <c r="O681" s="294"/>
      <c r="P681" s="294"/>
    </row>
    <row r="682" spans="1:16" ht="13">
      <c r="A682" s="294"/>
      <c r="B682" s="294"/>
      <c r="C682" s="294"/>
      <c r="D682" s="295"/>
      <c r="E682" s="295"/>
      <c r="F682" s="294"/>
      <c r="G682" s="294"/>
      <c r="H682" s="294"/>
      <c r="I682" s="294"/>
      <c r="J682" s="294"/>
      <c r="K682" s="294"/>
      <c r="L682" s="294"/>
      <c r="M682" s="294"/>
      <c r="N682" s="294"/>
      <c r="O682" s="294"/>
      <c r="P682" s="294"/>
    </row>
    <row r="683" spans="1:16" ht="13">
      <c r="A683" s="294"/>
      <c r="B683" s="294"/>
      <c r="C683" s="294"/>
      <c r="D683" s="295"/>
      <c r="E683" s="295"/>
      <c r="F683" s="294"/>
      <c r="G683" s="294"/>
      <c r="H683" s="294"/>
      <c r="I683" s="294"/>
      <c r="J683" s="294"/>
      <c r="K683" s="294"/>
      <c r="L683" s="294"/>
      <c r="M683" s="294"/>
      <c r="N683" s="294"/>
      <c r="O683" s="294"/>
      <c r="P683" s="294"/>
    </row>
    <row r="684" spans="1:16" ht="13">
      <c r="A684" s="294"/>
      <c r="B684" s="294"/>
      <c r="C684" s="294"/>
      <c r="D684" s="295"/>
      <c r="E684" s="295"/>
      <c r="F684" s="294"/>
      <c r="G684" s="294"/>
      <c r="H684" s="294"/>
      <c r="I684" s="294"/>
      <c r="J684" s="294"/>
      <c r="K684" s="294"/>
      <c r="L684" s="294"/>
      <c r="M684" s="294"/>
      <c r="N684" s="294"/>
      <c r="O684" s="294"/>
      <c r="P684" s="294"/>
    </row>
    <row r="685" spans="1:16" ht="13">
      <c r="A685" s="294"/>
      <c r="B685" s="294"/>
      <c r="C685" s="294"/>
      <c r="D685" s="295"/>
      <c r="E685" s="295"/>
      <c r="F685" s="294"/>
      <c r="G685" s="294"/>
      <c r="H685" s="294"/>
      <c r="I685" s="294"/>
      <c r="J685" s="294"/>
      <c r="K685" s="294"/>
      <c r="L685" s="294"/>
      <c r="M685" s="294"/>
      <c r="N685" s="294"/>
      <c r="O685" s="294"/>
      <c r="P685" s="294"/>
    </row>
    <row r="686" spans="1:16" ht="13">
      <c r="A686" s="294"/>
      <c r="B686" s="294"/>
      <c r="C686" s="294"/>
      <c r="D686" s="295"/>
      <c r="E686" s="295"/>
      <c r="F686" s="294"/>
      <c r="G686" s="294"/>
      <c r="H686" s="294"/>
      <c r="I686" s="294"/>
      <c r="J686" s="294"/>
      <c r="K686" s="294"/>
      <c r="L686" s="294"/>
      <c r="M686" s="294"/>
      <c r="N686" s="294"/>
      <c r="O686" s="294"/>
      <c r="P686" s="294"/>
    </row>
    <row r="687" spans="1:16" ht="13">
      <c r="A687" s="294"/>
      <c r="B687" s="294"/>
      <c r="C687" s="294"/>
      <c r="D687" s="295"/>
      <c r="E687" s="295"/>
      <c r="F687" s="294"/>
      <c r="G687" s="294"/>
      <c r="H687" s="294"/>
      <c r="I687" s="294"/>
      <c r="J687" s="294"/>
      <c r="K687" s="294"/>
      <c r="L687" s="294"/>
      <c r="M687" s="294"/>
      <c r="N687" s="294"/>
      <c r="O687" s="294"/>
      <c r="P687" s="294"/>
    </row>
    <row r="688" spans="1:16" ht="13">
      <c r="A688" s="294"/>
      <c r="B688" s="294"/>
      <c r="C688" s="294"/>
      <c r="D688" s="295"/>
      <c r="E688" s="295"/>
      <c r="F688" s="294"/>
      <c r="G688" s="294"/>
      <c r="H688" s="294"/>
      <c r="I688" s="294"/>
      <c r="J688" s="294"/>
      <c r="K688" s="294"/>
      <c r="L688" s="294"/>
      <c r="M688" s="294"/>
      <c r="N688" s="294"/>
      <c r="O688" s="294"/>
      <c r="P688" s="294"/>
    </row>
    <row r="689" spans="1:16" ht="13">
      <c r="A689" s="294"/>
      <c r="B689" s="294"/>
      <c r="C689" s="294"/>
      <c r="D689" s="295"/>
      <c r="E689" s="295"/>
      <c r="F689" s="294"/>
      <c r="G689" s="294"/>
      <c r="H689" s="294"/>
      <c r="I689" s="294"/>
      <c r="J689" s="294"/>
      <c r="K689" s="294"/>
      <c r="L689" s="294"/>
      <c r="M689" s="294"/>
      <c r="N689" s="294"/>
      <c r="O689" s="294"/>
      <c r="P689" s="294"/>
    </row>
    <row r="690" spans="1:16" ht="13">
      <c r="A690" s="294"/>
      <c r="B690" s="294"/>
      <c r="C690" s="294"/>
      <c r="D690" s="295"/>
      <c r="E690" s="295"/>
      <c r="F690" s="294"/>
      <c r="G690" s="294"/>
      <c r="H690" s="294"/>
      <c r="I690" s="294"/>
      <c r="J690" s="294"/>
      <c r="K690" s="294"/>
      <c r="L690" s="294"/>
      <c r="M690" s="294"/>
      <c r="N690" s="294"/>
      <c r="O690" s="294"/>
      <c r="P690" s="294"/>
    </row>
    <row r="691" spans="1:16" ht="13">
      <c r="A691" s="294"/>
      <c r="B691" s="294"/>
      <c r="C691" s="294"/>
      <c r="D691" s="295"/>
      <c r="E691" s="295"/>
      <c r="F691" s="294"/>
      <c r="G691" s="294"/>
      <c r="H691" s="294"/>
      <c r="I691" s="294"/>
      <c r="J691" s="294"/>
      <c r="K691" s="294"/>
      <c r="L691" s="294"/>
      <c r="M691" s="294"/>
      <c r="N691" s="294"/>
      <c r="O691" s="294"/>
      <c r="P691" s="294"/>
    </row>
    <row r="692" spans="1:16" ht="13">
      <c r="A692" s="294"/>
      <c r="B692" s="294"/>
      <c r="C692" s="294"/>
      <c r="D692" s="295"/>
      <c r="E692" s="295"/>
      <c r="F692" s="294"/>
      <c r="G692" s="294"/>
      <c r="H692" s="294"/>
      <c r="I692" s="294"/>
      <c r="J692" s="294"/>
      <c r="K692" s="294"/>
      <c r="L692" s="294"/>
      <c r="M692" s="294"/>
      <c r="N692" s="294"/>
      <c r="O692" s="294"/>
      <c r="P692" s="294"/>
    </row>
    <row r="693" spans="1:16" ht="13">
      <c r="A693" s="294"/>
      <c r="B693" s="294"/>
      <c r="C693" s="294"/>
      <c r="D693" s="295"/>
      <c r="E693" s="295"/>
      <c r="F693" s="294"/>
      <c r="G693" s="294"/>
      <c r="H693" s="294"/>
      <c r="I693" s="294"/>
      <c r="J693" s="294"/>
      <c r="K693" s="294"/>
      <c r="L693" s="294"/>
      <c r="M693" s="294"/>
      <c r="N693" s="294"/>
      <c r="O693" s="294"/>
      <c r="P693" s="294"/>
    </row>
    <row r="694" spans="1:16" ht="13">
      <c r="A694" s="294"/>
      <c r="B694" s="294"/>
      <c r="C694" s="294"/>
      <c r="D694" s="295"/>
      <c r="E694" s="295"/>
      <c r="F694" s="294"/>
      <c r="G694" s="294"/>
      <c r="H694" s="294"/>
      <c r="I694" s="294"/>
      <c r="J694" s="294"/>
      <c r="K694" s="294"/>
      <c r="L694" s="294"/>
      <c r="M694" s="294"/>
      <c r="N694" s="294"/>
      <c r="O694" s="294"/>
      <c r="P694" s="294"/>
    </row>
    <row r="695" spans="1:16" ht="13">
      <c r="A695" s="294"/>
      <c r="B695" s="294"/>
      <c r="C695" s="294"/>
      <c r="D695" s="295"/>
      <c r="E695" s="295"/>
      <c r="F695" s="294"/>
      <c r="G695" s="294"/>
      <c r="H695" s="294"/>
      <c r="I695" s="294"/>
      <c r="J695" s="294"/>
      <c r="K695" s="294"/>
      <c r="L695" s="294"/>
      <c r="M695" s="294"/>
      <c r="N695" s="294"/>
      <c r="O695" s="294"/>
      <c r="P695" s="294"/>
    </row>
    <row r="696" spans="1:16" ht="13">
      <c r="A696" s="294"/>
      <c r="B696" s="294"/>
      <c r="C696" s="294"/>
      <c r="D696" s="295"/>
      <c r="E696" s="295"/>
      <c r="F696" s="294"/>
      <c r="G696" s="294"/>
      <c r="H696" s="294"/>
      <c r="I696" s="294"/>
      <c r="J696" s="294"/>
      <c r="K696" s="294"/>
      <c r="L696" s="294"/>
      <c r="M696" s="294"/>
      <c r="N696" s="294"/>
      <c r="O696" s="294"/>
      <c r="P696" s="294"/>
    </row>
    <row r="697" spans="1:16" ht="13">
      <c r="A697" s="294"/>
      <c r="B697" s="294"/>
      <c r="C697" s="294"/>
      <c r="D697" s="295"/>
      <c r="E697" s="295"/>
      <c r="F697" s="294"/>
      <c r="G697" s="294"/>
      <c r="H697" s="294"/>
      <c r="I697" s="294"/>
      <c r="J697" s="294"/>
      <c r="K697" s="294"/>
      <c r="L697" s="294"/>
      <c r="M697" s="294"/>
      <c r="N697" s="294"/>
      <c r="O697" s="294"/>
      <c r="P697" s="294"/>
    </row>
    <row r="698" spans="1:16" ht="13">
      <c r="A698" s="294"/>
      <c r="B698" s="294"/>
      <c r="C698" s="294"/>
      <c r="D698" s="295"/>
      <c r="E698" s="295"/>
      <c r="F698" s="294"/>
      <c r="G698" s="294"/>
      <c r="H698" s="294"/>
      <c r="I698" s="294"/>
      <c r="J698" s="294"/>
      <c r="K698" s="294"/>
      <c r="L698" s="294"/>
      <c r="M698" s="294"/>
      <c r="N698" s="294"/>
      <c r="O698" s="294"/>
      <c r="P698" s="294"/>
    </row>
    <row r="699" spans="1:16" ht="13">
      <c r="A699" s="294"/>
      <c r="B699" s="294"/>
      <c r="C699" s="294"/>
      <c r="D699" s="295"/>
      <c r="E699" s="295"/>
      <c r="F699" s="294"/>
      <c r="G699" s="294"/>
      <c r="H699" s="294"/>
      <c r="I699" s="294"/>
      <c r="J699" s="294"/>
      <c r="K699" s="294"/>
      <c r="L699" s="294"/>
      <c r="M699" s="294"/>
      <c r="N699" s="294"/>
      <c r="O699" s="294"/>
      <c r="P699" s="294"/>
    </row>
    <row r="700" spans="1:16" ht="13">
      <c r="A700" s="294"/>
      <c r="B700" s="294"/>
      <c r="C700" s="294"/>
      <c r="D700" s="295"/>
      <c r="E700" s="295"/>
      <c r="F700" s="294"/>
      <c r="G700" s="294"/>
      <c r="H700" s="294"/>
      <c r="I700" s="294"/>
      <c r="J700" s="294"/>
      <c r="K700" s="294"/>
      <c r="L700" s="294"/>
      <c r="M700" s="294"/>
      <c r="N700" s="294"/>
      <c r="O700" s="294"/>
      <c r="P700" s="294"/>
    </row>
    <row r="701" spans="1:16" ht="13">
      <c r="A701" s="294"/>
      <c r="B701" s="294"/>
      <c r="C701" s="294"/>
      <c r="D701" s="295"/>
      <c r="E701" s="295"/>
      <c r="F701" s="294"/>
      <c r="G701" s="294"/>
      <c r="H701" s="294"/>
      <c r="I701" s="294"/>
      <c r="J701" s="294"/>
      <c r="K701" s="294"/>
      <c r="L701" s="294"/>
      <c r="M701" s="294"/>
      <c r="N701" s="294"/>
      <c r="O701" s="294"/>
      <c r="P701" s="294"/>
    </row>
    <row r="702" spans="1:16" ht="13">
      <c r="A702" s="294"/>
      <c r="B702" s="294"/>
      <c r="C702" s="294"/>
      <c r="D702" s="295"/>
      <c r="E702" s="295"/>
      <c r="F702" s="294"/>
      <c r="G702" s="294"/>
      <c r="H702" s="294"/>
      <c r="I702" s="294"/>
      <c r="J702" s="294"/>
      <c r="K702" s="294"/>
      <c r="L702" s="294"/>
      <c r="M702" s="294"/>
      <c r="N702" s="294"/>
      <c r="O702" s="294"/>
      <c r="P702" s="294"/>
    </row>
    <row r="703" spans="1:16" ht="13">
      <c r="A703" s="294"/>
      <c r="B703" s="294"/>
      <c r="C703" s="294"/>
      <c r="D703" s="295"/>
      <c r="E703" s="295"/>
      <c r="F703" s="294"/>
      <c r="G703" s="294"/>
      <c r="H703" s="294"/>
      <c r="I703" s="294"/>
      <c r="J703" s="294"/>
      <c r="K703" s="294"/>
      <c r="L703" s="294"/>
      <c r="M703" s="294"/>
      <c r="N703" s="294"/>
      <c r="O703" s="294"/>
      <c r="P703" s="294"/>
    </row>
    <row r="704" spans="1:16" ht="13">
      <c r="A704" s="294"/>
      <c r="B704" s="294"/>
      <c r="C704" s="294"/>
      <c r="D704" s="295"/>
      <c r="E704" s="295"/>
      <c r="F704" s="294"/>
      <c r="G704" s="294"/>
      <c r="H704" s="294"/>
      <c r="I704" s="294"/>
      <c r="J704" s="294"/>
      <c r="K704" s="294"/>
      <c r="L704" s="294"/>
      <c r="M704" s="294"/>
      <c r="N704" s="294"/>
      <c r="O704" s="294"/>
      <c r="P704" s="294"/>
    </row>
    <row r="705" spans="1:16" ht="13">
      <c r="A705" s="294"/>
      <c r="B705" s="294"/>
      <c r="C705" s="294"/>
      <c r="D705" s="295"/>
      <c r="E705" s="295"/>
      <c r="F705" s="294"/>
      <c r="G705" s="294"/>
      <c r="H705" s="294"/>
      <c r="I705" s="294"/>
      <c r="J705" s="294"/>
      <c r="K705" s="294"/>
      <c r="L705" s="294"/>
      <c r="M705" s="294"/>
      <c r="N705" s="294"/>
      <c r="O705" s="294"/>
      <c r="P705" s="294"/>
    </row>
    <row r="706" spans="1:16" ht="13">
      <c r="A706" s="294"/>
      <c r="B706" s="294"/>
      <c r="C706" s="294"/>
      <c r="D706" s="295"/>
      <c r="E706" s="295"/>
      <c r="F706" s="294"/>
      <c r="G706" s="294"/>
      <c r="H706" s="294"/>
      <c r="I706" s="294"/>
      <c r="J706" s="294"/>
      <c r="K706" s="294"/>
      <c r="L706" s="294"/>
      <c r="M706" s="294"/>
      <c r="N706" s="294"/>
      <c r="O706" s="294"/>
      <c r="P706" s="294"/>
    </row>
    <row r="707" spans="1:16" ht="13">
      <c r="A707" s="294"/>
      <c r="B707" s="294"/>
      <c r="C707" s="294"/>
      <c r="D707" s="295"/>
      <c r="E707" s="295"/>
      <c r="F707" s="294"/>
      <c r="G707" s="294"/>
      <c r="H707" s="294"/>
      <c r="I707" s="294"/>
      <c r="J707" s="294"/>
      <c r="K707" s="294"/>
      <c r="L707" s="294"/>
      <c r="M707" s="294"/>
      <c r="N707" s="294"/>
      <c r="O707" s="294"/>
      <c r="P707" s="294"/>
    </row>
    <row r="708" spans="1:16" ht="13">
      <c r="A708" s="294"/>
      <c r="B708" s="294"/>
      <c r="C708" s="294"/>
      <c r="D708" s="295"/>
      <c r="E708" s="295"/>
      <c r="F708" s="294"/>
      <c r="G708" s="294"/>
      <c r="H708" s="294"/>
      <c r="I708" s="294"/>
      <c r="J708" s="294"/>
      <c r="K708" s="294"/>
      <c r="L708" s="294"/>
      <c r="M708" s="294"/>
      <c r="N708" s="294"/>
      <c r="O708" s="294"/>
      <c r="P708" s="294"/>
    </row>
    <row r="709" spans="1:16" ht="13">
      <c r="A709" s="294"/>
      <c r="B709" s="294"/>
      <c r="C709" s="294"/>
      <c r="D709" s="295"/>
      <c r="E709" s="295"/>
      <c r="F709" s="294"/>
      <c r="G709" s="294"/>
      <c r="H709" s="294"/>
      <c r="I709" s="294"/>
      <c r="J709" s="294"/>
      <c r="K709" s="294"/>
      <c r="L709" s="294"/>
      <c r="M709" s="294"/>
      <c r="N709" s="294"/>
      <c r="O709" s="294"/>
      <c r="P709" s="294"/>
    </row>
    <row r="710" spans="1:16" ht="13">
      <c r="A710" s="294"/>
      <c r="B710" s="294"/>
      <c r="C710" s="294"/>
      <c r="D710" s="295"/>
      <c r="E710" s="295"/>
      <c r="F710" s="294"/>
      <c r="G710" s="294"/>
      <c r="H710" s="294"/>
      <c r="I710" s="294"/>
      <c r="J710" s="294"/>
      <c r="K710" s="294"/>
      <c r="L710" s="294"/>
      <c r="M710" s="294"/>
      <c r="N710" s="294"/>
      <c r="O710" s="294"/>
      <c r="P710" s="294"/>
    </row>
    <row r="711" spans="1:16" ht="13">
      <c r="A711" s="294"/>
      <c r="B711" s="294"/>
      <c r="C711" s="294"/>
      <c r="D711" s="295"/>
      <c r="E711" s="295"/>
      <c r="F711" s="294"/>
      <c r="G711" s="294"/>
      <c r="H711" s="294"/>
      <c r="I711" s="294"/>
      <c r="J711" s="294"/>
      <c r="K711" s="294"/>
      <c r="L711" s="294"/>
      <c r="M711" s="294"/>
      <c r="N711" s="294"/>
      <c r="O711" s="294"/>
      <c r="P711" s="294"/>
    </row>
    <row r="712" spans="1:16" ht="13">
      <c r="A712" s="294"/>
      <c r="B712" s="294"/>
      <c r="C712" s="294"/>
      <c r="D712" s="295"/>
      <c r="E712" s="295"/>
      <c r="F712" s="294"/>
      <c r="G712" s="294"/>
      <c r="H712" s="294"/>
      <c r="I712" s="294"/>
      <c r="J712" s="294"/>
      <c r="K712" s="294"/>
      <c r="L712" s="294"/>
      <c r="M712" s="294"/>
      <c r="N712" s="294"/>
      <c r="O712" s="294"/>
      <c r="P712" s="294"/>
    </row>
    <row r="713" spans="1:16" ht="13">
      <c r="A713" s="294"/>
      <c r="B713" s="294"/>
      <c r="C713" s="294"/>
      <c r="D713" s="295"/>
      <c r="E713" s="295"/>
      <c r="F713" s="294"/>
      <c r="G713" s="294"/>
      <c r="H713" s="294"/>
      <c r="I713" s="294"/>
      <c r="J713" s="294"/>
      <c r="K713" s="294"/>
      <c r="L713" s="294"/>
      <c r="M713" s="294"/>
      <c r="N713" s="294"/>
      <c r="O713" s="294"/>
      <c r="P713" s="294"/>
    </row>
    <row r="714" spans="1:16" ht="13">
      <c r="A714" s="294"/>
      <c r="B714" s="294"/>
      <c r="C714" s="294"/>
      <c r="D714" s="295"/>
      <c r="E714" s="295"/>
      <c r="F714" s="294"/>
      <c r="G714" s="294"/>
      <c r="H714" s="294"/>
      <c r="I714" s="294"/>
      <c r="J714" s="294"/>
      <c r="K714" s="294"/>
      <c r="L714" s="294"/>
      <c r="M714" s="294"/>
      <c r="N714" s="294"/>
      <c r="O714" s="294"/>
      <c r="P714" s="294"/>
    </row>
    <row r="715" spans="1:16" ht="13">
      <c r="A715" s="294"/>
      <c r="B715" s="294"/>
      <c r="C715" s="294"/>
      <c r="D715" s="295"/>
      <c r="E715" s="295"/>
      <c r="F715" s="294"/>
      <c r="G715" s="294"/>
      <c r="H715" s="294"/>
      <c r="I715" s="294"/>
      <c r="J715" s="294"/>
      <c r="K715" s="294"/>
      <c r="L715" s="294"/>
      <c r="M715" s="294"/>
      <c r="N715" s="294"/>
      <c r="O715" s="294"/>
      <c r="P715" s="294"/>
    </row>
    <row r="716" spans="1:16" ht="13">
      <c r="A716" s="294"/>
      <c r="B716" s="294"/>
      <c r="C716" s="294"/>
      <c r="D716" s="295"/>
      <c r="E716" s="295"/>
      <c r="F716" s="294"/>
      <c r="G716" s="294"/>
      <c r="H716" s="294"/>
      <c r="I716" s="294"/>
      <c r="J716" s="294"/>
      <c r="K716" s="294"/>
      <c r="L716" s="294"/>
      <c r="M716" s="294"/>
      <c r="N716" s="294"/>
      <c r="O716" s="294"/>
      <c r="P716" s="294"/>
    </row>
    <row r="717" spans="1:16" ht="13">
      <c r="A717" s="294"/>
      <c r="B717" s="294"/>
      <c r="C717" s="294"/>
      <c r="D717" s="295"/>
      <c r="E717" s="295"/>
      <c r="F717" s="294"/>
      <c r="G717" s="294"/>
      <c r="H717" s="294"/>
      <c r="I717" s="294"/>
      <c r="J717" s="294"/>
      <c r="K717" s="294"/>
      <c r="L717" s="294"/>
      <c r="M717" s="294"/>
      <c r="N717" s="294"/>
      <c r="O717" s="294"/>
      <c r="P717" s="294"/>
    </row>
    <row r="718" spans="1:16" ht="13">
      <c r="A718" s="294"/>
      <c r="B718" s="294"/>
      <c r="C718" s="294"/>
      <c r="D718" s="295"/>
      <c r="E718" s="295"/>
      <c r="F718" s="294"/>
      <c r="G718" s="294"/>
      <c r="H718" s="294"/>
      <c r="I718" s="294"/>
      <c r="J718" s="294"/>
      <c r="K718" s="294"/>
      <c r="L718" s="294"/>
      <c r="M718" s="294"/>
      <c r="N718" s="294"/>
      <c r="O718" s="294"/>
      <c r="P718" s="294"/>
    </row>
    <row r="719" spans="1:16" ht="13">
      <c r="A719" s="294"/>
      <c r="B719" s="294"/>
      <c r="C719" s="294"/>
      <c r="D719" s="295"/>
      <c r="E719" s="295"/>
      <c r="F719" s="294"/>
      <c r="G719" s="294"/>
      <c r="H719" s="294"/>
      <c r="I719" s="294"/>
      <c r="J719" s="294"/>
      <c r="K719" s="294"/>
      <c r="L719" s="294"/>
      <c r="M719" s="294"/>
      <c r="N719" s="294"/>
      <c r="O719" s="294"/>
      <c r="P719" s="294"/>
    </row>
    <row r="720" spans="1:16" ht="13">
      <c r="A720" s="294"/>
      <c r="B720" s="294"/>
      <c r="C720" s="294"/>
      <c r="D720" s="295"/>
      <c r="E720" s="295"/>
      <c r="F720" s="294"/>
      <c r="G720" s="294"/>
      <c r="H720" s="294"/>
      <c r="I720" s="294"/>
      <c r="J720" s="294"/>
      <c r="K720" s="294"/>
      <c r="L720" s="294"/>
      <c r="M720" s="294"/>
      <c r="N720" s="294"/>
      <c r="O720" s="294"/>
      <c r="P720" s="294"/>
    </row>
    <row r="721" spans="1:16" ht="13">
      <c r="A721" s="294"/>
      <c r="B721" s="294"/>
      <c r="C721" s="294"/>
      <c r="D721" s="295"/>
      <c r="E721" s="295"/>
      <c r="F721" s="294"/>
      <c r="G721" s="294"/>
      <c r="H721" s="294"/>
      <c r="I721" s="294"/>
      <c r="J721" s="294"/>
      <c r="K721" s="294"/>
      <c r="L721" s="294"/>
      <c r="M721" s="294"/>
      <c r="N721" s="294"/>
      <c r="O721" s="294"/>
      <c r="P721" s="294"/>
    </row>
    <row r="722" spans="1:16" ht="13">
      <c r="A722" s="294"/>
      <c r="B722" s="294"/>
      <c r="C722" s="294"/>
      <c r="D722" s="295"/>
      <c r="E722" s="295"/>
      <c r="F722" s="294"/>
      <c r="G722" s="294"/>
      <c r="H722" s="294"/>
      <c r="I722" s="294"/>
      <c r="J722" s="294"/>
      <c r="K722" s="294"/>
      <c r="L722" s="294"/>
      <c r="M722" s="294"/>
      <c r="N722" s="294"/>
      <c r="O722" s="294"/>
      <c r="P722" s="294"/>
    </row>
    <row r="723" spans="1:16" ht="13">
      <c r="A723" s="294"/>
      <c r="B723" s="294"/>
      <c r="C723" s="294"/>
      <c r="D723" s="295"/>
      <c r="E723" s="295"/>
      <c r="F723" s="294"/>
      <c r="G723" s="294"/>
      <c r="H723" s="294"/>
      <c r="I723" s="294"/>
      <c r="J723" s="294"/>
      <c r="K723" s="294"/>
      <c r="L723" s="294"/>
      <c r="M723" s="294"/>
      <c r="N723" s="294"/>
      <c r="O723" s="294"/>
      <c r="P723" s="294"/>
    </row>
    <row r="724" spans="1:16" ht="13">
      <c r="A724" s="294"/>
      <c r="B724" s="294"/>
      <c r="C724" s="294"/>
      <c r="D724" s="295"/>
      <c r="E724" s="295"/>
      <c r="F724" s="294"/>
      <c r="G724" s="294"/>
      <c r="H724" s="294"/>
      <c r="I724" s="294"/>
      <c r="J724" s="294"/>
      <c r="K724" s="294"/>
      <c r="L724" s="294"/>
      <c r="M724" s="294"/>
      <c r="N724" s="294"/>
      <c r="O724" s="294"/>
      <c r="P724" s="294"/>
    </row>
    <row r="725" spans="1:16" ht="13">
      <c r="A725" s="294"/>
      <c r="B725" s="294"/>
      <c r="C725" s="294"/>
      <c r="D725" s="295"/>
      <c r="E725" s="295"/>
      <c r="F725" s="294"/>
      <c r="G725" s="294"/>
      <c r="H725" s="294"/>
      <c r="I725" s="294"/>
      <c r="J725" s="294"/>
      <c r="K725" s="294"/>
      <c r="L725" s="294"/>
      <c r="M725" s="294"/>
      <c r="N725" s="294"/>
      <c r="O725" s="294"/>
      <c r="P725" s="294"/>
    </row>
    <row r="726" spans="1:16" ht="13">
      <c r="A726" s="294"/>
      <c r="B726" s="294"/>
      <c r="C726" s="294"/>
      <c r="D726" s="295"/>
      <c r="E726" s="295"/>
      <c r="F726" s="294"/>
      <c r="G726" s="294"/>
      <c r="H726" s="294"/>
      <c r="I726" s="294"/>
      <c r="J726" s="294"/>
      <c r="K726" s="294"/>
      <c r="L726" s="294"/>
      <c r="M726" s="294"/>
      <c r="N726" s="294"/>
      <c r="O726" s="294"/>
      <c r="P726" s="294"/>
    </row>
    <row r="727" spans="1:16" ht="13">
      <c r="A727" s="294"/>
      <c r="B727" s="294"/>
      <c r="C727" s="294"/>
      <c r="D727" s="295"/>
      <c r="E727" s="295"/>
      <c r="F727" s="294"/>
      <c r="G727" s="294"/>
      <c r="H727" s="294"/>
      <c r="I727" s="294"/>
      <c r="J727" s="294"/>
      <c r="K727" s="294"/>
      <c r="L727" s="294"/>
      <c r="M727" s="294"/>
      <c r="N727" s="294"/>
      <c r="O727" s="294"/>
      <c r="P727" s="294"/>
    </row>
    <row r="728" spans="1:16" ht="13">
      <c r="A728" s="294"/>
      <c r="B728" s="294"/>
      <c r="C728" s="294"/>
      <c r="D728" s="295"/>
      <c r="E728" s="295"/>
      <c r="F728" s="294"/>
      <c r="G728" s="294"/>
      <c r="H728" s="294"/>
      <c r="I728" s="294"/>
      <c r="J728" s="294"/>
      <c r="K728" s="294"/>
      <c r="L728" s="294"/>
      <c r="M728" s="294"/>
      <c r="N728" s="294"/>
      <c r="O728" s="294"/>
      <c r="P728" s="294"/>
    </row>
    <row r="729" spans="1:16" ht="13">
      <c r="A729" s="294"/>
      <c r="B729" s="294"/>
      <c r="C729" s="294"/>
      <c r="D729" s="295"/>
      <c r="E729" s="295"/>
      <c r="F729" s="294"/>
      <c r="G729" s="294"/>
      <c r="H729" s="294"/>
      <c r="I729" s="294"/>
      <c r="J729" s="294"/>
      <c r="K729" s="294"/>
      <c r="L729" s="294"/>
      <c r="M729" s="294"/>
      <c r="N729" s="294"/>
      <c r="O729" s="294"/>
      <c r="P729" s="294"/>
    </row>
    <row r="730" spans="1:16" ht="13">
      <c r="A730" s="294"/>
      <c r="B730" s="294"/>
      <c r="C730" s="294"/>
      <c r="D730" s="295"/>
      <c r="E730" s="295"/>
      <c r="F730" s="294"/>
      <c r="G730" s="294"/>
      <c r="H730" s="294"/>
      <c r="I730" s="294"/>
      <c r="J730" s="294"/>
      <c r="K730" s="294"/>
      <c r="L730" s="294"/>
      <c r="M730" s="294"/>
      <c r="N730" s="294"/>
      <c r="O730" s="294"/>
      <c r="P730" s="294"/>
    </row>
    <row r="731" spans="1:16" ht="13">
      <c r="A731" s="294"/>
      <c r="B731" s="294"/>
      <c r="C731" s="294"/>
      <c r="D731" s="295"/>
      <c r="E731" s="295"/>
      <c r="F731" s="294"/>
      <c r="G731" s="294"/>
      <c r="H731" s="294"/>
      <c r="I731" s="294"/>
      <c r="J731" s="294"/>
      <c r="K731" s="294"/>
      <c r="L731" s="294"/>
      <c r="M731" s="294"/>
      <c r="N731" s="294"/>
      <c r="O731" s="294"/>
      <c r="P731" s="294"/>
    </row>
    <row r="732" spans="1:16" ht="13">
      <c r="A732" s="294"/>
      <c r="B732" s="294"/>
      <c r="C732" s="294"/>
      <c r="D732" s="295"/>
      <c r="E732" s="295"/>
      <c r="F732" s="294"/>
      <c r="G732" s="294"/>
      <c r="H732" s="294"/>
      <c r="I732" s="294"/>
      <c r="J732" s="294"/>
      <c r="K732" s="294"/>
      <c r="L732" s="294"/>
      <c r="M732" s="294"/>
      <c r="N732" s="294"/>
      <c r="O732" s="294"/>
      <c r="P732" s="294"/>
    </row>
    <row r="733" spans="1:16" ht="13">
      <c r="A733" s="294"/>
      <c r="B733" s="294"/>
      <c r="C733" s="294"/>
      <c r="D733" s="295"/>
      <c r="E733" s="295"/>
      <c r="F733" s="294"/>
      <c r="G733" s="294"/>
      <c r="H733" s="294"/>
      <c r="I733" s="294"/>
      <c r="J733" s="294"/>
      <c r="K733" s="294"/>
      <c r="L733" s="294"/>
      <c r="M733" s="294"/>
      <c r="N733" s="294"/>
      <c r="O733" s="294"/>
      <c r="P733" s="294"/>
    </row>
    <row r="734" spans="1:16" ht="13">
      <c r="A734" s="294"/>
      <c r="B734" s="294"/>
      <c r="C734" s="294"/>
      <c r="D734" s="295"/>
      <c r="E734" s="295"/>
      <c r="F734" s="294"/>
      <c r="G734" s="294"/>
      <c r="H734" s="294"/>
      <c r="I734" s="294"/>
      <c r="J734" s="294"/>
      <c r="K734" s="294"/>
      <c r="L734" s="294"/>
      <c r="M734" s="294"/>
      <c r="N734" s="294"/>
      <c r="O734" s="294"/>
      <c r="P734" s="294"/>
    </row>
    <row r="735" spans="1:16" ht="13">
      <c r="A735" s="294"/>
      <c r="B735" s="294"/>
      <c r="C735" s="294"/>
      <c r="D735" s="295"/>
      <c r="E735" s="295"/>
      <c r="F735" s="294"/>
      <c r="G735" s="294"/>
      <c r="H735" s="294"/>
      <c r="I735" s="294"/>
      <c r="J735" s="294"/>
      <c r="K735" s="294"/>
      <c r="L735" s="294"/>
      <c r="M735" s="294"/>
      <c r="N735" s="294"/>
      <c r="O735" s="294"/>
      <c r="P735" s="294"/>
    </row>
    <row r="736" spans="1:16" ht="13">
      <c r="A736" s="294"/>
      <c r="B736" s="294"/>
      <c r="C736" s="294"/>
      <c r="D736" s="295"/>
      <c r="E736" s="295"/>
      <c r="F736" s="294"/>
      <c r="G736" s="294"/>
      <c r="H736" s="294"/>
      <c r="I736" s="294"/>
      <c r="J736" s="294"/>
      <c r="K736" s="294"/>
      <c r="L736" s="294"/>
      <c r="M736" s="294"/>
      <c r="N736" s="294"/>
      <c r="O736" s="294"/>
      <c r="P736" s="294"/>
    </row>
    <row r="737" spans="1:16" ht="13">
      <c r="A737" s="294"/>
      <c r="B737" s="294"/>
      <c r="C737" s="294"/>
      <c r="D737" s="295"/>
      <c r="E737" s="295"/>
      <c r="F737" s="294"/>
      <c r="G737" s="294"/>
      <c r="H737" s="294"/>
      <c r="I737" s="294"/>
      <c r="J737" s="294"/>
      <c r="K737" s="294"/>
      <c r="L737" s="294"/>
      <c r="M737" s="294"/>
      <c r="N737" s="294"/>
      <c r="O737" s="294"/>
      <c r="P737" s="294"/>
    </row>
    <row r="738" spans="1:16" ht="13">
      <c r="A738" s="294"/>
      <c r="B738" s="294"/>
      <c r="C738" s="294"/>
      <c r="D738" s="295"/>
      <c r="E738" s="295"/>
      <c r="F738" s="294"/>
      <c r="G738" s="294"/>
      <c r="H738" s="294"/>
      <c r="I738" s="294"/>
      <c r="J738" s="294"/>
      <c r="K738" s="294"/>
      <c r="L738" s="294"/>
      <c r="M738" s="294"/>
      <c r="N738" s="294"/>
      <c r="O738" s="294"/>
      <c r="P738" s="294"/>
    </row>
    <row r="739" spans="1:16" ht="13">
      <c r="A739" s="294"/>
      <c r="B739" s="294"/>
      <c r="C739" s="294"/>
      <c r="D739" s="295"/>
      <c r="E739" s="295"/>
      <c r="F739" s="294"/>
      <c r="G739" s="294"/>
      <c r="H739" s="294"/>
      <c r="I739" s="294"/>
      <c r="J739" s="294"/>
      <c r="K739" s="294"/>
      <c r="L739" s="294"/>
      <c r="M739" s="294"/>
      <c r="N739" s="294"/>
      <c r="O739" s="294"/>
      <c r="P739" s="294"/>
    </row>
    <row r="740" spans="1:16" ht="13">
      <c r="A740" s="294"/>
      <c r="B740" s="294"/>
      <c r="C740" s="294"/>
      <c r="D740" s="295"/>
      <c r="E740" s="295"/>
      <c r="F740" s="294"/>
      <c r="G740" s="294"/>
      <c r="H740" s="294"/>
      <c r="I740" s="294"/>
      <c r="J740" s="294"/>
      <c r="K740" s="294"/>
      <c r="L740" s="294"/>
      <c r="M740" s="294"/>
      <c r="N740" s="294"/>
      <c r="O740" s="294"/>
      <c r="P740" s="294"/>
    </row>
    <row r="741" spans="1:16" ht="13">
      <c r="A741" s="294"/>
      <c r="B741" s="294"/>
      <c r="C741" s="294"/>
      <c r="D741" s="295"/>
      <c r="E741" s="295"/>
      <c r="F741" s="294"/>
      <c r="G741" s="294"/>
      <c r="H741" s="294"/>
      <c r="I741" s="294"/>
      <c r="J741" s="294"/>
      <c r="K741" s="294"/>
      <c r="L741" s="294"/>
      <c r="M741" s="294"/>
      <c r="N741" s="294"/>
      <c r="O741" s="294"/>
      <c r="P741" s="294"/>
    </row>
    <row r="742" spans="1:16" ht="13">
      <c r="A742" s="294"/>
      <c r="B742" s="294"/>
      <c r="C742" s="294"/>
      <c r="D742" s="295"/>
      <c r="E742" s="295"/>
      <c r="F742" s="294"/>
      <c r="G742" s="294"/>
      <c r="H742" s="294"/>
      <c r="I742" s="294"/>
      <c r="J742" s="294"/>
      <c r="K742" s="294"/>
      <c r="L742" s="294"/>
      <c r="M742" s="294"/>
      <c r="N742" s="294"/>
      <c r="O742" s="294"/>
      <c r="P742" s="294"/>
    </row>
    <row r="743" spans="1:16" ht="13">
      <c r="A743" s="294"/>
      <c r="B743" s="294"/>
      <c r="C743" s="294"/>
      <c r="D743" s="295"/>
      <c r="E743" s="295"/>
      <c r="F743" s="294"/>
      <c r="G743" s="294"/>
      <c r="H743" s="294"/>
      <c r="I743" s="294"/>
      <c r="J743" s="294"/>
      <c r="K743" s="294"/>
      <c r="L743" s="294"/>
      <c r="M743" s="294"/>
      <c r="N743" s="294"/>
      <c r="O743" s="294"/>
      <c r="P743" s="294"/>
    </row>
    <row r="744" spans="1:16" ht="13">
      <c r="A744" s="294"/>
      <c r="B744" s="294"/>
      <c r="C744" s="294"/>
      <c r="D744" s="295"/>
      <c r="E744" s="295"/>
      <c r="F744" s="294"/>
      <c r="G744" s="294"/>
      <c r="H744" s="294"/>
      <c r="I744" s="294"/>
      <c r="J744" s="294"/>
      <c r="K744" s="294"/>
      <c r="L744" s="294"/>
      <c r="M744" s="294"/>
      <c r="N744" s="294"/>
      <c r="O744" s="294"/>
      <c r="P744" s="294"/>
    </row>
    <row r="745" spans="1:16" ht="13">
      <c r="A745" s="294"/>
      <c r="B745" s="294"/>
      <c r="C745" s="294"/>
      <c r="D745" s="295"/>
      <c r="E745" s="295"/>
      <c r="F745" s="294"/>
      <c r="G745" s="294"/>
      <c r="H745" s="294"/>
      <c r="I745" s="294"/>
      <c r="J745" s="294"/>
      <c r="K745" s="294"/>
      <c r="L745" s="294"/>
      <c r="M745" s="294"/>
      <c r="N745" s="294"/>
      <c r="O745" s="294"/>
      <c r="P745" s="294"/>
    </row>
    <row r="746" spans="1:16" ht="13">
      <c r="A746" s="294"/>
      <c r="B746" s="294"/>
      <c r="C746" s="294"/>
      <c r="D746" s="295"/>
      <c r="E746" s="295"/>
      <c r="F746" s="294"/>
      <c r="G746" s="294"/>
      <c r="H746" s="294"/>
      <c r="I746" s="294"/>
      <c r="J746" s="294"/>
      <c r="K746" s="294"/>
      <c r="L746" s="294"/>
      <c r="M746" s="294"/>
      <c r="N746" s="294"/>
      <c r="O746" s="294"/>
      <c r="P746" s="294"/>
    </row>
    <row r="747" spans="1:16" ht="13">
      <c r="A747" s="294"/>
      <c r="B747" s="294"/>
      <c r="C747" s="294"/>
      <c r="D747" s="295"/>
      <c r="E747" s="295"/>
      <c r="F747" s="294"/>
      <c r="G747" s="294"/>
      <c r="H747" s="294"/>
      <c r="I747" s="294"/>
      <c r="J747" s="294"/>
      <c r="K747" s="294"/>
      <c r="L747" s="294"/>
      <c r="M747" s="294"/>
      <c r="N747" s="294"/>
      <c r="O747" s="294"/>
      <c r="P747" s="294"/>
    </row>
    <row r="748" spans="1:16" ht="13">
      <c r="A748" s="294"/>
      <c r="B748" s="294"/>
      <c r="C748" s="294"/>
      <c r="D748" s="295"/>
      <c r="E748" s="295"/>
      <c r="F748" s="294"/>
      <c r="G748" s="294"/>
      <c r="H748" s="294"/>
      <c r="I748" s="294"/>
      <c r="J748" s="294"/>
      <c r="K748" s="294"/>
      <c r="L748" s="294"/>
      <c r="M748" s="294"/>
      <c r="N748" s="294"/>
      <c r="O748" s="294"/>
      <c r="P748" s="294"/>
    </row>
    <row r="749" spans="1:16" ht="13">
      <c r="A749" s="294"/>
      <c r="B749" s="294"/>
      <c r="C749" s="294"/>
      <c r="D749" s="295"/>
      <c r="E749" s="295"/>
      <c r="F749" s="294"/>
      <c r="G749" s="294"/>
      <c r="H749" s="294"/>
      <c r="I749" s="294"/>
      <c r="J749" s="294"/>
      <c r="K749" s="294"/>
      <c r="L749" s="294"/>
      <c r="M749" s="294"/>
      <c r="N749" s="294"/>
      <c r="O749" s="294"/>
      <c r="P749" s="294"/>
    </row>
    <row r="750" spans="1:16" ht="13">
      <c r="A750" s="294"/>
      <c r="B750" s="294"/>
      <c r="C750" s="294"/>
      <c r="D750" s="295"/>
      <c r="E750" s="295"/>
      <c r="F750" s="294"/>
      <c r="G750" s="294"/>
      <c r="H750" s="294"/>
      <c r="I750" s="294"/>
      <c r="J750" s="294"/>
      <c r="K750" s="294"/>
      <c r="L750" s="294"/>
      <c r="M750" s="294"/>
      <c r="N750" s="294"/>
      <c r="O750" s="294"/>
      <c r="P750" s="294"/>
    </row>
    <row r="751" spans="1:16" ht="13">
      <c r="A751" s="294"/>
      <c r="B751" s="294"/>
      <c r="C751" s="294"/>
      <c r="D751" s="295"/>
      <c r="E751" s="295"/>
      <c r="F751" s="294"/>
      <c r="G751" s="294"/>
      <c r="H751" s="294"/>
      <c r="I751" s="294"/>
      <c r="J751" s="294"/>
      <c r="K751" s="294"/>
      <c r="L751" s="294"/>
      <c r="M751" s="294"/>
      <c r="N751" s="294"/>
      <c r="O751" s="294"/>
      <c r="P751" s="294"/>
    </row>
    <row r="752" spans="1:16" ht="13">
      <c r="A752" s="294"/>
      <c r="B752" s="294"/>
      <c r="C752" s="294"/>
      <c r="D752" s="295"/>
      <c r="E752" s="295"/>
      <c r="F752" s="294"/>
      <c r="G752" s="294"/>
      <c r="H752" s="294"/>
      <c r="I752" s="294"/>
      <c r="J752" s="294"/>
      <c r="K752" s="294"/>
      <c r="L752" s="294"/>
      <c r="M752" s="294"/>
      <c r="N752" s="294"/>
      <c r="O752" s="294"/>
      <c r="P752" s="294"/>
    </row>
    <row r="753" spans="1:16" ht="13">
      <c r="A753" s="294"/>
      <c r="B753" s="294"/>
      <c r="C753" s="294"/>
      <c r="D753" s="295"/>
      <c r="E753" s="295"/>
      <c r="F753" s="294"/>
      <c r="G753" s="294"/>
      <c r="H753" s="294"/>
      <c r="I753" s="294"/>
      <c r="J753" s="294"/>
      <c r="K753" s="294"/>
      <c r="L753" s="294"/>
      <c r="M753" s="294"/>
      <c r="N753" s="294"/>
      <c r="O753" s="294"/>
      <c r="P753" s="294"/>
    </row>
    <row r="754" spans="1:16" ht="13">
      <c r="A754" s="294"/>
      <c r="B754" s="294"/>
      <c r="C754" s="294"/>
      <c r="D754" s="295"/>
      <c r="E754" s="295"/>
      <c r="F754" s="294"/>
      <c r="G754" s="294"/>
      <c r="H754" s="294"/>
      <c r="I754" s="294"/>
      <c r="J754" s="294"/>
      <c r="K754" s="294"/>
      <c r="L754" s="294"/>
      <c r="M754" s="294"/>
      <c r="N754" s="294"/>
      <c r="O754" s="294"/>
      <c r="P754" s="294"/>
    </row>
    <row r="755" spans="1:16" ht="13">
      <c r="A755" s="294"/>
      <c r="B755" s="294"/>
      <c r="C755" s="294"/>
      <c r="D755" s="295"/>
      <c r="E755" s="295"/>
      <c r="F755" s="294"/>
      <c r="G755" s="294"/>
      <c r="H755" s="294"/>
      <c r="I755" s="294"/>
      <c r="J755" s="294"/>
      <c r="K755" s="294"/>
      <c r="L755" s="294"/>
      <c r="M755" s="294"/>
      <c r="N755" s="294"/>
      <c r="O755" s="294"/>
      <c r="P755" s="294"/>
    </row>
    <row r="756" spans="1:16" ht="13">
      <c r="A756" s="294"/>
      <c r="B756" s="294"/>
      <c r="C756" s="294"/>
      <c r="D756" s="295"/>
      <c r="E756" s="295"/>
      <c r="F756" s="294"/>
      <c r="G756" s="294"/>
      <c r="H756" s="294"/>
      <c r="I756" s="294"/>
      <c r="J756" s="294"/>
      <c r="K756" s="294"/>
      <c r="L756" s="294"/>
      <c r="M756" s="294"/>
      <c r="N756" s="294"/>
      <c r="O756" s="294"/>
      <c r="P756" s="294"/>
    </row>
    <row r="757" spans="1:16" ht="13">
      <c r="A757" s="294"/>
      <c r="B757" s="294"/>
      <c r="C757" s="294"/>
      <c r="D757" s="295"/>
      <c r="E757" s="295"/>
      <c r="F757" s="294"/>
      <c r="G757" s="294"/>
      <c r="H757" s="294"/>
      <c r="I757" s="294"/>
      <c r="J757" s="294"/>
      <c r="K757" s="294"/>
      <c r="L757" s="294"/>
      <c r="M757" s="294"/>
      <c r="N757" s="294"/>
      <c r="O757" s="294"/>
      <c r="P757" s="294"/>
    </row>
    <row r="758" spans="1:16" ht="13">
      <c r="A758" s="294"/>
      <c r="B758" s="294"/>
      <c r="C758" s="294"/>
      <c r="D758" s="295"/>
      <c r="E758" s="295"/>
      <c r="F758" s="294"/>
      <c r="G758" s="294"/>
      <c r="H758" s="294"/>
      <c r="I758" s="294"/>
      <c r="J758" s="294"/>
      <c r="K758" s="294"/>
      <c r="L758" s="294"/>
      <c r="M758" s="294"/>
      <c r="N758" s="294"/>
      <c r="O758" s="294"/>
      <c r="P758" s="294"/>
    </row>
    <row r="759" spans="1:16" ht="13">
      <c r="A759" s="294"/>
      <c r="B759" s="294"/>
      <c r="C759" s="294"/>
      <c r="D759" s="295"/>
      <c r="E759" s="295"/>
      <c r="F759" s="294"/>
      <c r="G759" s="294"/>
      <c r="H759" s="294"/>
      <c r="I759" s="294"/>
      <c r="J759" s="294"/>
      <c r="K759" s="294"/>
      <c r="L759" s="294"/>
      <c r="M759" s="294"/>
      <c r="N759" s="294"/>
      <c r="O759" s="294"/>
      <c r="P759" s="294"/>
    </row>
    <row r="760" spans="1:16" ht="13">
      <c r="A760" s="294"/>
      <c r="B760" s="294"/>
      <c r="C760" s="294"/>
      <c r="D760" s="295"/>
      <c r="E760" s="295"/>
      <c r="F760" s="294"/>
      <c r="G760" s="294"/>
      <c r="H760" s="294"/>
      <c r="I760" s="294"/>
      <c r="J760" s="294"/>
      <c r="K760" s="294"/>
      <c r="L760" s="294"/>
      <c r="M760" s="294"/>
      <c r="N760" s="294"/>
      <c r="O760" s="294"/>
      <c r="P760" s="294"/>
    </row>
    <row r="761" spans="1:16" ht="13">
      <c r="A761" s="294"/>
      <c r="B761" s="294"/>
      <c r="C761" s="294"/>
      <c r="D761" s="295"/>
      <c r="E761" s="295"/>
      <c r="F761" s="294"/>
      <c r="G761" s="294"/>
      <c r="H761" s="294"/>
      <c r="I761" s="294"/>
      <c r="J761" s="294"/>
      <c r="K761" s="294"/>
      <c r="L761" s="294"/>
      <c r="M761" s="294"/>
      <c r="N761" s="294"/>
      <c r="O761" s="294"/>
      <c r="P761" s="294"/>
    </row>
    <row r="762" spans="1:16" ht="13">
      <c r="A762" s="294"/>
      <c r="B762" s="294"/>
      <c r="C762" s="294"/>
      <c r="D762" s="295"/>
      <c r="E762" s="295"/>
      <c r="F762" s="294"/>
      <c r="G762" s="294"/>
      <c r="H762" s="294"/>
      <c r="I762" s="294"/>
      <c r="J762" s="294"/>
      <c r="K762" s="294"/>
      <c r="L762" s="294"/>
      <c r="M762" s="294"/>
      <c r="N762" s="294"/>
      <c r="O762" s="294"/>
      <c r="P762" s="294"/>
    </row>
    <row r="763" spans="1:16" ht="13">
      <c r="A763" s="294"/>
      <c r="B763" s="294"/>
      <c r="C763" s="294"/>
      <c r="D763" s="295"/>
      <c r="E763" s="295"/>
      <c r="F763" s="294"/>
      <c r="G763" s="294"/>
      <c r="H763" s="294"/>
      <c r="I763" s="294"/>
      <c r="J763" s="294"/>
      <c r="K763" s="294"/>
      <c r="L763" s="294"/>
      <c r="M763" s="294"/>
      <c r="N763" s="294"/>
      <c r="O763" s="294"/>
      <c r="P763" s="294"/>
    </row>
    <row r="764" spans="1:16" ht="13">
      <c r="A764" s="294"/>
      <c r="B764" s="294"/>
      <c r="C764" s="294"/>
      <c r="D764" s="295"/>
      <c r="E764" s="295"/>
      <c r="F764" s="294"/>
      <c r="G764" s="294"/>
      <c r="H764" s="294"/>
      <c r="I764" s="294"/>
      <c r="J764" s="294"/>
      <c r="K764" s="294"/>
      <c r="L764" s="294"/>
      <c r="M764" s="294"/>
      <c r="N764" s="294"/>
      <c r="O764" s="294"/>
      <c r="P764" s="294"/>
    </row>
    <row r="765" spans="1:16" ht="13">
      <c r="A765" s="294"/>
      <c r="B765" s="294"/>
      <c r="C765" s="294"/>
      <c r="D765" s="295"/>
      <c r="E765" s="295"/>
      <c r="F765" s="294"/>
      <c r="G765" s="294"/>
      <c r="H765" s="294"/>
      <c r="I765" s="294"/>
      <c r="J765" s="294"/>
      <c r="K765" s="294"/>
      <c r="L765" s="294"/>
      <c r="M765" s="294"/>
      <c r="N765" s="294"/>
      <c r="O765" s="294"/>
      <c r="P765" s="294"/>
    </row>
    <row r="766" spans="1:16" ht="13">
      <c r="A766" s="294"/>
      <c r="B766" s="294"/>
      <c r="C766" s="294"/>
      <c r="D766" s="295"/>
      <c r="E766" s="295"/>
      <c r="F766" s="294"/>
      <c r="G766" s="294"/>
      <c r="H766" s="294"/>
      <c r="I766" s="294"/>
      <c r="J766" s="294"/>
      <c r="K766" s="294"/>
      <c r="L766" s="294"/>
      <c r="M766" s="294"/>
      <c r="N766" s="294"/>
      <c r="O766" s="294"/>
      <c r="P766" s="294"/>
    </row>
    <row r="767" spans="1:16" ht="13">
      <c r="A767" s="294"/>
      <c r="B767" s="294"/>
      <c r="C767" s="294"/>
      <c r="D767" s="295"/>
      <c r="E767" s="295"/>
      <c r="F767" s="294"/>
      <c r="G767" s="294"/>
      <c r="H767" s="294"/>
      <c r="I767" s="294"/>
      <c r="J767" s="294"/>
      <c r="K767" s="294"/>
      <c r="L767" s="294"/>
      <c r="M767" s="294"/>
      <c r="N767" s="294"/>
      <c r="O767" s="294"/>
      <c r="P767" s="294"/>
    </row>
    <row r="768" spans="1:16" ht="13">
      <c r="A768" s="294"/>
      <c r="B768" s="294"/>
      <c r="C768" s="294"/>
      <c r="D768" s="295"/>
      <c r="E768" s="295"/>
      <c r="F768" s="294"/>
      <c r="G768" s="294"/>
      <c r="H768" s="294"/>
      <c r="I768" s="294"/>
      <c r="J768" s="294"/>
      <c r="K768" s="294"/>
      <c r="L768" s="294"/>
      <c r="M768" s="294"/>
      <c r="N768" s="294"/>
      <c r="O768" s="294"/>
      <c r="P768" s="294"/>
    </row>
    <row r="769" spans="1:16" ht="13">
      <c r="A769" s="294"/>
      <c r="B769" s="294"/>
      <c r="C769" s="294"/>
      <c r="D769" s="295"/>
      <c r="E769" s="295"/>
      <c r="F769" s="294"/>
      <c r="G769" s="294"/>
      <c r="H769" s="294"/>
      <c r="I769" s="294"/>
      <c r="J769" s="294"/>
      <c r="K769" s="294"/>
      <c r="L769" s="294"/>
      <c r="M769" s="294"/>
      <c r="N769" s="294"/>
      <c r="O769" s="294"/>
      <c r="P769" s="294"/>
    </row>
    <row r="770" spans="1:16" ht="13">
      <c r="A770" s="294"/>
      <c r="B770" s="294"/>
      <c r="C770" s="294"/>
      <c r="D770" s="295"/>
      <c r="E770" s="295"/>
      <c r="F770" s="294"/>
      <c r="G770" s="294"/>
      <c r="H770" s="294"/>
      <c r="I770" s="294"/>
      <c r="J770" s="294"/>
      <c r="K770" s="294"/>
      <c r="L770" s="294"/>
      <c r="M770" s="294"/>
      <c r="N770" s="294"/>
      <c r="O770" s="294"/>
      <c r="P770" s="294"/>
    </row>
    <row r="771" spans="1:16" ht="13">
      <c r="A771" s="294"/>
      <c r="B771" s="294"/>
      <c r="C771" s="294"/>
      <c r="D771" s="295"/>
      <c r="E771" s="295"/>
      <c r="F771" s="294"/>
      <c r="G771" s="294"/>
      <c r="H771" s="294"/>
      <c r="I771" s="294"/>
      <c r="J771" s="294"/>
      <c r="K771" s="294"/>
      <c r="L771" s="294"/>
      <c r="M771" s="294"/>
      <c r="N771" s="294"/>
      <c r="O771" s="294"/>
      <c r="P771" s="294"/>
    </row>
    <row r="772" spans="1:16" ht="13">
      <c r="A772" s="294"/>
      <c r="B772" s="294"/>
      <c r="C772" s="294"/>
      <c r="D772" s="295"/>
      <c r="E772" s="295"/>
      <c r="F772" s="294"/>
      <c r="G772" s="294"/>
      <c r="H772" s="294"/>
      <c r="I772" s="294"/>
      <c r="J772" s="294"/>
      <c r="K772" s="294"/>
      <c r="L772" s="294"/>
      <c r="M772" s="294"/>
      <c r="N772" s="294"/>
      <c r="O772" s="294"/>
      <c r="P772" s="294"/>
    </row>
    <row r="773" spans="1:16" ht="13">
      <c r="A773" s="294"/>
      <c r="B773" s="294"/>
      <c r="C773" s="294"/>
      <c r="D773" s="295"/>
      <c r="E773" s="295"/>
      <c r="F773" s="294"/>
      <c r="G773" s="294"/>
      <c r="H773" s="294"/>
      <c r="I773" s="294"/>
      <c r="J773" s="294"/>
      <c r="K773" s="294"/>
      <c r="L773" s="294"/>
      <c r="M773" s="294"/>
      <c r="N773" s="294"/>
      <c r="O773" s="294"/>
      <c r="P773" s="294"/>
    </row>
    <row r="774" spans="1:16" ht="13">
      <c r="A774" s="294"/>
      <c r="B774" s="294"/>
      <c r="C774" s="294"/>
      <c r="D774" s="295"/>
      <c r="E774" s="295"/>
      <c r="F774" s="294"/>
      <c r="G774" s="294"/>
      <c r="H774" s="294"/>
      <c r="I774" s="294"/>
      <c r="J774" s="294"/>
      <c r="K774" s="294"/>
      <c r="L774" s="294"/>
      <c r="M774" s="294"/>
      <c r="N774" s="294"/>
      <c r="O774" s="294"/>
      <c r="P774" s="294"/>
    </row>
    <row r="775" spans="1:16" ht="13">
      <c r="A775" s="294"/>
      <c r="B775" s="294"/>
      <c r="C775" s="294"/>
      <c r="D775" s="295"/>
      <c r="E775" s="295"/>
      <c r="F775" s="294"/>
      <c r="G775" s="294"/>
      <c r="H775" s="294"/>
      <c r="I775" s="294"/>
      <c r="J775" s="294"/>
      <c r="K775" s="294"/>
      <c r="L775" s="294"/>
      <c r="M775" s="294"/>
      <c r="N775" s="294"/>
      <c r="O775" s="294"/>
      <c r="P775" s="294"/>
    </row>
    <row r="776" spans="1:16" ht="13">
      <c r="A776" s="294"/>
      <c r="B776" s="294"/>
      <c r="C776" s="294"/>
      <c r="D776" s="295"/>
      <c r="E776" s="295"/>
      <c r="F776" s="294"/>
      <c r="G776" s="294"/>
      <c r="H776" s="294"/>
      <c r="I776" s="294"/>
      <c r="J776" s="294"/>
      <c r="K776" s="294"/>
      <c r="L776" s="294"/>
      <c r="M776" s="294"/>
      <c r="N776" s="294"/>
      <c r="O776" s="294"/>
      <c r="P776" s="294"/>
    </row>
    <row r="777" spans="1:16" ht="13">
      <c r="A777" s="294"/>
      <c r="B777" s="294"/>
      <c r="C777" s="294"/>
      <c r="D777" s="295"/>
      <c r="E777" s="295"/>
      <c r="F777" s="294"/>
      <c r="G777" s="294"/>
      <c r="H777" s="294"/>
      <c r="I777" s="294"/>
      <c r="J777" s="294"/>
      <c r="K777" s="294"/>
      <c r="L777" s="294"/>
      <c r="M777" s="294"/>
      <c r="N777" s="294"/>
      <c r="O777" s="294"/>
      <c r="P777" s="294"/>
    </row>
    <row r="778" spans="1:16" ht="13">
      <c r="A778" s="294"/>
      <c r="B778" s="294"/>
      <c r="C778" s="294"/>
      <c r="D778" s="295"/>
      <c r="E778" s="295"/>
      <c r="F778" s="294"/>
      <c r="G778" s="294"/>
      <c r="H778" s="294"/>
      <c r="I778" s="294"/>
      <c r="J778" s="294"/>
      <c r="K778" s="294"/>
      <c r="L778" s="294"/>
      <c r="M778" s="294"/>
      <c r="N778" s="294"/>
      <c r="O778" s="294"/>
      <c r="P778" s="294"/>
    </row>
    <row r="779" spans="1:16" ht="13">
      <c r="A779" s="294"/>
      <c r="B779" s="294"/>
      <c r="C779" s="294"/>
      <c r="D779" s="295"/>
      <c r="E779" s="295"/>
      <c r="F779" s="294"/>
      <c r="G779" s="294"/>
      <c r="H779" s="294"/>
      <c r="I779" s="294"/>
      <c r="J779" s="294"/>
      <c r="K779" s="294"/>
      <c r="L779" s="294"/>
      <c r="M779" s="294"/>
      <c r="N779" s="294"/>
      <c r="O779" s="294"/>
      <c r="P779" s="294"/>
    </row>
    <row r="780" spans="1:16" ht="13">
      <c r="A780" s="294"/>
      <c r="B780" s="294"/>
      <c r="C780" s="294"/>
      <c r="D780" s="295"/>
      <c r="E780" s="295"/>
      <c r="F780" s="294"/>
      <c r="G780" s="294"/>
      <c r="H780" s="294"/>
      <c r="I780" s="294"/>
      <c r="J780" s="294"/>
      <c r="K780" s="294"/>
      <c r="L780" s="294"/>
      <c r="M780" s="294"/>
      <c r="N780" s="294"/>
      <c r="O780" s="294"/>
      <c r="P780" s="294"/>
    </row>
    <row r="781" spans="1:16" ht="13">
      <c r="A781" s="294"/>
      <c r="B781" s="294"/>
      <c r="C781" s="294"/>
      <c r="D781" s="295"/>
      <c r="E781" s="295"/>
      <c r="F781" s="294"/>
      <c r="G781" s="294"/>
      <c r="H781" s="294"/>
      <c r="I781" s="294"/>
      <c r="J781" s="294"/>
      <c r="K781" s="294"/>
      <c r="L781" s="294"/>
      <c r="M781" s="294"/>
      <c r="N781" s="294"/>
      <c r="O781" s="294"/>
      <c r="P781" s="294"/>
    </row>
    <row r="782" spans="1:16" ht="13">
      <c r="A782" s="294"/>
      <c r="B782" s="294"/>
      <c r="C782" s="294"/>
      <c r="D782" s="295"/>
      <c r="E782" s="295"/>
      <c r="F782" s="294"/>
      <c r="G782" s="294"/>
      <c r="H782" s="294"/>
      <c r="I782" s="294"/>
      <c r="J782" s="294"/>
      <c r="K782" s="294"/>
      <c r="L782" s="294"/>
      <c r="M782" s="294"/>
      <c r="N782" s="294"/>
      <c r="O782" s="294"/>
      <c r="P782" s="294"/>
    </row>
    <row r="783" spans="1:16" ht="13">
      <c r="A783" s="294"/>
      <c r="B783" s="294"/>
      <c r="C783" s="294"/>
      <c r="D783" s="295"/>
      <c r="E783" s="295"/>
      <c r="F783" s="294"/>
      <c r="G783" s="294"/>
      <c r="H783" s="294"/>
      <c r="I783" s="294"/>
      <c r="J783" s="294"/>
      <c r="K783" s="294"/>
      <c r="L783" s="294"/>
      <c r="M783" s="294"/>
      <c r="N783" s="294"/>
      <c r="O783" s="294"/>
      <c r="P783" s="294"/>
    </row>
    <row r="784" spans="1:16" ht="13">
      <c r="A784" s="294"/>
      <c r="B784" s="294"/>
      <c r="C784" s="294"/>
      <c r="D784" s="295"/>
      <c r="E784" s="295"/>
      <c r="F784" s="294"/>
      <c r="G784" s="294"/>
      <c r="H784" s="294"/>
      <c r="I784" s="294"/>
      <c r="J784" s="294"/>
      <c r="K784" s="294"/>
      <c r="L784" s="294"/>
      <c r="M784" s="294"/>
      <c r="N784" s="294"/>
      <c r="O784" s="294"/>
      <c r="P784" s="294"/>
    </row>
    <row r="785" spans="1:16" ht="13">
      <c r="A785" s="294"/>
      <c r="B785" s="294"/>
      <c r="C785" s="294"/>
      <c r="D785" s="295"/>
      <c r="E785" s="295"/>
      <c r="F785" s="294"/>
      <c r="G785" s="294"/>
      <c r="H785" s="294"/>
      <c r="I785" s="294"/>
      <c r="J785" s="294"/>
      <c r="K785" s="294"/>
      <c r="L785" s="294"/>
      <c r="M785" s="294"/>
      <c r="N785" s="294"/>
      <c r="O785" s="294"/>
      <c r="P785" s="294"/>
    </row>
    <row r="786" spans="1:16" ht="13">
      <c r="A786" s="294"/>
      <c r="B786" s="294"/>
      <c r="C786" s="294"/>
      <c r="D786" s="295"/>
      <c r="E786" s="295"/>
      <c r="F786" s="294"/>
      <c r="G786" s="294"/>
      <c r="H786" s="294"/>
      <c r="I786" s="294"/>
      <c r="J786" s="294"/>
      <c r="K786" s="294"/>
      <c r="L786" s="294"/>
      <c r="M786" s="294"/>
      <c r="N786" s="294"/>
      <c r="O786" s="294"/>
      <c r="P786" s="294"/>
    </row>
    <row r="787" spans="1:16" ht="13">
      <c r="A787" s="294"/>
      <c r="B787" s="294"/>
      <c r="C787" s="294"/>
      <c r="D787" s="295"/>
      <c r="E787" s="295"/>
      <c r="F787" s="294"/>
      <c r="G787" s="294"/>
      <c r="H787" s="294"/>
      <c r="I787" s="294"/>
      <c r="J787" s="294"/>
      <c r="K787" s="294"/>
      <c r="L787" s="294"/>
      <c r="M787" s="294"/>
      <c r="N787" s="294"/>
      <c r="O787" s="294"/>
      <c r="P787" s="294"/>
    </row>
    <row r="788" spans="1:16" ht="13">
      <c r="A788" s="294"/>
      <c r="B788" s="294"/>
      <c r="C788" s="294"/>
      <c r="D788" s="295"/>
      <c r="E788" s="295"/>
      <c r="F788" s="294"/>
      <c r="G788" s="294"/>
      <c r="H788" s="294"/>
      <c r="I788" s="294"/>
      <c r="J788" s="294"/>
      <c r="K788" s="294"/>
      <c r="L788" s="294"/>
      <c r="M788" s="294"/>
      <c r="N788" s="294"/>
      <c r="O788" s="294"/>
      <c r="P788" s="294"/>
    </row>
    <row r="789" spans="1:16" ht="13">
      <c r="A789" s="294"/>
      <c r="B789" s="294"/>
      <c r="C789" s="294"/>
      <c r="D789" s="295"/>
      <c r="E789" s="295"/>
      <c r="F789" s="294"/>
      <c r="G789" s="294"/>
      <c r="H789" s="294"/>
      <c r="I789" s="294"/>
      <c r="J789" s="294"/>
      <c r="K789" s="294"/>
      <c r="L789" s="294"/>
      <c r="M789" s="294"/>
      <c r="N789" s="294"/>
      <c r="O789" s="294"/>
      <c r="P789" s="294"/>
    </row>
    <row r="790" spans="1:16" ht="13">
      <c r="A790" s="294"/>
      <c r="B790" s="294"/>
      <c r="C790" s="294"/>
      <c r="D790" s="295"/>
      <c r="E790" s="295"/>
      <c r="F790" s="294"/>
      <c r="G790" s="294"/>
      <c r="H790" s="294"/>
      <c r="I790" s="294"/>
      <c r="J790" s="294"/>
      <c r="K790" s="294"/>
      <c r="L790" s="294"/>
      <c r="M790" s="294"/>
      <c r="N790" s="294"/>
      <c r="O790" s="294"/>
      <c r="P790" s="294"/>
    </row>
    <row r="791" spans="1:16" ht="13">
      <c r="A791" s="294"/>
      <c r="B791" s="294"/>
      <c r="C791" s="294"/>
      <c r="D791" s="295"/>
      <c r="E791" s="295"/>
      <c r="F791" s="294"/>
      <c r="G791" s="294"/>
      <c r="H791" s="294"/>
      <c r="I791" s="294"/>
      <c r="J791" s="294"/>
      <c r="K791" s="294"/>
      <c r="L791" s="294"/>
      <c r="M791" s="294"/>
      <c r="N791" s="294"/>
      <c r="O791" s="294"/>
      <c r="P791" s="294"/>
    </row>
    <row r="792" spans="1:16" ht="13">
      <c r="A792" s="294"/>
      <c r="B792" s="294"/>
      <c r="C792" s="294"/>
      <c r="D792" s="295"/>
      <c r="E792" s="295"/>
      <c r="F792" s="294"/>
      <c r="G792" s="294"/>
      <c r="H792" s="294"/>
      <c r="I792" s="294"/>
      <c r="J792" s="294"/>
      <c r="K792" s="294"/>
      <c r="L792" s="294"/>
      <c r="M792" s="294"/>
      <c r="N792" s="294"/>
      <c r="O792" s="294"/>
      <c r="P792" s="294"/>
    </row>
    <row r="793" spans="1:16" ht="13">
      <c r="A793" s="294"/>
      <c r="B793" s="294"/>
      <c r="C793" s="294"/>
      <c r="D793" s="295"/>
      <c r="E793" s="295"/>
      <c r="F793" s="294"/>
      <c r="G793" s="294"/>
      <c r="H793" s="294"/>
      <c r="I793" s="294"/>
      <c r="J793" s="294"/>
      <c r="K793" s="294"/>
      <c r="L793" s="294"/>
      <c r="M793" s="294"/>
      <c r="N793" s="294"/>
      <c r="O793" s="294"/>
      <c r="P793" s="294"/>
    </row>
    <row r="794" spans="1:16" ht="13">
      <c r="A794" s="294"/>
      <c r="B794" s="294"/>
      <c r="C794" s="294"/>
      <c r="D794" s="295"/>
      <c r="E794" s="295"/>
      <c r="F794" s="294"/>
      <c r="G794" s="294"/>
      <c r="H794" s="294"/>
      <c r="I794" s="294"/>
      <c r="J794" s="294"/>
      <c r="K794" s="294"/>
      <c r="L794" s="294"/>
      <c r="M794" s="294"/>
      <c r="N794" s="294"/>
      <c r="O794" s="294"/>
      <c r="P794" s="294"/>
    </row>
    <row r="795" spans="1:16" ht="13">
      <c r="A795" s="294"/>
      <c r="B795" s="294"/>
      <c r="C795" s="294"/>
      <c r="D795" s="295"/>
      <c r="E795" s="295"/>
      <c r="F795" s="294"/>
      <c r="G795" s="294"/>
      <c r="H795" s="294"/>
      <c r="I795" s="294"/>
      <c r="J795" s="294"/>
      <c r="K795" s="294"/>
      <c r="L795" s="294"/>
      <c r="M795" s="294"/>
      <c r="N795" s="294"/>
      <c r="O795" s="294"/>
      <c r="P795" s="294"/>
    </row>
    <row r="796" spans="1:16" ht="13">
      <c r="A796" s="294"/>
      <c r="B796" s="294"/>
      <c r="C796" s="294"/>
      <c r="D796" s="295"/>
      <c r="E796" s="295"/>
      <c r="F796" s="294"/>
      <c r="G796" s="294"/>
      <c r="H796" s="294"/>
      <c r="I796" s="294"/>
      <c r="J796" s="294"/>
      <c r="K796" s="294"/>
      <c r="L796" s="294"/>
      <c r="M796" s="294"/>
      <c r="N796" s="294"/>
      <c r="O796" s="294"/>
      <c r="P796" s="294"/>
    </row>
    <row r="797" spans="1:16" ht="13">
      <c r="A797" s="294"/>
      <c r="B797" s="294"/>
      <c r="C797" s="294"/>
      <c r="D797" s="295"/>
      <c r="E797" s="295"/>
      <c r="F797" s="294"/>
      <c r="G797" s="294"/>
      <c r="H797" s="294"/>
      <c r="I797" s="294"/>
      <c r="J797" s="294"/>
      <c r="K797" s="294"/>
      <c r="L797" s="294"/>
      <c r="M797" s="294"/>
      <c r="N797" s="294"/>
      <c r="O797" s="294"/>
      <c r="P797" s="294"/>
    </row>
    <row r="798" spans="1:16" ht="13">
      <c r="A798" s="294"/>
      <c r="B798" s="294"/>
      <c r="C798" s="294"/>
      <c r="D798" s="295"/>
      <c r="E798" s="295"/>
      <c r="F798" s="294"/>
      <c r="G798" s="294"/>
      <c r="H798" s="294"/>
      <c r="I798" s="294"/>
      <c r="J798" s="294"/>
      <c r="K798" s="294"/>
      <c r="L798" s="294"/>
      <c r="M798" s="294"/>
      <c r="N798" s="294"/>
      <c r="O798" s="294"/>
      <c r="P798" s="294"/>
    </row>
    <row r="799" spans="1:16" ht="13">
      <c r="A799" s="294"/>
      <c r="B799" s="294"/>
      <c r="C799" s="294"/>
      <c r="D799" s="295"/>
      <c r="E799" s="295"/>
      <c r="F799" s="294"/>
      <c r="G799" s="294"/>
      <c r="H799" s="294"/>
      <c r="I799" s="294"/>
      <c r="J799" s="294"/>
      <c r="K799" s="294"/>
      <c r="L799" s="294"/>
      <c r="M799" s="294"/>
      <c r="N799" s="294"/>
      <c r="O799" s="294"/>
      <c r="P799" s="294"/>
    </row>
    <row r="800" spans="1:16" ht="13">
      <c r="A800" s="294"/>
      <c r="B800" s="294"/>
      <c r="C800" s="294"/>
      <c r="D800" s="295"/>
      <c r="E800" s="295"/>
      <c r="F800" s="294"/>
      <c r="G800" s="294"/>
      <c r="H800" s="294"/>
      <c r="I800" s="294"/>
      <c r="J800" s="294"/>
      <c r="K800" s="294"/>
      <c r="L800" s="294"/>
      <c r="M800" s="294"/>
      <c r="N800" s="294"/>
      <c r="O800" s="294"/>
      <c r="P800" s="294"/>
    </row>
    <row r="801" spans="1:16" ht="13">
      <c r="A801" s="294"/>
      <c r="B801" s="294"/>
      <c r="C801" s="294"/>
      <c r="D801" s="295"/>
      <c r="E801" s="295"/>
      <c r="F801" s="294"/>
      <c r="G801" s="294"/>
      <c r="H801" s="294"/>
      <c r="I801" s="294"/>
      <c r="J801" s="294"/>
      <c r="K801" s="294"/>
      <c r="L801" s="294"/>
      <c r="M801" s="294"/>
      <c r="N801" s="294"/>
      <c r="O801" s="294"/>
      <c r="P801" s="294"/>
    </row>
    <row r="802" spans="1:16" ht="13">
      <c r="A802" s="294"/>
      <c r="B802" s="294"/>
      <c r="C802" s="294"/>
      <c r="D802" s="295"/>
      <c r="E802" s="295"/>
      <c r="F802" s="294"/>
      <c r="G802" s="294"/>
      <c r="H802" s="294"/>
      <c r="I802" s="294"/>
      <c r="J802" s="294"/>
      <c r="K802" s="294"/>
      <c r="L802" s="294"/>
      <c r="M802" s="294"/>
      <c r="N802" s="294"/>
      <c r="O802" s="294"/>
      <c r="P802" s="294"/>
    </row>
    <row r="803" spans="1:16" ht="13">
      <c r="A803" s="294"/>
      <c r="B803" s="294"/>
      <c r="C803" s="294"/>
      <c r="D803" s="295"/>
      <c r="E803" s="295"/>
      <c r="F803" s="294"/>
      <c r="G803" s="294"/>
      <c r="H803" s="294"/>
      <c r="I803" s="294"/>
      <c r="J803" s="294"/>
      <c r="K803" s="294"/>
      <c r="L803" s="294"/>
      <c r="M803" s="294"/>
      <c r="N803" s="294"/>
      <c r="O803" s="294"/>
      <c r="P803" s="294"/>
    </row>
    <row r="804" spans="1:16" ht="13">
      <c r="A804" s="294"/>
      <c r="B804" s="294"/>
      <c r="C804" s="294"/>
      <c r="D804" s="295"/>
      <c r="E804" s="295"/>
      <c r="F804" s="294"/>
      <c r="G804" s="294"/>
      <c r="H804" s="294"/>
      <c r="I804" s="294"/>
      <c r="J804" s="294"/>
      <c r="K804" s="294"/>
      <c r="L804" s="294"/>
      <c r="M804" s="294"/>
      <c r="N804" s="294"/>
      <c r="O804" s="294"/>
      <c r="P804" s="294"/>
    </row>
    <row r="805" spans="1:16" ht="13">
      <c r="A805" s="294"/>
      <c r="B805" s="294"/>
      <c r="C805" s="294"/>
      <c r="D805" s="295"/>
      <c r="E805" s="295"/>
      <c r="F805" s="294"/>
      <c r="G805" s="294"/>
      <c r="H805" s="294"/>
      <c r="I805" s="294"/>
      <c r="J805" s="294"/>
      <c r="K805" s="294"/>
      <c r="L805" s="294"/>
      <c r="M805" s="294"/>
      <c r="N805" s="294"/>
      <c r="O805" s="294"/>
      <c r="P805" s="294"/>
    </row>
    <row r="806" spans="1:16" ht="13">
      <c r="A806" s="294"/>
      <c r="B806" s="294"/>
      <c r="C806" s="294"/>
      <c r="D806" s="295"/>
      <c r="E806" s="295"/>
      <c r="F806" s="294"/>
      <c r="G806" s="294"/>
      <c r="H806" s="294"/>
      <c r="I806" s="294"/>
      <c r="J806" s="294"/>
      <c r="K806" s="294"/>
      <c r="L806" s="294"/>
      <c r="M806" s="294"/>
      <c r="N806" s="294"/>
      <c r="O806" s="294"/>
      <c r="P806" s="294"/>
    </row>
    <row r="807" spans="1:16" ht="13">
      <c r="A807" s="294"/>
      <c r="B807" s="294"/>
      <c r="C807" s="294"/>
      <c r="D807" s="295"/>
      <c r="E807" s="295"/>
      <c r="F807" s="294"/>
      <c r="G807" s="294"/>
      <c r="H807" s="294"/>
      <c r="I807" s="294"/>
      <c r="J807" s="294"/>
      <c r="K807" s="294"/>
      <c r="L807" s="294"/>
      <c r="M807" s="294"/>
      <c r="N807" s="294"/>
      <c r="O807" s="294"/>
      <c r="P807" s="294"/>
    </row>
    <row r="808" spans="1:16" ht="13">
      <c r="A808" s="294"/>
      <c r="B808" s="294"/>
      <c r="C808" s="294"/>
      <c r="D808" s="295"/>
      <c r="E808" s="295"/>
      <c r="F808" s="294"/>
      <c r="G808" s="294"/>
      <c r="H808" s="294"/>
      <c r="I808" s="294"/>
      <c r="J808" s="294"/>
      <c r="K808" s="294"/>
      <c r="L808" s="294"/>
      <c r="M808" s="294"/>
      <c r="N808" s="294"/>
      <c r="O808" s="294"/>
      <c r="P808" s="294"/>
    </row>
    <row r="809" spans="1:16" ht="13">
      <c r="A809" s="294"/>
      <c r="B809" s="294"/>
      <c r="C809" s="294"/>
      <c r="D809" s="295"/>
      <c r="E809" s="295"/>
      <c r="F809" s="294"/>
      <c r="G809" s="294"/>
      <c r="H809" s="294"/>
      <c r="I809" s="294"/>
      <c r="J809" s="294"/>
      <c r="K809" s="294"/>
      <c r="L809" s="294"/>
      <c r="M809" s="294"/>
      <c r="N809" s="294"/>
      <c r="O809" s="294"/>
      <c r="P809" s="294"/>
    </row>
    <row r="810" spans="1:16" ht="13">
      <c r="A810" s="294"/>
      <c r="B810" s="294"/>
      <c r="C810" s="294"/>
      <c r="D810" s="295"/>
      <c r="E810" s="295"/>
      <c r="F810" s="294"/>
      <c r="G810" s="294"/>
      <c r="H810" s="294"/>
      <c r="I810" s="294"/>
      <c r="J810" s="294"/>
      <c r="K810" s="294"/>
      <c r="L810" s="294"/>
      <c r="M810" s="294"/>
      <c r="N810" s="294"/>
      <c r="O810" s="294"/>
      <c r="P810" s="294"/>
    </row>
    <row r="811" spans="1:16" ht="13">
      <c r="A811" s="294"/>
      <c r="B811" s="294"/>
      <c r="C811" s="294"/>
      <c r="D811" s="295"/>
      <c r="E811" s="295"/>
      <c r="F811" s="294"/>
      <c r="G811" s="294"/>
      <c r="H811" s="294"/>
      <c r="I811" s="294"/>
      <c r="J811" s="294"/>
      <c r="K811" s="294"/>
      <c r="L811" s="294"/>
      <c r="M811" s="294"/>
      <c r="N811" s="294"/>
      <c r="O811" s="294"/>
      <c r="P811" s="294"/>
    </row>
    <row r="812" spans="1:16" ht="13">
      <c r="A812" s="294"/>
      <c r="B812" s="294"/>
      <c r="C812" s="294"/>
      <c r="D812" s="295"/>
      <c r="E812" s="295"/>
      <c r="F812" s="294"/>
      <c r="G812" s="294"/>
      <c r="H812" s="294"/>
      <c r="I812" s="294"/>
      <c r="J812" s="294"/>
      <c r="K812" s="294"/>
      <c r="L812" s="294"/>
      <c r="M812" s="294"/>
      <c r="N812" s="294"/>
      <c r="O812" s="294"/>
      <c r="P812" s="294"/>
    </row>
    <row r="813" spans="1:16" ht="13">
      <c r="A813" s="294"/>
      <c r="B813" s="294"/>
      <c r="C813" s="294"/>
      <c r="D813" s="295"/>
      <c r="E813" s="295"/>
      <c r="F813" s="294"/>
      <c r="G813" s="294"/>
      <c r="H813" s="294"/>
      <c r="I813" s="294"/>
      <c r="J813" s="294"/>
      <c r="K813" s="294"/>
      <c r="L813" s="294"/>
      <c r="M813" s="294"/>
      <c r="N813" s="294"/>
      <c r="O813" s="294"/>
      <c r="P813" s="294"/>
    </row>
    <row r="814" spans="1:16" ht="13">
      <c r="A814" s="294"/>
      <c r="B814" s="294"/>
      <c r="C814" s="294"/>
      <c r="D814" s="295"/>
      <c r="E814" s="295"/>
      <c r="F814" s="294"/>
      <c r="G814" s="294"/>
      <c r="H814" s="294"/>
      <c r="I814" s="294"/>
      <c r="J814" s="294"/>
      <c r="K814" s="294"/>
      <c r="L814" s="294"/>
      <c r="M814" s="294"/>
      <c r="N814" s="294"/>
      <c r="O814" s="294"/>
      <c r="P814" s="294"/>
    </row>
    <row r="815" spans="1:16" ht="13">
      <c r="A815" s="294"/>
      <c r="B815" s="294"/>
      <c r="C815" s="294"/>
      <c r="D815" s="295"/>
      <c r="E815" s="295"/>
      <c r="F815" s="294"/>
      <c r="G815" s="294"/>
      <c r="H815" s="294"/>
      <c r="I815" s="294"/>
      <c r="J815" s="294"/>
      <c r="K815" s="294"/>
      <c r="L815" s="294"/>
      <c r="M815" s="294"/>
      <c r="N815" s="294"/>
      <c r="O815" s="294"/>
      <c r="P815" s="294"/>
    </row>
    <row r="816" spans="1:16" ht="13">
      <c r="A816" s="294"/>
      <c r="B816" s="294"/>
      <c r="C816" s="294"/>
      <c r="D816" s="295"/>
      <c r="E816" s="295"/>
      <c r="F816" s="294"/>
      <c r="G816" s="294"/>
      <c r="H816" s="294"/>
      <c r="I816" s="294"/>
      <c r="J816" s="294"/>
      <c r="K816" s="294"/>
      <c r="L816" s="294"/>
      <c r="M816" s="294"/>
      <c r="N816" s="294"/>
      <c r="O816" s="294"/>
      <c r="P816" s="294"/>
    </row>
    <row r="817" spans="1:16" ht="13">
      <c r="A817" s="294"/>
      <c r="B817" s="294"/>
      <c r="C817" s="294"/>
      <c r="D817" s="295"/>
      <c r="E817" s="295"/>
      <c r="F817" s="294"/>
      <c r="G817" s="294"/>
      <c r="H817" s="294"/>
      <c r="I817" s="294"/>
      <c r="J817" s="294"/>
      <c r="K817" s="294"/>
      <c r="L817" s="294"/>
      <c r="M817" s="294"/>
      <c r="N817" s="294"/>
      <c r="O817" s="294"/>
      <c r="P817" s="294"/>
    </row>
    <row r="818" spans="1:16" ht="13">
      <c r="A818" s="294"/>
      <c r="B818" s="294"/>
      <c r="C818" s="294"/>
      <c r="D818" s="295"/>
      <c r="E818" s="295"/>
      <c r="F818" s="294"/>
      <c r="G818" s="294"/>
      <c r="H818" s="294"/>
      <c r="I818" s="294"/>
      <c r="J818" s="294"/>
      <c r="K818" s="294"/>
      <c r="L818" s="294"/>
      <c r="M818" s="294"/>
      <c r="N818" s="294"/>
      <c r="O818" s="294"/>
      <c r="P818" s="294"/>
    </row>
    <row r="819" spans="1:16" ht="13">
      <c r="A819" s="294"/>
      <c r="B819" s="294"/>
      <c r="C819" s="294"/>
      <c r="D819" s="295"/>
      <c r="E819" s="295"/>
      <c r="F819" s="294"/>
      <c r="G819" s="294"/>
      <c r="H819" s="294"/>
      <c r="I819" s="294"/>
      <c r="J819" s="294"/>
      <c r="K819" s="294"/>
      <c r="L819" s="294"/>
      <c r="M819" s="294"/>
      <c r="N819" s="294"/>
      <c r="O819" s="294"/>
      <c r="P819" s="294"/>
    </row>
    <row r="820" spans="1:16" ht="13">
      <c r="A820" s="294"/>
      <c r="B820" s="294"/>
      <c r="C820" s="294"/>
      <c r="D820" s="295"/>
      <c r="E820" s="295"/>
      <c r="F820" s="294"/>
      <c r="G820" s="294"/>
      <c r="H820" s="294"/>
      <c r="I820" s="294"/>
      <c r="J820" s="294"/>
      <c r="K820" s="294"/>
      <c r="L820" s="294"/>
      <c r="M820" s="294"/>
      <c r="N820" s="294"/>
      <c r="O820" s="294"/>
      <c r="P820" s="294"/>
    </row>
    <row r="821" spans="1:16" ht="13">
      <c r="A821" s="294"/>
      <c r="B821" s="294"/>
      <c r="C821" s="294"/>
      <c r="D821" s="295"/>
      <c r="E821" s="295"/>
      <c r="F821" s="294"/>
      <c r="G821" s="294"/>
      <c r="H821" s="294"/>
      <c r="I821" s="294"/>
      <c r="J821" s="294"/>
      <c r="K821" s="294"/>
      <c r="L821" s="294"/>
      <c r="M821" s="294"/>
      <c r="N821" s="294"/>
      <c r="O821" s="294"/>
      <c r="P821" s="294"/>
    </row>
    <row r="822" spans="1:16" ht="13">
      <c r="A822" s="294"/>
      <c r="B822" s="294"/>
      <c r="C822" s="294"/>
      <c r="D822" s="295"/>
      <c r="E822" s="295"/>
      <c r="F822" s="294"/>
      <c r="G822" s="294"/>
      <c r="H822" s="294"/>
      <c r="I822" s="294"/>
      <c r="J822" s="294"/>
      <c r="K822" s="294"/>
      <c r="L822" s="294"/>
      <c r="M822" s="294"/>
      <c r="N822" s="294"/>
      <c r="O822" s="294"/>
      <c r="P822" s="294"/>
    </row>
    <row r="823" spans="1:16" ht="13">
      <c r="A823" s="294"/>
      <c r="B823" s="294"/>
      <c r="C823" s="294"/>
      <c r="D823" s="295"/>
      <c r="E823" s="295"/>
      <c r="F823" s="294"/>
      <c r="G823" s="294"/>
      <c r="H823" s="294"/>
      <c r="I823" s="294"/>
      <c r="J823" s="294"/>
      <c r="K823" s="294"/>
      <c r="L823" s="294"/>
      <c r="M823" s="294"/>
      <c r="N823" s="294"/>
      <c r="O823" s="294"/>
      <c r="P823" s="294"/>
    </row>
    <row r="824" spans="1:16" ht="13">
      <c r="A824" s="294"/>
      <c r="B824" s="294"/>
      <c r="C824" s="294"/>
      <c r="D824" s="295"/>
      <c r="E824" s="295"/>
      <c r="F824" s="294"/>
      <c r="G824" s="294"/>
      <c r="H824" s="294"/>
      <c r="I824" s="294"/>
      <c r="J824" s="294"/>
      <c r="K824" s="294"/>
      <c r="L824" s="294"/>
      <c r="M824" s="294"/>
      <c r="N824" s="294"/>
      <c r="O824" s="294"/>
      <c r="P824" s="294"/>
    </row>
    <row r="825" spans="1:16" ht="13">
      <c r="A825" s="294"/>
      <c r="B825" s="294"/>
      <c r="C825" s="294"/>
      <c r="D825" s="295"/>
      <c r="E825" s="295"/>
      <c r="F825" s="294"/>
      <c r="G825" s="294"/>
      <c r="H825" s="294"/>
      <c r="I825" s="294"/>
      <c r="J825" s="294"/>
      <c r="K825" s="294"/>
      <c r="L825" s="294"/>
      <c r="M825" s="294"/>
      <c r="N825" s="294"/>
      <c r="O825" s="294"/>
      <c r="P825" s="294"/>
    </row>
    <row r="826" spans="1:16" ht="13">
      <c r="A826" s="294"/>
      <c r="B826" s="294"/>
      <c r="C826" s="294"/>
      <c r="D826" s="295"/>
      <c r="E826" s="295"/>
      <c r="F826" s="294"/>
      <c r="G826" s="294"/>
      <c r="H826" s="294"/>
      <c r="I826" s="294"/>
      <c r="J826" s="294"/>
      <c r="K826" s="294"/>
      <c r="L826" s="294"/>
      <c r="M826" s="294"/>
      <c r="N826" s="294"/>
      <c r="O826" s="294"/>
      <c r="P826" s="294"/>
    </row>
    <row r="827" spans="1:16" ht="13">
      <c r="A827" s="294"/>
      <c r="B827" s="294"/>
      <c r="C827" s="294"/>
      <c r="D827" s="295"/>
      <c r="E827" s="295"/>
      <c r="F827" s="294"/>
      <c r="G827" s="294"/>
      <c r="H827" s="294"/>
      <c r="I827" s="294"/>
      <c r="J827" s="294"/>
      <c r="K827" s="294"/>
      <c r="L827" s="294"/>
      <c r="M827" s="294"/>
      <c r="N827" s="294"/>
      <c r="O827" s="294"/>
      <c r="P827" s="294"/>
    </row>
    <row r="828" spans="1:16" ht="13">
      <c r="A828" s="294"/>
      <c r="B828" s="294"/>
      <c r="C828" s="294"/>
      <c r="D828" s="295"/>
      <c r="E828" s="295"/>
      <c r="F828" s="294"/>
      <c r="G828" s="294"/>
      <c r="H828" s="294"/>
      <c r="I828" s="294"/>
      <c r="J828" s="294"/>
      <c r="K828" s="294"/>
      <c r="L828" s="294"/>
      <c r="M828" s="294"/>
      <c r="N828" s="294"/>
      <c r="O828" s="294"/>
      <c r="P828" s="294"/>
    </row>
    <row r="829" spans="1:16" ht="13">
      <c r="A829" s="294"/>
      <c r="B829" s="294"/>
      <c r="C829" s="294"/>
      <c r="D829" s="295"/>
      <c r="E829" s="295"/>
      <c r="F829" s="294"/>
      <c r="G829" s="294"/>
      <c r="H829" s="294"/>
      <c r="I829" s="294"/>
      <c r="J829" s="294"/>
      <c r="K829" s="294"/>
      <c r="L829" s="294"/>
      <c r="M829" s="294"/>
      <c r="N829" s="294"/>
      <c r="O829" s="294"/>
      <c r="P829" s="294"/>
    </row>
    <row r="830" spans="1:16" ht="13">
      <c r="A830" s="294"/>
      <c r="B830" s="294"/>
      <c r="C830" s="294"/>
      <c r="D830" s="295"/>
      <c r="E830" s="295"/>
      <c r="F830" s="294"/>
      <c r="G830" s="294"/>
      <c r="H830" s="294"/>
      <c r="I830" s="294"/>
      <c r="J830" s="294"/>
      <c r="K830" s="294"/>
      <c r="L830" s="294"/>
      <c r="M830" s="294"/>
      <c r="N830" s="294"/>
      <c r="O830" s="294"/>
      <c r="P830" s="294"/>
    </row>
    <row r="831" spans="1:16" ht="13">
      <c r="A831" s="294"/>
      <c r="B831" s="294"/>
      <c r="C831" s="294"/>
      <c r="D831" s="295"/>
      <c r="E831" s="295"/>
      <c r="F831" s="294"/>
      <c r="G831" s="294"/>
      <c r="H831" s="294"/>
      <c r="I831" s="294"/>
      <c r="J831" s="294"/>
      <c r="K831" s="294"/>
      <c r="L831" s="294"/>
      <c r="M831" s="294"/>
      <c r="N831" s="294"/>
      <c r="O831" s="294"/>
      <c r="P831" s="294"/>
    </row>
    <row r="832" spans="1:16" ht="13">
      <c r="A832" s="294"/>
      <c r="B832" s="294"/>
      <c r="C832" s="294"/>
      <c r="D832" s="295"/>
      <c r="E832" s="295"/>
      <c r="F832" s="294"/>
      <c r="G832" s="294"/>
      <c r="H832" s="294"/>
      <c r="I832" s="294"/>
      <c r="J832" s="294"/>
      <c r="K832" s="294"/>
      <c r="L832" s="294"/>
      <c r="M832" s="294"/>
      <c r="N832" s="294"/>
      <c r="O832" s="294"/>
      <c r="P832" s="294"/>
    </row>
    <row r="833" spans="1:16" ht="13">
      <c r="A833" s="294"/>
      <c r="B833" s="294"/>
      <c r="C833" s="294"/>
      <c r="D833" s="295"/>
      <c r="E833" s="295"/>
      <c r="F833" s="294"/>
      <c r="G833" s="294"/>
      <c r="H833" s="294"/>
      <c r="I833" s="294"/>
      <c r="J833" s="294"/>
      <c r="K833" s="294"/>
      <c r="L833" s="294"/>
      <c r="M833" s="294"/>
      <c r="N833" s="294"/>
      <c r="O833" s="294"/>
      <c r="P833" s="294"/>
    </row>
    <row r="834" spans="1:16" ht="13">
      <c r="A834" s="294"/>
      <c r="B834" s="294"/>
      <c r="C834" s="294"/>
      <c r="D834" s="295"/>
      <c r="E834" s="295"/>
      <c r="F834" s="294"/>
      <c r="G834" s="294"/>
      <c r="H834" s="294"/>
      <c r="I834" s="294"/>
      <c r="J834" s="294"/>
      <c r="K834" s="294"/>
      <c r="L834" s="294"/>
      <c r="M834" s="294"/>
      <c r="N834" s="294"/>
      <c r="O834" s="294"/>
      <c r="P834" s="294"/>
    </row>
    <row r="835" spans="1:16" ht="13">
      <c r="A835" s="294"/>
      <c r="B835" s="294"/>
      <c r="C835" s="294"/>
      <c r="D835" s="295"/>
      <c r="E835" s="295"/>
      <c r="F835" s="294"/>
      <c r="G835" s="294"/>
      <c r="H835" s="294"/>
      <c r="I835" s="294"/>
      <c r="J835" s="294"/>
      <c r="K835" s="294"/>
      <c r="L835" s="294"/>
      <c r="M835" s="294"/>
      <c r="N835" s="294"/>
      <c r="O835" s="294"/>
      <c r="P835" s="294"/>
    </row>
    <row r="836" spans="1:16" ht="13">
      <c r="A836" s="294"/>
      <c r="B836" s="294"/>
      <c r="C836" s="294"/>
      <c r="D836" s="295"/>
      <c r="E836" s="295"/>
      <c r="F836" s="294"/>
      <c r="G836" s="294"/>
      <c r="H836" s="294"/>
      <c r="I836" s="294"/>
      <c r="J836" s="294"/>
      <c r="K836" s="294"/>
      <c r="L836" s="294"/>
      <c r="M836" s="294"/>
      <c r="N836" s="294"/>
      <c r="O836" s="294"/>
      <c r="P836" s="294"/>
    </row>
    <row r="837" spans="1:16" ht="13">
      <c r="A837" s="294"/>
      <c r="B837" s="294"/>
      <c r="C837" s="294"/>
      <c r="D837" s="295"/>
      <c r="E837" s="295"/>
      <c r="F837" s="294"/>
      <c r="G837" s="294"/>
      <c r="H837" s="294"/>
      <c r="I837" s="294"/>
      <c r="J837" s="294"/>
      <c r="K837" s="294"/>
      <c r="L837" s="294"/>
      <c r="M837" s="294"/>
      <c r="N837" s="294"/>
      <c r="O837" s="294"/>
      <c r="P837" s="294"/>
    </row>
    <row r="838" spans="1:16" ht="13">
      <c r="A838" s="294"/>
      <c r="B838" s="294"/>
      <c r="C838" s="294"/>
      <c r="D838" s="295"/>
      <c r="E838" s="295"/>
      <c r="F838" s="294"/>
      <c r="G838" s="294"/>
      <c r="H838" s="294"/>
      <c r="I838" s="294"/>
      <c r="J838" s="294"/>
      <c r="K838" s="294"/>
      <c r="L838" s="294"/>
      <c r="M838" s="294"/>
      <c r="N838" s="294"/>
      <c r="O838" s="294"/>
      <c r="P838" s="294"/>
    </row>
    <row r="839" spans="1:16" ht="13">
      <c r="A839" s="294"/>
      <c r="B839" s="294"/>
      <c r="C839" s="294"/>
      <c r="D839" s="295"/>
      <c r="E839" s="295"/>
      <c r="F839" s="294"/>
      <c r="G839" s="294"/>
      <c r="H839" s="294"/>
      <c r="I839" s="294"/>
      <c r="J839" s="294"/>
      <c r="K839" s="294"/>
      <c r="L839" s="294"/>
      <c r="M839" s="294"/>
      <c r="N839" s="294"/>
      <c r="O839" s="294"/>
      <c r="P839" s="294"/>
    </row>
    <row r="840" spans="1:16" ht="13">
      <c r="A840" s="294"/>
      <c r="B840" s="294"/>
      <c r="C840" s="294"/>
      <c r="D840" s="295"/>
      <c r="E840" s="295"/>
      <c r="F840" s="294"/>
      <c r="G840" s="294"/>
      <c r="H840" s="294"/>
      <c r="I840" s="294"/>
      <c r="J840" s="294"/>
      <c r="K840" s="294"/>
      <c r="L840" s="294"/>
      <c r="M840" s="294"/>
      <c r="N840" s="294"/>
      <c r="O840" s="294"/>
      <c r="P840" s="294"/>
    </row>
    <row r="841" spans="1:16" ht="13">
      <c r="A841" s="294"/>
      <c r="B841" s="294"/>
      <c r="C841" s="294"/>
      <c r="D841" s="295"/>
      <c r="E841" s="295"/>
      <c r="F841" s="294"/>
      <c r="G841" s="294"/>
      <c r="H841" s="294"/>
      <c r="I841" s="294"/>
      <c r="J841" s="294"/>
      <c r="K841" s="294"/>
      <c r="L841" s="294"/>
      <c r="M841" s="294"/>
      <c r="N841" s="294"/>
      <c r="O841" s="294"/>
      <c r="P841" s="294"/>
    </row>
    <row r="842" spans="1:16" ht="13">
      <c r="A842" s="294"/>
      <c r="B842" s="294"/>
      <c r="C842" s="294"/>
      <c r="D842" s="295"/>
      <c r="E842" s="295"/>
      <c r="F842" s="294"/>
      <c r="G842" s="294"/>
      <c r="H842" s="294"/>
      <c r="I842" s="294"/>
      <c r="J842" s="294"/>
      <c r="K842" s="294"/>
      <c r="L842" s="294"/>
      <c r="M842" s="294"/>
      <c r="N842" s="294"/>
      <c r="O842" s="294"/>
      <c r="P842" s="294"/>
    </row>
    <row r="843" spans="1:16" ht="13">
      <c r="A843" s="294"/>
      <c r="B843" s="294"/>
      <c r="C843" s="294"/>
      <c r="D843" s="295"/>
      <c r="E843" s="295"/>
      <c r="F843" s="294"/>
      <c r="G843" s="294"/>
      <c r="H843" s="294"/>
      <c r="I843" s="294"/>
      <c r="J843" s="294"/>
      <c r="K843" s="294"/>
      <c r="L843" s="294"/>
      <c r="M843" s="294"/>
      <c r="N843" s="294"/>
      <c r="O843" s="294"/>
      <c r="P843" s="294"/>
    </row>
    <row r="844" spans="1:16" ht="13">
      <c r="A844" s="294"/>
      <c r="B844" s="294"/>
      <c r="C844" s="294"/>
      <c r="D844" s="295"/>
      <c r="E844" s="295"/>
      <c r="F844" s="294"/>
      <c r="G844" s="294"/>
      <c r="H844" s="294"/>
      <c r="I844" s="294"/>
      <c r="J844" s="294"/>
      <c r="K844" s="294"/>
      <c r="L844" s="294"/>
      <c r="M844" s="294"/>
      <c r="N844" s="294"/>
      <c r="O844" s="294"/>
      <c r="P844" s="294"/>
    </row>
    <row r="845" spans="1:16" ht="13">
      <c r="A845" s="294"/>
      <c r="B845" s="294"/>
      <c r="C845" s="294"/>
      <c r="D845" s="295"/>
      <c r="E845" s="295"/>
      <c r="F845" s="294"/>
      <c r="G845" s="294"/>
      <c r="H845" s="294"/>
      <c r="I845" s="294"/>
      <c r="J845" s="294"/>
      <c r="K845" s="294"/>
      <c r="L845" s="294"/>
      <c r="M845" s="294"/>
      <c r="N845" s="294"/>
      <c r="O845" s="294"/>
      <c r="P845" s="294"/>
    </row>
    <row r="846" spans="1:16" ht="13">
      <c r="A846" s="294"/>
      <c r="B846" s="294"/>
      <c r="C846" s="294"/>
      <c r="D846" s="295"/>
      <c r="E846" s="295"/>
      <c r="F846" s="294"/>
      <c r="G846" s="294"/>
      <c r="H846" s="294"/>
      <c r="I846" s="294"/>
      <c r="J846" s="294"/>
      <c r="K846" s="294"/>
      <c r="L846" s="294"/>
      <c r="M846" s="294"/>
      <c r="N846" s="294"/>
      <c r="O846" s="294"/>
      <c r="P846" s="294"/>
    </row>
    <row r="847" spans="1:16" ht="13">
      <c r="A847" s="294"/>
      <c r="B847" s="294"/>
      <c r="C847" s="294"/>
      <c r="D847" s="295"/>
      <c r="E847" s="295"/>
      <c r="F847" s="294"/>
      <c r="G847" s="294"/>
      <c r="H847" s="294"/>
      <c r="I847" s="294"/>
      <c r="J847" s="294"/>
      <c r="K847" s="294"/>
      <c r="L847" s="294"/>
      <c r="M847" s="294"/>
      <c r="N847" s="294"/>
      <c r="O847" s="294"/>
      <c r="P847" s="294"/>
    </row>
    <row r="848" spans="1:16" ht="13">
      <c r="A848" s="294"/>
      <c r="B848" s="294"/>
      <c r="C848" s="294"/>
      <c r="D848" s="295"/>
      <c r="E848" s="295"/>
      <c r="F848" s="294"/>
      <c r="G848" s="294"/>
      <c r="H848" s="294"/>
      <c r="I848" s="294"/>
      <c r="J848" s="294"/>
      <c r="K848" s="294"/>
      <c r="L848" s="294"/>
      <c r="M848" s="294"/>
      <c r="N848" s="294"/>
      <c r="O848" s="294"/>
      <c r="P848" s="294"/>
    </row>
    <row r="849" spans="1:16" ht="13">
      <c r="A849" s="294"/>
      <c r="B849" s="294"/>
      <c r="C849" s="294"/>
      <c r="D849" s="295"/>
      <c r="E849" s="295"/>
      <c r="F849" s="294"/>
      <c r="G849" s="294"/>
      <c r="H849" s="294"/>
      <c r="I849" s="294"/>
      <c r="J849" s="294"/>
      <c r="K849" s="294"/>
      <c r="L849" s="294"/>
      <c r="M849" s="294"/>
      <c r="N849" s="294"/>
      <c r="O849" s="294"/>
      <c r="P849" s="294"/>
    </row>
    <row r="850" spans="1:16" ht="13">
      <c r="A850" s="294"/>
      <c r="B850" s="294"/>
      <c r="C850" s="294"/>
      <c r="D850" s="295"/>
      <c r="E850" s="295"/>
      <c r="F850" s="294"/>
      <c r="G850" s="294"/>
      <c r="H850" s="294"/>
      <c r="I850" s="294"/>
      <c r="J850" s="294"/>
      <c r="K850" s="294"/>
      <c r="L850" s="294"/>
      <c r="M850" s="294"/>
      <c r="N850" s="294"/>
      <c r="O850" s="294"/>
      <c r="P850" s="294"/>
    </row>
    <row r="851" spans="1:16" ht="13">
      <c r="A851" s="294"/>
      <c r="B851" s="294"/>
      <c r="C851" s="294"/>
      <c r="D851" s="295"/>
      <c r="E851" s="295"/>
      <c r="F851" s="294"/>
      <c r="G851" s="294"/>
      <c r="H851" s="294"/>
      <c r="I851" s="294"/>
      <c r="J851" s="294"/>
      <c r="K851" s="294"/>
      <c r="L851" s="294"/>
      <c r="M851" s="294"/>
      <c r="N851" s="294"/>
      <c r="O851" s="294"/>
      <c r="P851" s="294"/>
    </row>
    <row r="852" spans="1:16" ht="13">
      <c r="A852" s="294"/>
      <c r="B852" s="294"/>
      <c r="C852" s="294"/>
      <c r="D852" s="295"/>
      <c r="E852" s="295"/>
      <c r="F852" s="294"/>
      <c r="G852" s="294"/>
      <c r="H852" s="294"/>
      <c r="I852" s="294"/>
      <c r="J852" s="294"/>
      <c r="K852" s="294"/>
      <c r="L852" s="294"/>
      <c r="M852" s="294"/>
      <c r="N852" s="294"/>
      <c r="O852" s="294"/>
      <c r="P852" s="294"/>
    </row>
    <row r="853" spans="1:16" ht="13">
      <c r="A853" s="294"/>
      <c r="B853" s="294"/>
      <c r="C853" s="294"/>
      <c r="D853" s="295"/>
      <c r="E853" s="295"/>
      <c r="F853" s="294"/>
      <c r="G853" s="294"/>
      <c r="H853" s="294"/>
      <c r="I853" s="294"/>
      <c r="J853" s="294"/>
      <c r="K853" s="294"/>
      <c r="L853" s="294"/>
      <c r="M853" s="294"/>
      <c r="N853" s="294"/>
      <c r="O853" s="294"/>
      <c r="P853" s="294"/>
    </row>
    <row r="854" spans="1:16" ht="13">
      <c r="A854" s="294"/>
      <c r="B854" s="294"/>
      <c r="C854" s="294"/>
      <c r="D854" s="295"/>
      <c r="E854" s="295"/>
      <c r="F854" s="294"/>
      <c r="G854" s="294"/>
      <c r="H854" s="294"/>
      <c r="I854" s="294"/>
      <c r="J854" s="294"/>
      <c r="K854" s="294"/>
      <c r="L854" s="294"/>
      <c r="M854" s="294"/>
      <c r="N854" s="294"/>
      <c r="O854" s="294"/>
      <c r="P854" s="294"/>
    </row>
    <row r="855" spans="1:16" ht="13">
      <c r="A855" s="294"/>
      <c r="B855" s="294"/>
      <c r="C855" s="294"/>
      <c r="D855" s="295"/>
      <c r="E855" s="295"/>
      <c r="F855" s="294"/>
      <c r="G855" s="294"/>
      <c r="H855" s="294"/>
      <c r="I855" s="294"/>
      <c r="J855" s="294"/>
      <c r="K855" s="294"/>
      <c r="L855" s="294"/>
      <c r="M855" s="294"/>
      <c r="N855" s="294"/>
      <c r="O855" s="294"/>
      <c r="P855" s="294"/>
    </row>
    <row r="856" spans="1:16" ht="13">
      <c r="A856" s="294"/>
      <c r="B856" s="294"/>
      <c r="C856" s="294"/>
      <c r="D856" s="295"/>
      <c r="E856" s="295"/>
      <c r="F856" s="294"/>
      <c r="G856" s="294"/>
      <c r="H856" s="294"/>
      <c r="I856" s="294"/>
      <c r="J856" s="294"/>
      <c r="K856" s="294"/>
      <c r="L856" s="294"/>
      <c r="M856" s="294"/>
      <c r="N856" s="294"/>
      <c r="O856" s="294"/>
      <c r="P856" s="294"/>
    </row>
    <row r="857" spans="1:16" ht="13">
      <c r="A857" s="294"/>
      <c r="B857" s="294"/>
      <c r="C857" s="294"/>
      <c r="D857" s="295"/>
      <c r="E857" s="295"/>
      <c r="F857" s="294"/>
      <c r="G857" s="294"/>
      <c r="H857" s="294"/>
      <c r="I857" s="294"/>
      <c r="J857" s="294"/>
      <c r="K857" s="294"/>
      <c r="L857" s="294"/>
      <c r="M857" s="294"/>
      <c r="N857" s="294"/>
      <c r="O857" s="294"/>
      <c r="P857" s="294"/>
    </row>
    <row r="858" spans="1:16" ht="13">
      <c r="A858" s="294"/>
      <c r="B858" s="294"/>
      <c r="C858" s="294"/>
      <c r="D858" s="295"/>
      <c r="E858" s="295"/>
      <c r="F858" s="294"/>
      <c r="G858" s="294"/>
      <c r="H858" s="294"/>
      <c r="I858" s="294"/>
      <c r="J858" s="294"/>
      <c r="K858" s="294"/>
      <c r="L858" s="294"/>
      <c r="M858" s="294"/>
      <c r="N858" s="294"/>
      <c r="O858" s="294"/>
      <c r="P858" s="294"/>
    </row>
    <row r="859" spans="1:16" ht="13">
      <c r="A859" s="294"/>
      <c r="B859" s="294"/>
      <c r="C859" s="294"/>
      <c r="D859" s="295"/>
      <c r="E859" s="295"/>
      <c r="F859" s="294"/>
      <c r="G859" s="294"/>
      <c r="H859" s="294"/>
      <c r="I859" s="294"/>
      <c r="J859" s="294"/>
      <c r="K859" s="294"/>
      <c r="L859" s="294"/>
      <c r="M859" s="294"/>
      <c r="N859" s="294"/>
      <c r="O859" s="294"/>
      <c r="P859" s="294"/>
    </row>
    <row r="860" spans="1:16" ht="13">
      <c r="A860" s="294"/>
      <c r="B860" s="294"/>
      <c r="C860" s="294"/>
      <c r="D860" s="295"/>
      <c r="E860" s="295"/>
      <c r="F860" s="294"/>
      <c r="G860" s="294"/>
      <c r="H860" s="294"/>
      <c r="I860" s="294"/>
      <c r="J860" s="294"/>
      <c r="K860" s="294"/>
      <c r="L860" s="294"/>
      <c r="M860" s="294"/>
      <c r="N860" s="294"/>
      <c r="O860" s="294"/>
      <c r="P860" s="294"/>
    </row>
    <row r="861" spans="1:16" ht="13">
      <c r="A861" s="294"/>
      <c r="B861" s="294"/>
      <c r="C861" s="294"/>
      <c r="D861" s="295"/>
      <c r="E861" s="295"/>
      <c r="F861" s="294"/>
      <c r="G861" s="294"/>
      <c r="H861" s="294"/>
      <c r="I861" s="294"/>
      <c r="J861" s="294"/>
      <c r="K861" s="294"/>
      <c r="L861" s="294"/>
      <c r="M861" s="294"/>
      <c r="N861" s="294"/>
      <c r="O861" s="294"/>
      <c r="P861" s="294"/>
    </row>
    <row r="862" spans="1:16" ht="13">
      <c r="A862" s="294"/>
      <c r="B862" s="294"/>
      <c r="C862" s="294"/>
      <c r="D862" s="295"/>
      <c r="E862" s="295"/>
      <c r="F862" s="294"/>
      <c r="G862" s="294"/>
      <c r="H862" s="294"/>
      <c r="I862" s="294"/>
      <c r="J862" s="294"/>
      <c r="K862" s="294"/>
      <c r="L862" s="294"/>
      <c r="M862" s="294"/>
      <c r="N862" s="294"/>
      <c r="O862" s="294"/>
      <c r="P862" s="294"/>
    </row>
    <row r="863" spans="1:16" ht="13">
      <c r="A863" s="294"/>
      <c r="B863" s="294"/>
      <c r="C863" s="294"/>
      <c r="D863" s="295"/>
      <c r="E863" s="295"/>
      <c r="F863" s="294"/>
      <c r="G863" s="294"/>
      <c r="H863" s="294"/>
      <c r="I863" s="294"/>
      <c r="J863" s="294"/>
      <c r="K863" s="294"/>
      <c r="L863" s="294"/>
      <c r="M863" s="294"/>
      <c r="N863" s="294"/>
      <c r="O863" s="294"/>
      <c r="P863" s="294"/>
    </row>
    <row r="864" spans="1:16" ht="13">
      <c r="A864" s="294"/>
      <c r="B864" s="294"/>
      <c r="C864" s="294"/>
      <c r="D864" s="295"/>
      <c r="E864" s="295"/>
      <c r="F864" s="294"/>
      <c r="G864" s="294"/>
      <c r="H864" s="294"/>
      <c r="I864" s="294"/>
      <c r="J864" s="294"/>
      <c r="K864" s="294"/>
      <c r="L864" s="294"/>
      <c r="M864" s="294"/>
      <c r="N864" s="294"/>
      <c r="O864" s="294"/>
      <c r="P864" s="294"/>
    </row>
    <row r="865" spans="1:16" ht="13">
      <c r="A865" s="294"/>
      <c r="B865" s="294"/>
      <c r="C865" s="294"/>
      <c r="D865" s="295"/>
      <c r="E865" s="295"/>
      <c r="F865" s="294"/>
      <c r="G865" s="294"/>
      <c r="H865" s="294"/>
      <c r="I865" s="294"/>
      <c r="J865" s="294"/>
      <c r="K865" s="294"/>
      <c r="L865" s="294"/>
      <c r="M865" s="294"/>
      <c r="N865" s="294"/>
      <c r="O865" s="294"/>
      <c r="P865" s="294"/>
    </row>
    <row r="866" spans="1:16" ht="13">
      <c r="A866" s="294"/>
      <c r="B866" s="294"/>
      <c r="C866" s="294"/>
      <c r="D866" s="295"/>
      <c r="E866" s="295"/>
      <c r="F866" s="294"/>
      <c r="G866" s="294"/>
      <c r="H866" s="294"/>
      <c r="I866" s="294"/>
      <c r="J866" s="294"/>
      <c r="K866" s="294"/>
      <c r="L866" s="294"/>
      <c r="M866" s="294"/>
      <c r="N866" s="294"/>
      <c r="O866" s="294"/>
      <c r="P866" s="294"/>
    </row>
    <row r="867" spans="1:16" ht="13">
      <c r="A867" s="294"/>
      <c r="B867" s="294"/>
      <c r="C867" s="294"/>
      <c r="D867" s="295"/>
      <c r="E867" s="295"/>
      <c r="F867" s="294"/>
      <c r="G867" s="294"/>
      <c r="H867" s="294"/>
      <c r="I867" s="294"/>
      <c r="J867" s="294"/>
      <c r="K867" s="294"/>
      <c r="L867" s="294"/>
      <c r="M867" s="294"/>
      <c r="N867" s="294"/>
      <c r="O867" s="294"/>
      <c r="P867" s="294"/>
    </row>
    <row r="868" spans="1:16" ht="13">
      <c r="A868" s="294"/>
      <c r="B868" s="294"/>
      <c r="C868" s="294"/>
      <c r="D868" s="295"/>
      <c r="E868" s="295"/>
      <c r="F868" s="294"/>
      <c r="G868" s="294"/>
      <c r="H868" s="294"/>
      <c r="I868" s="294"/>
      <c r="J868" s="294"/>
      <c r="K868" s="294"/>
      <c r="L868" s="294"/>
      <c r="M868" s="294"/>
      <c r="N868" s="294"/>
      <c r="O868" s="294"/>
      <c r="P868" s="294"/>
    </row>
    <row r="869" spans="1:16" ht="13">
      <c r="A869" s="294"/>
      <c r="B869" s="294"/>
      <c r="C869" s="294"/>
      <c r="D869" s="295"/>
      <c r="E869" s="295"/>
      <c r="F869" s="294"/>
      <c r="G869" s="294"/>
      <c r="H869" s="294"/>
      <c r="I869" s="294"/>
      <c r="J869" s="294"/>
      <c r="K869" s="294"/>
      <c r="L869" s="294"/>
      <c r="M869" s="294"/>
      <c r="N869" s="294"/>
      <c r="O869" s="294"/>
      <c r="P869" s="294"/>
    </row>
    <row r="870" spans="1:16" ht="13">
      <c r="A870" s="294"/>
      <c r="B870" s="294"/>
      <c r="C870" s="294"/>
      <c r="D870" s="295"/>
      <c r="E870" s="295"/>
      <c r="F870" s="294"/>
      <c r="G870" s="294"/>
      <c r="H870" s="294"/>
      <c r="I870" s="294"/>
      <c r="J870" s="294"/>
      <c r="K870" s="294"/>
      <c r="L870" s="294"/>
      <c r="M870" s="294"/>
      <c r="N870" s="294"/>
      <c r="O870" s="294"/>
      <c r="P870" s="294"/>
    </row>
    <row r="871" spans="1:16" ht="13">
      <c r="A871" s="294"/>
      <c r="B871" s="294"/>
      <c r="C871" s="294"/>
      <c r="D871" s="295"/>
      <c r="E871" s="295"/>
      <c r="F871" s="294"/>
      <c r="G871" s="294"/>
      <c r="H871" s="294"/>
      <c r="I871" s="294"/>
      <c r="J871" s="294"/>
      <c r="K871" s="294"/>
      <c r="L871" s="294"/>
      <c r="M871" s="294"/>
      <c r="N871" s="294"/>
      <c r="O871" s="294"/>
      <c r="P871" s="294"/>
    </row>
    <row r="872" spans="1:16" ht="13">
      <c r="A872" s="294"/>
      <c r="B872" s="294"/>
      <c r="C872" s="294"/>
      <c r="D872" s="295"/>
      <c r="E872" s="295"/>
      <c r="F872" s="294"/>
      <c r="G872" s="294"/>
      <c r="H872" s="294"/>
      <c r="I872" s="294"/>
      <c r="J872" s="294"/>
      <c r="K872" s="294"/>
      <c r="L872" s="294"/>
      <c r="M872" s="294"/>
      <c r="N872" s="294"/>
      <c r="O872" s="294"/>
      <c r="P872" s="294"/>
    </row>
    <row r="873" spans="1:16" ht="13">
      <c r="A873" s="294"/>
      <c r="B873" s="294"/>
      <c r="C873" s="294"/>
      <c r="D873" s="295"/>
      <c r="E873" s="295"/>
      <c r="F873" s="294"/>
      <c r="G873" s="294"/>
      <c r="H873" s="294"/>
      <c r="I873" s="294"/>
      <c r="J873" s="294"/>
      <c r="K873" s="294"/>
      <c r="L873" s="294"/>
      <c r="M873" s="294"/>
      <c r="N873" s="294"/>
      <c r="O873" s="294"/>
      <c r="P873" s="294"/>
    </row>
    <row r="874" spans="1:16" ht="13">
      <c r="A874" s="294"/>
      <c r="B874" s="294"/>
      <c r="C874" s="294"/>
      <c r="D874" s="295"/>
      <c r="E874" s="295"/>
      <c r="F874" s="294"/>
      <c r="G874" s="294"/>
      <c r="H874" s="294"/>
      <c r="I874" s="294"/>
      <c r="J874" s="294"/>
      <c r="K874" s="294"/>
      <c r="L874" s="294"/>
      <c r="M874" s="294"/>
      <c r="N874" s="294"/>
      <c r="O874" s="294"/>
      <c r="P874" s="294"/>
    </row>
    <row r="875" spans="1:16" ht="13">
      <c r="A875" s="294"/>
      <c r="B875" s="294"/>
      <c r="C875" s="294"/>
      <c r="D875" s="295"/>
      <c r="E875" s="295"/>
      <c r="F875" s="294"/>
      <c r="G875" s="294"/>
      <c r="H875" s="294"/>
      <c r="I875" s="294"/>
      <c r="J875" s="294"/>
      <c r="K875" s="294"/>
      <c r="L875" s="294"/>
      <c r="M875" s="294"/>
      <c r="N875" s="294"/>
      <c r="O875" s="294"/>
      <c r="P875" s="294"/>
    </row>
    <row r="876" spans="1:16" ht="13">
      <c r="A876" s="294"/>
      <c r="B876" s="294"/>
      <c r="C876" s="294"/>
      <c r="D876" s="295"/>
      <c r="E876" s="295"/>
      <c r="F876" s="294"/>
      <c r="G876" s="294"/>
      <c r="H876" s="294"/>
      <c r="I876" s="294"/>
      <c r="J876" s="294"/>
      <c r="K876" s="294"/>
      <c r="L876" s="294"/>
      <c r="M876" s="294"/>
      <c r="N876" s="294"/>
      <c r="O876" s="294"/>
      <c r="P876" s="294"/>
    </row>
    <row r="877" spans="1:16" ht="13">
      <c r="A877" s="294"/>
      <c r="B877" s="294"/>
      <c r="C877" s="294"/>
      <c r="D877" s="295"/>
      <c r="E877" s="295"/>
      <c r="F877" s="294"/>
      <c r="G877" s="294"/>
      <c r="H877" s="294"/>
      <c r="I877" s="294"/>
      <c r="J877" s="294"/>
      <c r="K877" s="294"/>
      <c r="L877" s="294"/>
      <c r="M877" s="294"/>
      <c r="N877" s="294"/>
      <c r="O877" s="294"/>
      <c r="P877" s="294"/>
    </row>
    <row r="878" spans="1:16" ht="13">
      <c r="A878" s="294"/>
      <c r="B878" s="294"/>
      <c r="C878" s="294"/>
      <c r="D878" s="295"/>
      <c r="E878" s="295"/>
      <c r="F878" s="294"/>
      <c r="G878" s="294"/>
      <c r="H878" s="294"/>
      <c r="I878" s="294"/>
      <c r="J878" s="294"/>
      <c r="K878" s="294"/>
      <c r="L878" s="294"/>
      <c r="M878" s="294"/>
      <c r="N878" s="294"/>
      <c r="O878" s="294"/>
      <c r="P878" s="294"/>
    </row>
    <row r="879" spans="1:16" ht="13">
      <c r="A879" s="294"/>
      <c r="B879" s="294"/>
      <c r="C879" s="294"/>
      <c r="D879" s="295"/>
      <c r="E879" s="295"/>
      <c r="F879" s="294"/>
      <c r="G879" s="294"/>
      <c r="H879" s="294"/>
      <c r="I879" s="294"/>
      <c r="J879" s="294"/>
      <c r="K879" s="294"/>
      <c r="L879" s="294"/>
      <c r="M879" s="294"/>
      <c r="N879" s="294"/>
      <c r="O879" s="294"/>
      <c r="P879" s="294"/>
    </row>
    <row r="880" spans="1:16" ht="13">
      <c r="A880" s="294"/>
      <c r="B880" s="294"/>
      <c r="C880" s="294"/>
      <c r="D880" s="295"/>
      <c r="E880" s="295"/>
      <c r="F880" s="294"/>
      <c r="G880" s="294"/>
      <c r="H880" s="294"/>
      <c r="I880" s="294"/>
      <c r="J880" s="294"/>
      <c r="K880" s="294"/>
      <c r="L880" s="294"/>
      <c r="M880" s="294"/>
      <c r="N880" s="294"/>
      <c r="O880" s="294"/>
      <c r="P880" s="294"/>
    </row>
    <row r="881" spans="1:16" ht="13">
      <c r="A881" s="294"/>
      <c r="B881" s="294"/>
      <c r="C881" s="294"/>
      <c r="D881" s="295"/>
      <c r="E881" s="295"/>
      <c r="F881" s="294"/>
      <c r="G881" s="294"/>
      <c r="H881" s="294"/>
      <c r="I881" s="294"/>
      <c r="J881" s="294"/>
      <c r="K881" s="294"/>
      <c r="L881" s="294"/>
      <c r="M881" s="294"/>
      <c r="N881" s="294"/>
      <c r="O881" s="294"/>
      <c r="P881" s="294"/>
    </row>
    <row r="882" spans="1:16" ht="13">
      <c r="A882" s="294"/>
      <c r="B882" s="294"/>
      <c r="C882" s="294"/>
      <c r="D882" s="295"/>
      <c r="E882" s="295"/>
      <c r="F882" s="294"/>
      <c r="G882" s="294"/>
      <c r="H882" s="294"/>
      <c r="I882" s="294"/>
      <c r="J882" s="294"/>
      <c r="K882" s="294"/>
      <c r="L882" s="294"/>
      <c r="M882" s="294"/>
      <c r="N882" s="294"/>
      <c r="O882" s="294"/>
      <c r="P882" s="294"/>
    </row>
    <row r="883" spans="1:16" ht="13">
      <c r="A883" s="294"/>
      <c r="B883" s="294"/>
      <c r="C883" s="294"/>
      <c r="D883" s="295"/>
      <c r="E883" s="295"/>
      <c r="F883" s="294"/>
      <c r="G883" s="294"/>
      <c r="H883" s="294"/>
      <c r="I883" s="294"/>
      <c r="J883" s="294"/>
      <c r="K883" s="294"/>
      <c r="L883" s="294"/>
      <c r="M883" s="294"/>
      <c r="N883" s="294"/>
      <c r="O883" s="294"/>
      <c r="P883" s="294"/>
    </row>
    <row r="884" spans="1:16" ht="13">
      <c r="A884" s="294"/>
      <c r="B884" s="294"/>
      <c r="C884" s="294"/>
      <c r="D884" s="295"/>
      <c r="E884" s="295"/>
      <c r="F884" s="294"/>
      <c r="G884" s="294"/>
      <c r="H884" s="294"/>
      <c r="I884" s="294"/>
      <c r="J884" s="294"/>
      <c r="K884" s="294"/>
      <c r="L884" s="294"/>
      <c r="M884" s="294"/>
      <c r="N884" s="294"/>
      <c r="O884" s="294"/>
      <c r="P884" s="294"/>
    </row>
    <row r="885" spans="1:16" ht="13">
      <c r="A885" s="294"/>
      <c r="B885" s="294"/>
      <c r="C885" s="294"/>
      <c r="D885" s="295"/>
      <c r="E885" s="295"/>
      <c r="F885" s="294"/>
      <c r="G885" s="294"/>
      <c r="H885" s="294"/>
      <c r="I885" s="294"/>
      <c r="J885" s="294"/>
      <c r="K885" s="294"/>
      <c r="L885" s="294"/>
      <c r="M885" s="294"/>
      <c r="N885" s="294"/>
      <c r="O885" s="294"/>
      <c r="P885" s="294"/>
    </row>
    <row r="886" spans="1:16" ht="13">
      <c r="A886" s="294"/>
      <c r="B886" s="294"/>
      <c r="C886" s="294"/>
      <c r="D886" s="295"/>
      <c r="E886" s="295"/>
      <c r="F886" s="294"/>
      <c r="G886" s="294"/>
      <c r="H886" s="294"/>
      <c r="I886" s="294"/>
      <c r="J886" s="294"/>
      <c r="K886" s="294"/>
      <c r="L886" s="294"/>
      <c r="M886" s="294"/>
      <c r="N886" s="294"/>
      <c r="O886" s="294"/>
      <c r="P886" s="294"/>
    </row>
    <row r="887" spans="1:16" ht="13">
      <c r="A887" s="294"/>
      <c r="B887" s="294"/>
      <c r="C887" s="294"/>
      <c r="D887" s="295"/>
      <c r="E887" s="295"/>
      <c r="F887" s="294"/>
      <c r="G887" s="294"/>
      <c r="H887" s="294"/>
      <c r="I887" s="294"/>
      <c r="J887" s="294"/>
      <c r="K887" s="294"/>
      <c r="L887" s="294"/>
      <c r="M887" s="294"/>
      <c r="N887" s="294"/>
      <c r="O887" s="294"/>
      <c r="P887" s="294"/>
    </row>
    <row r="888" spans="1:16" ht="13">
      <c r="A888" s="294"/>
      <c r="B888" s="294"/>
      <c r="C888" s="294"/>
      <c r="D888" s="295"/>
      <c r="E888" s="295"/>
      <c r="F888" s="294"/>
      <c r="G888" s="294"/>
      <c r="H888" s="294"/>
      <c r="I888" s="294"/>
      <c r="J888" s="294"/>
      <c r="K888" s="294"/>
      <c r="L888" s="294"/>
      <c r="M888" s="294"/>
      <c r="N888" s="294"/>
      <c r="O888" s="294"/>
      <c r="P888" s="294"/>
    </row>
    <row r="889" spans="1:16" ht="13">
      <c r="A889" s="294"/>
      <c r="B889" s="294"/>
      <c r="C889" s="294"/>
      <c r="D889" s="295"/>
      <c r="E889" s="295"/>
      <c r="F889" s="294"/>
      <c r="G889" s="294"/>
      <c r="H889" s="294"/>
      <c r="I889" s="294"/>
      <c r="J889" s="294"/>
      <c r="K889" s="294"/>
      <c r="L889" s="294"/>
      <c r="M889" s="294"/>
      <c r="N889" s="294"/>
      <c r="O889" s="294"/>
      <c r="P889" s="294"/>
    </row>
    <row r="890" spans="1:16" ht="13">
      <c r="A890" s="294"/>
      <c r="B890" s="294"/>
      <c r="C890" s="294"/>
      <c r="D890" s="295"/>
      <c r="E890" s="295"/>
      <c r="F890" s="294"/>
      <c r="G890" s="294"/>
      <c r="H890" s="294"/>
      <c r="I890" s="294"/>
      <c r="J890" s="294"/>
      <c r="K890" s="294"/>
      <c r="L890" s="294"/>
      <c r="M890" s="294"/>
      <c r="N890" s="294"/>
      <c r="O890" s="294"/>
      <c r="P890" s="294"/>
    </row>
    <row r="891" spans="1:16" ht="13">
      <c r="A891" s="294"/>
      <c r="B891" s="294"/>
      <c r="C891" s="294"/>
      <c r="D891" s="295"/>
      <c r="E891" s="295"/>
      <c r="F891" s="294"/>
      <c r="G891" s="294"/>
      <c r="H891" s="294"/>
      <c r="I891" s="294"/>
      <c r="J891" s="294"/>
      <c r="K891" s="294"/>
      <c r="L891" s="294"/>
      <c r="M891" s="294"/>
      <c r="N891" s="294"/>
      <c r="O891" s="294"/>
      <c r="P891" s="294"/>
    </row>
    <row r="892" spans="1:16" ht="13">
      <c r="A892" s="294"/>
      <c r="B892" s="294"/>
      <c r="C892" s="294"/>
      <c r="D892" s="295"/>
      <c r="E892" s="295"/>
      <c r="F892" s="294"/>
      <c r="G892" s="294"/>
      <c r="H892" s="294"/>
      <c r="I892" s="294"/>
      <c r="J892" s="294"/>
      <c r="K892" s="294"/>
      <c r="L892" s="294"/>
      <c r="M892" s="294"/>
      <c r="N892" s="294"/>
      <c r="O892" s="294"/>
      <c r="P892" s="294"/>
    </row>
    <row r="893" spans="1:16" ht="13">
      <c r="A893" s="294"/>
      <c r="B893" s="294"/>
      <c r="C893" s="294"/>
      <c r="D893" s="295"/>
      <c r="E893" s="295"/>
      <c r="F893" s="294"/>
      <c r="G893" s="294"/>
      <c r="H893" s="294"/>
      <c r="I893" s="294"/>
      <c r="J893" s="294"/>
      <c r="K893" s="294"/>
      <c r="L893" s="294"/>
      <c r="M893" s="294"/>
      <c r="N893" s="294"/>
      <c r="O893" s="294"/>
      <c r="P893" s="294"/>
    </row>
    <row r="894" spans="1:16" ht="13">
      <c r="A894" s="294"/>
      <c r="B894" s="294"/>
      <c r="C894" s="294"/>
      <c r="D894" s="295"/>
      <c r="E894" s="295"/>
      <c r="F894" s="294"/>
      <c r="G894" s="294"/>
      <c r="H894" s="294"/>
      <c r="I894" s="294"/>
      <c r="J894" s="294"/>
      <c r="K894" s="294"/>
      <c r="L894" s="294"/>
      <c r="M894" s="294"/>
      <c r="N894" s="294"/>
      <c r="O894" s="294"/>
      <c r="P894" s="294"/>
    </row>
    <row r="895" spans="1:16" ht="13">
      <c r="A895" s="294"/>
      <c r="B895" s="294"/>
      <c r="C895" s="294"/>
      <c r="D895" s="295"/>
      <c r="E895" s="295"/>
      <c r="F895" s="294"/>
      <c r="G895" s="294"/>
      <c r="H895" s="294"/>
      <c r="I895" s="294"/>
      <c r="J895" s="294"/>
      <c r="K895" s="294"/>
      <c r="L895" s="294"/>
      <c r="M895" s="294"/>
      <c r="N895" s="294"/>
      <c r="O895" s="294"/>
      <c r="P895" s="294"/>
    </row>
    <row r="896" spans="1:16" ht="13">
      <c r="A896" s="294"/>
      <c r="B896" s="294"/>
      <c r="C896" s="294"/>
      <c r="D896" s="295"/>
      <c r="E896" s="295"/>
      <c r="F896" s="294"/>
      <c r="G896" s="294"/>
      <c r="H896" s="294"/>
      <c r="I896" s="294"/>
      <c r="J896" s="294"/>
      <c r="K896" s="294"/>
      <c r="L896" s="294"/>
      <c r="M896" s="294"/>
      <c r="N896" s="294"/>
      <c r="O896" s="294"/>
      <c r="P896" s="294"/>
    </row>
    <row r="897" spans="1:16" ht="13">
      <c r="A897" s="294"/>
      <c r="B897" s="294"/>
      <c r="C897" s="294"/>
      <c r="D897" s="295"/>
      <c r="E897" s="295"/>
      <c r="F897" s="294"/>
      <c r="G897" s="294"/>
      <c r="H897" s="294"/>
      <c r="I897" s="294"/>
      <c r="J897" s="294"/>
      <c r="K897" s="294"/>
      <c r="L897" s="294"/>
      <c r="M897" s="294"/>
      <c r="N897" s="294"/>
      <c r="O897" s="294"/>
      <c r="P897" s="294"/>
    </row>
    <row r="898" spans="1:16" ht="13">
      <c r="A898" s="294"/>
      <c r="B898" s="294"/>
      <c r="C898" s="294"/>
      <c r="D898" s="295"/>
      <c r="E898" s="295"/>
      <c r="F898" s="294"/>
      <c r="G898" s="294"/>
      <c r="H898" s="294"/>
      <c r="I898" s="294"/>
      <c r="J898" s="294"/>
      <c r="K898" s="294"/>
      <c r="L898" s="294"/>
      <c r="M898" s="294"/>
      <c r="N898" s="294"/>
      <c r="O898" s="294"/>
      <c r="P898" s="294"/>
    </row>
    <row r="899" spans="1:16" ht="13">
      <c r="A899" s="294"/>
      <c r="B899" s="294"/>
      <c r="C899" s="294"/>
      <c r="D899" s="295"/>
      <c r="E899" s="295"/>
      <c r="F899" s="294"/>
      <c r="G899" s="294"/>
      <c r="H899" s="294"/>
      <c r="I899" s="294"/>
      <c r="J899" s="294"/>
      <c r="K899" s="294"/>
      <c r="L899" s="294"/>
      <c r="M899" s="294"/>
      <c r="N899" s="294"/>
      <c r="O899" s="294"/>
      <c r="P899" s="294"/>
    </row>
    <row r="900" spans="1:16" ht="13">
      <c r="A900" s="294"/>
      <c r="B900" s="294"/>
      <c r="C900" s="294"/>
      <c r="D900" s="295"/>
      <c r="E900" s="295"/>
      <c r="F900" s="294"/>
      <c r="G900" s="294"/>
      <c r="H900" s="294"/>
      <c r="I900" s="294"/>
      <c r="J900" s="294"/>
      <c r="K900" s="294"/>
      <c r="L900" s="294"/>
      <c r="M900" s="294"/>
      <c r="N900" s="294"/>
      <c r="O900" s="294"/>
      <c r="P900" s="294"/>
    </row>
    <row r="901" spans="1:16" ht="13">
      <c r="A901" s="294"/>
      <c r="B901" s="294"/>
      <c r="C901" s="294"/>
      <c r="D901" s="295"/>
      <c r="E901" s="295"/>
      <c r="F901" s="294"/>
      <c r="G901" s="294"/>
      <c r="H901" s="294"/>
      <c r="I901" s="294"/>
      <c r="J901" s="294"/>
      <c r="K901" s="294"/>
      <c r="L901" s="294"/>
      <c r="M901" s="294"/>
      <c r="N901" s="294"/>
      <c r="O901" s="294"/>
      <c r="P901" s="294"/>
    </row>
    <row r="902" spans="1:16" ht="13">
      <c r="A902" s="294"/>
      <c r="B902" s="294"/>
      <c r="C902" s="294"/>
      <c r="D902" s="295"/>
      <c r="E902" s="295"/>
      <c r="F902" s="294"/>
      <c r="G902" s="294"/>
      <c r="H902" s="294"/>
      <c r="I902" s="294"/>
      <c r="J902" s="294"/>
      <c r="K902" s="294"/>
      <c r="L902" s="294"/>
      <c r="M902" s="294"/>
      <c r="N902" s="294"/>
      <c r="O902" s="294"/>
      <c r="P902" s="294"/>
    </row>
    <row r="903" spans="1:16" ht="13">
      <c r="A903" s="294"/>
      <c r="B903" s="294"/>
      <c r="C903" s="294"/>
      <c r="D903" s="295"/>
      <c r="E903" s="295"/>
      <c r="F903" s="294"/>
      <c r="G903" s="294"/>
      <c r="H903" s="294"/>
      <c r="I903" s="294"/>
      <c r="J903" s="294"/>
      <c r="K903" s="294"/>
      <c r="L903" s="294"/>
      <c r="M903" s="294"/>
      <c r="N903" s="294"/>
      <c r="O903" s="294"/>
      <c r="P903" s="294"/>
    </row>
    <row r="904" spans="1:16" ht="13">
      <c r="A904" s="294"/>
      <c r="B904" s="294"/>
      <c r="C904" s="294"/>
      <c r="D904" s="295"/>
      <c r="E904" s="295"/>
      <c r="F904" s="294"/>
      <c r="G904" s="294"/>
      <c r="H904" s="294"/>
      <c r="I904" s="294"/>
      <c r="J904" s="294"/>
      <c r="K904" s="294"/>
      <c r="L904" s="294"/>
      <c r="M904" s="294"/>
      <c r="N904" s="294"/>
      <c r="O904" s="294"/>
      <c r="P904" s="294"/>
    </row>
    <row r="905" spans="1:16" ht="13">
      <c r="A905" s="294"/>
      <c r="B905" s="294"/>
      <c r="C905" s="294"/>
      <c r="D905" s="295"/>
      <c r="E905" s="295"/>
      <c r="F905" s="294"/>
      <c r="G905" s="294"/>
      <c r="H905" s="294"/>
      <c r="I905" s="294"/>
      <c r="J905" s="294"/>
      <c r="K905" s="294"/>
      <c r="L905" s="294"/>
      <c r="M905" s="294"/>
      <c r="N905" s="294"/>
      <c r="O905" s="294"/>
      <c r="P905" s="294"/>
    </row>
    <row r="906" spans="1:16" ht="13">
      <c r="A906" s="294"/>
      <c r="B906" s="294"/>
      <c r="C906" s="294"/>
      <c r="D906" s="295"/>
      <c r="E906" s="295"/>
      <c r="F906" s="294"/>
      <c r="G906" s="294"/>
      <c r="H906" s="294"/>
      <c r="I906" s="294"/>
      <c r="J906" s="294"/>
      <c r="K906" s="294"/>
      <c r="L906" s="294"/>
      <c r="M906" s="294"/>
      <c r="N906" s="294"/>
      <c r="O906" s="294"/>
      <c r="P906" s="294"/>
    </row>
    <row r="907" spans="1:16" ht="13">
      <c r="A907" s="294"/>
      <c r="B907" s="294"/>
      <c r="C907" s="294"/>
      <c r="D907" s="295"/>
      <c r="E907" s="295"/>
      <c r="F907" s="294"/>
      <c r="G907" s="294"/>
      <c r="H907" s="294"/>
      <c r="I907" s="294"/>
      <c r="J907" s="294"/>
      <c r="K907" s="294"/>
      <c r="L907" s="294"/>
      <c r="M907" s="294"/>
      <c r="N907" s="294"/>
      <c r="O907" s="294"/>
      <c r="P907" s="294"/>
    </row>
    <row r="908" spans="1:16" ht="13">
      <c r="A908" s="294"/>
      <c r="B908" s="294"/>
      <c r="C908" s="294"/>
      <c r="D908" s="295"/>
      <c r="E908" s="295"/>
      <c r="F908" s="294"/>
      <c r="G908" s="294"/>
      <c r="H908" s="294"/>
      <c r="I908" s="294"/>
      <c r="J908" s="294"/>
      <c r="K908" s="294"/>
      <c r="L908" s="294"/>
      <c r="M908" s="294"/>
      <c r="N908" s="294"/>
      <c r="O908" s="294"/>
      <c r="P908" s="294"/>
    </row>
    <row r="909" spans="1:16" ht="13">
      <c r="A909" s="294"/>
      <c r="B909" s="294"/>
      <c r="C909" s="294"/>
      <c r="D909" s="295"/>
      <c r="E909" s="295"/>
      <c r="F909" s="294"/>
      <c r="G909" s="294"/>
      <c r="H909" s="294"/>
      <c r="I909" s="294"/>
      <c r="J909" s="294"/>
      <c r="K909" s="294"/>
      <c r="L909" s="294"/>
      <c r="M909" s="294"/>
      <c r="N909" s="294"/>
      <c r="O909" s="294"/>
      <c r="P909" s="294"/>
    </row>
    <row r="910" spans="1:16" ht="13">
      <c r="A910" s="294"/>
      <c r="B910" s="294"/>
      <c r="C910" s="294"/>
      <c r="D910" s="295"/>
      <c r="E910" s="295"/>
      <c r="F910" s="294"/>
      <c r="G910" s="294"/>
      <c r="H910" s="294"/>
      <c r="I910" s="294"/>
      <c r="J910" s="294"/>
      <c r="K910" s="294"/>
      <c r="L910" s="294"/>
      <c r="M910" s="294"/>
      <c r="N910" s="294"/>
      <c r="O910" s="294"/>
      <c r="P910" s="294"/>
    </row>
    <row r="911" spans="1:16" ht="13">
      <c r="A911" s="294"/>
      <c r="B911" s="294"/>
      <c r="C911" s="294"/>
      <c r="D911" s="295"/>
      <c r="E911" s="295"/>
      <c r="F911" s="294"/>
      <c r="G911" s="294"/>
      <c r="H911" s="294"/>
      <c r="I911" s="294"/>
      <c r="J911" s="294"/>
      <c r="K911" s="294"/>
      <c r="L911" s="294"/>
      <c r="M911" s="294"/>
      <c r="N911" s="294"/>
      <c r="O911" s="294"/>
      <c r="P911" s="294"/>
    </row>
    <row r="912" spans="1:16" ht="13">
      <c r="A912" s="294"/>
      <c r="B912" s="294"/>
      <c r="C912" s="294"/>
      <c r="D912" s="295"/>
      <c r="E912" s="295"/>
      <c r="F912" s="294"/>
      <c r="G912" s="294"/>
      <c r="H912" s="294"/>
      <c r="I912" s="294"/>
      <c r="J912" s="294"/>
      <c r="K912" s="294"/>
      <c r="L912" s="294"/>
      <c r="M912" s="294"/>
      <c r="N912" s="294"/>
      <c r="O912" s="294"/>
      <c r="P912" s="294"/>
    </row>
    <row r="913" spans="1:16" ht="13">
      <c r="A913" s="294"/>
      <c r="B913" s="294"/>
      <c r="C913" s="294"/>
      <c r="D913" s="295"/>
      <c r="E913" s="295"/>
      <c r="F913" s="294"/>
      <c r="G913" s="294"/>
      <c r="H913" s="294"/>
      <c r="I913" s="294"/>
      <c r="J913" s="294"/>
      <c r="K913" s="294"/>
      <c r="L913" s="294"/>
      <c r="M913" s="294"/>
      <c r="N913" s="294"/>
      <c r="O913" s="294"/>
      <c r="P913" s="294"/>
    </row>
    <row r="914" spans="1:16" ht="13">
      <c r="A914" s="294"/>
      <c r="B914" s="294"/>
      <c r="C914" s="294"/>
      <c r="D914" s="295"/>
      <c r="E914" s="295"/>
      <c r="F914" s="294"/>
      <c r="G914" s="294"/>
      <c r="H914" s="294"/>
      <c r="I914" s="294"/>
      <c r="J914" s="294"/>
      <c r="K914" s="294"/>
      <c r="L914" s="294"/>
      <c r="M914" s="294"/>
      <c r="N914" s="294"/>
      <c r="O914" s="294"/>
      <c r="P914" s="294"/>
    </row>
    <row r="915" spans="1:16" ht="13">
      <c r="A915" s="294"/>
      <c r="B915" s="294"/>
      <c r="C915" s="294"/>
      <c r="D915" s="295"/>
      <c r="E915" s="295"/>
      <c r="F915" s="294"/>
      <c r="G915" s="294"/>
      <c r="H915" s="294"/>
      <c r="I915" s="294"/>
      <c r="J915" s="294"/>
      <c r="K915" s="294"/>
      <c r="L915" s="294"/>
      <c r="M915" s="294"/>
      <c r="N915" s="294"/>
      <c r="O915" s="294"/>
      <c r="P915" s="294"/>
    </row>
    <row r="916" spans="1:16" ht="13">
      <c r="A916" s="294"/>
      <c r="B916" s="294"/>
      <c r="C916" s="294"/>
      <c r="D916" s="295"/>
      <c r="E916" s="295"/>
      <c r="F916" s="294"/>
      <c r="G916" s="294"/>
      <c r="H916" s="294"/>
      <c r="I916" s="294"/>
      <c r="J916" s="294"/>
      <c r="K916" s="294"/>
      <c r="L916" s="294"/>
      <c r="M916" s="294"/>
      <c r="N916" s="294"/>
      <c r="O916" s="294"/>
      <c r="P916" s="294"/>
    </row>
    <row r="917" spans="1:16" ht="13">
      <c r="A917" s="294"/>
      <c r="B917" s="294"/>
      <c r="C917" s="294"/>
      <c r="D917" s="295"/>
      <c r="E917" s="295"/>
      <c r="F917" s="294"/>
      <c r="G917" s="294"/>
      <c r="H917" s="294"/>
      <c r="I917" s="294"/>
      <c r="J917" s="294"/>
      <c r="K917" s="294"/>
      <c r="L917" s="294"/>
      <c r="M917" s="294"/>
      <c r="N917" s="294"/>
      <c r="O917" s="294"/>
      <c r="P917" s="294"/>
    </row>
    <row r="918" spans="1:16" ht="13">
      <c r="A918" s="294"/>
      <c r="B918" s="294"/>
      <c r="C918" s="294"/>
      <c r="D918" s="295"/>
      <c r="E918" s="295"/>
      <c r="F918" s="294"/>
      <c r="G918" s="294"/>
      <c r="H918" s="294"/>
      <c r="I918" s="294"/>
      <c r="J918" s="294"/>
      <c r="K918" s="294"/>
      <c r="L918" s="294"/>
      <c r="M918" s="294"/>
      <c r="N918" s="294"/>
      <c r="O918" s="294"/>
      <c r="P918" s="294"/>
    </row>
    <row r="919" spans="1:16" ht="13">
      <c r="A919" s="294"/>
      <c r="B919" s="294"/>
      <c r="C919" s="294"/>
      <c r="D919" s="295"/>
      <c r="E919" s="295"/>
      <c r="F919" s="294"/>
      <c r="G919" s="294"/>
      <c r="H919" s="294"/>
      <c r="I919" s="294"/>
      <c r="J919" s="294"/>
      <c r="K919" s="294"/>
      <c r="L919" s="294"/>
      <c r="M919" s="294"/>
      <c r="N919" s="294"/>
      <c r="O919" s="294"/>
      <c r="P919" s="294"/>
    </row>
    <row r="920" spans="1:16" ht="13">
      <c r="A920" s="294"/>
      <c r="B920" s="294"/>
      <c r="C920" s="294"/>
      <c r="D920" s="295"/>
      <c r="E920" s="295"/>
      <c r="F920" s="294"/>
      <c r="G920" s="294"/>
      <c r="H920" s="294"/>
      <c r="I920" s="294"/>
      <c r="J920" s="294"/>
      <c r="K920" s="294"/>
      <c r="L920" s="294"/>
      <c r="M920" s="294"/>
      <c r="N920" s="294"/>
      <c r="O920" s="294"/>
      <c r="P920" s="294"/>
    </row>
    <row r="921" spans="1:16" ht="13">
      <c r="A921" s="294"/>
      <c r="B921" s="294"/>
      <c r="C921" s="294"/>
      <c r="D921" s="295"/>
      <c r="E921" s="295"/>
      <c r="F921" s="294"/>
      <c r="G921" s="294"/>
      <c r="H921" s="294"/>
      <c r="I921" s="294"/>
      <c r="J921" s="294"/>
      <c r="K921" s="294"/>
      <c r="L921" s="294"/>
      <c r="M921" s="294"/>
      <c r="N921" s="294"/>
      <c r="O921" s="294"/>
      <c r="P921" s="294"/>
    </row>
    <row r="922" spans="1:16" ht="13">
      <c r="A922" s="294"/>
      <c r="B922" s="294"/>
      <c r="C922" s="294"/>
      <c r="D922" s="295"/>
      <c r="E922" s="295"/>
      <c r="F922" s="294"/>
      <c r="G922" s="294"/>
      <c r="H922" s="294"/>
      <c r="I922" s="294"/>
      <c r="J922" s="294"/>
      <c r="K922" s="294"/>
      <c r="L922" s="294"/>
      <c r="M922" s="294"/>
      <c r="N922" s="294"/>
      <c r="O922" s="294"/>
      <c r="P922" s="294"/>
    </row>
    <row r="923" spans="1:16" ht="13">
      <c r="A923" s="294"/>
      <c r="B923" s="294"/>
      <c r="C923" s="294"/>
      <c r="D923" s="295"/>
      <c r="E923" s="295"/>
      <c r="F923" s="294"/>
      <c r="G923" s="294"/>
      <c r="H923" s="294"/>
      <c r="I923" s="294"/>
      <c r="J923" s="294"/>
      <c r="K923" s="294"/>
      <c r="L923" s="294"/>
      <c r="M923" s="294"/>
      <c r="N923" s="294"/>
      <c r="O923" s="294"/>
      <c r="P923" s="294"/>
    </row>
    <row r="924" spans="1:16" ht="13">
      <c r="A924" s="294"/>
      <c r="B924" s="294"/>
      <c r="C924" s="294"/>
      <c r="D924" s="295"/>
      <c r="E924" s="295"/>
      <c r="F924" s="294"/>
      <c r="G924" s="294"/>
      <c r="H924" s="294"/>
      <c r="I924" s="294"/>
      <c r="J924" s="294"/>
      <c r="K924" s="294"/>
      <c r="L924" s="294"/>
      <c r="M924" s="294"/>
      <c r="N924" s="294"/>
      <c r="O924" s="294"/>
      <c r="P924" s="294"/>
    </row>
    <row r="925" spans="1:16" ht="13">
      <c r="A925" s="294"/>
      <c r="B925" s="294"/>
      <c r="C925" s="294"/>
      <c r="D925" s="295"/>
      <c r="E925" s="295"/>
      <c r="F925" s="294"/>
      <c r="G925" s="294"/>
      <c r="H925" s="294"/>
      <c r="I925" s="294"/>
      <c r="J925" s="294"/>
      <c r="K925" s="294"/>
      <c r="L925" s="294"/>
      <c r="M925" s="294"/>
      <c r="N925" s="294"/>
      <c r="O925" s="294"/>
      <c r="P925" s="294"/>
    </row>
    <row r="926" spans="1:16" ht="13">
      <c r="A926" s="294"/>
      <c r="B926" s="294"/>
      <c r="C926" s="294"/>
      <c r="D926" s="295"/>
      <c r="E926" s="295"/>
      <c r="F926" s="294"/>
      <c r="G926" s="294"/>
      <c r="H926" s="294"/>
      <c r="I926" s="294"/>
      <c r="J926" s="294"/>
      <c r="K926" s="294"/>
      <c r="L926" s="294"/>
      <c r="M926" s="294"/>
      <c r="N926" s="294"/>
      <c r="O926" s="294"/>
      <c r="P926" s="294"/>
    </row>
    <row r="927" spans="1:16" ht="13">
      <c r="A927" s="294"/>
      <c r="B927" s="294"/>
      <c r="C927" s="294"/>
      <c r="D927" s="295"/>
      <c r="E927" s="295"/>
      <c r="F927" s="294"/>
      <c r="G927" s="294"/>
      <c r="H927" s="294"/>
      <c r="I927" s="294"/>
      <c r="J927" s="294"/>
      <c r="K927" s="294"/>
      <c r="L927" s="294"/>
      <c r="M927" s="294"/>
      <c r="N927" s="294"/>
      <c r="O927" s="294"/>
      <c r="P927" s="294"/>
    </row>
    <row r="928" spans="1:16" ht="13">
      <c r="A928" s="294"/>
      <c r="B928" s="294"/>
      <c r="C928" s="294"/>
      <c r="D928" s="295"/>
      <c r="E928" s="295"/>
      <c r="F928" s="294"/>
      <c r="G928" s="294"/>
      <c r="H928" s="294"/>
      <c r="I928" s="294"/>
      <c r="J928" s="294"/>
      <c r="K928" s="294"/>
      <c r="L928" s="294"/>
      <c r="M928" s="294"/>
      <c r="N928" s="294"/>
      <c r="O928" s="294"/>
      <c r="P928" s="294"/>
    </row>
    <row r="929" spans="1:16" ht="13">
      <c r="A929" s="294"/>
      <c r="B929" s="294"/>
      <c r="C929" s="294"/>
      <c r="D929" s="295"/>
      <c r="E929" s="295"/>
      <c r="F929" s="294"/>
      <c r="G929" s="294"/>
      <c r="H929" s="294"/>
      <c r="I929" s="294"/>
      <c r="J929" s="294"/>
      <c r="K929" s="294"/>
      <c r="L929" s="294"/>
      <c r="M929" s="294"/>
      <c r="N929" s="294"/>
      <c r="O929" s="294"/>
      <c r="P929" s="294"/>
    </row>
    <row r="930" spans="1:16" ht="13">
      <c r="A930" s="294"/>
      <c r="B930" s="294"/>
      <c r="C930" s="294"/>
      <c r="D930" s="295"/>
      <c r="E930" s="295"/>
      <c r="F930" s="294"/>
      <c r="G930" s="294"/>
      <c r="H930" s="294"/>
      <c r="I930" s="294"/>
      <c r="J930" s="294"/>
      <c r="K930" s="294"/>
      <c r="L930" s="294"/>
      <c r="M930" s="294"/>
      <c r="N930" s="294"/>
      <c r="O930" s="294"/>
      <c r="P930" s="294"/>
    </row>
    <row r="931" spans="1:16" ht="13">
      <c r="A931" s="294"/>
      <c r="B931" s="294"/>
      <c r="C931" s="294"/>
      <c r="D931" s="295"/>
      <c r="E931" s="295"/>
      <c r="F931" s="294"/>
      <c r="G931" s="294"/>
      <c r="H931" s="294"/>
      <c r="I931" s="294"/>
      <c r="J931" s="294"/>
      <c r="K931" s="294"/>
      <c r="L931" s="294"/>
      <c r="M931" s="294"/>
      <c r="N931" s="294"/>
      <c r="O931" s="294"/>
      <c r="P931" s="294"/>
    </row>
    <row r="932" spans="1:16" ht="13">
      <c r="A932" s="294"/>
      <c r="B932" s="294"/>
      <c r="C932" s="294"/>
      <c r="D932" s="295"/>
      <c r="E932" s="295"/>
      <c r="F932" s="294"/>
      <c r="G932" s="294"/>
      <c r="H932" s="294"/>
      <c r="I932" s="294"/>
      <c r="J932" s="294"/>
      <c r="K932" s="294"/>
      <c r="L932" s="294"/>
      <c r="M932" s="294"/>
      <c r="N932" s="294"/>
      <c r="O932" s="294"/>
      <c r="P932" s="294"/>
    </row>
    <row r="933" spans="1:16" ht="13">
      <c r="A933" s="294"/>
      <c r="B933" s="294"/>
      <c r="C933" s="294"/>
      <c r="D933" s="295"/>
      <c r="E933" s="295"/>
      <c r="F933" s="294"/>
      <c r="G933" s="294"/>
      <c r="H933" s="294"/>
      <c r="I933" s="294"/>
      <c r="J933" s="294"/>
      <c r="K933" s="294"/>
      <c r="L933" s="294"/>
      <c r="M933" s="294"/>
      <c r="N933" s="294"/>
      <c r="O933" s="294"/>
      <c r="P933" s="294"/>
    </row>
    <row r="934" spans="1:16" ht="13">
      <c r="A934" s="294"/>
      <c r="B934" s="294"/>
      <c r="C934" s="294"/>
      <c r="D934" s="295"/>
      <c r="E934" s="295"/>
      <c r="F934" s="294"/>
      <c r="G934" s="294"/>
      <c r="H934" s="294"/>
      <c r="I934" s="294"/>
      <c r="J934" s="294"/>
      <c r="K934" s="294"/>
      <c r="L934" s="294"/>
      <c r="M934" s="294"/>
      <c r="N934" s="294"/>
      <c r="O934" s="294"/>
      <c r="P934" s="294"/>
    </row>
    <row r="935" spans="1:16" ht="13">
      <c r="A935" s="294"/>
      <c r="B935" s="294"/>
      <c r="C935" s="294"/>
      <c r="D935" s="295"/>
      <c r="E935" s="295"/>
      <c r="F935" s="294"/>
      <c r="G935" s="294"/>
      <c r="H935" s="294"/>
      <c r="I935" s="294"/>
      <c r="J935" s="294"/>
      <c r="K935" s="294"/>
      <c r="L935" s="294"/>
      <c r="M935" s="294"/>
      <c r="N935" s="294"/>
      <c r="O935" s="294"/>
      <c r="P935" s="294"/>
    </row>
    <row r="936" spans="1:16" ht="13">
      <c r="A936" s="294"/>
      <c r="B936" s="294"/>
      <c r="C936" s="294"/>
      <c r="D936" s="295"/>
      <c r="E936" s="295"/>
      <c r="F936" s="294"/>
      <c r="G936" s="294"/>
      <c r="H936" s="294"/>
      <c r="I936" s="294"/>
      <c r="J936" s="294"/>
      <c r="K936" s="294"/>
      <c r="L936" s="294"/>
      <c r="M936" s="294"/>
      <c r="N936" s="294"/>
      <c r="O936" s="294"/>
      <c r="P936" s="294"/>
    </row>
    <row r="937" spans="1:16" ht="13">
      <c r="A937" s="294"/>
      <c r="B937" s="294"/>
      <c r="C937" s="294"/>
      <c r="D937" s="295"/>
      <c r="E937" s="295"/>
      <c r="F937" s="294"/>
      <c r="G937" s="294"/>
      <c r="H937" s="294"/>
      <c r="I937" s="294"/>
      <c r="J937" s="294"/>
      <c r="K937" s="294"/>
      <c r="L937" s="294"/>
      <c r="M937" s="294"/>
      <c r="N937" s="294"/>
      <c r="O937" s="294"/>
      <c r="P937" s="294"/>
    </row>
    <row r="938" spans="1:16" ht="13">
      <c r="A938" s="294"/>
      <c r="B938" s="294"/>
      <c r="C938" s="294"/>
      <c r="D938" s="295"/>
      <c r="E938" s="295"/>
      <c r="F938" s="294"/>
      <c r="G938" s="294"/>
      <c r="H938" s="294"/>
      <c r="I938" s="294"/>
      <c r="J938" s="294"/>
      <c r="K938" s="294"/>
      <c r="L938" s="294"/>
      <c r="M938" s="294"/>
      <c r="N938" s="294"/>
      <c r="O938" s="294"/>
      <c r="P938" s="294"/>
    </row>
    <row r="939" spans="1:16" ht="13">
      <c r="A939" s="294"/>
      <c r="B939" s="294"/>
      <c r="C939" s="294"/>
      <c r="D939" s="295"/>
      <c r="E939" s="295"/>
      <c r="F939" s="294"/>
      <c r="G939" s="294"/>
      <c r="H939" s="294"/>
      <c r="I939" s="294"/>
      <c r="J939" s="294"/>
      <c r="K939" s="294"/>
      <c r="L939" s="294"/>
      <c r="M939" s="294"/>
      <c r="N939" s="294"/>
      <c r="O939" s="294"/>
      <c r="P939" s="294"/>
    </row>
    <row r="940" spans="1:16" ht="13">
      <c r="A940" s="294"/>
      <c r="B940" s="294"/>
      <c r="C940" s="294"/>
      <c r="D940" s="295"/>
      <c r="E940" s="295"/>
      <c r="F940" s="294"/>
      <c r="G940" s="294"/>
      <c r="H940" s="294"/>
      <c r="I940" s="294"/>
      <c r="J940" s="294"/>
      <c r="K940" s="294"/>
      <c r="L940" s="294"/>
      <c r="M940" s="294"/>
      <c r="N940" s="294"/>
      <c r="O940" s="294"/>
      <c r="P940" s="294"/>
    </row>
    <row r="941" spans="1:16" ht="13">
      <c r="A941" s="294"/>
      <c r="B941" s="294"/>
      <c r="C941" s="294"/>
      <c r="D941" s="295"/>
      <c r="E941" s="295"/>
      <c r="F941" s="294"/>
      <c r="G941" s="294"/>
      <c r="H941" s="294"/>
      <c r="I941" s="294"/>
      <c r="J941" s="294"/>
      <c r="K941" s="294"/>
      <c r="L941" s="294"/>
      <c r="M941" s="294"/>
      <c r="N941" s="294"/>
      <c r="O941" s="294"/>
      <c r="P941" s="294"/>
    </row>
    <row r="942" spans="1:16" ht="13">
      <c r="A942" s="294"/>
      <c r="B942" s="294"/>
      <c r="C942" s="294"/>
      <c r="D942" s="295"/>
      <c r="E942" s="295"/>
      <c r="F942" s="294"/>
      <c r="G942" s="294"/>
      <c r="H942" s="294"/>
      <c r="I942" s="294"/>
      <c r="J942" s="294"/>
      <c r="K942" s="294"/>
      <c r="L942" s="294"/>
      <c r="M942" s="294"/>
      <c r="N942" s="294"/>
      <c r="O942" s="294"/>
      <c r="P942" s="294"/>
    </row>
    <row r="943" spans="1:16" ht="13">
      <c r="A943" s="294"/>
      <c r="B943" s="294"/>
      <c r="C943" s="294"/>
      <c r="D943" s="295"/>
      <c r="E943" s="295"/>
      <c r="F943" s="294"/>
      <c r="G943" s="294"/>
      <c r="H943" s="294"/>
      <c r="I943" s="294"/>
      <c r="J943" s="294"/>
      <c r="K943" s="294"/>
      <c r="L943" s="294"/>
      <c r="M943" s="294"/>
      <c r="N943" s="294"/>
      <c r="O943" s="294"/>
      <c r="P943" s="294"/>
    </row>
    <row r="944" spans="1:16" ht="13">
      <c r="A944" s="294"/>
      <c r="B944" s="294"/>
      <c r="C944" s="294"/>
      <c r="D944" s="295"/>
      <c r="E944" s="295"/>
      <c r="F944" s="294"/>
      <c r="G944" s="294"/>
      <c r="H944" s="294"/>
      <c r="I944" s="294"/>
      <c r="J944" s="294"/>
      <c r="K944" s="294"/>
      <c r="L944" s="294"/>
      <c r="M944" s="294"/>
      <c r="N944" s="294"/>
      <c r="O944" s="294"/>
      <c r="P944" s="294"/>
    </row>
    <row r="945" spans="1:16" ht="13">
      <c r="A945" s="294"/>
      <c r="B945" s="294"/>
      <c r="C945" s="294"/>
      <c r="D945" s="295"/>
      <c r="E945" s="295"/>
      <c r="F945" s="294"/>
      <c r="G945" s="294"/>
      <c r="H945" s="294"/>
      <c r="I945" s="294"/>
      <c r="J945" s="294"/>
      <c r="K945" s="294"/>
      <c r="L945" s="294"/>
      <c r="M945" s="294"/>
      <c r="N945" s="294"/>
      <c r="O945" s="294"/>
      <c r="P945" s="294"/>
    </row>
    <row r="946" spans="1:16" ht="13">
      <c r="A946" s="294"/>
      <c r="B946" s="294"/>
      <c r="C946" s="294"/>
      <c r="D946" s="295"/>
      <c r="E946" s="295"/>
      <c r="F946" s="294"/>
      <c r="G946" s="294"/>
      <c r="H946" s="294"/>
      <c r="I946" s="294"/>
      <c r="J946" s="294"/>
      <c r="K946" s="294"/>
      <c r="L946" s="294"/>
      <c r="M946" s="294"/>
      <c r="N946" s="294"/>
      <c r="O946" s="294"/>
      <c r="P946" s="294"/>
    </row>
    <row r="947" spans="1:16" ht="13">
      <c r="A947" s="294"/>
      <c r="B947" s="294"/>
      <c r="C947" s="294"/>
      <c r="D947" s="295"/>
      <c r="E947" s="295"/>
      <c r="F947" s="294"/>
      <c r="G947" s="294"/>
      <c r="H947" s="294"/>
      <c r="I947" s="294"/>
      <c r="J947" s="294"/>
      <c r="K947" s="294"/>
      <c r="L947" s="294"/>
      <c r="M947" s="294"/>
      <c r="N947" s="294"/>
      <c r="O947" s="294"/>
      <c r="P947" s="294"/>
    </row>
    <row r="948" spans="1:16" ht="13">
      <c r="A948" s="294"/>
      <c r="B948" s="294"/>
      <c r="C948" s="294"/>
      <c r="D948" s="295"/>
      <c r="E948" s="295"/>
      <c r="F948" s="294"/>
      <c r="G948" s="294"/>
      <c r="H948" s="294"/>
      <c r="I948" s="294"/>
      <c r="J948" s="294"/>
      <c r="K948" s="294"/>
      <c r="L948" s="294"/>
      <c r="M948" s="294"/>
      <c r="N948" s="294"/>
      <c r="O948" s="294"/>
      <c r="P948" s="294"/>
    </row>
    <row r="949" spans="1:16" ht="13">
      <c r="A949" s="294"/>
      <c r="B949" s="294"/>
      <c r="C949" s="294"/>
      <c r="D949" s="295"/>
      <c r="E949" s="295"/>
      <c r="F949" s="294"/>
      <c r="G949" s="294"/>
      <c r="H949" s="294"/>
      <c r="I949" s="294"/>
      <c r="J949" s="294"/>
      <c r="K949" s="294"/>
      <c r="L949" s="294"/>
      <c r="M949" s="294"/>
      <c r="N949" s="294"/>
      <c r="O949" s="294"/>
      <c r="P949" s="294"/>
    </row>
    <row r="950" spans="1:16" ht="13">
      <c r="A950" s="294"/>
      <c r="B950" s="294"/>
      <c r="C950" s="294"/>
      <c r="D950" s="295"/>
      <c r="E950" s="295"/>
      <c r="F950" s="294"/>
      <c r="G950" s="294"/>
      <c r="H950" s="294"/>
      <c r="I950" s="294"/>
      <c r="J950" s="294"/>
      <c r="K950" s="294"/>
      <c r="L950" s="294"/>
      <c r="M950" s="294"/>
      <c r="N950" s="294"/>
      <c r="O950" s="294"/>
      <c r="P950" s="294"/>
    </row>
    <row r="951" spans="1:16" ht="13">
      <c r="A951" s="294"/>
      <c r="B951" s="294"/>
      <c r="C951" s="294"/>
      <c r="D951" s="295"/>
      <c r="E951" s="295"/>
      <c r="F951" s="294"/>
      <c r="G951" s="294"/>
      <c r="H951" s="294"/>
      <c r="I951" s="294"/>
      <c r="J951" s="294"/>
      <c r="K951" s="294"/>
      <c r="L951" s="294"/>
      <c r="M951" s="294"/>
      <c r="N951" s="294"/>
      <c r="O951" s="294"/>
      <c r="P951" s="294"/>
    </row>
    <row r="952" spans="1:16" ht="13">
      <c r="A952" s="294"/>
      <c r="B952" s="294"/>
      <c r="C952" s="294"/>
      <c r="D952" s="295"/>
      <c r="E952" s="295"/>
      <c r="F952" s="294"/>
      <c r="G952" s="294"/>
      <c r="H952" s="294"/>
      <c r="I952" s="294"/>
      <c r="J952" s="294"/>
      <c r="K952" s="294"/>
      <c r="L952" s="294"/>
      <c r="M952" s="294"/>
      <c r="N952" s="294"/>
      <c r="O952" s="294"/>
      <c r="P952" s="294"/>
    </row>
    <row r="953" spans="1:16" ht="13">
      <c r="A953" s="294"/>
      <c r="B953" s="294"/>
      <c r="C953" s="294"/>
      <c r="D953" s="295"/>
      <c r="E953" s="295"/>
      <c r="F953" s="294"/>
      <c r="G953" s="294"/>
      <c r="H953" s="294"/>
      <c r="I953" s="294"/>
      <c r="J953" s="294"/>
      <c r="K953" s="294"/>
      <c r="L953" s="294"/>
      <c r="M953" s="294"/>
      <c r="N953" s="294"/>
      <c r="O953" s="294"/>
      <c r="P953" s="294"/>
    </row>
    <row r="954" spans="1:16" ht="13">
      <c r="A954" s="294"/>
      <c r="B954" s="294"/>
      <c r="C954" s="294"/>
      <c r="D954" s="295"/>
      <c r="E954" s="295"/>
      <c r="F954" s="294"/>
      <c r="G954" s="294"/>
      <c r="H954" s="294"/>
      <c r="I954" s="294"/>
      <c r="J954" s="294"/>
      <c r="K954" s="294"/>
      <c r="L954" s="294"/>
      <c r="M954" s="294"/>
      <c r="N954" s="294"/>
      <c r="O954" s="294"/>
      <c r="P954" s="294"/>
    </row>
    <row r="955" spans="1:16" ht="13">
      <c r="A955" s="294"/>
      <c r="B955" s="294"/>
      <c r="C955" s="294"/>
      <c r="D955" s="295"/>
      <c r="E955" s="295"/>
      <c r="F955" s="294"/>
      <c r="G955" s="294"/>
      <c r="H955" s="294"/>
      <c r="I955" s="294"/>
      <c r="J955" s="294"/>
      <c r="K955" s="294"/>
      <c r="L955" s="294"/>
      <c r="M955" s="294"/>
      <c r="N955" s="294"/>
      <c r="O955" s="294"/>
      <c r="P955" s="294"/>
    </row>
    <row r="956" spans="1:16" ht="13">
      <c r="A956" s="294"/>
      <c r="B956" s="294"/>
      <c r="C956" s="294"/>
      <c r="D956" s="295"/>
      <c r="E956" s="295"/>
      <c r="F956" s="294"/>
      <c r="G956" s="294"/>
      <c r="H956" s="294"/>
      <c r="I956" s="294"/>
      <c r="J956" s="294"/>
      <c r="K956" s="294"/>
      <c r="L956" s="294"/>
      <c r="M956" s="294"/>
      <c r="N956" s="294"/>
      <c r="O956" s="294"/>
      <c r="P956" s="294"/>
    </row>
    <row r="957" spans="1:16" ht="13">
      <c r="A957" s="294"/>
      <c r="B957" s="294"/>
      <c r="C957" s="294"/>
      <c r="D957" s="295"/>
      <c r="E957" s="295"/>
      <c r="F957" s="294"/>
      <c r="G957" s="294"/>
      <c r="H957" s="294"/>
      <c r="I957" s="294"/>
      <c r="J957" s="294"/>
      <c r="K957" s="294"/>
      <c r="L957" s="294"/>
      <c r="M957" s="294"/>
      <c r="N957" s="294"/>
      <c r="O957" s="294"/>
      <c r="P957" s="294"/>
    </row>
    <row r="958" spans="1:16" ht="13">
      <c r="A958" s="294"/>
      <c r="B958" s="294"/>
      <c r="C958" s="294"/>
      <c r="D958" s="295"/>
      <c r="E958" s="295"/>
      <c r="F958" s="294"/>
      <c r="G958" s="294"/>
      <c r="H958" s="294"/>
      <c r="I958" s="294"/>
      <c r="J958" s="294"/>
      <c r="K958" s="294"/>
      <c r="L958" s="294"/>
      <c r="M958" s="294"/>
      <c r="N958" s="294"/>
      <c r="O958" s="294"/>
      <c r="P958" s="294"/>
    </row>
    <row r="959" spans="1:16" ht="13">
      <c r="A959" s="294"/>
      <c r="B959" s="294"/>
      <c r="C959" s="294"/>
      <c r="D959" s="295"/>
      <c r="E959" s="295"/>
      <c r="F959" s="294"/>
      <c r="G959" s="294"/>
      <c r="H959" s="294"/>
      <c r="I959" s="294"/>
      <c r="J959" s="294"/>
      <c r="K959" s="294"/>
      <c r="L959" s="294"/>
      <c r="M959" s="294"/>
      <c r="N959" s="294"/>
      <c r="O959" s="294"/>
      <c r="P959" s="294"/>
    </row>
    <row r="960" spans="1:16" ht="13">
      <c r="A960" s="294"/>
      <c r="B960" s="294"/>
      <c r="C960" s="294"/>
      <c r="D960" s="295"/>
      <c r="E960" s="295"/>
      <c r="F960" s="294"/>
      <c r="G960" s="294"/>
      <c r="H960" s="294"/>
      <c r="I960" s="294"/>
      <c r="J960" s="294"/>
      <c r="K960" s="294"/>
      <c r="L960" s="294"/>
      <c r="M960" s="294"/>
      <c r="N960" s="294"/>
      <c r="O960" s="294"/>
      <c r="P960" s="294"/>
    </row>
    <row r="961" spans="1:16" ht="13">
      <c r="A961" s="294"/>
      <c r="B961" s="294"/>
      <c r="C961" s="294"/>
      <c r="D961" s="295"/>
      <c r="E961" s="295"/>
      <c r="F961" s="294"/>
      <c r="G961" s="294"/>
      <c r="H961" s="294"/>
      <c r="I961" s="294"/>
      <c r="J961" s="294"/>
      <c r="K961" s="294"/>
      <c r="L961" s="294"/>
      <c r="M961" s="294"/>
      <c r="N961" s="294"/>
      <c r="O961" s="294"/>
      <c r="P961" s="294"/>
    </row>
    <row r="962" spans="1:16" ht="13">
      <c r="A962" s="294"/>
      <c r="B962" s="294"/>
      <c r="C962" s="294"/>
      <c r="D962" s="295"/>
      <c r="E962" s="295"/>
      <c r="F962" s="294"/>
      <c r="G962" s="294"/>
      <c r="H962" s="294"/>
      <c r="I962" s="294"/>
      <c r="J962" s="294"/>
      <c r="K962" s="294"/>
      <c r="L962" s="294"/>
      <c r="M962" s="294"/>
      <c r="N962" s="294"/>
      <c r="O962" s="294"/>
      <c r="P962" s="294"/>
    </row>
    <row r="963" spans="1:16" ht="13">
      <c r="A963" s="294"/>
      <c r="B963" s="294"/>
      <c r="C963" s="294"/>
      <c r="D963" s="295"/>
      <c r="E963" s="295"/>
      <c r="F963" s="294"/>
      <c r="G963" s="294"/>
      <c r="H963" s="294"/>
      <c r="I963" s="294"/>
      <c r="J963" s="294"/>
      <c r="K963" s="294"/>
      <c r="L963" s="294"/>
      <c r="M963" s="294"/>
      <c r="N963" s="294"/>
      <c r="O963" s="294"/>
      <c r="P963" s="294"/>
    </row>
    <row r="964" spans="1:16" ht="13">
      <c r="A964" s="294"/>
      <c r="B964" s="294"/>
      <c r="C964" s="294"/>
      <c r="D964" s="295"/>
      <c r="E964" s="295"/>
      <c r="F964" s="294"/>
      <c r="G964" s="294"/>
      <c r="H964" s="294"/>
      <c r="I964" s="294"/>
      <c r="J964" s="294"/>
      <c r="K964" s="294"/>
      <c r="L964" s="294"/>
      <c r="M964" s="294"/>
      <c r="N964" s="294"/>
      <c r="O964" s="294"/>
      <c r="P964" s="294"/>
    </row>
    <row r="965" spans="1:16" ht="13">
      <c r="A965" s="294"/>
      <c r="B965" s="294"/>
      <c r="C965" s="294"/>
      <c r="D965" s="295"/>
      <c r="E965" s="295"/>
      <c r="F965" s="294"/>
      <c r="G965" s="294"/>
      <c r="H965" s="294"/>
      <c r="I965" s="294"/>
      <c r="J965" s="294"/>
      <c r="K965" s="294"/>
      <c r="L965" s="294"/>
      <c r="M965" s="294"/>
      <c r="N965" s="294"/>
      <c r="O965" s="294"/>
      <c r="P965" s="294"/>
    </row>
    <row r="966" spans="1:16" ht="13">
      <c r="A966" s="294"/>
      <c r="B966" s="294"/>
      <c r="C966" s="294"/>
      <c r="D966" s="295"/>
      <c r="E966" s="295"/>
      <c r="F966" s="294"/>
      <c r="G966" s="294"/>
      <c r="H966" s="294"/>
      <c r="I966" s="294"/>
      <c r="J966" s="294"/>
      <c r="K966" s="294"/>
      <c r="L966" s="294"/>
      <c r="M966" s="294"/>
      <c r="N966" s="294"/>
      <c r="O966" s="294"/>
      <c r="P966" s="294"/>
    </row>
    <row r="967" spans="1:16" ht="13">
      <c r="A967" s="294"/>
      <c r="B967" s="294"/>
      <c r="C967" s="294"/>
      <c r="D967" s="295"/>
      <c r="E967" s="295"/>
      <c r="F967" s="294"/>
      <c r="G967" s="294"/>
      <c r="H967" s="294"/>
      <c r="I967" s="294"/>
      <c r="J967" s="294"/>
      <c r="K967" s="294"/>
      <c r="L967" s="294"/>
      <c r="M967" s="294"/>
      <c r="N967" s="294"/>
      <c r="O967" s="294"/>
      <c r="P967" s="294"/>
    </row>
    <row r="968" spans="1:16" ht="13">
      <c r="A968" s="294"/>
      <c r="B968" s="294"/>
      <c r="C968" s="294"/>
      <c r="D968" s="295"/>
      <c r="E968" s="295"/>
      <c r="F968" s="294"/>
      <c r="G968" s="294"/>
      <c r="H968" s="294"/>
      <c r="I968" s="294"/>
      <c r="J968" s="294"/>
      <c r="K968" s="294"/>
      <c r="L968" s="294"/>
      <c r="M968" s="294"/>
      <c r="N968" s="294"/>
      <c r="O968" s="294"/>
      <c r="P968" s="294"/>
    </row>
    <row r="969" spans="1:16" ht="13">
      <c r="A969" s="294"/>
      <c r="B969" s="294"/>
      <c r="C969" s="294"/>
      <c r="D969" s="295"/>
      <c r="E969" s="295"/>
      <c r="F969" s="294"/>
      <c r="G969" s="294"/>
      <c r="H969" s="294"/>
      <c r="I969" s="294"/>
      <c r="J969" s="294"/>
      <c r="K969" s="294"/>
      <c r="L969" s="294"/>
      <c r="M969" s="294"/>
      <c r="N969" s="294"/>
      <c r="O969" s="294"/>
      <c r="P969" s="294"/>
    </row>
    <row r="970" spans="1:16" ht="13">
      <c r="A970" s="294"/>
      <c r="B970" s="294"/>
      <c r="C970" s="294"/>
      <c r="D970" s="295"/>
      <c r="E970" s="295"/>
      <c r="F970" s="294"/>
      <c r="G970" s="294"/>
      <c r="H970" s="294"/>
      <c r="I970" s="294"/>
      <c r="J970" s="294"/>
      <c r="K970" s="294"/>
      <c r="L970" s="294"/>
      <c r="M970" s="294"/>
      <c r="N970" s="294"/>
      <c r="O970" s="294"/>
      <c r="P970" s="294"/>
    </row>
    <row r="971" spans="1:16" ht="13">
      <c r="A971" s="294"/>
      <c r="B971" s="294"/>
      <c r="C971" s="294"/>
      <c r="D971" s="295"/>
      <c r="E971" s="295"/>
      <c r="F971" s="294"/>
      <c r="G971" s="294"/>
      <c r="H971" s="294"/>
      <c r="I971" s="294"/>
      <c r="J971" s="294"/>
      <c r="K971" s="294"/>
      <c r="L971" s="294"/>
      <c r="M971" s="294"/>
      <c r="N971" s="294"/>
      <c r="O971" s="294"/>
      <c r="P971" s="294"/>
    </row>
    <row r="972" spans="1:16" ht="13">
      <c r="A972" s="294"/>
      <c r="B972" s="294"/>
      <c r="C972" s="294"/>
      <c r="D972" s="295"/>
      <c r="E972" s="295"/>
      <c r="F972" s="294"/>
      <c r="G972" s="294"/>
      <c r="H972" s="294"/>
      <c r="I972" s="294"/>
      <c r="J972" s="294"/>
      <c r="K972" s="294"/>
      <c r="L972" s="294"/>
      <c r="M972" s="294"/>
      <c r="N972" s="294"/>
      <c r="O972" s="294"/>
      <c r="P972" s="294"/>
    </row>
    <row r="973" spans="1:16" ht="13">
      <c r="A973" s="294"/>
      <c r="B973" s="294"/>
      <c r="C973" s="294"/>
      <c r="D973" s="295"/>
      <c r="E973" s="295"/>
      <c r="F973" s="294"/>
      <c r="G973" s="294"/>
      <c r="H973" s="294"/>
      <c r="I973" s="294"/>
      <c r="J973" s="294"/>
      <c r="K973" s="294"/>
      <c r="L973" s="294"/>
      <c r="M973" s="294"/>
      <c r="N973" s="294"/>
      <c r="O973" s="294"/>
      <c r="P973" s="294"/>
    </row>
    <row r="974" spans="1:16" ht="13">
      <c r="A974" s="294"/>
      <c r="B974" s="294"/>
      <c r="C974" s="294"/>
      <c r="D974" s="295"/>
      <c r="E974" s="295"/>
      <c r="F974" s="294"/>
      <c r="G974" s="294"/>
      <c r="H974" s="294"/>
      <c r="I974" s="294"/>
      <c r="J974" s="294"/>
      <c r="K974" s="294"/>
      <c r="L974" s="294"/>
      <c r="M974" s="294"/>
      <c r="N974" s="294"/>
      <c r="O974" s="294"/>
      <c r="P974" s="294"/>
    </row>
    <row r="975" spans="1:16" ht="13">
      <c r="A975" s="294"/>
      <c r="B975" s="294"/>
      <c r="C975" s="294"/>
      <c r="D975" s="295"/>
      <c r="E975" s="295"/>
      <c r="F975" s="294"/>
      <c r="G975" s="294"/>
      <c r="H975" s="294"/>
      <c r="I975" s="294"/>
      <c r="J975" s="294"/>
      <c r="K975" s="294"/>
      <c r="L975" s="294"/>
      <c r="M975" s="294"/>
      <c r="N975" s="294"/>
      <c r="O975" s="294"/>
      <c r="P975" s="294"/>
    </row>
    <row r="976" spans="1:16" ht="13">
      <c r="A976" s="294"/>
      <c r="B976" s="294"/>
      <c r="C976" s="294"/>
      <c r="D976" s="295"/>
      <c r="E976" s="295"/>
      <c r="F976" s="294"/>
      <c r="G976" s="294"/>
      <c r="H976" s="294"/>
      <c r="I976" s="294"/>
      <c r="J976" s="294"/>
      <c r="K976" s="294"/>
      <c r="L976" s="294"/>
      <c r="M976" s="294"/>
      <c r="N976" s="294"/>
      <c r="O976" s="294"/>
      <c r="P976" s="294"/>
    </row>
    <row r="977" spans="1:16" ht="13">
      <c r="A977" s="294"/>
      <c r="B977" s="294"/>
      <c r="C977" s="294"/>
      <c r="D977" s="295"/>
      <c r="E977" s="295"/>
      <c r="F977" s="294"/>
      <c r="G977" s="294"/>
      <c r="H977" s="294"/>
      <c r="I977" s="294"/>
      <c r="J977" s="294"/>
      <c r="K977" s="294"/>
      <c r="L977" s="294"/>
      <c r="M977" s="294"/>
      <c r="N977" s="294"/>
      <c r="O977" s="294"/>
      <c r="P977" s="294"/>
    </row>
    <row r="978" spans="1:16" ht="13">
      <c r="A978" s="294"/>
      <c r="B978" s="294"/>
      <c r="C978" s="294"/>
      <c r="D978" s="295"/>
      <c r="E978" s="295"/>
      <c r="F978" s="294"/>
      <c r="G978" s="294"/>
      <c r="H978" s="294"/>
      <c r="I978" s="294"/>
      <c r="J978" s="294"/>
      <c r="K978" s="294"/>
      <c r="L978" s="294"/>
      <c r="M978" s="294"/>
      <c r="N978" s="294"/>
      <c r="O978" s="294"/>
      <c r="P978" s="294"/>
    </row>
    <row r="979" spans="1:16" ht="13">
      <c r="A979" s="294"/>
      <c r="B979" s="294"/>
      <c r="C979" s="294"/>
      <c r="D979" s="295"/>
      <c r="E979" s="295"/>
      <c r="F979" s="294"/>
      <c r="G979" s="294"/>
      <c r="H979" s="294"/>
      <c r="I979" s="294"/>
      <c r="J979" s="294"/>
      <c r="K979" s="294"/>
      <c r="L979" s="294"/>
      <c r="M979" s="294"/>
      <c r="N979" s="294"/>
      <c r="O979" s="294"/>
      <c r="P979" s="294"/>
    </row>
    <row r="980" spans="1:16" ht="13">
      <c r="A980" s="294"/>
      <c r="B980" s="294"/>
      <c r="C980" s="294"/>
      <c r="D980" s="295"/>
      <c r="E980" s="295"/>
      <c r="F980" s="294"/>
      <c r="G980" s="294"/>
      <c r="H980" s="294"/>
      <c r="I980" s="294"/>
      <c r="J980" s="294"/>
      <c r="K980" s="294"/>
      <c r="L980" s="294"/>
      <c r="M980" s="294"/>
      <c r="N980" s="294"/>
      <c r="O980" s="294"/>
      <c r="P980" s="294"/>
    </row>
    <row r="981" spans="1:16" ht="13">
      <c r="A981" s="294"/>
      <c r="B981" s="294"/>
      <c r="C981" s="294"/>
      <c r="D981" s="295"/>
      <c r="E981" s="295"/>
      <c r="F981" s="294"/>
      <c r="G981" s="294"/>
      <c r="H981" s="294"/>
      <c r="I981" s="294"/>
      <c r="J981" s="294"/>
      <c r="K981" s="294"/>
      <c r="L981" s="294"/>
      <c r="M981" s="294"/>
      <c r="N981" s="294"/>
      <c r="O981" s="294"/>
      <c r="P981" s="294"/>
    </row>
    <row r="982" spans="1:16" ht="13">
      <c r="A982" s="294"/>
      <c r="B982" s="294"/>
      <c r="C982" s="294"/>
      <c r="D982" s="295"/>
      <c r="E982" s="295"/>
      <c r="F982" s="294"/>
      <c r="G982" s="294"/>
      <c r="H982" s="294"/>
      <c r="I982" s="294"/>
      <c r="J982" s="294"/>
      <c r="K982" s="294"/>
      <c r="L982" s="294"/>
      <c r="M982" s="294"/>
      <c r="N982" s="294"/>
      <c r="O982" s="294"/>
      <c r="P982" s="294"/>
    </row>
    <row r="983" spans="1:16" ht="13">
      <c r="A983" s="294"/>
      <c r="B983" s="294"/>
      <c r="C983" s="294"/>
      <c r="D983" s="295"/>
      <c r="E983" s="295"/>
      <c r="F983" s="294"/>
      <c r="G983" s="294"/>
      <c r="H983" s="294"/>
      <c r="I983" s="294"/>
      <c r="J983" s="294"/>
      <c r="K983" s="294"/>
      <c r="L983" s="294"/>
      <c r="M983" s="294"/>
      <c r="N983" s="294"/>
      <c r="O983" s="294"/>
      <c r="P983" s="294"/>
    </row>
    <row r="984" spans="1:16" ht="13">
      <c r="A984" s="294"/>
      <c r="B984" s="294"/>
      <c r="C984" s="294"/>
      <c r="D984" s="295"/>
      <c r="E984" s="295"/>
      <c r="F984" s="294"/>
      <c r="G984" s="294"/>
      <c r="H984" s="294"/>
      <c r="I984" s="294"/>
      <c r="J984" s="294"/>
      <c r="K984" s="294"/>
      <c r="L984" s="294"/>
      <c r="M984" s="294"/>
      <c r="N984" s="294"/>
      <c r="O984" s="294"/>
      <c r="P984" s="294"/>
    </row>
    <row r="985" spans="1:16" ht="13">
      <c r="A985" s="294"/>
      <c r="B985" s="294"/>
      <c r="C985" s="294"/>
      <c r="D985" s="295"/>
      <c r="E985" s="295"/>
      <c r="F985" s="294"/>
      <c r="G985" s="294"/>
      <c r="H985" s="294"/>
      <c r="I985" s="294"/>
      <c r="J985" s="294"/>
      <c r="K985" s="294"/>
      <c r="L985" s="294"/>
      <c r="M985" s="294"/>
      <c r="N985" s="294"/>
      <c r="O985" s="294"/>
      <c r="P985" s="294"/>
    </row>
    <row r="986" spans="1:16" ht="13">
      <c r="A986" s="294"/>
      <c r="B986" s="294"/>
      <c r="C986" s="294"/>
      <c r="D986" s="295"/>
      <c r="E986" s="295"/>
      <c r="F986" s="294"/>
      <c r="G986" s="294"/>
      <c r="H986" s="294"/>
      <c r="I986" s="294"/>
      <c r="J986" s="294"/>
      <c r="K986" s="294"/>
      <c r="L986" s="294"/>
      <c r="M986" s="294"/>
      <c r="N986" s="294"/>
      <c r="O986" s="294"/>
      <c r="P986" s="294"/>
    </row>
    <row r="987" spans="1:16" ht="13">
      <c r="A987" s="294"/>
      <c r="B987" s="294"/>
      <c r="C987" s="294"/>
      <c r="D987" s="295"/>
      <c r="E987" s="295"/>
      <c r="F987" s="294"/>
      <c r="G987" s="294"/>
      <c r="H987" s="294"/>
      <c r="I987" s="294"/>
      <c r="J987" s="294"/>
      <c r="K987" s="294"/>
      <c r="L987" s="294"/>
      <c r="M987" s="294"/>
      <c r="N987" s="294"/>
      <c r="O987" s="294"/>
      <c r="P987" s="294"/>
    </row>
    <row r="988" spans="1:16" ht="13">
      <c r="A988" s="294"/>
      <c r="B988" s="294"/>
      <c r="C988" s="294"/>
      <c r="D988" s="295"/>
      <c r="E988" s="295"/>
      <c r="F988" s="294"/>
      <c r="G988" s="294"/>
      <c r="H988" s="294"/>
      <c r="I988" s="294"/>
      <c r="J988" s="294"/>
      <c r="K988" s="294"/>
      <c r="L988" s="294"/>
      <c r="M988" s="294"/>
      <c r="N988" s="294"/>
      <c r="O988" s="294"/>
      <c r="P988" s="294"/>
    </row>
    <row r="989" spans="1:16" ht="13">
      <c r="A989" s="294"/>
      <c r="B989" s="294"/>
      <c r="C989" s="294"/>
      <c r="D989" s="295"/>
      <c r="E989" s="295"/>
      <c r="F989" s="294"/>
      <c r="G989" s="294"/>
      <c r="H989" s="294"/>
      <c r="I989" s="294"/>
      <c r="J989" s="294"/>
      <c r="K989" s="294"/>
      <c r="L989" s="294"/>
      <c r="M989" s="294"/>
      <c r="N989" s="294"/>
      <c r="O989" s="294"/>
      <c r="P989" s="294"/>
    </row>
    <row r="990" spans="1:16" ht="13">
      <c r="A990" s="294"/>
      <c r="B990" s="294"/>
      <c r="C990" s="294"/>
      <c r="D990" s="295"/>
      <c r="E990" s="295"/>
      <c r="F990" s="294"/>
      <c r="G990" s="294"/>
      <c r="H990" s="294"/>
      <c r="I990" s="294"/>
      <c r="J990" s="294"/>
      <c r="K990" s="294"/>
      <c r="L990" s="294"/>
      <c r="M990" s="294"/>
      <c r="N990" s="294"/>
      <c r="O990" s="294"/>
      <c r="P990" s="294"/>
    </row>
    <row r="991" spans="1:16" ht="13">
      <c r="A991" s="294"/>
      <c r="B991" s="294"/>
      <c r="C991" s="294"/>
      <c r="D991" s="295"/>
      <c r="E991" s="295"/>
      <c r="F991" s="294"/>
      <c r="G991" s="294"/>
      <c r="H991" s="294"/>
      <c r="I991" s="294"/>
      <c r="J991" s="294"/>
      <c r="K991" s="294"/>
      <c r="L991" s="294"/>
      <c r="M991" s="294"/>
      <c r="N991" s="294"/>
      <c r="O991" s="294"/>
      <c r="P991" s="294"/>
    </row>
    <row r="992" spans="1:16" ht="13">
      <c r="A992" s="294"/>
      <c r="B992" s="294"/>
      <c r="C992" s="294"/>
      <c r="D992" s="295"/>
      <c r="E992" s="295"/>
      <c r="F992" s="294"/>
      <c r="G992" s="294"/>
      <c r="H992" s="294"/>
      <c r="I992" s="294"/>
      <c r="J992" s="294"/>
      <c r="K992" s="294"/>
      <c r="L992" s="294"/>
      <c r="M992" s="294"/>
      <c r="N992" s="294"/>
      <c r="O992" s="294"/>
      <c r="P992" s="294"/>
    </row>
    <row r="993" spans="1:16" ht="13">
      <c r="A993" s="294"/>
      <c r="B993" s="294"/>
      <c r="C993" s="294"/>
      <c r="D993" s="295"/>
      <c r="E993" s="295"/>
      <c r="F993" s="294"/>
      <c r="G993" s="294"/>
      <c r="H993" s="294"/>
      <c r="I993" s="294"/>
      <c r="J993" s="294"/>
      <c r="K993" s="294"/>
      <c r="L993" s="294"/>
      <c r="M993" s="294"/>
      <c r="N993" s="294"/>
      <c r="O993" s="294"/>
      <c r="P993" s="294"/>
    </row>
    <row r="994" spans="1:16" ht="13">
      <c r="A994" s="294"/>
      <c r="B994" s="294"/>
      <c r="C994" s="294"/>
      <c r="D994" s="295"/>
      <c r="E994" s="295"/>
      <c r="F994" s="294"/>
      <c r="G994" s="294"/>
      <c r="H994" s="294"/>
      <c r="I994" s="294"/>
      <c r="J994" s="294"/>
      <c r="K994" s="294"/>
      <c r="L994" s="294"/>
      <c r="M994" s="294"/>
      <c r="N994" s="294"/>
      <c r="O994" s="294"/>
      <c r="P994" s="294"/>
    </row>
    <row r="995" spans="1:16" ht="13">
      <c r="A995" s="294"/>
      <c r="B995" s="294"/>
      <c r="C995" s="294"/>
      <c r="D995" s="295"/>
      <c r="E995" s="295"/>
      <c r="F995" s="294"/>
      <c r="G995" s="294"/>
      <c r="H995" s="294"/>
      <c r="I995" s="294"/>
      <c r="J995" s="294"/>
      <c r="K995" s="294"/>
      <c r="L995" s="294"/>
      <c r="M995" s="294"/>
      <c r="N995" s="294"/>
      <c r="O995" s="294"/>
      <c r="P995" s="294"/>
    </row>
    <row r="996" spans="1:16" ht="13">
      <c r="A996" s="294"/>
      <c r="B996" s="294"/>
      <c r="C996" s="294"/>
      <c r="D996" s="295"/>
      <c r="E996" s="295"/>
      <c r="F996" s="294"/>
      <c r="G996" s="294"/>
      <c r="H996" s="294"/>
      <c r="I996" s="294"/>
      <c r="J996" s="294"/>
      <c r="K996" s="294"/>
      <c r="L996" s="294"/>
      <c r="M996" s="294"/>
      <c r="N996" s="294"/>
      <c r="O996" s="294"/>
      <c r="P996" s="294"/>
    </row>
    <row r="997" spans="1:16" ht="13">
      <c r="A997" s="294"/>
      <c r="B997" s="294"/>
      <c r="C997" s="294"/>
      <c r="D997" s="295"/>
      <c r="E997" s="295"/>
      <c r="F997" s="294"/>
      <c r="G997" s="294"/>
      <c r="H997" s="294"/>
      <c r="I997" s="294"/>
      <c r="J997" s="294"/>
      <c r="K997" s="294"/>
      <c r="L997" s="294"/>
      <c r="M997" s="294"/>
      <c r="N997" s="294"/>
      <c r="O997" s="294"/>
      <c r="P997" s="294"/>
    </row>
    <row r="998" spans="1:16" ht="13">
      <c r="A998" s="294"/>
      <c r="B998" s="294"/>
      <c r="C998" s="294"/>
      <c r="D998" s="295"/>
      <c r="E998" s="295"/>
      <c r="F998" s="294"/>
      <c r="G998" s="294"/>
      <c r="H998" s="294"/>
      <c r="I998" s="294"/>
      <c r="J998" s="294"/>
      <c r="K998" s="294"/>
      <c r="L998" s="294"/>
      <c r="M998" s="294"/>
      <c r="N998" s="294"/>
      <c r="O998" s="294"/>
      <c r="P998" s="294"/>
    </row>
    <row r="999" spans="1:16" ht="13">
      <c r="A999" s="294"/>
      <c r="B999" s="294"/>
      <c r="C999" s="294"/>
      <c r="D999" s="295"/>
      <c r="E999" s="295"/>
      <c r="F999" s="294"/>
      <c r="G999" s="294"/>
      <c r="H999" s="294"/>
      <c r="I999" s="294"/>
      <c r="J999" s="294"/>
      <c r="K999" s="294"/>
      <c r="L999" s="294"/>
      <c r="M999" s="294"/>
      <c r="N999" s="294"/>
      <c r="O999" s="294"/>
      <c r="P999" s="294"/>
    </row>
    <row r="1000" spans="1:16" ht="13">
      <c r="A1000" s="294"/>
      <c r="B1000" s="294"/>
      <c r="C1000" s="294"/>
      <c r="D1000" s="295"/>
      <c r="E1000" s="295"/>
      <c r="F1000" s="294"/>
      <c r="G1000" s="294"/>
      <c r="H1000" s="294"/>
      <c r="I1000" s="294"/>
      <c r="J1000" s="294"/>
      <c r="K1000" s="294"/>
      <c r="L1000" s="294"/>
      <c r="M1000" s="294"/>
      <c r="N1000" s="294"/>
      <c r="O1000" s="294"/>
      <c r="P1000" s="294"/>
    </row>
    <row r="1001" spans="1:16" ht="13">
      <c r="A1001" s="294"/>
      <c r="B1001" s="294"/>
      <c r="C1001" s="294"/>
      <c r="D1001" s="295"/>
      <c r="E1001" s="295"/>
      <c r="F1001" s="294"/>
      <c r="G1001" s="294"/>
      <c r="H1001" s="294"/>
      <c r="I1001" s="294"/>
      <c r="J1001" s="294"/>
      <c r="K1001" s="294"/>
      <c r="L1001" s="294"/>
      <c r="M1001" s="294"/>
      <c r="N1001" s="294"/>
      <c r="O1001" s="294"/>
      <c r="P1001" s="294"/>
    </row>
    <row r="1002" spans="1:16" ht="13">
      <c r="A1002" s="294"/>
      <c r="B1002" s="294"/>
      <c r="C1002" s="294"/>
      <c r="D1002" s="295"/>
      <c r="E1002" s="295"/>
      <c r="F1002" s="294"/>
      <c r="G1002" s="294"/>
      <c r="H1002" s="294"/>
      <c r="I1002" s="294"/>
      <c r="J1002" s="294"/>
      <c r="K1002" s="294"/>
      <c r="L1002" s="294"/>
      <c r="M1002" s="294"/>
      <c r="N1002" s="294"/>
      <c r="O1002" s="294"/>
      <c r="P1002" s="294"/>
    </row>
    <row r="1003" spans="1:16" ht="13">
      <c r="A1003" s="294"/>
      <c r="B1003" s="294"/>
      <c r="C1003" s="294"/>
      <c r="D1003" s="295"/>
      <c r="E1003" s="295"/>
      <c r="F1003" s="294"/>
      <c r="G1003" s="294"/>
      <c r="H1003" s="294"/>
      <c r="I1003" s="294"/>
      <c r="J1003" s="294"/>
      <c r="K1003" s="294"/>
      <c r="L1003" s="294"/>
      <c r="M1003" s="294"/>
      <c r="N1003" s="294"/>
      <c r="O1003" s="294"/>
      <c r="P1003" s="294"/>
    </row>
    <row r="1004" spans="1:16" ht="13">
      <c r="A1004" s="294"/>
      <c r="B1004" s="294"/>
      <c r="C1004" s="294"/>
      <c r="D1004" s="295"/>
      <c r="E1004" s="295"/>
      <c r="F1004" s="294"/>
      <c r="G1004" s="294"/>
      <c r="H1004" s="294"/>
      <c r="I1004" s="294"/>
      <c r="J1004" s="294"/>
      <c r="K1004" s="294"/>
      <c r="L1004" s="294"/>
      <c r="M1004" s="294"/>
      <c r="N1004" s="294"/>
      <c r="O1004" s="294"/>
      <c r="P1004" s="294"/>
    </row>
    <row r="1005" spans="1:16" ht="13">
      <c r="A1005" s="294"/>
      <c r="B1005" s="294"/>
      <c r="C1005" s="294"/>
      <c r="D1005" s="295"/>
      <c r="E1005" s="295"/>
      <c r="F1005" s="294"/>
      <c r="G1005" s="294"/>
      <c r="H1005" s="294"/>
      <c r="I1005" s="294"/>
      <c r="J1005" s="294"/>
      <c r="K1005" s="294"/>
      <c r="L1005" s="294"/>
      <c r="M1005" s="294"/>
      <c r="N1005" s="294"/>
      <c r="O1005" s="294"/>
      <c r="P1005" s="294"/>
    </row>
    <row r="1006" spans="1:16" ht="13">
      <c r="A1006" s="294"/>
      <c r="B1006" s="294"/>
      <c r="C1006" s="294"/>
      <c r="D1006" s="295"/>
      <c r="E1006" s="295"/>
      <c r="F1006" s="294"/>
      <c r="G1006" s="294"/>
      <c r="H1006" s="294"/>
      <c r="I1006" s="294"/>
      <c r="J1006" s="294"/>
      <c r="K1006" s="294"/>
      <c r="L1006" s="294"/>
      <c r="M1006" s="294"/>
      <c r="N1006" s="294"/>
      <c r="O1006" s="294"/>
      <c r="P1006" s="294"/>
    </row>
    <row r="1007" spans="1:16" ht="13">
      <c r="A1007" s="294"/>
      <c r="B1007" s="294"/>
      <c r="C1007" s="294"/>
      <c r="D1007" s="295"/>
      <c r="E1007" s="295"/>
      <c r="F1007" s="294"/>
      <c r="G1007" s="294"/>
      <c r="H1007" s="294"/>
      <c r="I1007" s="294"/>
      <c r="J1007" s="294"/>
      <c r="K1007" s="294"/>
      <c r="L1007" s="294"/>
      <c r="M1007" s="294"/>
      <c r="N1007" s="294"/>
      <c r="O1007" s="294"/>
      <c r="P1007" s="294"/>
    </row>
    <row r="1008" spans="1:16" ht="13">
      <c r="A1008" s="294"/>
      <c r="B1008" s="294"/>
      <c r="C1008" s="294"/>
      <c r="D1008" s="295"/>
      <c r="E1008" s="295"/>
      <c r="F1008" s="294"/>
      <c r="G1008" s="294"/>
      <c r="H1008" s="294"/>
      <c r="I1008" s="294"/>
      <c r="J1008" s="294"/>
      <c r="K1008" s="294"/>
      <c r="L1008" s="294"/>
      <c r="M1008" s="294"/>
      <c r="N1008" s="294"/>
      <c r="O1008" s="294"/>
      <c r="P1008" s="294"/>
    </row>
    <row r="1009" spans="1:16" ht="13">
      <c r="A1009" s="294"/>
      <c r="B1009" s="294"/>
      <c r="C1009" s="294"/>
      <c r="D1009" s="295"/>
      <c r="E1009" s="295"/>
      <c r="F1009" s="294"/>
      <c r="G1009" s="294"/>
      <c r="H1009" s="294"/>
      <c r="I1009" s="294"/>
      <c r="J1009" s="294"/>
      <c r="K1009" s="294"/>
      <c r="L1009" s="294"/>
      <c r="M1009" s="294"/>
      <c r="N1009" s="294"/>
      <c r="O1009" s="294"/>
      <c r="P1009" s="294"/>
    </row>
    <row r="1010" spans="1:16" ht="13">
      <c r="A1010" s="294"/>
      <c r="B1010" s="294"/>
      <c r="C1010" s="294"/>
      <c r="D1010" s="295"/>
      <c r="E1010" s="295"/>
      <c r="F1010" s="294"/>
      <c r="G1010" s="294"/>
      <c r="H1010" s="294"/>
      <c r="I1010" s="294"/>
      <c r="J1010" s="294"/>
      <c r="K1010" s="294"/>
      <c r="L1010" s="294"/>
      <c r="M1010" s="294"/>
      <c r="N1010" s="294"/>
      <c r="O1010" s="294"/>
      <c r="P1010" s="294"/>
    </row>
    <row r="1011" spans="1:16" ht="13">
      <c r="A1011" s="294"/>
      <c r="B1011" s="294"/>
      <c r="C1011" s="294"/>
      <c r="D1011" s="295"/>
      <c r="E1011" s="295"/>
      <c r="F1011" s="294"/>
      <c r="G1011" s="294"/>
      <c r="H1011" s="294"/>
      <c r="I1011" s="294"/>
      <c r="J1011" s="294"/>
      <c r="K1011" s="294"/>
      <c r="L1011" s="294"/>
      <c r="M1011" s="294"/>
      <c r="N1011" s="294"/>
      <c r="O1011" s="294"/>
      <c r="P1011" s="294"/>
    </row>
    <row r="1012" spans="1:16" ht="13">
      <c r="A1012" s="294"/>
      <c r="B1012" s="294"/>
      <c r="C1012" s="294"/>
      <c r="D1012" s="295"/>
      <c r="E1012" s="295"/>
      <c r="F1012" s="294"/>
      <c r="G1012" s="294"/>
      <c r="H1012" s="294"/>
      <c r="I1012" s="294"/>
      <c r="J1012" s="294"/>
      <c r="K1012" s="294"/>
      <c r="L1012" s="294"/>
      <c r="M1012" s="294"/>
      <c r="N1012" s="294"/>
      <c r="O1012" s="294"/>
      <c r="P1012" s="294"/>
    </row>
    <row r="1013" spans="1:16" ht="13">
      <c r="A1013" s="294"/>
      <c r="B1013" s="294"/>
      <c r="C1013" s="294"/>
      <c r="D1013" s="295"/>
      <c r="E1013" s="295"/>
      <c r="F1013" s="294"/>
      <c r="G1013" s="294"/>
      <c r="H1013" s="294"/>
      <c r="I1013" s="294"/>
      <c r="J1013" s="294"/>
      <c r="K1013" s="294"/>
      <c r="L1013" s="294"/>
      <c r="M1013" s="294"/>
      <c r="N1013" s="294"/>
      <c r="O1013" s="294"/>
      <c r="P1013" s="294"/>
    </row>
    <row r="1014" spans="1:16" ht="13">
      <c r="A1014" s="294"/>
      <c r="B1014" s="294"/>
      <c r="C1014" s="294"/>
      <c r="D1014" s="295"/>
      <c r="E1014" s="295"/>
      <c r="F1014" s="294"/>
      <c r="G1014" s="294"/>
      <c r="H1014" s="294"/>
      <c r="I1014" s="294"/>
      <c r="J1014" s="294"/>
      <c r="K1014" s="294"/>
      <c r="L1014" s="294"/>
      <c r="M1014" s="294"/>
      <c r="N1014" s="294"/>
      <c r="O1014" s="294"/>
      <c r="P1014" s="294"/>
    </row>
    <row r="1015" spans="1:16" ht="13">
      <c r="A1015" s="294"/>
      <c r="B1015" s="294"/>
      <c r="C1015" s="294"/>
      <c r="D1015" s="295"/>
      <c r="E1015" s="295"/>
      <c r="F1015" s="294"/>
      <c r="G1015" s="294"/>
      <c r="H1015" s="294"/>
      <c r="I1015" s="294"/>
      <c r="J1015" s="294"/>
      <c r="K1015" s="294"/>
      <c r="L1015" s="294"/>
      <c r="M1015" s="294"/>
      <c r="N1015" s="294"/>
      <c r="O1015" s="294"/>
      <c r="P1015" s="294"/>
    </row>
    <row r="1016" spans="1:16" ht="13">
      <c r="A1016" s="294"/>
      <c r="B1016" s="294"/>
      <c r="C1016" s="294"/>
      <c r="D1016" s="295"/>
      <c r="E1016" s="295"/>
      <c r="F1016" s="294"/>
      <c r="G1016" s="294"/>
      <c r="H1016" s="294"/>
      <c r="I1016" s="294"/>
      <c r="J1016" s="294"/>
      <c r="K1016" s="294"/>
      <c r="L1016" s="294"/>
      <c r="M1016" s="294"/>
      <c r="N1016" s="294"/>
      <c r="O1016" s="294"/>
      <c r="P1016" s="294"/>
    </row>
    <row r="1017" spans="1:16" ht="13">
      <c r="A1017" s="294"/>
      <c r="B1017" s="294"/>
      <c r="C1017" s="294"/>
      <c r="D1017" s="295"/>
      <c r="E1017" s="295"/>
      <c r="F1017" s="294"/>
      <c r="G1017" s="294"/>
      <c r="H1017" s="294"/>
      <c r="I1017" s="294"/>
      <c r="J1017" s="294"/>
      <c r="K1017" s="294"/>
      <c r="L1017" s="294"/>
      <c r="M1017" s="294"/>
      <c r="N1017" s="294"/>
      <c r="O1017" s="294"/>
      <c r="P1017" s="294"/>
    </row>
    <row r="1018" spans="1:16" ht="13">
      <c r="A1018" s="294"/>
      <c r="B1018" s="294"/>
      <c r="C1018" s="294"/>
      <c r="D1018" s="295"/>
      <c r="E1018" s="295"/>
      <c r="F1018" s="294"/>
      <c r="G1018" s="294"/>
      <c r="H1018" s="294"/>
      <c r="I1018" s="294"/>
      <c r="J1018" s="294"/>
      <c r="K1018" s="294"/>
      <c r="L1018" s="294"/>
      <c r="M1018" s="294"/>
      <c r="N1018" s="294"/>
      <c r="O1018" s="294"/>
      <c r="P1018" s="294"/>
    </row>
    <row r="1019" spans="1:16" ht="13">
      <c r="A1019" s="294"/>
      <c r="B1019" s="294"/>
      <c r="C1019" s="294"/>
      <c r="D1019" s="295"/>
      <c r="E1019" s="295"/>
      <c r="F1019" s="294"/>
      <c r="G1019" s="294"/>
      <c r="H1019" s="294"/>
      <c r="I1019" s="294"/>
      <c r="J1019" s="294"/>
      <c r="K1019" s="294"/>
      <c r="L1019" s="294"/>
      <c r="M1019" s="294"/>
      <c r="N1019" s="294"/>
      <c r="O1019" s="294"/>
      <c r="P1019" s="294"/>
    </row>
    <row r="1020" spans="1:16" ht="13">
      <c r="A1020" s="294"/>
      <c r="B1020" s="294"/>
      <c r="C1020" s="294"/>
      <c r="D1020" s="295"/>
      <c r="E1020" s="295"/>
      <c r="F1020" s="294"/>
      <c r="G1020" s="294"/>
      <c r="H1020" s="294"/>
      <c r="I1020" s="294"/>
      <c r="J1020" s="294"/>
      <c r="K1020" s="294"/>
      <c r="L1020" s="294"/>
      <c r="M1020" s="294"/>
      <c r="N1020" s="294"/>
      <c r="O1020" s="294"/>
      <c r="P1020" s="294"/>
    </row>
    <row r="1021" spans="1:16" ht="13">
      <c r="A1021" s="294"/>
      <c r="B1021" s="294"/>
      <c r="C1021" s="294"/>
      <c r="D1021" s="295"/>
      <c r="E1021" s="295"/>
      <c r="F1021" s="294"/>
      <c r="G1021" s="294"/>
      <c r="H1021" s="294"/>
      <c r="I1021" s="294"/>
      <c r="J1021" s="294"/>
      <c r="K1021" s="294"/>
      <c r="L1021" s="294"/>
      <c r="M1021" s="294"/>
      <c r="N1021" s="294"/>
      <c r="O1021" s="294"/>
      <c r="P1021" s="294"/>
    </row>
    <row r="1022" spans="1:16" ht="13">
      <c r="A1022" s="294"/>
      <c r="B1022" s="294"/>
      <c r="C1022" s="294"/>
      <c r="D1022" s="295"/>
      <c r="E1022" s="295"/>
      <c r="F1022" s="294"/>
      <c r="G1022" s="294"/>
      <c r="H1022" s="294"/>
      <c r="I1022" s="294"/>
      <c r="J1022" s="294"/>
      <c r="K1022" s="294"/>
      <c r="L1022" s="294"/>
      <c r="M1022" s="294"/>
      <c r="N1022" s="294"/>
      <c r="O1022" s="294"/>
      <c r="P1022" s="294"/>
    </row>
    <row r="1023" spans="1:16" ht="13">
      <c r="A1023" s="294"/>
      <c r="B1023" s="294"/>
      <c r="C1023" s="294"/>
      <c r="D1023" s="295"/>
      <c r="E1023" s="295"/>
      <c r="F1023" s="294"/>
      <c r="G1023" s="294"/>
      <c r="H1023" s="294"/>
      <c r="I1023" s="294"/>
      <c r="J1023" s="294"/>
      <c r="K1023" s="294"/>
      <c r="L1023" s="294"/>
      <c r="M1023" s="294"/>
      <c r="N1023" s="294"/>
      <c r="O1023" s="294"/>
      <c r="P1023" s="294"/>
    </row>
    <row r="1024" spans="1:16" ht="13">
      <c r="A1024" s="294"/>
      <c r="B1024" s="294"/>
      <c r="C1024" s="294"/>
      <c r="D1024" s="295"/>
      <c r="E1024" s="295"/>
      <c r="F1024" s="294"/>
      <c r="G1024" s="294"/>
      <c r="H1024" s="294"/>
      <c r="I1024" s="294"/>
      <c r="J1024" s="294"/>
      <c r="K1024" s="294"/>
      <c r="L1024" s="294"/>
      <c r="M1024" s="294"/>
      <c r="N1024" s="294"/>
      <c r="O1024" s="294"/>
      <c r="P1024" s="294"/>
    </row>
    <row r="1025" spans="1:16" ht="13">
      <c r="A1025" s="294"/>
      <c r="B1025" s="294"/>
      <c r="C1025" s="294"/>
      <c r="D1025" s="295"/>
      <c r="E1025" s="295"/>
      <c r="F1025" s="294"/>
      <c r="G1025" s="294"/>
      <c r="H1025" s="294"/>
      <c r="I1025" s="294"/>
      <c r="J1025" s="294"/>
      <c r="K1025" s="294"/>
      <c r="L1025" s="294"/>
      <c r="M1025" s="294"/>
      <c r="N1025" s="294"/>
      <c r="O1025" s="294"/>
      <c r="P1025" s="294"/>
    </row>
    <row r="1026" spans="1:16" ht="13">
      <c r="A1026" s="294"/>
      <c r="B1026" s="294"/>
      <c r="C1026" s="294"/>
      <c r="D1026" s="295"/>
      <c r="E1026" s="295"/>
      <c r="F1026" s="294"/>
      <c r="G1026" s="294"/>
      <c r="H1026" s="294"/>
      <c r="I1026" s="294"/>
      <c r="J1026" s="294"/>
      <c r="K1026" s="294"/>
      <c r="L1026" s="294"/>
      <c r="M1026" s="294"/>
      <c r="N1026" s="294"/>
      <c r="O1026" s="294"/>
      <c r="P1026" s="294"/>
    </row>
    <row r="1027" spans="1:16" ht="13">
      <c r="A1027" s="294"/>
      <c r="B1027" s="294"/>
      <c r="C1027" s="294"/>
      <c r="D1027" s="295"/>
      <c r="E1027" s="295"/>
      <c r="F1027" s="294"/>
      <c r="G1027" s="294"/>
      <c r="H1027" s="294"/>
      <c r="I1027" s="294"/>
      <c r="J1027" s="294"/>
      <c r="K1027" s="294"/>
      <c r="L1027" s="294"/>
      <c r="M1027" s="294"/>
      <c r="N1027" s="294"/>
      <c r="O1027" s="294"/>
      <c r="P1027" s="294"/>
    </row>
    <row r="1028" spans="1:16" ht="13">
      <c r="A1028" s="294"/>
      <c r="B1028" s="294"/>
      <c r="C1028" s="294"/>
      <c r="D1028" s="295"/>
      <c r="E1028" s="295"/>
      <c r="F1028" s="294"/>
      <c r="G1028" s="294"/>
      <c r="H1028" s="294"/>
      <c r="I1028" s="294"/>
      <c r="J1028" s="294"/>
      <c r="K1028" s="294"/>
      <c r="L1028" s="294"/>
      <c r="M1028" s="294"/>
      <c r="N1028" s="294"/>
      <c r="O1028" s="294"/>
      <c r="P1028" s="294"/>
    </row>
    <row r="1029" spans="1:16" ht="13">
      <c r="A1029" s="294"/>
      <c r="B1029" s="294"/>
      <c r="C1029" s="294"/>
      <c r="D1029" s="295"/>
      <c r="E1029" s="295"/>
      <c r="F1029" s="294"/>
      <c r="G1029" s="294"/>
      <c r="H1029" s="294"/>
      <c r="I1029" s="294"/>
      <c r="J1029" s="294"/>
      <c r="K1029" s="294"/>
      <c r="L1029" s="294"/>
      <c r="M1029" s="294"/>
      <c r="N1029" s="294"/>
      <c r="O1029" s="294"/>
      <c r="P1029" s="294"/>
    </row>
    <row r="1030" spans="1:16" ht="13">
      <c r="A1030" s="294"/>
      <c r="B1030" s="294"/>
      <c r="C1030" s="294"/>
      <c r="D1030" s="295"/>
      <c r="E1030" s="295"/>
      <c r="F1030" s="294"/>
      <c r="G1030" s="294"/>
      <c r="H1030" s="294"/>
      <c r="I1030" s="294"/>
      <c r="J1030" s="294"/>
      <c r="K1030" s="294"/>
      <c r="L1030" s="294"/>
      <c r="M1030" s="294"/>
      <c r="N1030" s="294"/>
      <c r="O1030" s="294"/>
      <c r="P1030" s="294"/>
    </row>
    <row r="1031" spans="1:16" ht="13">
      <c r="A1031" s="294"/>
      <c r="B1031" s="294"/>
      <c r="C1031" s="294"/>
      <c r="D1031" s="295"/>
      <c r="E1031" s="295"/>
      <c r="F1031" s="294"/>
      <c r="G1031" s="294"/>
      <c r="H1031" s="294"/>
      <c r="I1031" s="294"/>
      <c r="J1031" s="294"/>
      <c r="K1031" s="294"/>
      <c r="L1031" s="294"/>
      <c r="M1031" s="294"/>
      <c r="N1031" s="294"/>
      <c r="O1031" s="294"/>
      <c r="P1031" s="294"/>
    </row>
    <row r="1032" spans="1:16" ht="13">
      <c r="A1032" s="294"/>
      <c r="B1032" s="294"/>
      <c r="C1032" s="294"/>
      <c r="D1032" s="295"/>
      <c r="E1032" s="295"/>
      <c r="F1032" s="294"/>
      <c r="G1032" s="294"/>
      <c r="H1032" s="294"/>
      <c r="I1032" s="294"/>
      <c r="J1032" s="294"/>
      <c r="K1032" s="294"/>
      <c r="L1032" s="294"/>
      <c r="M1032" s="294"/>
      <c r="N1032" s="294"/>
      <c r="O1032" s="294"/>
      <c r="P1032" s="294"/>
    </row>
    <row r="1033" spans="1:16" ht="13">
      <c r="A1033" s="294"/>
      <c r="B1033" s="294"/>
      <c r="C1033" s="294"/>
      <c r="D1033" s="295"/>
      <c r="E1033" s="295"/>
      <c r="F1033" s="294"/>
      <c r="G1033" s="294"/>
      <c r="H1033" s="294"/>
      <c r="I1033" s="294"/>
      <c r="J1033" s="294"/>
      <c r="K1033" s="294"/>
      <c r="L1033" s="294"/>
      <c r="M1033" s="294"/>
      <c r="N1033" s="294"/>
      <c r="O1033" s="294"/>
      <c r="P1033" s="294"/>
    </row>
    <row r="1034" spans="1:16" ht="13">
      <c r="A1034" s="294"/>
      <c r="B1034" s="294"/>
      <c r="C1034" s="294"/>
      <c r="D1034" s="295"/>
      <c r="E1034" s="295"/>
      <c r="F1034" s="294"/>
      <c r="G1034" s="294"/>
      <c r="H1034" s="294"/>
      <c r="I1034" s="294"/>
      <c r="J1034" s="294"/>
      <c r="K1034" s="294"/>
      <c r="L1034" s="294"/>
      <c r="M1034" s="294"/>
      <c r="N1034" s="294"/>
      <c r="O1034" s="294"/>
      <c r="P1034" s="294"/>
    </row>
    <row r="1035" spans="1:16" ht="13">
      <c r="A1035" s="294"/>
      <c r="B1035" s="294"/>
      <c r="C1035" s="294"/>
      <c r="D1035" s="295"/>
      <c r="E1035" s="295"/>
      <c r="F1035" s="294"/>
      <c r="G1035" s="294"/>
      <c r="H1035" s="294"/>
      <c r="I1035" s="294"/>
      <c r="J1035" s="294"/>
      <c r="K1035" s="294"/>
      <c r="L1035" s="294"/>
      <c r="M1035" s="294"/>
      <c r="N1035" s="294"/>
      <c r="O1035" s="294"/>
      <c r="P1035" s="294"/>
    </row>
    <row r="1036" spans="1:16" ht="13">
      <c r="A1036" s="294"/>
      <c r="B1036" s="294"/>
      <c r="C1036" s="294"/>
      <c r="D1036" s="295"/>
      <c r="E1036" s="295"/>
      <c r="F1036" s="294"/>
      <c r="G1036" s="294"/>
      <c r="H1036" s="294"/>
      <c r="I1036" s="294"/>
      <c r="J1036" s="294"/>
      <c r="K1036" s="294"/>
      <c r="L1036" s="294"/>
      <c r="M1036" s="294"/>
      <c r="N1036" s="294"/>
      <c r="O1036" s="294"/>
      <c r="P1036" s="294"/>
    </row>
    <row r="1037" spans="1:16" ht="13">
      <c r="A1037" s="294"/>
      <c r="B1037" s="294"/>
      <c r="C1037" s="294"/>
      <c r="D1037" s="295"/>
      <c r="E1037" s="295"/>
      <c r="F1037" s="294"/>
      <c r="G1037" s="294"/>
      <c r="H1037" s="294"/>
      <c r="I1037" s="294"/>
      <c r="J1037" s="294"/>
      <c r="K1037" s="294"/>
      <c r="L1037" s="294"/>
      <c r="M1037" s="294"/>
      <c r="N1037" s="294"/>
      <c r="O1037" s="294"/>
      <c r="P1037" s="294"/>
    </row>
    <row r="1038" spans="1:16" ht="13">
      <c r="A1038" s="294"/>
      <c r="B1038" s="294"/>
      <c r="C1038" s="294"/>
      <c r="D1038" s="295"/>
      <c r="E1038" s="295"/>
      <c r="F1038" s="294"/>
      <c r="G1038" s="294"/>
      <c r="H1038" s="294"/>
      <c r="I1038" s="294"/>
      <c r="J1038" s="294"/>
      <c r="K1038" s="294"/>
      <c r="L1038" s="294"/>
      <c r="M1038" s="294"/>
      <c r="N1038" s="294"/>
      <c r="O1038" s="294"/>
      <c r="P1038" s="294"/>
    </row>
    <row r="1039" spans="1:16" ht="13">
      <c r="A1039" s="294"/>
      <c r="B1039" s="294"/>
      <c r="C1039" s="294"/>
      <c r="D1039" s="295"/>
      <c r="E1039" s="295"/>
      <c r="F1039" s="294"/>
      <c r="G1039" s="294"/>
      <c r="H1039" s="294"/>
      <c r="I1039" s="294"/>
      <c r="J1039" s="294"/>
      <c r="K1039" s="294"/>
      <c r="L1039" s="294"/>
      <c r="M1039" s="294"/>
      <c r="N1039" s="294"/>
      <c r="O1039" s="294"/>
      <c r="P1039" s="294"/>
    </row>
    <row r="1040" spans="1:16" ht="13">
      <c r="A1040" s="294"/>
      <c r="B1040" s="294"/>
      <c r="C1040" s="294"/>
      <c r="D1040" s="295"/>
      <c r="E1040" s="295"/>
      <c r="F1040" s="294"/>
      <c r="G1040" s="294"/>
      <c r="H1040" s="294"/>
      <c r="I1040" s="294"/>
      <c r="J1040" s="294"/>
      <c r="K1040" s="294"/>
      <c r="L1040" s="294"/>
      <c r="M1040" s="294"/>
      <c r="N1040" s="294"/>
      <c r="O1040" s="294"/>
      <c r="P1040" s="294"/>
    </row>
    <row r="1041" spans="1:16" ht="13">
      <c r="A1041" s="294"/>
      <c r="B1041" s="294"/>
      <c r="C1041" s="294"/>
      <c r="D1041" s="295"/>
      <c r="E1041" s="295"/>
      <c r="F1041" s="294"/>
      <c r="G1041" s="294"/>
      <c r="H1041" s="294"/>
      <c r="I1041" s="294"/>
      <c r="J1041" s="294"/>
      <c r="K1041" s="294"/>
      <c r="L1041" s="294"/>
      <c r="M1041" s="294"/>
      <c r="N1041" s="294"/>
      <c r="O1041" s="294"/>
      <c r="P1041" s="294"/>
    </row>
    <row r="1042" spans="1:16" ht="13">
      <c r="A1042" s="294"/>
      <c r="B1042" s="294"/>
      <c r="C1042" s="294"/>
      <c r="D1042" s="295"/>
      <c r="E1042" s="295"/>
      <c r="F1042" s="294"/>
      <c r="G1042" s="294"/>
      <c r="H1042" s="294"/>
      <c r="I1042" s="294"/>
      <c r="J1042" s="294"/>
      <c r="K1042" s="294"/>
      <c r="L1042" s="294"/>
      <c r="M1042" s="294"/>
      <c r="N1042" s="294"/>
      <c r="O1042" s="294"/>
      <c r="P1042" s="294"/>
    </row>
    <row r="1043" spans="1:16" ht="13">
      <c r="A1043" s="294"/>
      <c r="B1043" s="294"/>
      <c r="C1043" s="294"/>
      <c r="D1043" s="295"/>
      <c r="E1043" s="295"/>
      <c r="F1043" s="294"/>
      <c r="G1043" s="294"/>
      <c r="H1043" s="294"/>
      <c r="I1043" s="294"/>
      <c r="J1043" s="294"/>
      <c r="K1043" s="294"/>
      <c r="L1043" s="294"/>
      <c r="M1043" s="294"/>
      <c r="N1043" s="294"/>
      <c r="O1043" s="294"/>
      <c r="P1043" s="294"/>
    </row>
    <row r="1044" spans="1:16" ht="13">
      <c r="A1044" s="294"/>
      <c r="B1044" s="294"/>
      <c r="C1044" s="294"/>
      <c r="D1044" s="295"/>
      <c r="E1044" s="295"/>
      <c r="F1044" s="294"/>
      <c r="G1044" s="294"/>
      <c r="H1044" s="294"/>
      <c r="I1044" s="294"/>
      <c r="J1044" s="294"/>
      <c r="K1044" s="294"/>
      <c r="L1044" s="294"/>
      <c r="M1044" s="294"/>
      <c r="N1044" s="294"/>
      <c r="O1044" s="294"/>
      <c r="P1044" s="294"/>
    </row>
    <row r="1045" spans="1:16" ht="13">
      <c r="A1045" s="294"/>
      <c r="B1045" s="294"/>
      <c r="C1045" s="294"/>
      <c r="D1045" s="295"/>
      <c r="E1045" s="295"/>
      <c r="F1045" s="294"/>
      <c r="G1045" s="294"/>
      <c r="H1045" s="294"/>
      <c r="I1045" s="294"/>
      <c r="J1045" s="294"/>
      <c r="K1045" s="294"/>
      <c r="L1045" s="294"/>
      <c r="M1045" s="294"/>
      <c r="N1045" s="294"/>
      <c r="O1045" s="294"/>
      <c r="P1045" s="294"/>
    </row>
    <row r="1046" spans="1:16" ht="13">
      <c r="A1046" s="294"/>
      <c r="B1046" s="294"/>
      <c r="C1046" s="294"/>
      <c r="D1046" s="295"/>
      <c r="E1046" s="295"/>
      <c r="F1046" s="294"/>
      <c r="G1046" s="294"/>
      <c r="H1046" s="294"/>
      <c r="I1046" s="294"/>
      <c r="J1046" s="294"/>
      <c r="K1046" s="294"/>
      <c r="L1046" s="294"/>
      <c r="M1046" s="294"/>
      <c r="N1046" s="294"/>
      <c r="O1046" s="294"/>
      <c r="P1046" s="294"/>
    </row>
    <row r="1047" spans="1:16" ht="13">
      <c r="A1047" s="294"/>
      <c r="B1047" s="294"/>
      <c r="C1047" s="294"/>
      <c r="D1047" s="295"/>
      <c r="E1047" s="295"/>
      <c r="F1047" s="294"/>
      <c r="G1047" s="294"/>
      <c r="H1047" s="294"/>
      <c r="I1047" s="294"/>
      <c r="J1047" s="294"/>
      <c r="K1047" s="294"/>
      <c r="L1047" s="294"/>
      <c r="M1047" s="294"/>
      <c r="N1047" s="294"/>
      <c r="O1047" s="294"/>
      <c r="P1047" s="294"/>
    </row>
    <row r="1048" spans="1:16" ht="13">
      <c r="A1048" s="294"/>
      <c r="B1048" s="294"/>
      <c r="C1048" s="294"/>
      <c r="D1048" s="295"/>
      <c r="E1048" s="295"/>
      <c r="F1048" s="294"/>
      <c r="G1048" s="294"/>
      <c r="H1048" s="294"/>
      <c r="I1048" s="294"/>
      <c r="J1048" s="294"/>
      <c r="K1048" s="294"/>
      <c r="L1048" s="294"/>
      <c r="M1048" s="294"/>
      <c r="N1048" s="294"/>
      <c r="O1048" s="294"/>
      <c r="P1048" s="294"/>
    </row>
    <row r="1049" spans="1:16" ht="13">
      <c r="A1049" s="294"/>
      <c r="B1049" s="294"/>
      <c r="C1049" s="294"/>
      <c r="D1049" s="295"/>
      <c r="E1049" s="295"/>
      <c r="F1049" s="294"/>
      <c r="G1049" s="294"/>
      <c r="H1049" s="294"/>
      <c r="I1049" s="294"/>
      <c r="J1049" s="294"/>
      <c r="K1049" s="294"/>
      <c r="L1049" s="294"/>
      <c r="M1049" s="294"/>
      <c r="N1049" s="294"/>
      <c r="O1049" s="294"/>
      <c r="P1049" s="294"/>
    </row>
    <row r="1050" spans="1:16" ht="13">
      <c r="A1050" s="294"/>
      <c r="B1050" s="294"/>
      <c r="C1050" s="294"/>
      <c r="D1050" s="295"/>
      <c r="E1050" s="295"/>
      <c r="F1050" s="294"/>
      <c r="G1050" s="294"/>
      <c r="H1050" s="294"/>
      <c r="I1050" s="294"/>
      <c r="J1050" s="294"/>
      <c r="K1050" s="294"/>
      <c r="L1050" s="294"/>
      <c r="M1050" s="294"/>
      <c r="N1050" s="294"/>
      <c r="O1050" s="294"/>
      <c r="P1050" s="294"/>
    </row>
    <row r="1051" spans="1:16" ht="13">
      <c r="A1051" s="294"/>
      <c r="B1051" s="294"/>
      <c r="C1051" s="294"/>
      <c r="D1051" s="295"/>
      <c r="E1051" s="295"/>
      <c r="F1051" s="294"/>
      <c r="G1051" s="294"/>
      <c r="H1051" s="294"/>
      <c r="I1051" s="294"/>
      <c r="J1051" s="294"/>
      <c r="K1051" s="294"/>
      <c r="L1051" s="294"/>
      <c r="M1051" s="294"/>
      <c r="N1051" s="294"/>
      <c r="O1051" s="294"/>
      <c r="P1051" s="294"/>
    </row>
    <row r="1052" spans="1:16" ht="13">
      <c r="A1052" s="294"/>
      <c r="B1052" s="294"/>
      <c r="C1052" s="294"/>
      <c r="D1052" s="295"/>
      <c r="E1052" s="295"/>
      <c r="F1052" s="294"/>
      <c r="G1052" s="294"/>
      <c r="H1052" s="294"/>
      <c r="I1052" s="294"/>
      <c r="J1052" s="294"/>
      <c r="K1052" s="294"/>
      <c r="L1052" s="294"/>
      <c r="M1052" s="294"/>
      <c r="N1052" s="294"/>
      <c r="O1052" s="294"/>
      <c r="P1052" s="294"/>
    </row>
    <row r="1053" spans="1:16" ht="13">
      <c r="A1053" s="294"/>
      <c r="B1053" s="294"/>
      <c r="C1053" s="294"/>
      <c r="D1053" s="295"/>
      <c r="E1053" s="295"/>
      <c r="F1053" s="294"/>
      <c r="G1053" s="294"/>
      <c r="H1053" s="294"/>
      <c r="I1053" s="294"/>
      <c r="J1053" s="294"/>
      <c r="K1053" s="294"/>
      <c r="L1053" s="294"/>
      <c r="M1053" s="294"/>
      <c r="N1053" s="294"/>
      <c r="O1053" s="294"/>
      <c r="P1053" s="294"/>
    </row>
    <row r="1054" spans="1:16" ht="13">
      <c r="A1054" s="294"/>
      <c r="B1054" s="294"/>
      <c r="C1054" s="294"/>
      <c r="D1054" s="295"/>
      <c r="E1054" s="295"/>
      <c r="F1054" s="294"/>
      <c r="G1054" s="294"/>
      <c r="H1054" s="294"/>
      <c r="I1054" s="294"/>
      <c r="J1054" s="294"/>
      <c r="K1054" s="294"/>
      <c r="L1054" s="294"/>
      <c r="M1054" s="294"/>
      <c r="N1054" s="294"/>
      <c r="O1054" s="294"/>
      <c r="P1054" s="294"/>
    </row>
    <row r="1055" spans="1:16" ht="13">
      <c r="A1055" s="294"/>
      <c r="B1055" s="294"/>
      <c r="C1055" s="294"/>
      <c r="D1055" s="295"/>
      <c r="E1055" s="295"/>
      <c r="F1055" s="294"/>
      <c r="G1055" s="294"/>
      <c r="H1055" s="294"/>
      <c r="I1055" s="294"/>
      <c r="J1055" s="294"/>
      <c r="K1055" s="294"/>
      <c r="L1055" s="294"/>
      <c r="M1055" s="294"/>
      <c r="N1055" s="294"/>
      <c r="O1055" s="294"/>
      <c r="P1055" s="294"/>
    </row>
    <row r="1056" spans="1:16" ht="13">
      <c r="A1056" s="294"/>
      <c r="B1056" s="294"/>
      <c r="C1056" s="294"/>
      <c r="D1056" s="295"/>
      <c r="E1056" s="295"/>
      <c r="F1056" s="294"/>
      <c r="G1056" s="294"/>
      <c r="H1056" s="294"/>
      <c r="I1056" s="294"/>
      <c r="J1056" s="294"/>
      <c r="K1056" s="294"/>
      <c r="L1056" s="294"/>
      <c r="M1056" s="294"/>
      <c r="N1056" s="294"/>
      <c r="O1056" s="294"/>
      <c r="P1056" s="294"/>
    </row>
    <row r="1057" spans="1:16" ht="13">
      <c r="A1057" s="294"/>
      <c r="B1057" s="294"/>
      <c r="C1057" s="294"/>
      <c r="D1057" s="295"/>
      <c r="E1057" s="295"/>
      <c r="F1057" s="294"/>
      <c r="G1057" s="294"/>
      <c r="H1057" s="294"/>
      <c r="I1057" s="294"/>
      <c r="J1057" s="294"/>
      <c r="K1057" s="294"/>
      <c r="L1057" s="294"/>
      <c r="M1057" s="294"/>
      <c r="N1057" s="294"/>
      <c r="O1057" s="294"/>
      <c r="P1057" s="294"/>
    </row>
    <row r="1058" spans="1:16" ht="13">
      <c r="A1058" s="294"/>
      <c r="B1058" s="294"/>
      <c r="C1058" s="294"/>
      <c r="D1058" s="295"/>
      <c r="E1058" s="295"/>
      <c r="F1058" s="294"/>
      <c r="G1058" s="294"/>
      <c r="H1058" s="294"/>
      <c r="I1058" s="294"/>
      <c r="J1058" s="294"/>
      <c r="K1058" s="294"/>
      <c r="L1058" s="294"/>
      <c r="M1058" s="294"/>
      <c r="N1058" s="294"/>
      <c r="O1058" s="294"/>
      <c r="P1058" s="294"/>
    </row>
    <row r="1059" spans="1:16" ht="13">
      <c r="A1059" s="294"/>
      <c r="B1059" s="294"/>
      <c r="C1059" s="294"/>
      <c r="D1059" s="295"/>
      <c r="E1059" s="295"/>
      <c r="F1059" s="294"/>
      <c r="G1059" s="294"/>
      <c r="H1059" s="294"/>
      <c r="I1059" s="294"/>
      <c r="J1059" s="294"/>
      <c r="K1059" s="294"/>
      <c r="L1059" s="294"/>
      <c r="M1059" s="294"/>
      <c r="N1059" s="294"/>
      <c r="O1059" s="294"/>
      <c r="P1059" s="294"/>
    </row>
    <row r="1060" spans="1:16" ht="13">
      <c r="A1060" s="294"/>
      <c r="B1060" s="294"/>
      <c r="C1060" s="294"/>
      <c r="D1060" s="295"/>
      <c r="E1060" s="295"/>
      <c r="F1060" s="294"/>
      <c r="G1060" s="294"/>
      <c r="H1060" s="294"/>
      <c r="I1060" s="294"/>
      <c r="J1060" s="294"/>
      <c r="K1060" s="294"/>
      <c r="L1060" s="294"/>
      <c r="M1060" s="294"/>
      <c r="N1060" s="294"/>
      <c r="O1060" s="294"/>
      <c r="P1060" s="294"/>
    </row>
    <row r="1061" spans="1:16" ht="13">
      <c r="A1061" s="294"/>
      <c r="B1061" s="294"/>
      <c r="C1061" s="294"/>
      <c r="D1061" s="295"/>
      <c r="E1061" s="295"/>
      <c r="F1061" s="294"/>
      <c r="G1061" s="294"/>
      <c r="H1061" s="294"/>
      <c r="I1061" s="294"/>
      <c r="J1061" s="294"/>
      <c r="K1061" s="294"/>
      <c r="L1061" s="294"/>
      <c r="M1061" s="294"/>
      <c r="N1061" s="294"/>
      <c r="O1061" s="294"/>
      <c r="P1061" s="294"/>
    </row>
    <row r="1062" spans="1:16" ht="13">
      <c r="A1062" s="294"/>
      <c r="B1062" s="294"/>
      <c r="C1062" s="294"/>
      <c r="D1062" s="295"/>
      <c r="E1062" s="295"/>
      <c r="F1062" s="294"/>
      <c r="G1062" s="294"/>
      <c r="H1062" s="294"/>
      <c r="I1062" s="294"/>
      <c r="J1062" s="294"/>
      <c r="K1062" s="294"/>
      <c r="L1062" s="294"/>
      <c r="M1062" s="294"/>
      <c r="N1062" s="294"/>
      <c r="O1062" s="294"/>
      <c r="P1062" s="294"/>
    </row>
    <row r="1063" spans="1:16" ht="13">
      <c r="A1063" s="294"/>
      <c r="B1063" s="294"/>
      <c r="C1063" s="294"/>
      <c r="D1063" s="295"/>
      <c r="E1063" s="295"/>
      <c r="F1063" s="294"/>
      <c r="G1063" s="294"/>
      <c r="H1063" s="294"/>
      <c r="I1063" s="294"/>
      <c r="J1063" s="294"/>
      <c r="K1063" s="294"/>
      <c r="L1063" s="294"/>
      <c r="M1063" s="294"/>
      <c r="N1063" s="294"/>
      <c r="O1063" s="294"/>
      <c r="P1063" s="294"/>
    </row>
    <row r="1064" spans="1:16" ht="13">
      <c r="A1064" s="294"/>
      <c r="B1064" s="294"/>
      <c r="C1064" s="294"/>
      <c r="D1064" s="295"/>
      <c r="E1064" s="295"/>
      <c r="F1064" s="294"/>
      <c r="G1064" s="294"/>
      <c r="H1064" s="294"/>
      <c r="I1064" s="294"/>
      <c r="J1064" s="294"/>
      <c r="K1064" s="294"/>
      <c r="L1064" s="294"/>
      <c r="M1064" s="294"/>
      <c r="N1064" s="294"/>
      <c r="O1064" s="294"/>
      <c r="P1064" s="294"/>
    </row>
    <row r="1065" spans="1:16" ht="13">
      <c r="A1065" s="294"/>
      <c r="B1065" s="294"/>
      <c r="C1065" s="294"/>
      <c r="D1065" s="295"/>
      <c r="E1065" s="295"/>
      <c r="F1065" s="294"/>
      <c r="G1065" s="294"/>
      <c r="H1065" s="294"/>
      <c r="I1065" s="294"/>
      <c r="J1065" s="294"/>
      <c r="K1065" s="294"/>
      <c r="L1065" s="294"/>
      <c r="M1065" s="294"/>
      <c r="N1065" s="294"/>
      <c r="O1065" s="294"/>
      <c r="P1065" s="294"/>
    </row>
    <row r="1066" spans="1:16" ht="13">
      <c r="A1066" s="294"/>
      <c r="B1066" s="294"/>
      <c r="C1066" s="294"/>
      <c r="D1066" s="295"/>
      <c r="E1066" s="295"/>
      <c r="F1066" s="294"/>
      <c r="G1066" s="294"/>
      <c r="H1066" s="294"/>
      <c r="I1066" s="294"/>
      <c r="J1066" s="294"/>
      <c r="K1066" s="294"/>
      <c r="L1066" s="294"/>
      <c r="M1066" s="294"/>
      <c r="N1066" s="294"/>
      <c r="O1066" s="294"/>
      <c r="P1066" s="294"/>
    </row>
    <row r="1067" spans="1:16" ht="13">
      <c r="A1067" s="294"/>
      <c r="B1067" s="294"/>
      <c r="C1067" s="294"/>
      <c r="D1067" s="295"/>
      <c r="E1067" s="295"/>
      <c r="F1067" s="294"/>
      <c r="G1067" s="294"/>
      <c r="H1067" s="294"/>
      <c r="I1067" s="294"/>
      <c r="J1067" s="294"/>
      <c r="K1067" s="294"/>
      <c r="L1067" s="294"/>
      <c r="M1067" s="294"/>
      <c r="N1067" s="294"/>
      <c r="O1067" s="294"/>
      <c r="P1067" s="294"/>
    </row>
    <row r="1068" spans="1:16" ht="13">
      <c r="A1068" s="294"/>
      <c r="B1068" s="294"/>
      <c r="C1068" s="294"/>
      <c r="D1068" s="295"/>
      <c r="E1068" s="295"/>
      <c r="F1068" s="294"/>
      <c r="G1068" s="294"/>
      <c r="H1068" s="294"/>
      <c r="I1068" s="294"/>
      <c r="J1068" s="294"/>
      <c r="K1068" s="294"/>
      <c r="L1068" s="294"/>
      <c r="M1068" s="294"/>
      <c r="N1068" s="294"/>
      <c r="O1068" s="294"/>
      <c r="P1068" s="294"/>
    </row>
    <row r="1069" spans="1:16" ht="13">
      <c r="A1069" s="294"/>
      <c r="B1069" s="294"/>
      <c r="C1069" s="294"/>
      <c r="D1069" s="295"/>
      <c r="E1069" s="295"/>
      <c r="F1069" s="294"/>
      <c r="G1069" s="294"/>
      <c r="H1069" s="294"/>
      <c r="I1069" s="294"/>
      <c r="J1069" s="294"/>
      <c r="K1069" s="294"/>
      <c r="L1069" s="294"/>
      <c r="M1069" s="294"/>
      <c r="N1069" s="294"/>
      <c r="O1069" s="294"/>
      <c r="P1069" s="294"/>
    </row>
    <row r="1070" spans="1:16" ht="13">
      <c r="A1070" s="294"/>
      <c r="B1070" s="294"/>
      <c r="C1070" s="294"/>
      <c r="D1070" s="295"/>
      <c r="E1070" s="295"/>
      <c r="F1070" s="294"/>
      <c r="G1070" s="294"/>
      <c r="H1070" s="294"/>
      <c r="I1070" s="294"/>
      <c r="J1070" s="294"/>
      <c r="K1070" s="294"/>
      <c r="L1070" s="294"/>
      <c r="M1070" s="294"/>
      <c r="N1070" s="294"/>
      <c r="O1070" s="294"/>
      <c r="P1070" s="294"/>
    </row>
    <row r="1071" spans="1:16" ht="13">
      <c r="A1071" s="294"/>
      <c r="B1071" s="294"/>
      <c r="C1071" s="294"/>
      <c r="D1071" s="295"/>
      <c r="E1071" s="295"/>
      <c r="F1071" s="294"/>
      <c r="G1071" s="294"/>
      <c r="H1071" s="294"/>
      <c r="I1071" s="294"/>
      <c r="J1071" s="294"/>
      <c r="K1071" s="294"/>
      <c r="L1071" s="294"/>
      <c r="M1071" s="294"/>
      <c r="N1071" s="294"/>
      <c r="O1071" s="294"/>
      <c r="P1071" s="294"/>
    </row>
    <row r="1072" spans="1:16" ht="13">
      <c r="A1072" s="294"/>
      <c r="B1072" s="294"/>
      <c r="C1072" s="294"/>
      <c r="D1072" s="295"/>
      <c r="E1072" s="295"/>
      <c r="F1072" s="294"/>
      <c r="G1072" s="294"/>
      <c r="H1072" s="294"/>
      <c r="I1072" s="294"/>
      <c r="J1072" s="294"/>
      <c r="K1072" s="294"/>
      <c r="L1072" s="294"/>
      <c r="M1072" s="294"/>
      <c r="N1072" s="294"/>
      <c r="O1072" s="294"/>
      <c r="P1072" s="294"/>
    </row>
    <row r="1073" spans="1:16" ht="13">
      <c r="A1073" s="294"/>
      <c r="B1073" s="294"/>
      <c r="C1073" s="294"/>
      <c r="D1073" s="295"/>
      <c r="E1073" s="295"/>
      <c r="F1073" s="294"/>
      <c r="G1073" s="294"/>
      <c r="H1073" s="294"/>
      <c r="I1073" s="294"/>
      <c r="J1073" s="294"/>
      <c r="K1073" s="294"/>
      <c r="L1073" s="294"/>
      <c r="M1073" s="294"/>
      <c r="N1073" s="294"/>
      <c r="O1073" s="294"/>
      <c r="P1073" s="294"/>
    </row>
    <row r="1074" spans="1:16" ht="13">
      <c r="A1074" s="294"/>
      <c r="B1074" s="294"/>
      <c r="C1074" s="294"/>
      <c r="D1074" s="295"/>
      <c r="E1074" s="295"/>
      <c r="F1074" s="294"/>
      <c r="G1074" s="294"/>
      <c r="H1074" s="294"/>
      <c r="I1074" s="294"/>
      <c r="J1074" s="294"/>
      <c r="K1074" s="294"/>
      <c r="L1074" s="294"/>
      <c r="M1074" s="294"/>
      <c r="N1074" s="294"/>
      <c r="O1074" s="294"/>
      <c r="P1074" s="294"/>
    </row>
    <row r="1075" spans="1:16" ht="13">
      <c r="A1075" s="294"/>
      <c r="B1075" s="294"/>
      <c r="C1075" s="294"/>
      <c r="D1075" s="295"/>
      <c r="E1075" s="295"/>
      <c r="F1075" s="294"/>
      <c r="G1075" s="294"/>
      <c r="H1075" s="294"/>
      <c r="I1075" s="294"/>
      <c r="J1075" s="294"/>
      <c r="K1075" s="294"/>
      <c r="L1075" s="294"/>
      <c r="M1075" s="294"/>
      <c r="N1075" s="294"/>
      <c r="O1075" s="294"/>
      <c r="P1075" s="294"/>
    </row>
    <row r="1076" spans="1:16" ht="13">
      <c r="A1076" s="294"/>
      <c r="B1076" s="294"/>
      <c r="C1076" s="294"/>
      <c r="D1076" s="295"/>
      <c r="E1076" s="295"/>
      <c r="F1076" s="294"/>
      <c r="G1076" s="294"/>
      <c r="H1076" s="294"/>
      <c r="I1076" s="294"/>
      <c r="J1076" s="294"/>
      <c r="K1076" s="294"/>
      <c r="L1076" s="294"/>
      <c r="M1076" s="294"/>
      <c r="N1076" s="294"/>
      <c r="O1076" s="294"/>
      <c r="P1076" s="294"/>
    </row>
    <row r="1077" spans="1:16" ht="13">
      <c r="A1077" s="294"/>
      <c r="B1077" s="294"/>
      <c r="C1077" s="294"/>
      <c r="D1077" s="295"/>
      <c r="E1077" s="295"/>
      <c r="F1077" s="294"/>
      <c r="G1077" s="294"/>
      <c r="H1077" s="294"/>
      <c r="I1077" s="294"/>
      <c r="J1077" s="294"/>
      <c r="K1077" s="294"/>
      <c r="L1077" s="294"/>
      <c r="M1077" s="294"/>
      <c r="N1077" s="294"/>
      <c r="O1077" s="294"/>
      <c r="P1077" s="294"/>
    </row>
    <row r="1078" spans="1:16" ht="13">
      <c r="A1078" s="294"/>
      <c r="B1078" s="294"/>
      <c r="C1078" s="294"/>
      <c r="D1078" s="295"/>
      <c r="E1078" s="295"/>
      <c r="F1078" s="294"/>
      <c r="G1078" s="294"/>
      <c r="H1078" s="294"/>
      <c r="I1078" s="294"/>
      <c r="J1078" s="294"/>
      <c r="K1078" s="294"/>
      <c r="L1078" s="294"/>
      <c r="M1078" s="294"/>
      <c r="N1078" s="294"/>
      <c r="O1078" s="294"/>
      <c r="P1078" s="294"/>
    </row>
    <row r="1079" spans="1:16" ht="13">
      <c r="A1079" s="294"/>
      <c r="B1079" s="294"/>
      <c r="C1079" s="294"/>
      <c r="D1079" s="295"/>
      <c r="E1079" s="295"/>
      <c r="F1079" s="294"/>
      <c r="G1079" s="294"/>
      <c r="H1079" s="294"/>
      <c r="I1079" s="294"/>
      <c r="J1079" s="294"/>
      <c r="K1079" s="294"/>
      <c r="L1079" s="294"/>
      <c r="M1079" s="294"/>
      <c r="N1079" s="294"/>
      <c r="O1079" s="294"/>
      <c r="P1079" s="294"/>
    </row>
    <row r="1080" spans="1:16" ht="13">
      <c r="A1080" s="294"/>
      <c r="B1080" s="294"/>
      <c r="C1080" s="294"/>
      <c r="D1080" s="295"/>
      <c r="E1080" s="295"/>
      <c r="F1080" s="294"/>
      <c r="G1080" s="294"/>
      <c r="H1080" s="294"/>
      <c r="I1080" s="294"/>
      <c r="J1080" s="294"/>
      <c r="K1080" s="294"/>
      <c r="L1080" s="294"/>
      <c r="M1080" s="294"/>
      <c r="N1080" s="294"/>
      <c r="O1080" s="294"/>
      <c r="P1080" s="294"/>
    </row>
    <row r="1081" spans="1:16" ht="13">
      <c r="A1081" s="294"/>
      <c r="B1081" s="294"/>
      <c r="C1081" s="294"/>
      <c r="D1081" s="295"/>
      <c r="E1081" s="295"/>
      <c r="F1081" s="294"/>
      <c r="G1081" s="294"/>
      <c r="H1081" s="294"/>
      <c r="I1081" s="294"/>
      <c r="J1081" s="294"/>
      <c r="K1081" s="294"/>
      <c r="L1081" s="294"/>
      <c r="M1081" s="294"/>
      <c r="N1081" s="294"/>
      <c r="O1081" s="294"/>
      <c r="P1081" s="294"/>
    </row>
    <row r="1082" spans="1:16" ht="13">
      <c r="A1082" s="294"/>
      <c r="B1082" s="294"/>
      <c r="C1082" s="294"/>
      <c r="D1082" s="295"/>
      <c r="E1082" s="295"/>
      <c r="F1082" s="294"/>
      <c r="G1082" s="294"/>
      <c r="H1082" s="294"/>
      <c r="I1082" s="294"/>
      <c r="J1082" s="294"/>
      <c r="K1082" s="294"/>
      <c r="L1082" s="294"/>
      <c r="M1082" s="294"/>
      <c r="N1082" s="294"/>
      <c r="O1082" s="294"/>
      <c r="P1082" s="294"/>
    </row>
    <row r="1083" spans="1:16" ht="13">
      <c r="A1083" s="294"/>
      <c r="B1083" s="294"/>
      <c r="C1083" s="294"/>
      <c r="D1083" s="295"/>
      <c r="E1083" s="295"/>
      <c r="F1083" s="294"/>
      <c r="G1083" s="294"/>
      <c r="H1083" s="294"/>
      <c r="I1083" s="294"/>
      <c r="J1083" s="294"/>
      <c r="K1083" s="294"/>
      <c r="L1083" s="294"/>
      <c r="M1083" s="294"/>
      <c r="N1083" s="294"/>
      <c r="O1083" s="294"/>
      <c r="P1083" s="294"/>
    </row>
    <row r="1084" spans="1:16" ht="13">
      <c r="A1084" s="294"/>
      <c r="B1084" s="294"/>
      <c r="C1084" s="294"/>
      <c r="D1084" s="295"/>
      <c r="E1084" s="295"/>
      <c r="F1084" s="294"/>
      <c r="G1084" s="294"/>
      <c r="H1084" s="294"/>
      <c r="I1084" s="294"/>
      <c r="J1084" s="294"/>
      <c r="K1084" s="294"/>
      <c r="L1084" s="294"/>
      <c r="M1084" s="294"/>
      <c r="N1084" s="294"/>
      <c r="O1084" s="294"/>
      <c r="P1084" s="294"/>
    </row>
    <row r="1085" spans="1:16" ht="13">
      <c r="A1085" s="294"/>
      <c r="B1085" s="294"/>
      <c r="C1085" s="294"/>
      <c r="D1085" s="295"/>
      <c r="E1085" s="295"/>
      <c r="F1085" s="294"/>
      <c r="G1085" s="294"/>
      <c r="H1085" s="294"/>
      <c r="I1085" s="294"/>
      <c r="J1085" s="294"/>
      <c r="K1085" s="294"/>
      <c r="L1085" s="294"/>
      <c r="M1085" s="294"/>
      <c r="N1085" s="294"/>
      <c r="O1085" s="294"/>
      <c r="P1085" s="294"/>
    </row>
    <row r="1086" spans="1:16" ht="13">
      <c r="A1086" s="294"/>
      <c r="B1086" s="294"/>
      <c r="C1086" s="294"/>
      <c r="D1086" s="295"/>
      <c r="E1086" s="295"/>
      <c r="F1086" s="294"/>
      <c r="G1086" s="294"/>
      <c r="H1086" s="294"/>
      <c r="I1086" s="294"/>
      <c r="J1086" s="294"/>
      <c r="K1086" s="294"/>
      <c r="L1086" s="294"/>
      <c r="M1086" s="294"/>
      <c r="N1086" s="294"/>
      <c r="O1086" s="294"/>
      <c r="P1086" s="294"/>
    </row>
    <row r="1087" spans="1:16" ht="13">
      <c r="A1087" s="294"/>
      <c r="B1087" s="294"/>
      <c r="C1087" s="294"/>
      <c r="D1087" s="295"/>
      <c r="E1087" s="295"/>
      <c r="F1087" s="294"/>
      <c r="G1087" s="294"/>
      <c r="H1087" s="294"/>
      <c r="I1087" s="294"/>
      <c r="J1087" s="294"/>
      <c r="K1087" s="294"/>
      <c r="L1087" s="294"/>
      <c r="M1087" s="294"/>
      <c r="N1087" s="294"/>
      <c r="O1087" s="294"/>
      <c r="P1087" s="294"/>
    </row>
    <row r="1088" spans="1:16" ht="13">
      <c r="A1088" s="294"/>
      <c r="B1088" s="294"/>
      <c r="C1088" s="294"/>
      <c r="D1088" s="295"/>
      <c r="E1088" s="295"/>
      <c r="F1088" s="294"/>
      <c r="G1088" s="294"/>
      <c r="H1088" s="294"/>
      <c r="I1088" s="294"/>
      <c r="J1088" s="294"/>
      <c r="K1088" s="294"/>
      <c r="L1088" s="294"/>
      <c r="M1088" s="294"/>
      <c r="N1088" s="294"/>
      <c r="O1088" s="294"/>
      <c r="P1088" s="294"/>
    </row>
    <row r="1089" spans="1:16" ht="13">
      <c r="A1089" s="294"/>
      <c r="B1089" s="294"/>
      <c r="C1089" s="294"/>
      <c r="D1089" s="295"/>
      <c r="E1089" s="295"/>
      <c r="F1089" s="294"/>
      <c r="G1089" s="294"/>
      <c r="H1089" s="294"/>
      <c r="I1089" s="294"/>
      <c r="J1089" s="294"/>
      <c r="K1089" s="294"/>
      <c r="L1089" s="294"/>
      <c r="M1089" s="294"/>
      <c r="N1089" s="294"/>
      <c r="O1089" s="294"/>
      <c r="P1089" s="294"/>
    </row>
    <row r="1090" spans="1:16" ht="13">
      <c r="A1090" s="294"/>
      <c r="B1090" s="294"/>
      <c r="C1090" s="294"/>
      <c r="D1090" s="295"/>
      <c r="E1090" s="295"/>
      <c r="F1090" s="294"/>
      <c r="G1090" s="294"/>
      <c r="H1090" s="294"/>
      <c r="I1090" s="294"/>
      <c r="J1090" s="294"/>
      <c r="K1090" s="294"/>
      <c r="L1090" s="294"/>
      <c r="M1090" s="294"/>
      <c r="N1090" s="294"/>
      <c r="O1090" s="294"/>
      <c r="P1090" s="294"/>
    </row>
    <row r="1091" spans="1:16" ht="13">
      <c r="A1091" s="294"/>
      <c r="B1091" s="294"/>
      <c r="C1091" s="294"/>
      <c r="D1091" s="295"/>
      <c r="E1091" s="295"/>
      <c r="F1091" s="294"/>
      <c r="G1091" s="294"/>
      <c r="H1091" s="294"/>
      <c r="I1091" s="294"/>
      <c r="J1091" s="294"/>
      <c r="K1091" s="294"/>
      <c r="L1091" s="294"/>
      <c r="M1091" s="294"/>
      <c r="N1091" s="294"/>
      <c r="O1091" s="294"/>
      <c r="P1091" s="294"/>
    </row>
    <row r="1092" spans="1:16" ht="13">
      <c r="A1092" s="294"/>
      <c r="B1092" s="294"/>
      <c r="C1092" s="294"/>
      <c r="D1092" s="295"/>
      <c r="E1092" s="295"/>
      <c r="F1092" s="294"/>
      <c r="G1092" s="294"/>
      <c r="H1092" s="294"/>
      <c r="I1092" s="294"/>
      <c r="J1092" s="294"/>
      <c r="K1092" s="294"/>
      <c r="L1092" s="294"/>
      <c r="M1092" s="294"/>
      <c r="N1092" s="294"/>
      <c r="O1092" s="294"/>
      <c r="P1092" s="294"/>
    </row>
    <row r="1093" spans="1:16" ht="13">
      <c r="A1093" s="294"/>
      <c r="B1093" s="294"/>
      <c r="C1093" s="294"/>
      <c r="D1093" s="295"/>
      <c r="E1093" s="295"/>
      <c r="F1093" s="294"/>
      <c r="G1093" s="294"/>
      <c r="H1093" s="294"/>
      <c r="I1093" s="294"/>
      <c r="J1093" s="294"/>
      <c r="K1093" s="294"/>
      <c r="L1093" s="294"/>
      <c r="M1093" s="294"/>
      <c r="N1093" s="294"/>
      <c r="O1093" s="294"/>
      <c r="P1093" s="294"/>
    </row>
    <row r="1094" spans="1:16" ht="13">
      <c r="A1094" s="294"/>
      <c r="B1094" s="294"/>
      <c r="C1094" s="294"/>
      <c r="D1094" s="295"/>
      <c r="E1094" s="295"/>
      <c r="F1094" s="294"/>
      <c r="G1094" s="294"/>
      <c r="H1094" s="294"/>
      <c r="I1094" s="294"/>
      <c r="J1094" s="294"/>
      <c r="K1094" s="294"/>
      <c r="L1094" s="294"/>
      <c r="M1094" s="294"/>
      <c r="N1094" s="294"/>
      <c r="O1094" s="294"/>
      <c r="P1094" s="294"/>
    </row>
    <row r="1095" spans="1:16" ht="13">
      <c r="A1095" s="294"/>
      <c r="B1095" s="294"/>
      <c r="C1095" s="294"/>
      <c r="D1095" s="295"/>
      <c r="E1095" s="295"/>
      <c r="F1095" s="294"/>
      <c r="G1095" s="294"/>
      <c r="H1095" s="294"/>
      <c r="I1095" s="294"/>
      <c r="J1095" s="294"/>
      <c r="K1095" s="294"/>
      <c r="L1095" s="294"/>
      <c r="M1095" s="294"/>
      <c r="N1095" s="294"/>
      <c r="O1095" s="294"/>
      <c r="P1095" s="294"/>
    </row>
    <row r="1096" spans="1:16" ht="13">
      <c r="A1096" s="294"/>
      <c r="B1096" s="294"/>
      <c r="C1096" s="294"/>
      <c r="D1096" s="295"/>
      <c r="E1096" s="295"/>
      <c r="F1096" s="294"/>
      <c r="G1096" s="294"/>
      <c r="H1096" s="294"/>
      <c r="I1096" s="294"/>
      <c r="J1096" s="294"/>
      <c r="K1096" s="294"/>
      <c r="L1096" s="294"/>
      <c r="M1096" s="294"/>
      <c r="N1096" s="294"/>
      <c r="O1096" s="294"/>
      <c r="P1096" s="294"/>
    </row>
    <row r="1097" spans="1:16" ht="13">
      <c r="A1097" s="294"/>
      <c r="B1097" s="294"/>
      <c r="C1097" s="294"/>
      <c r="D1097" s="295"/>
      <c r="E1097" s="295"/>
      <c r="F1097" s="294"/>
      <c r="G1097" s="294"/>
      <c r="H1097" s="294"/>
      <c r="I1097" s="294"/>
      <c r="J1097" s="294"/>
      <c r="K1097" s="294"/>
      <c r="L1097" s="294"/>
      <c r="M1097" s="294"/>
      <c r="N1097" s="294"/>
      <c r="O1097" s="294"/>
      <c r="P1097" s="294"/>
    </row>
    <row r="1098" spans="1:16" ht="13">
      <c r="A1098" s="294"/>
      <c r="B1098" s="294"/>
      <c r="C1098" s="294"/>
      <c r="D1098" s="295"/>
      <c r="E1098" s="295"/>
      <c r="F1098" s="294"/>
      <c r="G1098" s="294"/>
      <c r="H1098" s="294"/>
      <c r="I1098" s="294"/>
      <c r="J1098" s="294"/>
      <c r="K1098" s="294"/>
      <c r="L1098" s="294"/>
      <c r="M1098" s="294"/>
      <c r="N1098" s="294"/>
      <c r="O1098" s="294"/>
      <c r="P1098" s="294"/>
    </row>
    <row r="1099" spans="1:16" ht="13">
      <c r="A1099" s="294"/>
      <c r="B1099" s="294"/>
      <c r="C1099" s="294"/>
      <c r="D1099" s="295"/>
      <c r="E1099" s="295"/>
      <c r="F1099" s="294"/>
      <c r="G1099" s="294"/>
      <c r="H1099" s="294"/>
      <c r="I1099" s="294"/>
      <c r="J1099" s="294"/>
      <c r="K1099" s="294"/>
      <c r="L1099" s="294"/>
      <c r="M1099" s="294"/>
      <c r="N1099" s="294"/>
      <c r="O1099" s="294"/>
      <c r="P1099" s="294"/>
    </row>
    <row r="1100" spans="1:16" ht="13">
      <c r="A1100" s="294"/>
      <c r="B1100" s="294"/>
      <c r="C1100" s="294"/>
      <c r="D1100" s="295"/>
      <c r="E1100" s="295"/>
      <c r="F1100" s="294"/>
      <c r="G1100" s="294"/>
      <c r="H1100" s="294"/>
      <c r="I1100" s="294"/>
      <c r="J1100" s="294"/>
      <c r="K1100" s="294"/>
      <c r="L1100" s="294"/>
      <c r="M1100" s="294"/>
      <c r="N1100" s="294"/>
      <c r="O1100" s="294"/>
      <c r="P1100" s="294"/>
    </row>
    <row r="1101" spans="1:16" ht="13">
      <c r="A1101" s="294"/>
      <c r="B1101" s="294"/>
      <c r="C1101" s="294"/>
      <c r="D1101" s="295"/>
      <c r="E1101" s="295"/>
      <c r="F1101" s="294"/>
      <c r="G1101" s="294"/>
      <c r="H1101" s="294"/>
      <c r="I1101" s="294"/>
      <c r="J1101" s="294"/>
      <c r="K1101" s="294"/>
      <c r="L1101" s="294"/>
      <c r="M1101" s="294"/>
      <c r="N1101" s="294"/>
      <c r="O1101" s="294"/>
      <c r="P1101" s="294"/>
    </row>
    <row r="1102" spans="1:16" ht="13">
      <c r="A1102" s="294"/>
      <c r="B1102" s="294"/>
      <c r="C1102" s="294"/>
      <c r="D1102" s="295"/>
      <c r="E1102" s="295"/>
      <c r="F1102" s="294"/>
      <c r="G1102" s="294"/>
      <c r="H1102" s="294"/>
      <c r="I1102" s="294"/>
      <c r="J1102" s="294"/>
      <c r="K1102" s="294"/>
      <c r="L1102" s="294"/>
      <c r="M1102" s="294"/>
      <c r="N1102" s="294"/>
      <c r="O1102" s="294"/>
      <c r="P1102" s="294"/>
    </row>
    <row r="1103" spans="1:16" ht="13">
      <c r="A1103" s="294"/>
      <c r="B1103" s="294"/>
      <c r="C1103" s="294"/>
      <c r="D1103" s="295"/>
      <c r="E1103" s="295"/>
      <c r="F1103" s="294"/>
      <c r="G1103" s="294"/>
      <c r="H1103" s="294"/>
      <c r="I1103" s="294"/>
      <c r="J1103" s="294"/>
      <c r="K1103" s="294"/>
      <c r="L1103" s="294"/>
      <c r="M1103" s="294"/>
      <c r="N1103" s="294"/>
      <c r="O1103" s="294"/>
      <c r="P1103" s="294"/>
    </row>
    <row r="1104" spans="1:16" ht="13">
      <c r="A1104" s="294"/>
      <c r="B1104" s="294"/>
      <c r="C1104" s="294"/>
      <c r="D1104" s="295"/>
      <c r="E1104" s="295"/>
      <c r="F1104" s="294"/>
      <c r="G1104" s="294"/>
      <c r="H1104" s="294"/>
      <c r="I1104" s="294"/>
      <c r="J1104" s="294"/>
      <c r="K1104" s="294"/>
      <c r="L1104" s="294"/>
      <c r="M1104" s="294"/>
      <c r="N1104" s="294"/>
      <c r="O1104" s="294"/>
      <c r="P1104" s="294"/>
    </row>
    <row r="1105" spans="1:16" ht="13">
      <c r="A1105" s="294"/>
      <c r="B1105" s="294"/>
      <c r="C1105" s="294"/>
      <c r="D1105" s="295"/>
      <c r="E1105" s="295"/>
      <c r="F1105" s="294"/>
      <c r="G1105" s="294"/>
      <c r="H1105" s="294"/>
      <c r="I1105" s="294"/>
      <c r="J1105" s="294"/>
      <c r="K1105" s="294"/>
      <c r="L1105" s="294"/>
      <c r="M1105" s="294"/>
      <c r="N1105" s="294"/>
      <c r="O1105" s="294"/>
      <c r="P1105" s="294"/>
    </row>
    <row r="1106" spans="1:16" ht="13">
      <c r="A1106" s="294"/>
      <c r="B1106" s="294"/>
      <c r="C1106" s="294"/>
      <c r="D1106" s="295"/>
      <c r="E1106" s="295"/>
      <c r="F1106" s="294"/>
      <c r="G1106" s="294"/>
      <c r="H1106" s="294"/>
      <c r="I1106" s="294"/>
      <c r="J1106" s="294"/>
      <c r="K1106" s="294"/>
      <c r="L1106" s="294"/>
      <c r="M1106" s="294"/>
      <c r="N1106" s="294"/>
      <c r="O1106" s="294"/>
      <c r="P1106" s="294"/>
    </row>
    <row r="1107" spans="1:16" ht="13">
      <c r="A1107" s="294"/>
      <c r="B1107" s="294"/>
      <c r="C1107" s="294"/>
      <c r="D1107" s="295"/>
      <c r="E1107" s="295"/>
      <c r="F1107" s="294"/>
      <c r="G1107" s="294"/>
      <c r="H1107" s="294"/>
      <c r="I1107" s="294"/>
      <c r="J1107" s="294"/>
      <c r="K1107" s="294"/>
      <c r="L1107" s="294"/>
      <c r="M1107" s="294"/>
      <c r="N1107" s="294"/>
      <c r="O1107" s="294"/>
      <c r="P1107" s="294"/>
    </row>
    <row r="1108" spans="1:16" ht="13">
      <c r="A1108" s="294"/>
      <c r="B1108" s="294"/>
      <c r="C1108" s="294"/>
      <c r="D1108" s="295"/>
      <c r="E1108" s="295"/>
      <c r="F1108" s="294"/>
      <c r="G1108" s="294"/>
      <c r="H1108" s="294"/>
      <c r="I1108" s="294"/>
      <c r="J1108" s="294"/>
      <c r="K1108" s="294"/>
      <c r="L1108" s="294"/>
      <c r="M1108" s="294"/>
      <c r="N1108" s="294"/>
      <c r="O1108" s="294"/>
      <c r="P1108" s="294"/>
    </row>
    <row r="1109" spans="1:16" ht="13">
      <c r="A1109" s="294"/>
      <c r="B1109" s="294"/>
      <c r="C1109" s="294"/>
      <c r="D1109" s="295"/>
      <c r="E1109" s="295"/>
      <c r="F1109" s="294"/>
      <c r="G1109" s="294"/>
      <c r="H1109" s="294"/>
      <c r="I1109" s="294"/>
      <c r="J1109" s="294"/>
      <c r="K1109" s="294"/>
      <c r="L1109" s="294"/>
      <c r="M1109" s="294"/>
      <c r="N1109" s="294"/>
      <c r="O1109" s="294"/>
      <c r="P1109" s="294"/>
    </row>
    <row r="1110" spans="1:16" ht="13">
      <c r="A1110" s="294"/>
      <c r="B1110" s="294"/>
      <c r="C1110" s="294"/>
      <c r="D1110" s="295"/>
      <c r="E1110" s="295"/>
      <c r="F1110" s="294"/>
      <c r="G1110" s="294"/>
      <c r="H1110" s="294"/>
      <c r="I1110" s="294"/>
      <c r="J1110" s="294"/>
      <c r="K1110" s="294"/>
      <c r="L1110" s="294"/>
      <c r="M1110" s="294"/>
      <c r="N1110" s="294"/>
      <c r="O1110" s="294"/>
      <c r="P1110" s="294"/>
    </row>
    <row r="1111" spans="1:16" ht="13">
      <c r="A1111" s="294"/>
      <c r="B1111" s="294"/>
      <c r="C1111" s="294"/>
      <c r="D1111" s="295"/>
      <c r="E1111" s="295"/>
      <c r="F1111" s="294"/>
      <c r="G1111" s="294"/>
      <c r="H1111" s="294"/>
      <c r="I1111" s="294"/>
      <c r="J1111" s="294"/>
      <c r="K1111" s="294"/>
      <c r="L1111" s="294"/>
      <c r="M1111" s="294"/>
      <c r="N1111" s="294"/>
      <c r="O1111" s="294"/>
      <c r="P1111" s="294"/>
    </row>
    <row r="1112" spans="1:16" ht="13">
      <c r="A1112" s="294"/>
      <c r="B1112" s="294"/>
      <c r="C1112" s="294"/>
      <c r="D1112" s="295"/>
      <c r="E1112" s="295"/>
      <c r="F1112" s="294"/>
      <c r="G1112" s="294"/>
      <c r="H1112" s="294"/>
      <c r="I1112" s="294"/>
      <c r="J1112" s="294"/>
      <c r="K1112" s="294"/>
      <c r="L1112" s="294"/>
      <c r="M1112" s="294"/>
      <c r="N1112" s="294"/>
      <c r="O1112" s="294"/>
      <c r="P1112" s="294"/>
    </row>
    <row r="1113" spans="1:16" ht="13">
      <c r="A1113" s="294"/>
      <c r="B1113" s="294"/>
      <c r="C1113" s="294"/>
      <c r="D1113" s="295"/>
      <c r="E1113" s="295"/>
      <c r="F1113" s="294"/>
      <c r="G1113" s="294"/>
      <c r="H1113" s="294"/>
      <c r="I1113" s="294"/>
      <c r="J1113" s="294"/>
      <c r="K1113" s="294"/>
      <c r="L1113" s="294"/>
      <c r="M1113" s="294"/>
      <c r="N1113" s="294"/>
      <c r="O1113" s="294"/>
      <c r="P1113" s="294"/>
    </row>
    <row r="1114" spans="1:16" ht="13">
      <c r="A1114" s="294"/>
      <c r="B1114" s="294"/>
      <c r="C1114" s="294"/>
      <c r="D1114" s="295"/>
      <c r="E1114" s="295"/>
      <c r="F1114" s="294"/>
      <c r="G1114" s="294"/>
      <c r="H1114" s="294"/>
      <c r="I1114" s="294"/>
      <c r="J1114" s="294"/>
      <c r="K1114" s="294"/>
      <c r="L1114" s="294"/>
      <c r="M1114" s="294"/>
      <c r="N1114" s="294"/>
      <c r="O1114" s="294"/>
      <c r="P1114" s="294"/>
    </row>
    <row r="1115" spans="1:16" ht="13">
      <c r="A1115" s="294"/>
      <c r="B1115" s="294"/>
      <c r="C1115" s="294"/>
      <c r="D1115" s="295"/>
      <c r="E1115" s="295"/>
      <c r="F1115" s="294"/>
      <c r="G1115" s="294"/>
      <c r="H1115" s="294"/>
      <c r="I1115" s="294"/>
      <c r="J1115" s="294"/>
      <c r="K1115" s="294"/>
      <c r="L1115" s="294"/>
      <c r="M1115" s="294"/>
      <c r="N1115" s="294"/>
      <c r="O1115" s="294"/>
      <c r="P1115" s="294"/>
    </row>
    <row r="1116" spans="1:16" ht="13">
      <c r="A1116" s="294"/>
      <c r="B1116" s="294"/>
      <c r="C1116" s="294"/>
      <c r="D1116" s="295"/>
      <c r="E1116" s="295"/>
      <c r="F1116" s="294"/>
      <c r="G1116" s="294"/>
      <c r="H1116" s="294"/>
      <c r="I1116" s="294"/>
      <c r="J1116" s="294"/>
      <c r="K1116" s="294"/>
      <c r="L1116" s="294"/>
      <c r="M1116" s="294"/>
      <c r="N1116" s="294"/>
      <c r="O1116" s="294"/>
      <c r="P1116" s="294"/>
    </row>
    <row r="1117" spans="1:16" ht="13">
      <c r="A1117" s="294"/>
      <c r="B1117" s="294"/>
      <c r="C1117" s="294"/>
      <c r="D1117" s="295"/>
      <c r="E1117" s="295"/>
      <c r="F1117" s="294"/>
      <c r="G1117" s="294"/>
      <c r="H1117" s="294"/>
      <c r="I1117" s="294"/>
      <c r="J1117" s="294"/>
      <c r="K1117" s="294"/>
      <c r="L1117" s="294"/>
      <c r="M1117" s="294"/>
      <c r="N1117" s="294"/>
      <c r="O1117" s="294"/>
      <c r="P1117" s="294"/>
    </row>
    <row r="1118" spans="1:16" ht="13">
      <c r="A1118" s="294"/>
      <c r="B1118" s="294"/>
      <c r="C1118" s="294"/>
      <c r="D1118" s="295"/>
      <c r="E1118" s="295"/>
      <c r="F1118" s="294"/>
      <c r="G1118" s="294"/>
      <c r="H1118" s="294"/>
      <c r="I1118" s="294"/>
      <c r="J1118" s="294"/>
      <c r="K1118" s="294"/>
      <c r="L1118" s="294"/>
      <c r="M1118" s="294"/>
      <c r="N1118" s="294"/>
      <c r="O1118" s="294"/>
      <c r="P1118" s="294"/>
    </row>
    <row r="1119" spans="1:16" ht="13">
      <c r="A1119" s="294"/>
      <c r="B1119" s="294"/>
      <c r="C1119" s="294"/>
      <c r="D1119" s="295"/>
      <c r="E1119" s="295"/>
      <c r="F1119" s="294"/>
      <c r="G1119" s="294"/>
      <c r="H1119" s="294"/>
      <c r="I1119" s="294"/>
      <c r="J1119" s="294"/>
      <c r="K1119" s="294"/>
      <c r="L1119" s="294"/>
      <c r="M1119" s="294"/>
      <c r="N1119" s="294"/>
      <c r="O1119" s="294"/>
      <c r="P1119" s="294"/>
    </row>
    <row r="1120" spans="1:16" ht="13">
      <c r="A1120" s="294"/>
      <c r="B1120" s="294"/>
      <c r="C1120" s="294"/>
      <c r="D1120" s="295"/>
      <c r="E1120" s="295"/>
      <c r="F1120" s="294"/>
      <c r="G1120" s="294"/>
      <c r="H1120" s="294"/>
      <c r="I1120" s="294"/>
      <c r="J1120" s="294"/>
      <c r="K1120" s="294"/>
      <c r="L1120" s="294"/>
      <c r="M1120" s="294"/>
      <c r="N1120" s="294"/>
      <c r="O1120" s="294"/>
      <c r="P1120" s="294"/>
    </row>
    <row r="1121" spans="1:16" ht="13">
      <c r="A1121" s="294"/>
      <c r="B1121" s="294"/>
      <c r="C1121" s="294"/>
      <c r="D1121" s="295"/>
      <c r="E1121" s="295"/>
      <c r="F1121" s="294"/>
      <c r="G1121" s="294"/>
      <c r="H1121" s="294"/>
      <c r="I1121" s="294"/>
      <c r="J1121" s="294"/>
      <c r="K1121" s="294"/>
      <c r="L1121" s="294"/>
      <c r="M1121" s="294"/>
      <c r="N1121" s="294"/>
      <c r="O1121" s="294"/>
      <c r="P1121" s="294"/>
    </row>
    <row r="1122" spans="1:16" ht="13">
      <c r="A1122" s="294"/>
      <c r="B1122" s="294"/>
      <c r="C1122" s="294"/>
      <c r="D1122" s="295"/>
      <c r="E1122" s="295"/>
      <c r="F1122" s="294"/>
      <c r="G1122" s="294"/>
      <c r="H1122" s="294"/>
      <c r="I1122" s="294"/>
      <c r="J1122" s="294"/>
      <c r="K1122" s="294"/>
      <c r="L1122" s="294"/>
      <c r="M1122" s="294"/>
      <c r="N1122" s="294"/>
      <c r="O1122" s="294"/>
      <c r="P1122" s="294"/>
    </row>
    <row r="1123" spans="1:16" ht="13">
      <c r="A1123" s="294"/>
      <c r="B1123" s="294"/>
      <c r="C1123" s="294"/>
      <c r="D1123" s="295"/>
      <c r="E1123" s="295"/>
      <c r="F1123" s="294"/>
      <c r="G1123" s="294"/>
      <c r="H1123" s="294"/>
      <c r="I1123" s="294"/>
      <c r="J1123" s="294"/>
      <c r="K1123" s="294"/>
      <c r="L1123" s="294"/>
      <c r="M1123" s="294"/>
      <c r="N1123" s="294"/>
      <c r="O1123" s="294"/>
      <c r="P1123" s="294"/>
    </row>
    <row r="1124" spans="1:16" ht="13">
      <c r="A1124" s="294"/>
      <c r="B1124" s="294"/>
      <c r="C1124" s="294"/>
      <c r="D1124" s="295"/>
      <c r="E1124" s="295"/>
      <c r="F1124" s="294"/>
      <c r="G1124" s="294"/>
      <c r="H1124" s="294"/>
      <c r="I1124" s="294"/>
      <c r="J1124" s="294"/>
      <c r="K1124" s="294"/>
      <c r="L1124" s="294"/>
      <c r="M1124" s="294"/>
      <c r="N1124" s="294"/>
      <c r="O1124" s="294"/>
      <c r="P1124" s="294"/>
    </row>
    <row r="1125" spans="1:16" ht="13">
      <c r="A1125" s="294"/>
      <c r="B1125" s="294"/>
      <c r="C1125" s="294"/>
      <c r="D1125" s="295"/>
      <c r="E1125" s="295"/>
      <c r="F1125" s="294"/>
      <c r="G1125" s="294"/>
      <c r="H1125" s="294"/>
      <c r="I1125" s="294"/>
      <c r="J1125" s="294"/>
      <c r="K1125" s="294"/>
      <c r="L1125" s="294"/>
      <c r="M1125" s="294"/>
      <c r="N1125" s="294"/>
      <c r="O1125" s="294"/>
      <c r="P1125" s="294"/>
    </row>
    <row r="1126" spans="1:16" ht="13">
      <c r="A1126" s="294"/>
      <c r="B1126" s="294"/>
      <c r="C1126" s="294"/>
      <c r="D1126" s="295"/>
      <c r="E1126" s="295"/>
      <c r="F1126" s="294"/>
      <c r="G1126" s="294"/>
      <c r="H1126" s="294"/>
      <c r="I1126" s="294"/>
      <c r="J1126" s="294"/>
      <c r="K1126" s="294"/>
      <c r="L1126" s="294"/>
      <c r="M1126" s="294"/>
      <c r="N1126" s="294"/>
      <c r="O1126" s="294"/>
      <c r="P1126" s="294"/>
    </row>
    <row r="1127" spans="1:16" ht="13">
      <c r="A1127" s="294"/>
      <c r="B1127" s="294"/>
      <c r="C1127" s="294"/>
      <c r="D1127" s="295"/>
      <c r="E1127" s="295"/>
      <c r="F1127" s="294"/>
      <c r="G1127" s="294"/>
      <c r="H1127" s="294"/>
      <c r="I1127" s="294"/>
      <c r="J1127" s="294"/>
      <c r="K1127" s="294"/>
      <c r="L1127" s="294"/>
      <c r="M1127" s="294"/>
      <c r="N1127" s="294"/>
      <c r="O1127" s="294"/>
      <c r="P1127" s="294"/>
    </row>
    <row r="1128" spans="1:16" ht="13">
      <c r="A1128" s="294"/>
      <c r="B1128" s="294"/>
      <c r="C1128" s="294"/>
      <c r="D1128" s="295"/>
      <c r="E1128" s="295"/>
      <c r="F1128" s="294"/>
      <c r="G1128" s="294"/>
      <c r="H1128" s="294"/>
      <c r="I1128" s="294"/>
      <c r="J1128" s="294"/>
      <c r="K1128" s="294"/>
      <c r="L1128" s="294"/>
      <c r="M1128" s="294"/>
      <c r="N1128" s="294"/>
      <c r="O1128" s="294"/>
      <c r="P1128" s="294"/>
    </row>
    <row r="1129" spans="1:16" ht="13">
      <c r="A1129" s="294"/>
      <c r="B1129" s="294"/>
      <c r="C1129" s="294"/>
      <c r="D1129" s="295"/>
      <c r="E1129" s="295"/>
      <c r="F1129" s="294"/>
      <c r="G1129" s="294"/>
      <c r="H1129" s="294"/>
      <c r="I1129" s="294"/>
      <c r="J1129" s="294"/>
      <c r="K1129" s="294"/>
      <c r="L1129" s="294"/>
      <c r="M1129" s="294"/>
      <c r="N1129" s="294"/>
      <c r="O1129" s="294"/>
      <c r="P1129" s="294"/>
    </row>
    <row r="1130" spans="1:16" ht="13">
      <c r="A1130" s="294"/>
      <c r="B1130" s="294"/>
      <c r="C1130" s="294"/>
      <c r="D1130" s="295"/>
      <c r="E1130" s="295"/>
      <c r="F1130" s="294"/>
      <c r="G1130" s="294"/>
      <c r="H1130" s="294"/>
      <c r="I1130" s="294"/>
      <c r="J1130" s="294"/>
      <c r="K1130" s="294"/>
      <c r="L1130" s="294"/>
      <c r="M1130" s="294"/>
      <c r="N1130" s="294"/>
      <c r="O1130" s="294"/>
      <c r="P1130" s="294"/>
    </row>
    <row r="1131" spans="1:16" ht="13">
      <c r="A1131" s="294"/>
      <c r="B1131" s="294"/>
      <c r="C1131" s="294"/>
      <c r="D1131" s="295"/>
      <c r="E1131" s="295"/>
      <c r="F1131" s="294"/>
      <c r="G1131" s="294"/>
      <c r="H1131" s="294"/>
      <c r="I1131" s="294"/>
      <c r="J1131" s="294"/>
      <c r="K1131" s="294"/>
      <c r="L1131" s="294"/>
      <c r="M1131" s="294"/>
      <c r="N1131" s="294"/>
      <c r="O1131" s="294"/>
      <c r="P1131" s="294"/>
    </row>
    <row r="1132" spans="1:16" ht="13">
      <c r="A1132" s="294"/>
      <c r="B1132" s="294"/>
      <c r="C1132" s="294"/>
      <c r="D1132" s="295"/>
      <c r="E1132" s="295"/>
      <c r="F1132" s="294"/>
      <c r="G1132" s="294"/>
      <c r="H1132" s="294"/>
      <c r="I1132" s="294"/>
      <c r="J1132" s="294"/>
      <c r="K1132" s="294"/>
      <c r="L1132" s="294"/>
      <c r="M1132" s="294"/>
      <c r="N1132" s="294"/>
      <c r="O1132" s="294"/>
      <c r="P1132" s="294"/>
    </row>
    <row r="1133" spans="1:16" ht="13">
      <c r="A1133" s="294"/>
      <c r="B1133" s="294"/>
      <c r="C1133" s="294"/>
      <c r="D1133" s="295"/>
      <c r="E1133" s="295"/>
      <c r="F1133" s="294"/>
      <c r="G1133" s="294"/>
      <c r="H1133" s="294"/>
      <c r="I1133" s="294"/>
      <c r="J1133" s="294"/>
      <c r="K1133" s="294"/>
      <c r="L1133" s="294"/>
      <c r="M1133" s="294"/>
      <c r="N1133" s="294"/>
      <c r="O1133" s="294"/>
      <c r="P1133" s="294"/>
    </row>
    <row r="1134" spans="1:16" ht="13">
      <c r="A1134" s="294"/>
      <c r="B1134" s="294"/>
      <c r="C1134" s="294"/>
      <c r="D1134" s="295"/>
      <c r="E1134" s="295"/>
      <c r="F1134" s="294"/>
      <c r="G1134" s="294"/>
      <c r="H1134" s="294"/>
      <c r="I1134" s="294"/>
      <c r="J1134" s="294"/>
      <c r="K1134" s="294"/>
      <c r="L1134" s="294"/>
      <c r="M1134" s="294"/>
      <c r="N1134" s="294"/>
      <c r="O1134" s="294"/>
      <c r="P1134" s="294"/>
    </row>
    <row r="1135" spans="1:16" ht="13">
      <c r="A1135" s="294"/>
      <c r="B1135" s="294"/>
      <c r="C1135" s="294"/>
      <c r="D1135" s="295"/>
      <c r="E1135" s="295"/>
      <c r="F1135" s="294"/>
      <c r="G1135" s="294"/>
      <c r="H1135" s="294"/>
      <c r="I1135" s="294"/>
      <c r="J1135" s="294"/>
      <c r="K1135" s="294"/>
      <c r="L1135" s="294"/>
      <c r="M1135" s="294"/>
      <c r="N1135" s="294"/>
      <c r="O1135" s="294"/>
      <c r="P1135" s="294"/>
    </row>
    <row r="1136" spans="1:16" ht="13">
      <c r="A1136" s="294"/>
      <c r="B1136" s="294"/>
      <c r="C1136" s="294"/>
      <c r="D1136" s="295"/>
      <c r="E1136" s="295"/>
      <c r="F1136" s="294"/>
      <c r="G1136" s="294"/>
      <c r="H1136" s="294"/>
      <c r="I1136" s="294"/>
      <c r="J1136" s="294"/>
      <c r="K1136" s="294"/>
      <c r="L1136" s="294"/>
      <c r="M1136" s="294"/>
      <c r="N1136" s="294"/>
      <c r="O1136" s="294"/>
      <c r="P1136" s="294"/>
    </row>
    <row r="1137" spans="1:16" ht="13">
      <c r="A1137" s="294"/>
      <c r="B1137" s="294"/>
      <c r="C1137" s="294"/>
      <c r="D1137" s="295"/>
      <c r="E1137" s="295"/>
      <c r="F1137" s="294"/>
      <c r="G1137" s="294"/>
      <c r="H1137" s="294"/>
      <c r="I1137" s="294"/>
      <c r="J1137" s="294"/>
      <c r="K1137" s="294"/>
      <c r="L1137" s="294"/>
      <c r="M1137" s="294"/>
      <c r="N1137" s="294"/>
      <c r="O1137" s="294"/>
      <c r="P1137" s="294"/>
    </row>
    <row r="1138" spans="1:16" ht="13">
      <c r="A1138" s="294"/>
      <c r="B1138" s="294"/>
      <c r="C1138" s="294"/>
      <c r="D1138" s="295"/>
      <c r="E1138" s="295"/>
      <c r="F1138" s="294"/>
      <c r="G1138" s="294"/>
      <c r="H1138" s="294"/>
      <c r="I1138" s="294"/>
      <c r="J1138" s="294"/>
      <c r="K1138" s="294"/>
      <c r="L1138" s="294"/>
      <c r="M1138" s="294"/>
      <c r="N1138" s="294"/>
      <c r="O1138" s="294"/>
      <c r="P1138" s="294"/>
    </row>
    <row r="1139" spans="1:16" ht="13">
      <c r="A1139" s="294"/>
      <c r="B1139" s="294"/>
      <c r="C1139" s="294"/>
      <c r="D1139" s="295"/>
      <c r="E1139" s="295"/>
      <c r="F1139" s="294"/>
      <c r="G1139" s="294"/>
      <c r="H1139" s="294"/>
      <c r="I1139" s="294"/>
      <c r="J1139" s="294"/>
      <c r="K1139" s="294"/>
      <c r="L1139" s="294"/>
      <c r="M1139" s="294"/>
      <c r="N1139" s="294"/>
      <c r="O1139" s="294"/>
      <c r="P1139" s="294"/>
    </row>
    <row r="1140" spans="1:16" ht="13">
      <c r="A1140" s="294"/>
      <c r="B1140" s="294"/>
      <c r="C1140" s="294"/>
      <c r="D1140" s="295"/>
      <c r="E1140" s="295"/>
      <c r="F1140" s="294"/>
      <c r="G1140" s="294"/>
      <c r="H1140" s="294"/>
      <c r="I1140" s="294"/>
      <c r="J1140" s="294"/>
      <c r="K1140" s="294"/>
      <c r="L1140" s="294"/>
      <c r="M1140" s="294"/>
      <c r="N1140" s="294"/>
      <c r="O1140" s="294"/>
      <c r="P1140" s="294"/>
    </row>
    <row r="1141" spans="1:16" ht="13">
      <c r="A1141" s="294"/>
      <c r="B1141" s="294"/>
      <c r="C1141" s="294"/>
      <c r="D1141" s="295"/>
      <c r="E1141" s="295"/>
      <c r="F1141" s="294"/>
      <c r="G1141" s="294"/>
      <c r="H1141" s="294"/>
      <c r="I1141" s="294"/>
      <c r="J1141" s="294"/>
      <c r="K1141" s="294"/>
      <c r="L1141" s="294"/>
      <c r="M1141" s="294"/>
      <c r="N1141" s="294"/>
      <c r="O1141" s="294"/>
      <c r="P1141" s="294"/>
    </row>
    <row r="1142" spans="1:16" ht="13">
      <c r="A1142" s="294"/>
      <c r="B1142" s="294"/>
      <c r="C1142" s="294"/>
      <c r="D1142" s="295"/>
      <c r="E1142" s="295"/>
      <c r="F1142" s="294"/>
      <c r="G1142" s="294"/>
      <c r="H1142" s="294"/>
      <c r="I1142" s="294"/>
      <c r="J1142" s="294"/>
      <c r="K1142" s="294"/>
      <c r="L1142" s="294"/>
      <c r="M1142" s="294"/>
      <c r="N1142" s="294"/>
      <c r="O1142" s="294"/>
      <c r="P1142" s="294"/>
    </row>
    <row r="1143" spans="1:16" ht="13">
      <c r="A1143" s="294"/>
      <c r="B1143" s="294"/>
      <c r="C1143" s="294"/>
      <c r="D1143" s="295"/>
      <c r="E1143" s="295"/>
      <c r="F1143" s="294"/>
      <c r="G1143" s="294"/>
      <c r="H1143" s="294"/>
      <c r="I1143" s="294"/>
      <c r="J1143" s="294"/>
      <c r="K1143" s="294"/>
      <c r="L1143" s="294"/>
      <c r="M1143" s="294"/>
      <c r="N1143" s="294"/>
      <c r="O1143" s="294"/>
      <c r="P1143" s="294"/>
    </row>
    <row r="1144" spans="1:16" ht="13">
      <c r="A1144" s="294"/>
      <c r="B1144" s="294"/>
      <c r="C1144" s="294"/>
      <c r="D1144" s="295"/>
      <c r="E1144" s="295"/>
      <c r="F1144" s="294"/>
      <c r="G1144" s="294"/>
      <c r="H1144" s="294"/>
      <c r="I1144" s="294"/>
      <c r="J1144" s="294"/>
      <c r="K1144" s="294"/>
      <c r="L1144" s="294"/>
      <c r="M1144" s="294"/>
      <c r="N1144" s="294"/>
      <c r="O1144" s="294"/>
      <c r="P1144" s="294"/>
    </row>
    <row r="1145" spans="1:16" ht="13">
      <c r="A1145" s="294"/>
      <c r="B1145" s="294"/>
      <c r="C1145" s="294"/>
      <c r="D1145" s="295"/>
      <c r="E1145" s="295"/>
      <c r="F1145" s="294"/>
      <c r="G1145" s="294"/>
      <c r="H1145" s="294"/>
      <c r="I1145" s="294"/>
      <c r="J1145" s="294"/>
      <c r="K1145" s="294"/>
      <c r="L1145" s="294"/>
      <c r="M1145" s="294"/>
      <c r="N1145" s="294"/>
      <c r="O1145" s="294"/>
      <c r="P1145" s="294"/>
    </row>
    <row r="1146" spans="1:16" ht="13">
      <c r="A1146" s="294"/>
      <c r="B1146" s="294"/>
      <c r="C1146" s="294"/>
      <c r="D1146" s="295"/>
      <c r="E1146" s="295"/>
      <c r="F1146" s="294"/>
      <c r="G1146" s="294"/>
      <c r="H1146" s="294"/>
      <c r="I1146" s="294"/>
      <c r="J1146" s="294"/>
      <c r="K1146" s="294"/>
      <c r="L1146" s="294"/>
      <c r="M1146" s="294"/>
      <c r="N1146" s="294"/>
      <c r="O1146" s="294"/>
      <c r="P1146" s="294"/>
    </row>
    <row r="1147" spans="1:16" ht="13">
      <c r="A1147" s="294"/>
      <c r="B1147" s="294"/>
      <c r="C1147" s="294"/>
      <c r="D1147" s="295"/>
      <c r="E1147" s="295"/>
      <c r="F1147" s="294"/>
      <c r="G1147" s="294"/>
      <c r="H1147" s="294"/>
      <c r="I1147" s="294"/>
      <c r="J1147" s="294"/>
      <c r="K1147" s="294"/>
      <c r="L1147" s="294"/>
      <c r="M1147" s="294"/>
      <c r="N1147" s="294"/>
      <c r="O1147" s="294"/>
      <c r="P1147" s="294"/>
    </row>
    <row r="1148" spans="1:16" ht="13">
      <c r="A1148" s="294"/>
      <c r="B1148" s="294"/>
      <c r="C1148" s="294"/>
      <c r="D1148" s="295"/>
      <c r="E1148" s="295"/>
      <c r="F1148" s="294"/>
      <c r="G1148" s="294"/>
      <c r="H1148" s="294"/>
      <c r="I1148" s="294"/>
      <c r="J1148" s="294"/>
      <c r="K1148" s="294"/>
      <c r="L1148" s="294"/>
      <c r="M1148" s="294"/>
      <c r="N1148" s="294"/>
      <c r="O1148" s="294"/>
      <c r="P1148" s="294"/>
    </row>
    <row r="1149" spans="1:16" ht="13">
      <c r="A1149" s="294"/>
      <c r="B1149" s="294"/>
      <c r="C1149" s="294"/>
      <c r="D1149" s="295"/>
      <c r="E1149" s="295"/>
      <c r="F1149" s="294"/>
      <c r="G1149" s="294"/>
      <c r="H1149" s="294"/>
      <c r="I1149" s="294"/>
      <c r="J1149" s="294"/>
      <c r="K1149" s="294"/>
      <c r="L1149" s="294"/>
      <c r="M1149" s="294"/>
      <c r="N1149" s="294"/>
      <c r="O1149" s="294"/>
      <c r="P1149" s="294"/>
    </row>
    <row r="1150" spans="1:16" ht="13">
      <c r="A1150" s="294"/>
      <c r="B1150" s="294"/>
      <c r="C1150" s="294"/>
      <c r="D1150" s="295"/>
      <c r="E1150" s="295"/>
      <c r="F1150" s="294"/>
      <c r="G1150" s="294"/>
      <c r="H1150" s="294"/>
      <c r="I1150" s="294"/>
      <c r="J1150" s="294"/>
      <c r="K1150" s="294"/>
      <c r="L1150" s="294"/>
      <c r="M1150" s="294"/>
      <c r="N1150" s="294"/>
      <c r="O1150" s="294"/>
      <c r="P1150" s="294"/>
    </row>
    <row r="1151" spans="1:16" ht="13">
      <c r="A1151" s="294"/>
      <c r="B1151" s="294"/>
      <c r="C1151" s="294"/>
      <c r="D1151" s="295"/>
      <c r="E1151" s="295"/>
      <c r="F1151" s="294"/>
      <c r="G1151" s="294"/>
      <c r="H1151" s="294"/>
      <c r="I1151" s="294"/>
      <c r="J1151" s="294"/>
      <c r="K1151" s="294"/>
      <c r="L1151" s="294"/>
      <c r="M1151" s="294"/>
      <c r="N1151" s="294"/>
      <c r="O1151" s="294"/>
      <c r="P1151" s="294"/>
    </row>
    <row r="1152" spans="1:16" ht="13">
      <c r="A1152" s="294"/>
      <c r="B1152" s="294"/>
      <c r="C1152" s="294"/>
      <c r="D1152" s="295"/>
      <c r="E1152" s="295"/>
      <c r="F1152" s="294"/>
      <c r="G1152" s="294"/>
      <c r="H1152" s="294"/>
      <c r="I1152" s="294"/>
      <c r="J1152" s="294"/>
      <c r="K1152" s="294"/>
      <c r="L1152" s="294"/>
      <c r="M1152" s="294"/>
      <c r="N1152" s="294"/>
      <c r="O1152" s="294"/>
      <c r="P1152" s="294"/>
    </row>
    <row r="1153" spans="1:16" ht="13">
      <c r="A1153" s="294"/>
      <c r="B1153" s="294"/>
      <c r="C1153" s="294"/>
      <c r="D1153" s="295"/>
      <c r="E1153" s="295"/>
      <c r="F1153" s="294"/>
      <c r="G1153" s="294"/>
      <c r="H1153" s="294"/>
      <c r="I1153" s="294"/>
      <c r="J1153" s="294"/>
      <c r="K1153" s="294"/>
      <c r="L1153" s="294"/>
      <c r="M1153" s="294"/>
      <c r="N1153" s="294"/>
      <c r="O1153" s="294"/>
      <c r="P1153" s="294"/>
    </row>
    <row r="1154" spans="1:16" ht="13">
      <c r="A1154" s="294"/>
      <c r="B1154" s="294"/>
      <c r="C1154" s="294"/>
      <c r="D1154" s="295"/>
      <c r="E1154" s="295"/>
      <c r="F1154" s="294"/>
      <c r="G1154" s="294"/>
      <c r="H1154" s="294"/>
      <c r="I1154" s="294"/>
      <c r="J1154" s="294"/>
      <c r="K1154" s="294"/>
      <c r="L1154" s="294"/>
      <c r="M1154" s="294"/>
      <c r="N1154" s="294"/>
      <c r="O1154" s="294"/>
      <c r="P1154" s="294"/>
    </row>
    <row r="1155" spans="1:16" ht="13">
      <c r="A1155" s="294"/>
      <c r="B1155" s="294"/>
      <c r="C1155" s="294"/>
      <c r="D1155" s="295"/>
      <c r="E1155" s="295"/>
      <c r="F1155" s="294"/>
      <c r="G1155" s="294"/>
      <c r="H1155" s="294"/>
      <c r="I1155" s="294"/>
      <c r="J1155" s="294"/>
      <c r="K1155" s="294"/>
      <c r="L1155" s="294"/>
      <c r="M1155" s="294"/>
      <c r="N1155" s="294"/>
      <c r="O1155" s="294"/>
      <c r="P1155" s="294"/>
    </row>
    <row r="1156" spans="1:16" ht="13">
      <c r="A1156" s="294"/>
      <c r="B1156" s="294"/>
      <c r="C1156" s="294"/>
      <c r="D1156" s="295"/>
      <c r="E1156" s="295"/>
      <c r="F1156" s="294"/>
      <c r="G1156" s="294"/>
      <c r="H1156" s="294"/>
      <c r="I1156" s="294"/>
      <c r="J1156" s="294"/>
      <c r="K1156" s="294"/>
      <c r="L1156" s="294"/>
      <c r="M1156" s="294"/>
      <c r="N1156" s="294"/>
      <c r="O1156" s="294"/>
      <c r="P1156" s="294"/>
    </row>
    <row r="1157" spans="1:16" ht="13">
      <c r="A1157" s="294"/>
      <c r="B1157" s="294"/>
      <c r="C1157" s="294"/>
      <c r="D1157" s="295"/>
      <c r="E1157" s="295"/>
      <c r="F1157" s="294"/>
      <c r="G1157" s="294"/>
      <c r="H1157" s="294"/>
      <c r="I1157" s="294"/>
      <c r="J1157" s="294"/>
      <c r="K1157" s="294"/>
      <c r="L1157" s="294"/>
      <c r="M1157" s="294"/>
      <c r="N1157" s="294"/>
      <c r="O1157" s="294"/>
      <c r="P1157" s="294"/>
    </row>
    <row r="1158" spans="1:16" ht="13">
      <c r="A1158" s="294"/>
      <c r="B1158" s="294"/>
      <c r="C1158" s="294"/>
      <c r="D1158" s="295"/>
      <c r="E1158" s="295"/>
      <c r="F1158" s="294"/>
      <c r="G1158" s="294"/>
      <c r="H1158" s="294"/>
      <c r="I1158" s="294"/>
      <c r="J1158" s="294"/>
      <c r="K1158" s="294"/>
      <c r="L1158" s="294"/>
      <c r="M1158" s="294"/>
      <c r="N1158" s="294"/>
      <c r="O1158" s="294"/>
      <c r="P1158" s="294"/>
    </row>
    <row r="1159" spans="1:16" ht="13">
      <c r="A1159" s="294"/>
      <c r="B1159" s="294"/>
      <c r="C1159" s="294"/>
      <c r="D1159" s="295"/>
      <c r="E1159" s="295"/>
      <c r="F1159" s="294"/>
      <c r="G1159" s="294"/>
      <c r="H1159" s="294"/>
      <c r="I1159" s="294"/>
      <c r="J1159" s="294"/>
      <c r="K1159" s="294"/>
      <c r="L1159" s="294"/>
      <c r="M1159" s="294"/>
      <c r="N1159" s="294"/>
      <c r="O1159" s="294"/>
      <c r="P1159" s="294"/>
    </row>
    <row r="1160" spans="1:16" ht="13">
      <c r="A1160" s="294"/>
      <c r="B1160" s="294"/>
      <c r="C1160" s="294"/>
      <c r="D1160" s="295"/>
      <c r="E1160" s="295"/>
      <c r="F1160" s="294"/>
      <c r="G1160" s="294"/>
      <c r="H1160" s="294"/>
      <c r="I1160" s="294"/>
      <c r="J1160" s="294"/>
      <c r="K1160" s="294"/>
      <c r="L1160" s="294"/>
      <c r="M1160" s="294"/>
      <c r="N1160" s="294"/>
      <c r="O1160" s="294"/>
      <c r="P1160" s="294"/>
    </row>
    <row r="1161" spans="1:16" ht="13">
      <c r="A1161" s="294"/>
      <c r="B1161" s="294"/>
      <c r="C1161" s="294"/>
      <c r="D1161" s="295"/>
      <c r="E1161" s="295"/>
      <c r="F1161" s="294"/>
      <c r="G1161" s="294"/>
      <c r="H1161" s="294"/>
      <c r="I1161" s="294"/>
      <c r="J1161" s="294"/>
      <c r="K1161" s="294"/>
      <c r="L1161" s="294"/>
      <c r="M1161" s="294"/>
      <c r="N1161" s="294"/>
      <c r="O1161" s="294"/>
      <c r="P1161" s="294"/>
    </row>
    <row r="1162" spans="1:16" ht="13">
      <c r="A1162" s="294"/>
      <c r="B1162" s="294"/>
      <c r="C1162" s="294"/>
      <c r="D1162" s="295"/>
      <c r="E1162" s="295"/>
      <c r="F1162" s="294"/>
      <c r="G1162" s="294"/>
      <c r="H1162" s="294"/>
      <c r="I1162" s="294"/>
      <c r="J1162" s="294"/>
      <c r="K1162" s="294"/>
      <c r="L1162" s="294"/>
      <c r="M1162" s="294"/>
      <c r="N1162" s="294"/>
      <c r="O1162" s="294"/>
      <c r="P1162" s="294"/>
    </row>
    <row r="1163" spans="1:16" ht="13">
      <c r="A1163" s="294"/>
      <c r="B1163" s="294"/>
      <c r="C1163" s="294"/>
      <c r="D1163" s="295"/>
      <c r="E1163" s="295"/>
      <c r="F1163" s="294"/>
      <c r="G1163" s="294"/>
      <c r="H1163" s="294"/>
      <c r="I1163" s="294"/>
      <c r="J1163" s="294"/>
      <c r="K1163" s="294"/>
      <c r="L1163" s="294"/>
      <c r="M1163" s="294"/>
      <c r="N1163" s="294"/>
      <c r="O1163" s="294"/>
      <c r="P1163" s="294"/>
    </row>
    <row r="1164" spans="1:16" ht="13">
      <c r="A1164" s="294"/>
      <c r="B1164" s="294"/>
      <c r="C1164" s="294"/>
      <c r="D1164" s="295"/>
      <c r="E1164" s="295"/>
      <c r="F1164" s="294"/>
      <c r="G1164" s="294"/>
      <c r="H1164" s="294"/>
      <c r="I1164" s="294"/>
      <c r="J1164" s="294"/>
      <c r="K1164" s="294"/>
      <c r="L1164" s="294"/>
      <c r="M1164" s="294"/>
      <c r="N1164" s="294"/>
      <c r="O1164" s="294"/>
      <c r="P1164" s="294"/>
    </row>
    <row r="1165" spans="1:16" ht="13">
      <c r="A1165" s="294"/>
      <c r="B1165" s="294"/>
      <c r="C1165" s="294"/>
      <c r="D1165" s="295"/>
      <c r="E1165" s="295"/>
      <c r="F1165" s="294"/>
      <c r="G1165" s="294"/>
      <c r="H1165" s="294"/>
      <c r="I1165" s="294"/>
      <c r="J1165" s="294"/>
      <c r="K1165" s="294"/>
      <c r="L1165" s="294"/>
      <c r="M1165" s="294"/>
      <c r="N1165" s="294"/>
      <c r="O1165" s="294"/>
      <c r="P1165" s="294"/>
    </row>
    <row r="1166" spans="1:16" ht="13">
      <c r="A1166" s="294"/>
      <c r="B1166" s="294"/>
      <c r="C1166" s="294"/>
      <c r="D1166" s="295"/>
      <c r="E1166" s="295"/>
      <c r="F1166" s="294"/>
      <c r="G1166" s="294"/>
      <c r="H1166" s="294"/>
      <c r="I1166" s="294"/>
      <c r="J1166" s="294"/>
      <c r="K1166" s="294"/>
      <c r="L1166" s="294"/>
      <c r="M1166" s="294"/>
      <c r="N1166" s="294"/>
      <c r="O1166" s="294"/>
      <c r="P1166" s="294"/>
    </row>
    <row r="1167" spans="1:16" ht="13">
      <c r="A1167" s="294"/>
      <c r="B1167" s="294"/>
      <c r="C1167" s="294"/>
      <c r="D1167" s="295"/>
      <c r="E1167" s="295"/>
      <c r="F1167" s="294"/>
      <c r="G1167" s="294"/>
      <c r="H1167" s="294"/>
      <c r="I1167" s="294"/>
      <c r="J1167" s="294"/>
      <c r="K1167" s="294"/>
      <c r="L1167" s="294"/>
      <c r="M1167" s="294"/>
      <c r="N1167" s="294"/>
      <c r="O1167" s="294"/>
      <c r="P1167" s="294"/>
    </row>
    <row r="1168" spans="1:16" ht="13">
      <c r="A1168" s="294"/>
      <c r="B1168" s="294"/>
      <c r="C1168" s="294"/>
      <c r="D1168" s="295"/>
      <c r="E1168" s="295"/>
      <c r="F1168" s="294"/>
      <c r="G1168" s="294"/>
      <c r="H1168" s="294"/>
      <c r="I1168" s="294"/>
      <c r="J1168" s="294"/>
      <c r="K1168" s="294"/>
      <c r="L1168" s="294"/>
      <c r="M1168" s="294"/>
      <c r="N1168" s="294"/>
      <c r="O1168" s="294"/>
      <c r="P1168" s="294"/>
    </row>
    <row r="1169" spans="1:16" ht="13">
      <c r="A1169" s="294"/>
      <c r="B1169" s="294"/>
      <c r="C1169" s="294"/>
      <c r="D1169" s="295"/>
      <c r="E1169" s="295"/>
      <c r="F1169" s="294"/>
      <c r="G1169" s="294"/>
      <c r="H1169" s="294"/>
      <c r="I1169" s="294"/>
      <c r="J1169" s="294"/>
      <c r="K1169" s="294"/>
      <c r="L1169" s="294"/>
      <c r="M1169" s="294"/>
      <c r="N1169" s="294"/>
      <c r="O1169" s="294"/>
      <c r="P1169" s="294"/>
    </row>
    <row r="1170" spans="1:16" ht="13">
      <c r="A1170" s="294"/>
      <c r="B1170" s="294"/>
      <c r="C1170" s="294"/>
      <c r="D1170" s="295"/>
      <c r="E1170" s="295"/>
      <c r="F1170" s="294"/>
      <c r="G1170" s="294"/>
      <c r="H1170" s="294"/>
      <c r="I1170" s="294"/>
      <c r="J1170" s="294"/>
      <c r="K1170" s="294"/>
      <c r="L1170" s="294"/>
      <c r="M1170" s="294"/>
      <c r="N1170" s="294"/>
      <c r="O1170" s="294"/>
      <c r="P1170" s="294"/>
    </row>
    <row r="1171" spans="1:16" ht="13">
      <c r="A1171" s="294"/>
      <c r="B1171" s="294"/>
      <c r="C1171" s="294"/>
      <c r="D1171" s="295"/>
      <c r="E1171" s="295"/>
      <c r="F1171" s="294"/>
      <c r="G1171" s="294"/>
      <c r="H1171" s="294"/>
      <c r="I1171" s="294"/>
      <c r="J1171" s="294"/>
      <c r="K1171" s="294"/>
      <c r="L1171" s="294"/>
      <c r="M1171" s="294"/>
      <c r="N1171" s="294"/>
      <c r="O1171" s="294"/>
      <c r="P1171" s="294"/>
    </row>
    <row r="1172" spans="1:16" ht="13">
      <c r="A1172" s="294"/>
      <c r="B1172" s="294"/>
      <c r="C1172" s="294"/>
      <c r="D1172" s="295"/>
      <c r="E1172" s="295"/>
      <c r="F1172" s="294"/>
      <c r="G1172" s="294"/>
      <c r="H1172" s="294"/>
      <c r="I1172" s="294"/>
      <c r="J1172" s="294"/>
      <c r="K1172" s="294"/>
      <c r="L1172" s="294"/>
      <c r="M1172" s="294"/>
      <c r="N1172" s="294"/>
      <c r="O1172" s="294"/>
      <c r="P1172" s="294"/>
    </row>
    <row r="1173" spans="1:16" ht="13">
      <c r="A1173" s="294"/>
      <c r="B1173" s="294"/>
      <c r="C1173" s="294"/>
      <c r="D1173" s="295"/>
      <c r="E1173" s="295"/>
      <c r="F1173" s="294"/>
      <c r="G1173" s="294"/>
      <c r="H1173" s="294"/>
      <c r="I1173" s="294"/>
      <c r="J1173" s="294"/>
      <c r="K1173" s="294"/>
      <c r="L1173" s="294"/>
      <c r="M1173" s="294"/>
      <c r="N1173" s="294"/>
      <c r="O1173" s="294"/>
      <c r="P1173" s="294"/>
    </row>
    <row r="1174" spans="1:16" ht="13">
      <c r="A1174" s="294"/>
      <c r="B1174" s="294"/>
      <c r="C1174" s="294"/>
      <c r="D1174" s="295"/>
      <c r="E1174" s="295"/>
      <c r="F1174" s="294"/>
      <c r="G1174" s="294"/>
      <c r="H1174" s="294"/>
      <c r="I1174" s="294"/>
      <c r="J1174" s="294"/>
      <c r="K1174" s="294"/>
      <c r="L1174" s="294"/>
      <c r="M1174" s="294"/>
      <c r="N1174" s="294"/>
      <c r="O1174" s="294"/>
      <c r="P1174" s="294"/>
    </row>
    <row r="1175" spans="1:16" ht="13">
      <c r="A1175" s="294"/>
      <c r="B1175" s="294"/>
      <c r="C1175" s="294"/>
      <c r="D1175" s="295"/>
      <c r="E1175" s="295"/>
      <c r="F1175" s="294"/>
      <c r="G1175" s="294"/>
      <c r="H1175" s="294"/>
      <c r="I1175" s="294"/>
      <c r="J1175" s="294"/>
      <c r="K1175" s="294"/>
      <c r="L1175" s="294"/>
      <c r="M1175" s="294"/>
      <c r="N1175" s="294"/>
      <c r="O1175" s="294"/>
      <c r="P1175" s="294"/>
    </row>
    <row r="1176" spans="1:16" ht="13">
      <c r="A1176" s="294"/>
      <c r="B1176" s="294"/>
      <c r="C1176" s="294"/>
      <c r="D1176" s="295"/>
      <c r="E1176" s="295"/>
      <c r="F1176" s="294"/>
      <c r="G1176" s="294"/>
      <c r="H1176" s="294"/>
      <c r="I1176" s="294"/>
      <c r="J1176" s="294"/>
      <c r="K1176" s="294"/>
      <c r="L1176" s="294"/>
      <c r="M1176" s="294"/>
      <c r="N1176" s="294"/>
      <c r="O1176" s="294"/>
      <c r="P1176" s="294"/>
    </row>
    <row r="1177" spans="1:16" ht="13">
      <c r="A1177" s="294"/>
      <c r="B1177" s="294"/>
      <c r="C1177" s="294"/>
      <c r="D1177" s="295"/>
      <c r="E1177" s="295"/>
      <c r="F1177" s="294"/>
      <c r="G1177" s="294"/>
      <c r="H1177" s="294"/>
      <c r="I1177" s="294"/>
      <c r="J1177" s="294"/>
      <c r="K1177" s="294"/>
      <c r="L1177" s="294"/>
      <c r="M1177" s="294"/>
      <c r="N1177" s="294"/>
      <c r="O1177" s="294"/>
      <c r="P1177" s="294"/>
    </row>
    <row r="1178" spans="1:16" ht="13">
      <c r="A1178" s="294"/>
      <c r="B1178" s="294"/>
      <c r="C1178" s="294"/>
      <c r="D1178" s="295"/>
      <c r="E1178" s="295"/>
      <c r="F1178" s="294"/>
      <c r="G1178" s="294"/>
      <c r="H1178" s="294"/>
      <c r="I1178" s="294"/>
      <c r="J1178" s="294"/>
      <c r="K1178" s="294"/>
      <c r="L1178" s="294"/>
      <c r="M1178" s="294"/>
      <c r="N1178" s="294"/>
      <c r="O1178" s="294"/>
      <c r="P1178" s="294"/>
    </row>
    <row r="1179" spans="1:16" ht="13">
      <c r="A1179" s="294"/>
      <c r="B1179" s="294"/>
      <c r="C1179" s="294"/>
      <c r="D1179" s="295"/>
      <c r="E1179" s="295"/>
      <c r="F1179" s="294"/>
      <c r="G1179" s="294"/>
      <c r="H1179" s="294"/>
      <c r="I1179" s="294"/>
      <c r="J1179" s="294"/>
      <c r="K1179" s="294"/>
      <c r="L1179" s="294"/>
      <c r="M1179" s="294"/>
      <c r="N1179" s="294"/>
      <c r="O1179" s="294"/>
      <c r="P1179" s="294"/>
    </row>
    <row r="1180" spans="1:16" ht="13">
      <c r="A1180" s="294"/>
      <c r="B1180" s="294"/>
      <c r="C1180" s="294"/>
      <c r="D1180" s="295"/>
      <c r="E1180" s="295"/>
      <c r="F1180" s="294"/>
      <c r="G1180" s="294"/>
      <c r="H1180" s="294"/>
      <c r="I1180" s="294"/>
      <c r="J1180" s="294"/>
      <c r="K1180" s="294"/>
      <c r="L1180" s="294"/>
      <c r="M1180" s="294"/>
      <c r="N1180" s="294"/>
      <c r="O1180" s="294"/>
      <c r="P1180" s="294"/>
    </row>
    <row r="1181" spans="1:16" ht="13">
      <c r="A1181" s="294"/>
      <c r="B1181" s="294"/>
      <c r="C1181" s="294"/>
      <c r="D1181" s="295"/>
      <c r="E1181" s="295"/>
      <c r="F1181" s="294"/>
      <c r="G1181" s="294"/>
      <c r="H1181" s="294"/>
      <c r="I1181" s="294"/>
      <c r="J1181" s="294"/>
      <c r="K1181" s="294"/>
      <c r="L1181" s="294"/>
      <c r="M1181" s="294"/>
      <c r="N1181" s="294"/>
      <c r="O1181" s="294"/>
      <c r="P1181" s="294"/>
    </row>
    <row r="1182" spans="1:16" ht="13">
      <c r="A1182" s="294"/>
      <c r="B1182" s="294"/>
      <c r="C1182" s="294"/>
      <c r="D1182" s="295"/>
      <c r="E1182" s="295"/>
      <c r="F1182" s="294"/>
      <c r="G1182" s="294"/>
      <c r="H1182" s="294"/>
      <c r="I1182" s="294"/>
      <c r="J1182" s="294"/>
      <c r="K1182" s="294"/>
      <c r="L1182" s="294"/>
      <c r="M1182" s="294"/>
      <c r="N1182" s="294"/>
      <c r="O1182" s="294"/>
      <c r="P1182" s="294"/>
    </row>
    <row r="1183" spans="1:16" ht="13">
      <c r="A1183" s="294"/>
      <c r="B1183" s="294"/>
      <c r="C1183" s="294"/>
      <c r="D1183" s="295"/>
      <c r="E1183" s="295"/>
      <c r="F1183" s="294"/>
      <c r="G1183" s="294"/>
      <c r="H1183" s="294"/>
      <c r="I1183" s="294"/>
      <c r="J1183" s="294"/>
      <c r="K1183" s="294"/>
      <c r="L1183" s="294"/>
      <c r="M1183" s="294"/>
      <c r="N1183" s="294"/>
      <c r="O1183" s="294"/>
      <c r="P1183" s="294"/>
    </row>
    <row r="1184" spans="1:16" ht="13">
      <c r="A1184" s="294"/>
      <c r="B1184" s="294"/>
      <c r="C1184" s="294"/>
      <c r="D1184" s="295"/>
      <c r="E1184" s="295"/>
      <c r="F1184" s="294"/>
      <c r="G1184" s="294"/>
      <c r="H1184" s="294"/>
      <c r="I1184" s="294"/>
      <c r="J1184" s="294"/>
      <c r="K1184" s="294"/>
      <c r="L1184" s="294"/>
      <c r="M1184" s="294"/>
      <c r="N1184" s="294"/>
      <c r="O1184" s="294"/>
      <c r="P1184" s="294"/>
    </row>
    <row r="1185" spans="1:16" ht="13">
      <c r="A1185" s="294"/>
      <c r="B1185" s="294"/>
      <c r="C1185" s="294"/>
      <c r="D1185" s="295"/>
      <c r="E1185" s="295"/>
      <c r="F1185" s="294"/>
      <c r="G1185" s="294"/>
      <c r="H1185" s="294"/>
      <c r="I1185" s="294"/>
      <c r="J1185" s="294"/>
      <c r="K1185" s="294"/>
      <c r="L1185" s="294"/>
      <c r="M1185" s="294"/>
      <c r="N1185" s="294"/>
      <c r="O1185" s="294"/>
      <c r="P1185" s="294"/>
    </row>
    <row r="1186" spans="1:16" ht="13">
      <c r="A1186" s="294"/>
      <c r="B1186" s="294"/>
      <c r="C1186" s="294"/>
      <c r="D1186" s="295"/>
      <c r="E1186" s="295"/>
      <c r="F1186" s="294"/>
      <c r="G1186" s="294"/>
      <c r="H1186" s="294"/>
      <c r="I1186" s="294"/>
      <c r="J1186" s="294"/>
      <c r="K1186" s="294"/>
      <c r="L1186" s="294"/>
      <c r="M1186" s="294"/>
      <c r="N1186" s="294"/>
      <c r="O1186" s="294"/>
      <c r="P1186" s="294"/>
    </row>
    <row r="1187" spans="1:16" ht="13">
      <c r="A1187" s="294"/>
      <c r="B1187" s="294"/>
      <c r="C1187" s="294"/>
      <c r="D1187" s="295"/>
      <c r="E1187" s="295"/>
      <c r="F1187" s="294"/>
      <c r="G1187" s="294"/>
      <c r="H1187" s="294"/>
      <c r="I1187" s="294"/>
      <c r="J1187" s="294"/>
      <c r="K1187" s="294"/>
      <c r="L1187" s="294"/>
      <c r="M1187" s="294"/>
      <c r="N1187" s="294"/>
      <c r="O1187" s="294"/>
      <c r="P1187" s="294"/>
    </row>
    <row r="1188" spans="1:16" ht="13">
      <c r="A1188" s="294"/>
      <c r="B1188" s="294"/>
      <c r="C1188" s="294"/>
      <c r="D1188" s="295"/>
      <c r="E1188" s="295"/>
      <c r="F1188" s="294"/>
      <c r="G1188" s="294"/>
      <c r="H1188" s="294"/>
      <c r="I1188" s="294"/>
      <c r="J1188" s="294"/>
      <c r="K1188" s="294"/>
      <c r="L1188" s="294"/>
      <c r="M1188" s="294"/>
      <c r="N1188" s="294"/>
      <c r="O1188" s="294"/>
      <c r="P1188" s="294"/>
    </row>
    <row r="1189" spans="1:16" ht="13">
      <c r="A1189" s="294"/>
      <c r="B1189" s="294"/>
      <c r="C1189" s="294"/>
      <c r="D1189" s="295"/>
      <c r="E1189" s="295"/>
      <c r="F1189" s="294"/>
      <c r="G1189" s="294"/>
      <c r="H1189" s="294"/>
      <c r="I1189" s="294"/>
      <c r="J1189" s="294"/>
      <c r="K1189" s="294"/>
      <c r="L1189" s="294"/>
      <c r="M1189" s="294"/>
      <c r="N1189" s="294"/>
      <c r="O1189" s="294"/>
      <c r="P1189" s="294"/>
    </row>
    <row r="1190" spans="1:16" ht="13">
      <c r="A1190" s="294"/>
      <c r="B1190" s="294"/>
      <c r="C1190" s="294"/>
      <c r="D1190" s="295"/>
      <c r="E1190" s="295"/>
      <c r="F1190" s="294"/>
      <c r="G1190" s="294"/>
      <c r="H1190" s="294"/>
      <c r="I1190" s="294"/>
      <c r="J1190" s="294"/>
      <c r="K1190" s="294"/>
      <c r="L1190" s="294"/>
      <c r="M1190" s="294"/>
      <c r="N1190" s="294"/>
      <c r="O1190" s="294"/>
      <c r="P1190" s="294"/>
    </row>
    <row r="1191" spans="1:16" ht="13">
      <c r="A1191" s="294"/>
      <c r="B1191" s="294"/>
      <c r="C1191" s="294"/>
      <c r="D1191" s="295"/>
      <c r="E1191" s="295"/>
      <c r="F1191" s="294"/>
      <c r="G1191" s="294"/>
      <c r="H1191" s="294"/>
      <c r="I1191" s="294"/>
      <c r="J1191" s="294"/>
      <c r="K1191" s="294"/>
      <c r="L1191" s="294"/>
      <c r="M1191" s="294"/>
      <c r="N1191" s="294"/>
      <c r="O1191" s="294"/>
      <c r="P1191" s="294"/>
    </row>
    <row r="1192" spans="1:16" ht="13">
      <c r="A1192" s="294"/>
      <c r="B1192" s="294"/>
      <c r="C1192" s="294"/>
      <c r="D1192" s="295"/>
      <c r="E1192" s="295"/>
      <c r="F1192" s="294"/>
      <c r="G1192" s="294"/>
      <c r="H1192" s="294"/>
      <c r="I1192" s="294"/>
      <c r="J1192" s="294"/>
      <c r="K1192" s="294"/>
      <c r="L1192" s="294"/>
      <c r="M1192" s="294"/>
      <c r="N1192" s="294"/>
      <c r="O1192" s="294"/>
      <c r="P1192" s="294"/>
    </row>
    <row r="1193" spans="1:16" ht="13">
      <c r="A1193" s="294"/>
      <c r="B1193" s="294"/>
      <c r="C1193" s="294"/>
      <c r="D1193" s="295"/>
      <c r="E1193" s="295"/>
      <c r="F1193" s="294"/>
      <c r="G1193" s="294"/>
      <c r="H1193" s="294"/>
      <c r="I1193" s="294"/>
      <c r="J1193" s="294"/>
      <c r="K1193" s="294"/>
      <c r="L1193" s="294"/>
      <c r="M1193" s="294"/>
      <c r="N1193" s="294"/>
      <c r="O1193" s="294"/>
      <c r="P1193" s="294"/>
    </row>
    <row r="1194" spans="1:16" ht="13">
      <c r="A1194" s="294"/>
      <c r="B1194" s="294"/>
      <c r="C1194" s="294"/>
      <c r="D1194" s="295"/>
      <c r="E1194" s="295"/>
      <c r="F1194" s="294"/>
      <c r="G1194" s="294"/>
      <c r="H1194" s="294"/>
      <c r="I1194" s="294"/>
      <c r="J1194" s="294"/>
      <c r="K1194" s="294"/>
      <c r="L1194" s="294"/>
      <c r="M1194" s="294"/>
      <c r="N1194" s="294"/>
      <c r="O1194" s="294"/>
      <c r="P1194" s="294"/>
    </row>
    <row r="1195" spans="1:16" ht="13">
      <c r="A1195" s="294"/>
      <c r="B1195" s="294"/>
      <c r="C1195" s="294"/>
      <c r="D1195" s="295"/>
      <c r="E1195" s="295"/>
      <c r="F1195" s="294"/>
      <c r="G1195" s="294"/>
      <c r="H1195" s="294"/>
      <c r="I1195" s="294"/>
      <c r="J1195" s="294"/>
      <c r="K1195" s="294"/>
      <c r="L1195" s="294"/>
      <c r="M1195" s="294"/>
      <c r="N1195" s="294"/>
      <c r="O1195" s="294"/>
      <c r="P1195" s="294"/>
    </row>
    <row r="1196" spans="1:16" ht="13">
      <c r="A1196" s="294"/>
      <c r="B1196" s="294"/>
      <c r="C1196" s="294"/>
      <c r="D1196" s="295"/>
      <c r="E1196" s="295"/>
      <c r="F1196" s="294"/>
      <c r="G1196" s="294"/>
      <c r="H1196" s="294"/>
      <c r="I1196" s="294"/>
      <c r="J1196" s="294"/>
      <c r="K1196" s="294"/>
      <c r="L1196" s="294"/>
      <c r="M1196" s="294"/>
      <c r="N1196" s="294"/>
      <c r="O1196" s="294"/>
      <c r="P1196" s="294"/>
    </row>
    <row r="1197" spans="1:16" ht="13">
      <c r="A1197" s="294"/>
      <c r="B1197" s="294"/>
      <c r="C1197" s="294"/>
      <c r="D1197" s="295"/>
      <c r="E1197" s="295"/>
      <c r="F1197" s="294"/>
      <c r="G1197" s="294"/>
      <c r="H1197" s="294"/>
      <c r="I1197" s="294"/>
      <c r="J1197" s="294"/>
      <c r="K1197" s="294"/>
      <c r="L1197" s="294"/>
      <c r="M1197" s="294"/>
      <c r="N1197" s="294"/>
      <c r="O1197" s="294"/>
      <c r="P1197" s="294"/>
    </row>
    <row r="1198" spans="1:16" ht="13">
      <c r="A1198" s="294"/>
      <c r="B1198" s="294"/>
      <c r="C1198" s="294"/>
      <c r="D1198" s="295"/>
      <c r="E1198" s="295"/>
      <c r="F1198" s="294"/>
      <c r="G1198" s="294"/>
      <c r="H1198" s="294"/>
      <c r="I1198" s="294"/>
      <c r="J1198" s="294"/>
      <c r="K1198" s="294"/>
      <c r="L1198" s="294"/>
      <c r="M1198" s="294"/>
      <c r="N1198" s="294"/>
      <c r="O1198" s="294"/>
      <c r="P1198" s="294"/>
    </row>
    <row r="1199" spans="1:16" ht="13">
      <c r="A1199" s="294"/>
      <c r="B1199" s="294"/>
      <c r="C1199" s="294"/>
      <c r="D1199" s="295"/>
      <c r="E1199" s="295"/>
      <c r="F1199" s="294"/>
      <c r="G1199" s="294"/>
      <c r="H1199" s="294"/>
      <c r="I1199" s="294"/>
      <c r="J1199" s="294"/>
      <c r="K1199" s="294"/>
      <c r="L1199" s="294"/>
      <c r="M1199" s="294"/>
      <c r="N1199" s="294"/>
      <c r="O1199" s="294"/>
      <c r="P1199" s="294"/>
    </row>
    <row r="1200" spans="1:16" ht="13">
      <c r="A1200" s="294"/>
      <c r="B1200" s="294"/>
      <c r="C1200" s="294"/>
      <c r="D1200" s="295"/>
      <c r="E1200" s="295"/>
      <c r="F1200" s="294"/>
      <c r="G1200" s="294"/>
      <c r="H1200" s="294"/>
      <c r="I1200" s="294"/>
      <c r="J1200" s="294"/>
      <c r="K1200" s="294"/>
      <c r="L1200" s="294"/>
      <c r="M1200" s="294"/>
      <c r="N1200" s="294"/>
      <c r="O1200" s="294"/>
      <c r="P1200" s="294"/>
    </row>
    <row r="1201" spans="1:16" ht="13">
      <c r="A1201" s="294"/>
      <c r="B1201" s="294"/>
      <c r="C1201" s="294"/>
      <c r="D1201" s="295"/>
      <c r="E1201" s="295"/>
      <c r="F1201" s="294"/>
      <c r="G1201" s="294"/>
      <c r="H1201" s="294"/>
      <c r="I1201" s="294"/>
      <c r="J1201" s="294"/>
      <c r="K1201" s="294"/>
      <c r="L1201" s="294"/>
      <c r="M1201" s="294"/>
      <c r="N1201" s="294"/>
      <c r="O1201" s="294"/>
      <c r="P1201" s="294"/>
    </row>
    <row r="1202" spans="1:16" ht="13">
      <c r="A1202" s="294"/>
      <c r="B1202" s="294"/>
      <c r="C1202" s="294"/>
      <c r="D1202" s="295"/>
      <c r="E1202" s="295"/>
      <c r="F1202" s="294"/>
      <c r="G1202" s="294"/>
      <c r="H1202" s="294"/>
      <c r="I1202" s="294"/>
      <c r="J1202" s="294"/>
      <c r="K1202" s="294"/>
      <c r="L1202" s="294"/>
      <c r="M1202" s="294"/>
      <c r="N1202" s="294"/>
      <c r="O1202" s="294"/>
      <c r="P1202" s="294"/>
    </row>
    <row r="1203" spans="1:16" ht="13">
      <c r="A1203" s="294"/>
      <c r="B1203" s="294"/>
      <c r="C1203" s="294"/>
      <c r="D1203" s="295"/>
      <c r="E1203" s="295"/>
      <c r="F1203" s="294"/>
      <c r="G1203" s="294"/>
      <c r="H1203" s="294"/>
      <c r="I1203" s="294"/>
      <c r="J1203" s="294"/>
      <c r="K1203" s="294"/>
      <c r="L1203" s="294"/>
      <c r="M1203" s="294"/>
      <c r="N1203" s="294"/>
      <c r="O1203" s="294"/>
      <c r="P1203" s="294"/>
    </row>
    <row r="1204" spans="1:16" ht="13">
      <c r="A1204" s="294"/>
      <c r="B1204" s="294"/>
      <c r="C1204" s="294"/>
      <c r="D1204" s="295"/>
      <c r="E1204" s="295"/>
      <c r="F1204" s="294"/>
      <c r="G1204" s="294"/>
      <c r="H1204" s="294"/>
      <c r="I1204" s="294"/>
      <c r="J1204" s="294"/>
      <c r="K1204" s="294"/>
      <c r="L1204" s="294"/>
      <c r="M1204" s="294"/>
      <c r="N1204" s="294"/>
      <c r="O1204" s="294"/>
      <c r="P1204" s="294"/>
    </row>
    <row r="1205" spans="1:16" ht="13">
      <c r="A1205" s="294"/>
      <c r="B1205" s="294"/>
      <c r="C1205" s="294"/>
      <c r="D1205" s="295"/>
      <c r="E1205" s="295"/>
      <c r="F1205" s="294"/>
      <c r="G1205" s="294"/>
      <c r="H1205" s="294"/>
      <c r="I1205" s="294"/>
      <c r="J1205" s="294"/>
      <c r="K1205" s="294"/>
      <c r="L1205" s="294"/>
      <c r="M1205" s="294"/>
      <c r="N1205" s="294"/>
      <c r="O1205" s="294"/>
      <c r="P1205" s="294"/>
    </row>
    <row r="1206" spans="1:16" ht="13">
      <c r="A1206" s="294"/>
      <c r="B1206" s="294"/>
      <c r="C1206" s="294"/>
      <c r="D1206" s="295"/>
      <c r="E1206" s="295"/>
      <c r="F1206" s="294"/>
      <c r="G1206" s="294"/>
      <c r="H1206" s="294"/>
      <c r="I1206" s="294"/>
      <c r="J1206" s="294"/>
      <c r="K1206" s="294"/>
      <c r="L1206" s="294"/>
      <c r="M1206" s="294"/>
      <c r="N1206" s="294"/>
      <c r="O1206" s="294"/>
      <c r="P1206" s="294"/>
    </row>
    <row r="1207" spans="1:16" ht="13">
      <c r="A1207" s="294"/>
      <c r="B1207" s="294"/>
      <c r="C1207" s="294"/>
      <c r="D1207" s="295"/>
      <c r="E1207" s="295"/>
      <c r="F1207" s="294"/>
      <c r="G1207" s="294"/>
      <c r="H1207" s="294"/>
      <c r="I1207" s="294"/>
      <c r="J1207" s="294"/>
      <c r="K1207" s="294"/>
      <c r="L1207" s="294"/>
      <c r="M1207" s="294"/>
      <c r="N1207" s="294"/>
      <c r="O1207" s="294"/>
      <c r="P1207" s="294"/>
    </row>
    <row r="1208" spans="1:16" ht="13">
      <c r="A1208" s="294"/>
      <c r="B1208" s="294"/>
      <c r="C1208" s="294"/>
      <c r="D1208" s="295"/>
      <c r="E1208" s="295"/>
      <c r="F1208" s="294"/>
      <c r="G1208" s="294"/>
      <c r="H1208" s="294"/>
      <c r="I1208" s="294"/>
      <c r="J1208" s="294"/>
      <c r="K1208" s="294"/>
      <c r="L1208" s="294"/>
      <c r="M1208" s="294"/>
      <c r="N1208" s="294"/>
      <c r="O1208" s="294"/>
      <c r="P1208" s="294"/>
    </row>
    <row r="1209" spans="1:16" ht="13">
      <c r="A1209" s="294"/>
      <c r="B1209" s="294"/>
      <c r="C1209" s="294"/>
      <c r="D1209" s="295"/>
      <c r="E1209" s="295"/>
      <c r="F1209" s="294"/>
      <c r="G1209" s="294"/>
      <c r="H1209" s="294"/>
      <c r="I1209" s="294"/>
      <c r="J1209" s="294"/>
      <c r="K1209" s="294"/>
      <c r="L1209" s="294"/>
      <c r="M1209" s="294"/>
      <c r="N1209" s="294"/>
      <c r="O1209" s="294"/>
      <c r="P1209" s="294"/>
    </row>
    <row r="1210" spans="1:16" ht="13">
      <c r="A1210" s="294"/>
      <c r="B1210" s="294"/>
      <c r="C1210" s="294"/>
      <c r="D1210" s="295"/>
      <c r="E1210" s="295"/>
      <c r="F1210" s="294"/>
      <c r="G1210" s="294"/>
      <c r="H1210" s="294"/>
      <c r="I1210" s="294"/>
      <c r="J1210" s="294"/>
      <c r="K1210" s="294"/>
      <c r="L1210" s="294"/>
      <c r="M1210" s="294"/>
      <c r="N1210" s="294"/>
      <c r="O1210" s="294"/>
      <c r="P1210" s="294"/>
    </row>
    <row r="1211" spans="1:16" ht="13">
      <c r="A1211" s="294"/>
      <c r="B1211" s="294"/>
      <c r="C1211" s="294"/>
      <c r="D1211" s="295"/>
      <c r="E1211" s="295"/>
      <c r="F1211" s="294"/>
      <c r="G1211" s="294"/>
      <c r="H1211" s="294"/>
      <c r="I1211" s="294"/>
      <c r="J1211" s="294"/>
      <c r="K1211" s="294"/>
      <c r="L1211" s="294"/>
      <c r="M1211" s="294"/>
      <c r="N1211" s="294"/>
      <c r="O1211" s="294"/>
      <c r="P1211" s="294"/>
    </row>
    <row r="1212" spans="1:16" ht="13">
      <c r="A1212" s="294"/>
      <c r="B1212" s="294"/>
      <c r="C1212" s="294"/>
      <c r="D1212" s="295"/>
      <c r="E1212" s="295"/>
      <c r="F1212" s="294"/>
      <c r="G1212" s="294"/>
      <c r="H1212" s="294"/>
      <c r="I1212" s="294"/>
      <c r="J1212" s="294"/>
      <c r="K1212" s="294"/>
      <c r="L1212" s="294"/>
      <c r="M1212" s="294"/>
      <c r="N1212" s="294"/>
      <c r="O1212" s="294"/>
      <c r="P1212" s="294"/>
    </row>
    <row r="1213" spans="1:16" ht="13">
      <c r="A1213" s="294"/>
      <c r="B1213" s="294"/>
      <c r="C1213" s="294"/>
      <c r="D1213" s="295"/>
      <c r="E1213" s="295"/>
      <c r="F1213" s="294"/>
      <c r="G1213" s="294"/>
      <c r="H1213" s="294"/>
      <c r="I1213" s="294"/>
      <c r="J1213" s="294"/>
      <c r="K1213" s="294"/>
      <c r="L1213" s="294"/>
      <c r="M1213" s="294"/>
      <c r="N1213" s="294"/>
      <c r="O1213" s="294"/>
      <c r="P1213" s="294"/>
    </row>
    <row r="1214" spans="1:16" ht="13">
      <c r="A1214" s="294"/>
      <c r="B1214" s="294"/>
      <c r="C1214" s="294"/>
      <c r="D1214" s="295"/>
      <c r="E1214" s="295"/>
      <c r="F1214" s="294"/>
      <c r="G1214" s="294"/>
      <c r="H1214" s="294"/>
      <c r="I1214" s="294"/>
      <c r="J1214" s="294"/>
      <c r="K1214" s="294"/>
      <c r="L1214" s="294"/>
      <c r="M1214" s="294"/>
      <c r="N1214" s="294"/>
      <c r="O1214" s="294"/>
      <c r="P1214" s="294"/>
    </row>
    <row r="1215" spans="1:16" ht="13">
      <c r="A1215" s="294"/>
      <c r="B1215" s="294"/>
      <c r="C1215" s="294"/>
      <c r="D1215" s="295"/>
      <c r="E1215" s="295"/>
      <c r="F1215" s="294"/>
      <c r="G1215" s="294"/>
      <c r="H1215" s="294"/>
      <c r="I1215" s="294"/>
      <c r="J1215" s="294"/>
      <c r="K1215" s="294"/>
      <c r="L1215" s="294"/>
      <c r="M1215" s="294"/>
      <c r="N1215" s="294"/>
      <c r="O1215" s="294"/>
      <c r="P1215" s="294"/>
    </row>
    <row r="1216" spans="1:16" ht="13">
      <c r="A1216" s="294"/>
      <c r="B1216" s="294"/>
      <c r="C1216" s="294"/>
      <c r="D1216" s="295"/>
      <c r="E1216" s="295"/>
      <c r="F1216" s="294"/>
      <c r="G1216" s="294"/>
      <c r="H1216" s="294"/>
      <c r="I1216" s="294"/>
      <c r="J1216" s="294"/>
      <c r="K1216" s="294"/>
      <c r="L1216" s="294"/>
      <c r="M1216" s="294"/>
      <c r="N1216" s="294"/>
      <c r="O1216" s="294"/>
      <c r="P1216" s="294"/>
    </row>
    <row r="1217" spans="1:16" ht="13">
      <c r="A1217" s="294"/>
      <c r="B1217" s="294"/>
      <c r="C1217" s="294"/>
      <c r="D1217" s="295"/>
      <c r="E1217" s="295"/>
      <c r="F1217" s="294"/>
      <c r="G1217" s="294"/>
      <c r="H1217" s="294"/>
      <c r="I1217" s="294"/>
      <c r="J1217" s="294"/>
      <c r="K1217" s="294"/>
      <c r="L1217" s="294"/>
      <c r="M1217" s="294"/>
      <c r="N1217" s="294"/>
      <c r="O1217" s="294"/>
      <c r="P1217" s="294"/>
    </row>
    <row r="1218" spans="1:16" ht="13">
      <c r="A1218" s="294"/>
      <c r="B1218" s="294"/>
      <c r="C1218" s="294"/>
      <c r="D1218" s="295"/>
      <c r="E1218" s="295"/>
      <c r="F1218" s="294"/>
      <c r="G1218" s="294"/>
      <c r="H1218" s="294"/>
      <c r="I1218" s="294"/>
      <c r="J1218" s="294"/>
      <c r="K1218" s="294"/>
      <c r="L1218" s="294"/>
      <c r="M1218" s="294"/>
      <c r="N1218" s="294"/>
      <c r="O1218" s="294"/>
      <c r="P1218" s="294"/>
    </row>
    <row r="1219" spans="1:16" ht="13">
      <c r="A1219" s="294"/>
      <c r="B1219" s="294"/>
      <c r="C1219" s="294"/>
      <c r="D1219" s="295"/>
      <c r="E1219" s="295"/>
      <c r="F1219" s="294"/>
      <c r="G1219" s="294"/>
      <c r="H1219" s="294"/>
      <c r="I1219" s="294"/>
      <c r="J1219" s="294"/>
      <c r="K1219" s="294"/>
      <c r="L1219" s="294"/>
      <c r="M1219" s="294"/>
      <c r="N1219" s="294"/>
      <c r="O1219" s="294"/>
      <c r="P1219" s="294"/>
    </row>
    <row r="1220" spans="1:16" ht="13">
      <c r="A1220" s="294"/>
      <c r="B1220" s="294"/>
      <c r="C1220" s="294"/>
      <c r="D1220" s="295"/>
      <c r="E1220" s="295"/>
      <c r="F1220" s="294"/>
      <c r="G1220" s="294"/>
      <c r="H1220" s="294"/>
      <c r="I1220" s="294"/>
      <c r="J1220" s="294"/>
      <c r="K1220" s="294"/>
      <c r="L1220" s="294"/>
      <c r="M1220" s="294"/>
      <c r="N1220" s="294"/>
      <c r="O1220" s="294"/>
      <c r="P1220" s="294"/>
    </row>
    <row r="1221" spans="1:16" ht="13">
      <c r="A1221" s="294"/>
      <c r="B1221" s="294"/>
      <c r="C1221" s="294"/>
      <c r="D1221" s="295"/>
      <c r="E1221" s="295"/>
      <c r="F1221" s="294"/>
      <c r="G1221" s="294"/>
      <c r="H1221" s="294"/>
      <c r="I1221" s="294"/>
      <c r="J1221" s="294"/>
      <c r="K1221" s="294"/>
      <c r="L1221" s="294"/>
      <c r="M1221" s="294"/>
      <c r="N1221" s="294"/>
      <c r="O1221" s="294"/>
      <c r="P1221" s="294"/>
    </row>
    <row r="1222" spans="1:16" ht="13">
      <c r="A1222" s="294"/>
      <c r="B1222" s="294"/>
      <c r="C1222" s="294"/>
      <c r="D1222" s="295"/>
      <c r="E1222" s="295"/>
      <c r="F1222" s="294"/>
      <c r="G1222" s="294"/>
      <c r="H1222" s="294"/>
      <c r="I1222" s="294"/>
      <c r="J1222" s="294"/>
      <c r="K1222" s="294"/>
      <c r="L1222" s="294"/>
      <c r="M1222" s="294"/>
      <c r="N1222" s="294"/>
      <c r="O1222" s="294"/>
      <c r="P1222" s="294"/>
    </row>
    <row r="1223" spans="1:16" ht="13">
      <c r="A1223" s="294"/>
      <c r="B1223" s="294"/>
      <c r="C1223" s="294"/>
      <c r="D1223" s="295"/>
      <c r="E1223" s="295"/>
      <c r="F1223" s="294"/>
      <c r="G1223" s="294"/>
      <c r="H1223" s="294"/>
      <c r="I1223" s="294"/>
      <c r="J1223" s="294"/>
      <c r="K1223" s="294"/>
      <c r="L1223" s="294"/>
      <c r="M1223" s="294"/>
      <c r="N1223" s="294"/>
      <c r="O1223" s="294"/>
      <c r="P1223" s="294"/>
    </row>
    <row r="1224" spans="1:16" ht="13">
      <c r="A1224" s="294"/>
      <c r="B1224" s="294"/>
      <c r="C1224" s="294"/>
      <c r="D1224" s="295"/>
      <c r="E1224" s="295"/>
      <c r="F1224" s="294"/>
      <c r="G1224" s="294"/>
      <c r="H1224" s="294"/>
      <c r="I1224" s="294"/>
      <c r="J1224" s="294"/>
      <c r="K1224" s="294"/>
      <c r="L1224" s="294"/>
      <c r="M1224" s="294"/>
      <c r="N1224" s="294"/>
      <c r="O1224" s="294"/>
      <c r="P1224" s="294"/>
    </row>
    <row r="1225" spans="1:16" ht="13">
      <c r="A1225" s="294"/>
      <c r="B1225" s="294"/>
      <c r="C1225" s="294"/>
      <c r="D1225" s="295"/>
      <c r="E1225" s="295"/>
      <c r="F1225" s="294"/>
      <c r="G1225" s="294"/>
      <c r="H1225" s="294"/>
      <c r="I1225" s="294"/>
      <c r="J1225" s="294"/>
      <c r="K1225" s="294"/>
      <c r="L1225" s="294"/>
      <c r="M1225" s="294"/>
      <c r="N1225" s="294"/>
      <c r="O1225" s="294"/>
      <c r="P1225" s="294"/>
    </row>
    <row r="1226" spans="1:16" ht="13">
      <c r="A1226" s="294"/>
      <c r="B1226" s="294"/>
      <c r="C1226" s="294"/>
      <c r="D1226" s="295"/>
      <c r="E1226" s="295"/>
      <c r="F1226" s="294"/>
      <c r="G1226" s="294"/>
      <c r="H1226" s="294"/>
      <c r="I1226" s="294"/>
      <c r="J1226" s="294"/>
      <c r="K1226" s="294"/>
      <c r="L1226" s="294"/>
      <c r="M1226" s="294"/>
      <c r="N1226" s="294"/>
      <c r="O1226" s="294"/>
      <c r="P1226" s="294"/>
    </row>
    <row r="1227" spans="1:16" ht="13">
      <c r="A1227" s="294"/>
      <c r="B1227" s="294"/>
      <c r="C1227" s="294"/>
      <c r="D1227" s="295"/>
      <c r="E1227" s="295"/>
      <c r="F1227" s="294"/>
      <c r="G1227" s="294"/>
      <c r="H1227" s="294"/>
      <c r="I1227" s="294"/>
      <c r="J1227" s="294"/>
      <c r="K1227" s="294"/>
      <c r="L1227" s="294"/>
      <c r="M1227" s="294"/>
      <c r="N1227" s="294"/>
      <c r="O1227" s="294"/>
      <c r="P1227" s="294"/>
    </row>
    <row r="1228" spans="1:16" ht="13">
      <c r="A1228" s="294"/>
      <c r="B1228" s="294"/>
      <c r="C1228" s="294"/>
      <c r="D1228" s="295"/>
      <c r="E1228" s="295"/>
      <c r="F1228" s="294"/>
      <c r="G1228" s="294"/>
      <c r="H1228" s="294"/>
      <c r="I1228" s="294"/>
      <c r="J1228" s="294"/>
      <c r="K1228" s="294"/>
      <c r="L1228" s="294"/>
      <c r="M1228" s="294"/>
      <c r="N1228" s="294"/>
      <c r="O1228" s="294"/>
      <c r="P1228" s="294"/>
    </row>
    <row r="1229" spans="1:16" ht="13">
      <c r="A1229" s="294"/>
      <c r="B1229" s="294"/>
      <c r="C1229" s="294"/>
      <c r="D1229" s="295"/>
      <c r="E1229" s="295"/>
      <c r="F1229" s="294"/>
      <c r="G1229" s="294"/>
      <c r="H1229" s="294"/>
      <c r="I1229" s="294"/>
      <c r="J1229" s="294"/>
      <c r="K1229" s="294"/>
      <c r="L1229" s="294"/>
      <c r="M1229" s="294"/>
      <c r="N1229" s="294"/>
      <c r="O1229" s="294"/>
      <c r="P1229" s="294"/>
    </row>
    <row r="1230" spans="1:16" ht="13">
      <c r="A1230" s="294"/>
      <c r="B1230" s="294"/>
      <c r="C1230" s="294"/>
      <c r="D1230" s="295"/>
      <c r="E1230" s="295"/>
      <c r="F1230" s="294"/>
      <c r="G1230" s="294"/>
      <c r="H1230" s="294"/>
      <c r="I1230" s="294"/>
      <c r="J1230" s="294"/>
      <c r="K1230" s="294"/>
      <c r="L1230" s="294"/>
      <c r="M1230" s="294"/>
      <c r="N1230" s="294"/>
      <c r="O1230" s="294"/>
      <c r="P1230" s="294"/>
    </row>
    <row r="1231" spans="1:16" ht="13">
      <c r="A1231" s="294"/>
      <c r="B1231" s="294"/>
      <c r="C1231" s="294"/>
      <c r="D1231" s="295"/>
      <c r="E1231" s="295"/>
      <c r="F1231" s="294"/>
      <c r="G1231" s="294"/>
      <c r="H1231" s="294"/>
      <c r="I1231" s="294"/>
      <c r="J1231" s="294"/>
      <c r="K1231" s="294"/>
      <c r="L1231" s="294"/>
      <c r="M1231" s="294"/>
      <c r="N1231" s="294"/>
      <c r="O1231" s="294"/>
      <c r="P1231" s="294"/>
    </row>
    <row r="1232" spans="1:16" ht="13">
      <c r="A1232" s="294"/>
      <c r="B1232" s="294"/>
      <c r="C1232" s="294"/>
      <c r="D1232" s="295"/>
      <c r="E1232" s="295"/>
      <c r="F1232" s="294"/>
      <c r="G1232" s="294"/>
      <c r="H1232" s="294"/>
      <c r="I1232" s="294"/>
      <c r="J1232" s="294"/>
      <c r="K1232" s="294"/>
      <c r="L1232" s="294"/>
      <c r="M1232" s="294"/>
      <c r="N1232" s="294"/>
      <c r="O1232" s="294"/>
      <c r="P1232" s="294"/>
    </row>
    <row r="1233" spans="1:16" ht="13">
      <c r="A1233" s="294"/>
      <c r="B1233" s="294"/>
      <c r="C1233" s="294"/>
      <c r="D1233" s="295"/>
      <c r="E1233" s="295"/>
      <c r="F1233" s="294"/>
      <c r="G1233" s="294"/>
      <c r="H1233" s="294"/>
      <c r="I1233" s="294"/>
      <c r="J1233" s="294"/>
      <c r="K1233" s="294"/>
      <c r="L1233" s="294"/>
      <c r="M1233" s="294"/>
      <c r="N1233" s="294"/>
      <c r="O1233" s="294"/>
      <c r="P1233" s="294"/>
    </row>
    <row r="1234" spans="1:16" ht="13">
      <c r="A1234" s="294"/>
      <c r="B1234" s="294"/>
      <c r="C1234" s="294"/>
      <c r="D1234" s="295"/>
      <c r="E1234" s="295"/>
      <c r="F1234" s="294"/>
      <c r="G1234" s="294"/>
      <c r="H1234" s="294"/>
      <c r="I1234" s="294"/>
      <c r="J1234" s="294"/>
      <c r="K1234" s="294"/>
      <c r="L1234" s="294"/>
      <c r="M1234" s="294"/>
      <c r="N1234" s="294"/>
      <c r="O1234" s="294"/>
      <c r="P1234" s="294"/>
    </row>
    <row r="1235" spans="1:16" ht="13">
      <c r="A1235" s="294"/>
      <c r="B1235" s="294"/>
      <c r="C1235" s="294"/>
      <c r="D1235" s="295"/>
      <c r="E1235" s="295"/>
      <c r="F1235" s="294"/>
      <c r="G1235" s="294"/>
      <c r="H1235" s="294"/>
      <c r="I1235" s="294"/>
      <c r="J1235" s="294"/>
      <c r="K1235" s="294"/>
      <c r="L1235" s="294"/>
      <c r="M1235" s="294"/>
      <c r="N1235" s="294"/>
      <c r="O1235" s="294"/>
      <c r="P1235" s="294"/>
    </row>
    <row r="1236" spans="1:16" ht="13">
      <c r="A1236" s="294"/>
      <c r="B1236" s="294"/>
      <c r="C1236" s="294"/>
      <c r="D1236" s="295"/>
      <c r="E1236" s="295"/>
      <c r="F1236" s="294"/>
      <c r="G1236" s="294"/>
      <c r="H1236" s="294"/>
      <c r="I1236" s="294"/>
      <c r="J1236" s="294"/>
      <c r="K1236" s="294"/>
      <c r="L1236" s="294"/>
      <c r="M1236" s="294"/>
      <c r="N1236" s="294"/>
      <c r="O1236" s="294"/>
      <c r="P1236" s="294"/>
    </row>
    <row r="1237" spans="1:16" ht="13">
      <c r="A1237" s="294"/>
      <c r="B1237" s="294"/>
      <c r="C1237" s="294"/>
      <c r="D1237" s="295"/>
      <c r="E1237" s="295"/>
      <c r="F1237" s="294"/>
      <c r="G1237" s="294"/>
      <c r="H1237" s="294"/>
      <c r="I1237" s="294"/>
      <c r="J1237" s="294"/>
      <c r="K1237" s="294"/>
      <c r="L1237" s="294"/>
      <c r="M1237" s="294"/>
      <c r="N1237" s="294"/>
      <c r="O1237" s="294"/>
      <c r="P1237" s="294"/>
    </row>
    <row r="1238" spans="1:16" ht="13">
      <c r="A1238" s="294"/>
      <c r="B1238" s="294"/>
      <c r="C1238" s="294"/>
      <c r="D1238" s="295"/>
      <c r="E1238" s="295"/>
      <c r="F1238" s="294"/>
      <c r="G1238" s="294"/>
      <c r="H1238" s="294"/>
      <c r="I1238" s="294"/>
      <c r="J1238" s="294"/>
      <c r="K1238" s="294"/>
      <c r="L1238" s="294"/>
      <c r="M1238" s="294"/>
      <c r="N1238" s="294"/>
      <c r="O1238" s="294"/>
      <c r="P1238" s="294"/>
    </row>
    <row r="1239" spans="1:16" ht="13">
      <c r="A1239" s="294"/>
      <c r="B1239" s="294"/>
      <c r="C1239" s="294"/>
      <c r="D1239" s="295"/>
      <c r="E1239" s="295"/>
      <c r="F1239" s="294"/>
      <c r="G1239" s="294"/>
      <c r="H1239" s="294"/>
      <c r="I1239" s="294"/>
      <c r="J1239" s="294"/>
      <c r="K1239" s="294"/>
      <c r="L1239" s="294"/>
      <c r="M1239" s="294"/>
      <c r="N1239" s="294"/>
      <c r="O1239" s="294"/>
      <c r="P1239" s="294"/>
    </row>
    <row r="1240" spans="1:16" ht="13">
      <c r="A1240" s="294"/>
      <c r="B1240" s="294"/>
      <c r="C1240" s="294"/>
      <c r="D1240" s="295"/>
      <c r="E1240" s="295"/>
      <c r="F1240" s="294"/>
      <c r="G1240" s="294"/>
      <c r="H1240" s="294"/>
      <c r="I1240" s="294"/>
      <c r="J1240" s="294"/>
      <c r="K1240" s="294"/>
      <c r="L1240" s="294"/>
      <c r="M1240" s="294"/>
      <c r="N1240" s="294"/>
      <c r="O1240" s="294"/>
      <c r="P1240" s="294"/>
    </row>
    <row r="1241" spans="1:16" ht="13">
      <c r="A1241" s="294"/>
      <c r="B1241" s="294"/>
      <c r="C1241" s="294"/>
      <c r="D1241" s="295"/>
      <c r="E1241" s="295"/>
      <c r="F1241" s="294"/>
      <c r="G1241" s="294"/>
      <c r="H1241" s="294"/>
      <c r="I1241" s="294"/>
      <c r="J1241" s="294"/>
      <c r="K1241" s="294"/>
      <c r="L1241" s="294"/>
      <c r="M1241" s="294"/>
      <c r="N1241" s="294"/>
      <c r="O1241" s="294"/>
      <c r="P1241" s="294"/>
    </row>
    <row r="1242" spans="1:16" ht="13">
      <c r="A1242" s="294"/>
      <c r="B1242" s="294"/>
      <c r="C1242" s="294"/>
      <c r="D1242" s="295"/>
      <c r="E1242" s="295"/>
      <c r="F1242" s="294"/>
      <c r="G1242" s="294"/>
      <c r="H1242" s="294"/>
      <c r="I1242" s="294"/>
      <c r="J1242" s="294"/>
      <c r="K1242" s="294"/>
      <c r="L1242" s="294"/>
      <c r="M1242" s="294"/>
      <c r="N1242" s="294"/>
      <c r="O1242" s="294"/>
      <c r="P1242" s="294"/>
    </row>
    <row r="1243" spans="1:16" ht="13">
      <c r="A1243" s="294"/>
      <c r="B1243" s="294"/>
      <c r="C1243" s="294"/>
      <c r="D1243" s="295"/>
      <c r="E1243" s="295"/>
      <c r="F1243" s="294"/>
      <c r="G1243" s="294"/>
      <c r="H1243" s="294"/>
      <c r="I1243" s="294"/>
      <c r="J1243" s="294"/>
      <c r="K1243" s="294"/>
      <c r="L1243" s="294"/>
      <c r="M1243" s="294"/>
      <c r="N1243" s="294"/>
      <c r="O1243" s="294"/>
      <c r="P1243" s="294"/>
    </row>
    <row r="1244" spans="1:16" ht="13">
      <c r="A1244" s="294"/>
      <c r="B1244" s="294"/>
      <c r="C1244" s="294"/>
      <c r="D1244" s="295"/>
      <c r="E1244" s="295"/>
      <c r="F1244" s="294"/>
      <c r="G1244" s="294"/>
      <c r="H1244" s="294"/>
      <c r="I1244" s="294"/>
      <c r="J1244" s="294"/>
      <c r="K1244" s="294"/>
      <c r="L1244" s="294"/>
      <c r="M1244" s="294"/>
      <c r="N1244" s="294"/>
      <c r="O1244" s="294"/>
      <c r="P1244" s="294"/>
    </row>
    <row r="1245" spans="1:16" ht="13">
      <c r="A1245" s="294"/>
      <c r="B1245" s="294"/>
      <c r="C1245" s="294"/>
      <c r="D1245" s="295"/>
      <c r="E1245" s="295"/>
      <c r="F1245" s="294"/>
      <c r="G1245" s="294"/>
      <c r="H1245" s="294"/>
      <c r="I1245" s="294"/>
      <c r="J1245" s="294"/>
      <c r="K1245" s="294"/>
      <c r="L1245" s="294"/>
      <c r="M1245" s="294"/>
      <c r="N1245" s="294"/>
      <c r="O1245" s="294"/>
      <c r="P1245" s="294"/>
    </row>
    <row r="1246" spans="1:16" ht="13">
      <c r="A1246" s="294"/>
      <c r="B1246" s="294"/>
      <c r="C1246" s="294"/>
      <c r="D1246" s="295"/>
      <c r="E1246" s="295"/>
      <c r="F1246" s="294"/>
      <c r="G1246" s="294"/>
      <c r="H1246" s="294"/>
      <c r="I1246" s="294"/>
      <c r="J1246" s="294"/>
      <c r="K1246" s="294"/>
      <c r="L1246" s="294"/>
      <c r="M1246" s="294"/>
      <c r="N1246" s="294"/>
      <c r="O1246" s="294"/>
      <c r="P1246" s="294"/>
    </row>
    <row r="1247" spans="1:16" ht="13">
      <c r="A1247" s="294"/>
      <c r="B1247" s="294"/>
      <c r="C1247" s="294"/>
      <c r="D1247" s="295"/>
      <c r="E1247" s="295"/>
      <c r="F1247" s="294"/>
      <c r="G1247" s="294"/>
      <c r="H1247" s="294"/>
      <c r="I1247" s="294"/>
      <c r="J1247" s="294"/>
      <c r="K1247" s="294"/>
      <c r="L1247" s="294"/>
      <c r="M1247" s="294"/>
      <c r="N1247" s="294"/>
      <c r="O1247" s="294"/>
      <c r="P1247" s="294"/>
    </row>
    <row r="1248" spans="1:16" ht="13">
      <c r="A1248" s="294"/>
      <c r="B1248" s="294"/>
      <c r="C1248" s="294"/>
      <c r="D1248" s="295"/>
      <c r="E1248" s="295"/>
      <c r="F1248" s="294"/>
      <c r="G1248" s="294"/>
      <c r="H1248" s="294"/>
      <c r="I1248" s="294"/>
      <c r="J1248" s="294"/>
      <c r="K1248" s="294"/>
      <c r="L1248" s="294"/>
      <c r="M1248" s="294"/>
      <c r="N1248" s="294"/>
      <c r="O1248" s="294"/>
      <c r="P1248" s="294"/>
    </row>
    <row r="1249" spans="1:16" ht="13">
      <c r="A1249" s="294"/>
      <c r="B1249" s="294"/>
      <c r="C1249" s="294"/>
      <c r="D1249" s="295"/>
      <c r="E1249" s="295"/>
      <c r="F1249" s="294"/>
      <c r="G1249" s="294"/>
      <c r="H1249" s="294"/>
      <c r="I1249" s="294"/>
      <c r="J1249" s="294"/>
      <c r="K1249" s="294"/>
      <c r="L1249" s="294"/>
      <c r="M1249" s="294"/>
      <c r="N1249" s="294"/>
      <c r="O1249" s="294"/>
      <c r="P1249" s="294"/>
    </row>
    <row r="1250" spans="1:16" ht="13">
      <c r="A1250" s="294"/>
      <c r="B1250" s="294"/>
      <c r="C1250" s="294"/>
      <c r="D1250" s="295"/>
      <c r="E1250" s="295"/>
      <c r="F1250" s="294"/>
      <c r="G1250" s="294"/>
      <c r="H1250" s="294"/>
      <c r="I1250" s="294"/>
      <c r="J1250" s="294"/>
      <c r="K1250" s="294"/>
      <c r="L1250" s="294"/>
      <c r="M1250" s="294"/>
      <c r="N1250" s="294"/>
      <c r="O1250" s="294"/>
      <c r="P1250" s="294"/>
    </row>
    <row r="1251" spans="1:16" ht="13">
      <c r="A1251" s="294"/>
      <c r="B1251" s="294"/>
      <c r="C1251" s="294"/>
      <c r="D1251" s="295"/>
      <c r="E1251" s="295"/>
      <c r="F1251" s="294"/>
      <c r="G1251" s="294"/>
      <c r="H1251" s="294"/>
      <c r="I1251" s="294"/>
      <c r="J1251" s="294"/>
      <c r="K1251" s="294"/>
      <c r="L1251" s="294"/>
      <c r="M1251" s="294"/>
      <c r="N1251" s="294"/>
      <c r="O1251" s="294"/>
      <c r="P1251" s="294"/>
    </row>
    <row r="1252" spans="1:16" ht="13">
      <c r="A1252" s="294"/>
      <c r="B1252" s="294"/>
      <c r="C1252" s="294"/>
      <c r="D1252" s="295"/>
      <c r="E1252" s="295"/>
      <c r="F1252" s="294"/>
      <c r="G1252" s="294"/>
      <c r="H1252" s="294"/>
      <c r="I1252" s="294"/>
      <c r="J1252" s="294"/>
      <c r="K1252" s="294"/>
      <c r="L1252" s="294"/>
      <c r="M1252" s="294"/>
      <c r="N1252" s="294"/>
      <c r="O1252" s="294"/>
      <c r="P1252" s="294"/>
    </row>
    <row r="1253" spans="1:16" ht="13">
      <c r="A1253" s="294"/>
      <c r="B1253" s="294"/>
      <c r="C1253" s="294"/>
      <c r="D1253" s="295"/>
      <c r="E1253" s="295"/>
      <c r="F1253" s="294"/>
      <c r="G1253" s="294"/>
      <c r="H1253" s="294"/>
      <c r="I1253" s="294"/>
      <c r="J1253" s="294"/>
      <c r="K1253" s="294"/>
      <c r="L1253" s="294"/>
      <c r="M1253" s="294"/>
      <c r="N1253" s="294"/>
      <c r="O1253" s="294"/>
      <c r="P1253" s="294"/>
    </row>
    <row r="1254" spans="1:16" ht="13">
      <c r="A1254" s="294"/>
      <c r="B1254" s="294"/>
      <c r="C1254" s="294"/>
      <c r="D1254" s="295"/>
      <c r="E1254" s="295"/>
      <c r="F1254" s="294"/>
      <c r="G1254" s="294"/>
      <c r="H1254" s="294"/>
      <c r="I1254" s="294"/>
      <c r="J1254" s="294"/>
      <c r="K1254" s="294"/>
      <c r="L1254" s="294"/>
      <c r="M1254" s="294"/>
      <c r="N1254" s="294"/>
      <c r="O1254" s="294"/>
      <c r="P1254" s="294"/>
    </row>
    <row r="1255" spans="1:16" ht="13">
      <c r="A1255" s="294"/>
      <c r="B1255" s="294"/>
      <c r="C1255" s="294"/>
      <c r="D1255" s="295"/>
      <c r="E1255" s="295"/>
      <c r="F1255" s="294"/>
      <c r="G1255" s="294"/>
      <c r="H1255" s="294"/>
      <c r="I1255" s="294"/>
      <c r="J1255" s="294"/>
      <c r="K1255" s="294"/>
      <c r="L1255" s="294"/>
      <c r="M1255" s="294"/>
      <c r="N1255" s="294"/>
      <c r="O1255" s="294"/>
      <c r="P1255" s="294"/>
    </row>
    <row r="1256" spans="1:16" ht="13">
      <c r="A1256" s="294"/>
      <c r="B1256" s="294"/>
      <c r="C1256" s="294"/>
      <c r="D1256" s="295"/>
      <c r="E1256" s="295"/>
      <c r="F1256" s="294"/>
      <c r="G1256" s="294"/>
      <c r="H1256" s="294"/>
      <c r="I1256" s="294"/>
      <c r="J1256" s="294"/>
      <c r="K1256" s="294"/>
      <c r="L1256" s="294"/>
      <c r="M1256" s="294"/>
      <c r="N1256" s="294"/>
      <c r="O1256" s="294"/>
      <c r="P1256" s="294"/>
    </row>
    <row r="1257" spans="1:16" ht="13">
      <c r="A1257" s="294"/>
      <c r="B1257" s="294"/>
      <c r="C1257" s="294"/>
      <c r="D1257" s="295"/>
      <c r="E1257" s="295"/>
      <c r="F1257" s="294"/>
      <c r="G1257" s="294"/>
      <c r="H1257" s="294"/>
      <c r="I1257" s="294"/>
      <c r="J1257" s="294"/>
      <c r="K1257" s="294"/>
      <c r="L1257" s="294"/>
      <c r="M1257" s="294"/>
      <c r="N1257" s="294"/>
      <c r="O1257" s="294"/>
      <c r="P1257" s="294"/>
    </row>
    <row r="1258" spans="1:16" ht="13">
      <c r="A1258" s="294"/>
      <c r="B1258" s="294"/>
      <c r="C1258" s="294"/>
      <c r="D1258" s="295"/>
      <c r="E1258" s="295"/>
      <c r="F1258" s="294"/>
      <c r="G1258" s="294"/>
      <c r="H1258" s="294"/>
      <c r="I1258" s="294"/>
      <c r="J1258" s="294"/>
      <c r="K1258" s="294"/>
      <c r="L1258" s="294"/>
      <c r="M1258" s="294"/>
      <c r="N1258" s="294"/>
      <c r="O1258" s="294"/>
      <c r="P1258" s="294"/>
    </row>
    <row r="1259" spans="1:16" ht="13">
      <c r="A1259" s="294"/>
      <c r="B1259" s="294"/>
      <c r="C1259" s="294"/>
      <c r="D1259" s="295"/>
      <c r="E1259" s="295"/>
      <c r="F1259" s="294"/>
      <c r="G1259" s="294"/>
      <c r="H1259" s="294"/>
      <c r="I1259" s="294"/>
      <c r="J1259" s="294"/>
      <c r="K1259" s="294"/>
      <c r="L1259" s="294"/>
      <c r="M1259" s="294"/>
      <c r="N1259" s="294"/>
      <c r="O1259" s="294"/>
      <c r="P1259" s="294"/>
    </row>
    <row r="1260" spans="1:16" ht="13">
      <c r="A1260" s="294"/>
      <c r="B1260" s="294"/>
      <c r="C1260" s="294"/>
      <c r="D1260" s="295"/>
      <c r="E1260" s="295"/>
      <c r="F1260" s="294"/>
      <c r="G1260" s="294"/>
      <c r="H1260" s="294"/>
      <c r="I1260" s="294"/>
      <c r="J1260" s="294"/>
      <c r="K1260" s="294"/>
      <c r="L1260" s="294"/>
      <c r="M1260" s="294"/>
      <c r="N1260" s="294"/>
      <c r="O1260" s="294"/>
      <c r="P1260" s="294"/>
    </row>
    <row r="1261" spans="1:16" ht="13">
      <c r="A1261" s="294"/>
      <c r="B1261" s="294"/>
      <c r="C1261" s="294"/>
      <c r="D1261" s="295"/>
      <c r="E1261" s="295"/>
      <c r="F1261" s="294"/>
      <c r="G1261" s="294"/>
      <c r="H1261" s="294"/>
      <c r="I1261" s="294"/>
      <c r="J1261" s="294"/>
      <c r="K1261" s="294"/>
      <c r="L1261" s="294"/>
      <c r="M1261" s="294"/>
      <c r="N1261" s="294"/>
      <c r="O1261" s="294"/>
      <c r="P1261" s="294"/>
    </row>
    <row r="1262" spans="1:16" ht="13">
      <c r="A1262" s="294"/>
      <c r="B1262" s="294"/>
      <c r="C1262" s="294"/>
      <c r="D1262" s="295"/>
      <c r="E1262" s="295"/>
      <c r="F1262" s="294"/>
      <c r="G1262" s="294"/>
      <c r="H1262" s="294"/>
      <c r="I1262" s="294"/>
      <c r="J1262" s="294"/>
      <c r="K1262" s="294"/>
      <c r="L1262" s="294"/>
      <c r="M1262" s="294"/>
      <c r="N1262" s="294"/>
      <c r="O1262" s="294"/>
      <c r="P1262" s="294"/>
    </row>
    <row r="1263" spans="1:16" ht="13">
      <c r="A1263" s="294"/>
      <c r="B1263" s="294"/>
      <c r="C1263" s="294"/>
      <c r="D1263" s="295"/>
      <c r="E1263" s="295"/>
      <c r="F1263" s="294"/>
      <c r="G1263" s="294"/>
      <c r="H1263" s="294"/>
      <c r="I1263" s="294"/>
      <c r="J1263" s="294"/>
      <c r="K1263" s="294"/>
      <c r="L1263" s="294"/>
      <c r="M1263" s="294"/>
      <c r="N1263" s="294"/>
      <c r="O1263" s="294"/>
      <c r="P1263" s="294"/>
    </row>
    <row r="1264" spans="1:16" ht="13">
      <c r="A1264" s="294"/>
      <c r="B1264" s="294"/>
      <c r="C1264" s="294"/>
      <c r="D1264" s="295"/>
      <c r="E1264" s="295"/>
      <c r="F1264" s="294"/>
      <c r="G1264" s="294"/>
      <c r="H1264" s="294"/>
      <c r="I1264" s="294"/>
      <c r="J1264" s="294"/>
      <c r="K1264" s="294"/>
      <c r="L1264" s="294"/>
      <c r="M1264" s="294"/>
      <c r="N1264" s="294"/>
      <c r="O1264" s="294"/>
      <c r="P1264" s="294"/>
    </row>
    <row r="1265" spans="1:16" ht="13">
      <c r="A1265" s="294"/>
      <c r="B1265" s="294"/>
      <c r="C1265" s="294"/>
      <c r="D1265" s="295"/>
      <c r="E1265" s="295"/>
      <c r="F1265" s="294"/>
      <c r="G1265" s="294"/>
      <c r="H1265" s="294"/>
      <c r="I1265" s="294"/>
      <c r="J1265" s="294"/>
      <c r="K1265" s="294"/>
      <c r="L1265" s="294"/>
      <c r="M1265" s="294"/>
      <c r="N1265" s="294"/>
      <c r="O1265" s="294"/>
      <c r="P1265" s="294"/>
    </row>
    <row r="1266" spans="1:16" ht="13">
      <c r="A1266" s="294"/>
      <c r="B1266" s="294"/>
      <c r="C1266" s="294"/>
      <c r="D1266" s="295"/>
      <c r="E1266" s="295"/>
      <c r="F1266" s="294"/>
      <c r="G1266" s="294"/>
      <c r="H1266" s="294"/>
      <c r="I1266" s="294"/>
      <c r="J1266" s="294"/>
      <c r="K1266" s="294"/>
      <c r="L1266" s="294"/>
      <c r="M1266" s="294"/>
      <c r="N1266" s="294"/>
      <c r="O1266" s="294"/>
      <c r="P1266" s="294"/>
    </row>
    <row r="1267" spans="1:16" ht="13">
      <c r="A1267" s="294"/>
      <c r="B1267" s="294"/>
      <c r="C1267" s="294"/>
      <c r="D1267" s="295"/>
      <c r="E1267" s="295"/>
      <c r="F1267" s="294"/>
      <c r="G1267" s="294"/>
      <c r="H1267" s="294"/>
      <c r="I1267" s="294"/>
      <c r="J1267" s="294"/>
      <c r="K1267" s="294"/>
      <c r="L1267" s="294"/>
      <c r="M1267" s="294"/>
      <c r="N1267" s="294"/>
      <c r="O1267" s="294"/>
      <c r="P1267" s="294"/>
    </row>
    <row r="1268" spans="1:16" ht="13">
      <c r="A1268" s="294"/>
      <c r="B1268" s="294"/>
      <c r="C1268" s="294"/>
      <c r="D1268" s="295"/>
      <c r="E1268" s="295"/>
      <c r="F1268" s="294"/>
      <c r="G1268" s="294"/>
      <c r="H1268" s="294"/>
      <c r="I1268" s="294"/>
      <c r="J1268" s="294"/>
      <c r="K1268" s="294"/>
      <c r="L1268" s="294"/>
      <c r="M1268" s="294"/>
      <c r="N1268" s="294"/>
      <c r="O1268" s="294"/>
      <c r="P1268" s="294"/>
    </row>
    <row r="1269" spans="1:16" ht="13">
      <c r="A1269" s="294"/>
      <c r="B1269" s="294"/>
      <c r="C1269" s="294"/>
      <c r="D1269" s="295"/>
      <c r="E1269" s="295"/>
      <c r="F1269" s="294"/>
      <c r="G1269" s="294"/>
      <c r="H1269" s="294"/>
      <c r="I1269" s="294"/>
      <c r="J1269" s="294"/>
      <c r="K1269" s="294"/>
      <c r="L1269" s="294"/>
      <c r="M1269" s="294"/>
      <c r="N1269" s="294"/>
      <c r="O1269" s="294"/>
      <c r="P1269" s="294"/>
    </row>
    <row r="1270" spans="1:16" ht="13">
      <c r="A1270" s="294"/>
      <c r="B1270" s="294"/>
      <c r="C1270" s="294"/>
      <c r="D1270" s="295"/>
      <c r="E1270" s="295"/>
      <c r="F1270" s="294"/>
      <c r="G1270" s="294"/>
      <c r="H1270" s="294"/>
      <c r="I1270" s="294"/>
      <c r="J1270" s="294"/>
      <c r="K1270" s="294"/>
      <c r="L1270" s="294"/>
      <c r="M1270" s="294"/>
      <c r="N1270" s="294"/>
      <c r="O1270" s="294"/>
      <c r="P1270" s="294"/>
    </row>
    <row r="1271" spans="1:16" ht="13">
      <c r="A1271" s="294"/>
      <c r="B1271" s="294"/>
      <c r="C1271" s="294"/>
      <c r="D1271" s="295"/>
      <c r="E1271" s="295"/>
      <c r="F1271" s="294"/>
      <c r="G1271" s="294"/>
      <c r="H1271" s="294"/>
      <c r="I1271" s="294"/>
      <c r="J1271" s="294"/>
      <c r="K1271" s="294"/>
      <c r="L1271" s="294"/>
      <c r="M1271" s="294"/>
      <c r="N1271" s="294"/>
      <c r="O1271" s="294"/>
      <c r="P1271" s="294"/>
    </row>
    <row r="1272" spans="1:16" ht="13">
      <c r="A1272" s="294"/>
      <c r="B1272" s="294"/>
      <c r="C1272" s="294"/>
      <c r="D1272" s="295"/>
      <c r="E1272" s="295"/>
      <c r="F1272" s="294"/>
      <c r="G1272" s="294"/>
      <c r="H1272" s="294"/>
      <c r="I1272" s="294"/>
      <c r="J1272" s="294"/>
      <c r="K1272" s="294"/>
      <c r="L1272" s="294"/>
      <c r="M1272" s="294"/>
      <c r="N1272" s="294"/>
      <c r="O1272" s="294"/>
      <c r="P1272" s="294"/>
    </row>
    <row r="1273" spans="1:16" ht="13">
      <c r="A1273" s="294"/>
      <c r="B1273" s="294"/>
      <c r="C1273" s="294"/>
      <c r="D1273" s="295"/>
      <c r="E1273" s="295"/>
      <c r="F1273" s="294"/>
      <c r="G1273" s="294"/>
      <c r="H1273" s="294"/>
      <c r="I1273" s="294"/>
      <c r="J1273" s="294"/>
      <c r="K1273" s="294"/>
      <c r="L1273" s="294"/>
      <c r="M1273" s="294"/>
      <c r="N1273" s="294"/>
      <c r="O1273" s="294"/>
      <c r="P1273" s="294"/>
    </row>
    <row r="1274" spans="1:16" ht="13">
      <c r="A1274" s="294"/>
      <c r="B1274" s="294"/>
      <c r="C1274" s="294"/>
      <c r="D1274" s="295"/>
      <c r="E1274" s="295"/>
      <c r="F1274" s="294"/>
      <c r="G1274" s="294"/>
      <c r="H1274" s="294"/>
      <c r="I1274" s="294"/>
      <c r="J1274" s="294"/>
      <c r="K1274" s="294"/>
      <c r="L1274" s="294"/>
      <c r="M1274" s="294"/>
      <c r="N1274" s="294"/>
      <c r="O1274" s="294"/>
      <c r="P1274" s="294"/>
    </row>
    <row r="1275" spans="1:16" ht="13">
      <c r="A1275" s="294"/>
      <c r="B1275" s="294"/>
      <c r="C1275" s="294"/>
      <c r="D1275" s="295"/>
      <c r="E1275" s="295"/>
      <c r="F1275" s="294"/>
      <c r="G1275" s="294"/>
      <c r="H1275" s="294"/>
      <c r="I1275" s="294"/>
      <c r="J1275" s="294"/>
      <c r="K1275" s="294"/>
      <c r="L1275" s="294"/>
      <c r="M1275" s="294"/>
      <c r="N1275" s="294"/>
      <c r="O1275" s="294"/>
      <c r="P1275" s="294"/>
    </row>
    <row r="1276" spans="1:16" ht="13">
      <c r="A1276" s="294"/>
      <c r="B1276" s="294"/>
      <c r="C1276" s="294"/>
      <c r="D1276" s="295"/>
      <c r="E1276" s="295"/>
      <c r="F1276" s="294"/>
      <c r="G1276" s="294"/>
      <c r="H1276" s="294"/>
      <c r="I1276" s="294"/>
      <c r="J1276" s="294"/>
      <c r="K1276" s="294"/>
      <c r="L1276" s="294"/>
      <c r="M1276" s="294"/>
      <c r="N1276" s="294"/>
      <c r="O1276" s="294"/>
      <c r="P1276" s="294"/>
    </row>
    <row r="1277" spans="1:16" ht="13">
      <c r="A1277" s="294"/>
      <c r="B1277" s="294"/>
      <c r="C1277" s="294"/>
      <c r="D1277" s="295"/>
      <c r="E1277" s="295"/>
      <c r="F1277" s="294"/>
      <c r="G1277" s="294"/>
      <c r="H1277" s="294"/>
      <c r="I1277" s="294"/>
      <c r="J1277" s="294"/>
      <c r="K1277" s="294"/>
      <c r="L1277" s="294"/>
      <c r="M1277" s="294"/>
      <c r="N1277" s="294"/>
      <c r="O1277" s="294"/>
      <c r="P1277" s="294"/>
    </row>
    <row r="1278" spans="1:16" ht="13">
      <c r="A1278" s="294"/>
      <c r="B1278" s="294"/>
      <c r="C1278" s="294"/>
      <c r="D1278" s="295"/>
      <c r="E1278" s="295"/>
      <c r="F1278" s="294"/>
      <c r="G1278" s="294"/>
      <c r="H1278" s="294"/>
      <c r="I1278" s="294"/>
      <c r="J1278" s="294"/>
      <c r="K1278" s="294"/>
      <c r="L1278" s="294"/>
      <c r="M1278" s="294"/>
      <c r="N1278" s="294"/>
      <c r="O1278" s="294"/>
      <c r="P1278" s="294"/>
    </row>
    <row r="1279" spans="1:16" ht="13">
      <c r="A1279" s="294"/>
      <c r="B1279" s="294"/>
      <c r="C1279" s="294"/>
      <c r="D1279" s="295"/>
      <c r="E1279" s="295"/>
      <c r="F1279" s="294"/>
      <c r="G1279" s="294"/>
      <c r="H1279" s="294"/>
      <c r="I1279" s="294"/>
      <c r="J1279" s="294"/>
      <c r="K1279" s="294"/>
      <c r="L1279" s="294"/>
      <c r="M1279" s="294"/>
      <c r="N1279" s="294"/>
      <c r="O1279" s="294"/>
      <c r="P1279" s="294"/>
    </row>
    <row r="1280" spans="1:16" ht="13">
      <c r="A1280" s="294"/>
      <c r="B1280" s="294"/>
      <c r="C1280" s="294"/>
      <c r="D1280" s="295"/>
      <c r="E1280" s="295"/>
      <c r="F1280" s="294"/>
      <c r="G1280" s="294"/>
      <c r="H1280" s="294"/>
      <c r="I1280" s="294"/>
      <c r="J1280" s="294"/>
      <c r="K1280" s="294"/>
      <c r="L1280" s="294"/>
      <c r="M1280" s="294"/>
      <c r="N1280" s="294"/>
      <c r="O1280" s="294"/>
      <c r="P1280" s="294"/>
    </row>
    <row r="1281" spans="1:16" ht="13">
      <c r="A1281" s="294"/>
      <c r="B1281" s="294"/>
      <c r="C1281" s="294"/>
      <c r="D1281" s="295"/>
      <c r="E1281" s="295"/>
      <c r="F1281" s="294"/>
      <c r="G1281" s="294"/>
      <c r="H1281" s="294"/>
      <c r="I1281" s="294"/>
      <c r="J1281" s="294"/>
      <c r="K1281" s="294"/>
      <c r="L1281" s="294"/>
      <c r="M1281" s="294"/>
      <c r="N1281" s="294"/>
      <c r="O1281" s="294"/>
      <c r="P1281" s="294"/>
    </row>
    <row r="1282" spans="1:16" ht="13">
      <c r="A1282" s="294"/>
      <c r="B1282" s="294"/>
      <c r="C1282" s="294"/>
      <c r="D1282" s="295"/>
      <c r="E1282" s="295"/>
      <c r="F1282" s="294"/>
      <c r="G1282" s="294"/>
      <c r="H1282" s="294"/>
      <c r="I1282" s="294"/>
      <c r="J1282" s="294"/>
      <c r="K1282" s="294"/>
      <c r="L1282" s="294"/>
      <c r="M1282" s="294"/>
      <c r="N1282" s="294"/>
      <c r="O1282" s="294"/>
      <c r="P1282" s="294"/>
    </row>
    <row r="1283" spans="1:16" ht="13">
      <c r="A1283" s="294"/>
      <c r="B1283" s="294"/>
      <c r="C1283" s="294"/>
      <c r="D1283" s="295"/>
      <c r="E1283" s="295"/>
      <c r="F1283" s="294"/>
      <c r="G1283" s="294"/>
      <c r="H1283" s="294"/>
      <c r="I1283" s="294"/>
      <c r="J1283" s="294"/>
      <c r="K1283" s="294"/>
      <c r="L1283" s="294"/>
      <c r="M1283" s="294"/>
      <c r="N1283" s="294"/>
      <c r="O1283" s="294"/>
      <c r="P1283" s="294"/>
    </row>
    <row r="1284" spans="1:16" ht="13">
      <c r="A1284" s="294"/>
      <c r="B1284" s="294"/>
      <c r="C1284" s="294"/>
      <c r="D1284" s="295"/>
      <c r="E1284" s="295"/>
      <c r="F1284" s="294"/>
      <c r="G1284" s="294"/>
      <c r="H1284" s="294"/>
      <c r="I1284" s="294"/>
      <c r="J1284" s="294"/>
      <c r="K1284" s="294"/>
      <c r="L1284" s="294"/>
      <c r="M1284" s="294"/>
      <c r="N1284" s="294"/>
      <c r="O1284" s="294"/>
      <c r="P1284" s="294"/>
    </row>
    <row r="1285" spans="1:16" ht="13">
      <c r="A1285" s="294"/>
      <c r="B1285" s="294"/>
      <c r="C1285" s="294"/>
      <c r="D1285" s="295"/>
      <c r="E1285" s="295"/>
      <c r="F1285" s="294"/>
      <c r="G1285" s="294"/>
      <c r="H1285" s="294"/>
      <c r="I1285" s="294"/>
      <c r="J1285" s="294"/>
      <c r="K1285" s="294"/>
      <c r="L1285" s="294"/>
      <c r="M1285" s="294"/>
      <c r="N1285" s="294"/>
      <c r="O1285" s="294"/>
      <c r="P1285" s="294"/>
    </row>
    <row r="1286" spans="1:16" ht="13">
      <c r="A1286" s="294"/>
      <c r="B1286" s="294"/>
      <c r="C1286" s="294"/>
      <c r="D1286" s="295"/>
      <c r="E1286" s="295"/>
      <c r="F1286" s="294"/>
      <c r="G1286" s="294"/>
      <c r="H1286" s="294"/>
      <c r="I1286" s="294"/>
      <c r="J1286" s="294"/>
      <c r="K1286" s="294"/>
      <c r="L1286" s="294"/>
      <c r="M1286" s="294"/>
      <c r="N1286" s="294"/>
      <c r="O1286" s="294"/>
      <c r="P1286" s="294"/>
    </row>
    <row r="1287" spans="1:16" ht="13">
      <c r="A1287" s="294"/>
      <c r="B1287" s="294"/>
      <c r="C1287" s="294"/>
      <c r="D1287" s="295"/>
      <c r="E1287" s="295"/>
      <c r="F1287" s="294"/>
      <c r="G1287" s="294"/>
      <c r="H1287" s="294"/>
      <c r="I1287" s="294"/>
      <c r="J1287" s="294"/>
      <c r="K1287" s="294"/>
      <c r="L1287" s="294"/>
      <c r="M1287" s="294"/>
      <c r="N1287" s="294"/>
      <c r="O1287" s="294"/>
      <c r="P1287" s="294"/>
    </row>
    <row r="1288" spans="1:16" ht="13">
      <c r="A1288" s="294"/>
      <c r="B1288" s="294"/>
      <c r="C1288" s="294"/>
      <c r="D1288" s="295"/>
      <c r="E1288" s="295"/>
      <c r="F1288" s="294"/>
      <c r="G1288" s="294"/>
      <c r="H1288" s="294"/>
      <c r="I1288" s="294"/>
      <c r="J1288" s="294"/>
      <c r="K1288" s="294"/>
      <c r="L1288" s="294"/>
      <c r="M1288" s="294"/>
      <c r="N1288" s="294"/>
      <c r="O1288" s="294"/>
      <c r="P1288" s="294"/>
    </row>
    <row r="1289" spans="1:16" ht="13">
      <c r="A1289" s="294"/>
      <c r="B1289" s="294"/>
      <c r="C1289" s="294"/>
      <c r="D1289" s="295"/>
      <c r="E1289" s="295"/>
      <c r="F1289" s="294"/>
      <c r="G1289" s="294"/>
      <c r="H1289" s="294"/>
      <c r="I1289" s="294"/>
      <c r="J1289" s="294"/>
      <c r="K1289" s="294"/>
      <c r="L1289" s="294"/>
      <c r="M1289" s="294"/>
      <c r="N1289" s="294"/>
      <c r="O1289" s="294"/>
      <c r="P1289" s="294"/>
    </row>
    <row r="1290" spans="1:16" ht="13">
      <c r="A1290" s="294"/>
      <c r="B1290" s="294"/>
      <c r="C1290" s="294"/>
      <c r="D1290" s="295"/>
      <c r="E1290" s="295"/>
      <c r="F1290" s="294"/>
      <c r="G1290" s="294"/>
      <c r="H1290" s="294"/>
      <c r="I1290" s="294"/>
      <c r="J1290" s="294"/>
      <c r="K1290" s="294"/>
      <c r="L1290" s="294"/>
      <c r="M1290" s="294"/>
      <c r="N1290" s="294"/>
      <c r="O1290" s="294"/>
      <c r="P1290" s="294"/>
    </row>
    <row r="1291" spans="1:16" ht="13">
      <c r="A1291" s="294"/>
      <c r="B1291" s="294"/>
      <c r="C1291" s="294"/>
      <c r="D1291" s="295"/>
      <c r="E1291" s="295"/>
      <c r="F1291" s="294"/>
      <c r="G1291" s="294"/>
      <c r="H1291" s="294"/>
      <c r="I1291" s="294"/>
      <c r="J1291" s="294"/>
      <c r="K1291" s="294"/>
      <c r="L1291" s="294"/>
      <c r="M1291" s="294"/>
      <c r="N1291" s="294"/>
      <c r="O1291" s="294"/>
      <c r="P1291" s="294"/>
    </row>
    <row r="1292" spans="1:16" ht="13">
      <c r="A1292" s="294"/>
      <c r="B1292" s="294"/>
      <c r="C1292" s="294"/>
      <c r="D1292" s="295"/>
      <c r="E1292" s="295"/>
      <c r="F1292" s="294"/>
      <c r="G1292" s="294"/>
      <c r="H1292" s="294"/>
      <c r="I1292" s="294"/>
      <c r="J1292" s="294"/>
      <c r="K1292" s="294"/>
      <c r="L1292" s="294"/>
      <c r="M1292" s="294"/>
      <c r="N1292" s="294"/>
      <c r="O1292" s="294"/>
      <c r="P1292" s="294"/>
    </row>
    <row r="1293" spans="1:16" ht="13">
      <c r="A1293" s="294"/>
      <c r="B1293" s="294"/>
      <c r="C1293" s="294"/>
      <c r="D1293" s="295"/>
      <c r="E1293" s="295"/>
      <c r="F1293" s="294"/>
      <c r="G1293" s="294"/>
      <c r="H1293" s="294"/>
      <c r="I1293" s="294"/>
      <c r="J1293" s="294"/>
      <c r="K1293" s="294"/>
      <c r="L1293" s="294"/>
      <c r="M1293" s="294"/>
      <c r="N1293" s="294"/>
      <c r="O1293" s="294"/>
      <c r="P1293" s="294"/>
    </row>
    <row r="1294" spans="1:16" ht="13">
      <c r="A1294" s="294"/>
      <c r="B1294" s="294"/>
      <c r="C1294" s="294"/>
      <c r="D1294" s="295"/>
      <c r="E1294" s="295"/>
      <c r="F1294" s="294"/>
      <c r="G1294" s="294"/>
      <c r="H1294" s="294"/>
      <c r="I1294" s="294"/>
      <c r="J1294" s="294"/>
      <c r="K1294" s="294"/>
      <c r="L1294" s="294"/>
      <c r="M1294" s="294"/>
      <c r="N1294" s="294"/>
      <c r="O1294" s="294"/>
      <c r="P1294" s="294"/>
    </row>
    <row r="1295" spans="1:16" ht="13">
      <c r="A1295" s="294"/>
      <c r="B1295" s="294"/>
      <c r="C1295" s="294"/>
      <c r="D1295" s="295"/>
      <c r="E1295" s="295"/>
      <c r="F1295" s="294"/>
      <c r="G1295" s="294"/>
      <c r="H1295" s="294"/>
      <c r="I1295" s="294"/>
      <c r="J1295" s="294"/>
      <c r="K1295" s="294"/>
      <c r="L1295" s="294"/>
      <c r="M1295" s="294"/>
      <c r="N1295" s="294"/>
      <c r="O1295" s="294"/>
      <c r="P1295" s="294"/>
    </row>
    <row r="1296" spans="1:16" ht="13">
      <c r="A1296" s="294"/>
      <c r="B1296" s="294"/>
      <c r="C1296" s="294"/>
      <c r="D1296" s="295"/>
      <c r="E1296" s="295"/>
      <c r="F1296" s="294"/>
      <c r="G1296" s="294"/>
      <c r="H1296" s="294"/>
      <c r="I1296" s="294"/>
      <c r="J1296" s="294"/>
      <c r="K1296" s="294"/>
      <c r="L1296" s="294"/>
      <c r="M1296" s="294"/>
      <c r="N1296" s="294"/>
      <c r="O1296" s="294"/>
      <c r="P1296" s="294"/>
    </row>
    <row r="1297" spans="1:16" ht="13">
      <c r="A1297" s="294"/>
      <c r="B1297" s="294"/>
      <c r="C1297" s="294"/>
      <c r="D1297" s="295"/>
      <c r="E1297" s="295"/>
      <c r="F1297" s="294"/>
      <c r="G1297" s="294"/>
      <c r="H1297" s="294"/>
      <c r="I1297" s="294"/>
      <c r="J1297" s="294"/>
      <c r="K1297" s="294"/>
      <c r="L1297" s="294"/>
      <c r="M1297" s="294"/>
      <c r="N1297" s="294"/>
      <c r="O1297" s="294"/>
      <c r="P1297" s="294"/>
    </row>
    <row r="1298" spans="1:16" ht="13">
      <c r="A1298" s="294"/>
      <c r="B1298" s="294"/>
      <c r="C1298" s="294"/>
      <c r="D1298" s="295"/>
      <c r="E1298" s="295"/>
      <c r="F1298" s="294"/>
      <c r="G1298" s="294"/>
      <c r="H1298" s="294"/>
      <c r="I1298" s="294"/>
      <c r="J1298" s="294"/>
      <c r="K1298" s="294"/>
      <c r="L1298" s="294"/>
      <c r="M1298" s="294"/>
      <c r="N1298" s="294"/>
      <c r="O1298" s="294"/>
      <c r="P1298" s="294"/>
    </row>
    <row r="1299" spans="1:16" ht="13">
      <c r="A1299" s="294"/>
      <c r="B1299" s="294"/>
      <c r="C1299" s="294"/>
      <c r="D1299" s="295"/>
      <c r="E1299" s="295"/>
      <c r="F1299" s="294"/>
      <c r="G1299" s="294"/>
      <c r="H1299" s="294"/>
      <c r="I1299" s="294"/>
      <c r="J1299" s="294"/>
      <c r="K1299" s="294"/>
      <c r="L1299" s="294"/>
      <c r="M1299" s="294"/>
      <c r="N1299" s="294"/>
      <c r="O1299" s="294"/>
      <c r="P1299" s="294"/>
    </row>
    <row r="1300" spans="1:16" ht="13">
      <c r="A1300" s="294"/>
      <c r="B1300" s="294"/>
      <c r="C1300" s="294"/>
      <c r="D1300" s="295"/>
      <c r="E1300" s="295"/>
      <c r="F1300" s="294"/>
      <c r="G1300" s="294"/>
      <c r="H1300" s="294"/>
      <c r="I1300" s="294"/>
      <c r="J1300" s="294"/>
      <c r="K1300" s="294"/>
      <c r="L1300" s="294"/>
      <c r="M1300" s="294"/>
      <c r="N1300" s="294"/>
      <c r="O1300" s="294"/>
      <c r="P1300" s="294"/>
    </row>
    <row r="1301" spans="1:16" ht="13">
      <c r="A1301" s="294"/>
      <c r="B1301" s="294"/>
      <c r="C1301" s="294"/>
      <c r="D1301" s="295"/>
      <c r="E1301" s="295"/>
      <c r="F1301" s="294"/>
      <c r="G1301" s="294"/>
      <c r="H1301" s="294"/>
      <c r="I1301" s="294"/>
      <c r="J1301" s="294"/>
      <c r="K1301" s="294"/>
      <c r="L1301" s="294"/>
      <c r="M1301" s="294"/>
      <c r="N1301" s="294"/>
      <c r="O1301" s="294"/>
      <c r="P1301" s="294"/>
    </row>
    <row r="1302" spans="1:16" ht="13">
      <c r="A1302" s="294"/>
      <c r="B1302" s="294"/>
      <c r="C1302" s="294"/>
      <c r="D1302" s="295"/>
      <c r="E1302" s="295"/>
      <c r="F1302" s="294"/>
      <c r="G1302" s="294"/>
      <c r="H1302" s="294"/>
      <c r="I1302" s="294"/>
      <c r="J1302" s="294"/>
      <c r="K1302" s="294"/>
      <c r="L1302" s="294"/>
      <c r="M1302" s="294"/>
      <c r="N1302" s="294"/>
      <c r="O1302" s="294"/>
      <c r="P1302" s="294"/>
    </row>
    <row r="1303" spans="1:16" ht="13">
      <c r="A1303" s="294"/>
      <c r="B1303" s="294"/>
      <c r="C1303" s="294"/>
      <c r="D1303" s="295"/>
      <c r="E1303" s="295"/>
      <c r="F1303" s="294"/>
      <c r="G1303" s="294"/>
      <c r="H1303" s="294"/>
      <c r="I1303" s="294"/>
      <c r="J1303" s="294"/>
      <c r="K1303" s="294"/>
      <c r="L1303" s="294"/>
      <c r="M1303" s="294"/>
      <c r="N1303" s="294"/>
      <c r="O1303" s="294"/>
      <c r="P1303" s="294"/>
    </row>
    <row r="1304" spans="1:16" ht="13">
      <c r="A1304" s="294"/>
      <c r="B1304" s="294"/>
      <c r="C1304" s="294"/>
      <c r="D1304" s="295"/>
      <c r="E1304" s="295"/>
      <c r="F1304" s="294"/>
      <c r="G1304" s="294"/>
      <c r="H1304" s="294"/>
      <c r="I1304" s="294"/>
      <c r="J1304" s="294"/>
      <c r="K1304" s="294"/>
      <c r="L1304" s="294"/>
      <c r="M1304" s="294"/>
      <c r="N1304" s="294"/>
      <c r="O1304" s="294"/>
      <c r="P1304" s="294"/>
    </row>
    <row r="1305" spans="1:16" ht="13">
      <c r="A1305" s="294"/>
      <c r="B1305" s="294"/>
      <c r="C1305" s="294"/>
      <c r="D1305" s="295"/>
      <c r="E1305" s="295"/>
      <c r="F1305" s="294"/>
      <c r="G1305" s="294"/>
      <c r="H1305" s="294"/>
      <c r="I1305" s="294"/>
      <c r="J1305" s="294"/>
      <c r="K1305" s="294"/>
      <c r="L1305" s="294"/>
      <c r="M1305" s="294"/>
      <c r="N1305" s="294"/>
      <c r="O1305" s="294"/>
      <c r="P1305" s="294"/>
    </row>
    <row r="1306" spans="1:16" ht="13">
      <c r="A1306" s="294"/>
      <c r="B1306" s="294"/>
      <c r="C1306" s="294"/>
      <c r="D1306" s="295"/>
      <c r="E1306" s="295"/>
      <c r="F1306" s="294"/>
      <c r="G1306" s="294"/>
      <c r="H1306" s="294"/>
      <c r="I1306" s="294"/>
      <c r="J1306" s="294"/>
      <c r="K1306" s="294"/>
      <c r="L1306" s="294"/>
      <c r="M1306" s="294"/>
      <c r="N1306" s="294"/>
      <c r="O1306" s="294"/>
      <c r="P1306" s="294"/>
    </row>
    <row r="1307" spans="1:16" ht="13">
      <c r="A1307" s="294"/>
      <c r="B1307" s="294"/>
      <c r="C1307" s="294"/>
      <c r="D1307" s="295"/>
      <c r="E1307" s="295"/>
      <c r="F1307" s="294"/>
      <c r="G1307" s="294"/>
      <c r="H1307" s="294"/>
      <c r="I1307" s="294"/>
      <c r="J1307" s="294"/>
      <c r="K1307" s="294"/>
      <c r="L1307" s="294"/>
      <c r="M1307" s="294"/>
      <c r="N1307" s="294"/>
      <c r="O1307" s="294"/>
      <c r="P1307" s="294"/>
    </row>
    <row r="1308" spans="1:16" ht="13">
      <c r="A1308" s="294"/>
      <c r="B1308" s="294"/>
      <c r="C1308" s="294"/>
      <c r="D1308" s="295"/>
      <c r="E1308" s="295"/>
      <c r="F1308" s="294"/>
      <c r="G1308" s="294"/>
      <c r="H1308" s="294"/>
      <c r="I1308" s="294"/>
      <c r="J1308" s="294"/>
      <c r="K1308" s="294"/>
      <c r="L1308" s="294"/>
      <c r="M1308" s="294"/>
      <c r="N1308" s="294"/>
      <c r="O1308" s="294"/>
      <c r="P1308" s="294"/>
    </row>
    <row r="1309" spans="1:16" ht="13">
      <c r="A1309" s="294"/>
      <c r="B1309" s="294"/>
      <c r="C1309" s="294"/>
      <c r="D1309" s="295"/>
      <c r="E1309" s="295"/>
      <c r="F1309" s="294"/>
      <c r="G1309" s="294"/>
      <c r="H1309" s="294"/>
      <c r="I1309" s="294"/>
      <c r="J1309" s="294"/>
      <c r="K1309" s="294"/>
      <c r="L1309" s="294"/>
      <c r="M1309" s="294"/>
      <c r="N1309" s="294"/>
      <c r="O1309" s="294"/>
      <c r="P1309" s="294"/>
    </row>
    <row r="1310" spans="1:16" ht="13">
      <c r="A1310" s="294"/>
      <c r="B1310" s="294"/>
      <c r="C1310" s="294"/>
      <c r="D1310" s="295"/>
      <c r="E1310" s="295"/>
      <c r="F1310" s="294"/>
      <c r="G1310" s="294"/>
      <c r="H1310" s="294"/>
      <c r="I1310" s="294"/>
      <c r="J1310" s="294"/>
      <c r="K1310" s="294"/>
      <c r="L1310" s="294"/>
      <c r="M1310" s="294"/>
      <c r="N1310" s="294"/>
      <c r="O1310" s="294"/>
      <c r="P1310" s="294"/>
    </row>
    <row r="1311" spans="1:16" ht="13">
      <c r="A1311" s="294"/>
      <c r="B1311" s="294"/>
      <c r="C1311" s="294"/>
      <c r="D1311" s="295"/>
      <c r="E1311" s="295"/>
      <c r="F1311" s="294"/>
      <c r="G1311" s="294"/>
      <c r="H1311" s="294"/>
      <c r="I1311" s="294"/>
      <c r="J1311" s="294"/>
      <c r="K1311" s="294"/>
      <c r="L1311" s="294"/>
      <c r="M1311" s="294"/>
      <c r="N1311" s="294"/>
      <c r="O1311" s="294"/>
      <c r="P1311" s="294"/>
    </row>
    <row r="1312" spans="1:16" ht="13">
      <c r="A1312" s="294"/>
      <c r="B1312" s="294"/>
      <c r="C1312" s="294"/>
      <c r="D1312" s="295"/>
      <c r="E1312" s="295"/>
      <c r="F1312" s="294"/>
      <c r="G1312" s="294"/>
      <c r="H1312" s="294"/>
      <c r="I1312" s="294"/>
      <c r="J1312" s="294"/>
      <c r="K1312" s="294"/>
      <c r="L1312" s="294"/>
      <c r="M1312" s="294"/>
      <c r="N1312" s="294"/>
      <c r="O1312" s="294"/>
      <c r="P1312" s="294"/>
    </row>
    <row r="1313" spans="1:16" ht="13">
      <c r="A1313" s="294"/>
      <c r="B1313" s="294"/>
      <c r="C1313" s="294"/>
      <c r="D1313" s="295"/>
      <c r="E1313" s="295"/>
      <c r="F1313" s="294"/>
      <c r="G1313" s="294"/>
      <c r="H1313" s="294"/>
      <c r="I1313" s="294"/>
      <c r="J1313" s="294"/>
      <c r="K1313" s="294"/>
      <c r="L1313" s="294"/>
      <c r="M1313" s="294"/>
      <c r="N1313" s="294"/>
      <c r="O1313" s="294"/>
      <c r="P1313" s="294"/>
    </row>
    <row r="1314" spans="1:16" ht="13">
      <c r="A1314" s="294"/>
      <c r="B1314" s="294"/>
      <c r="C1314" s="294"/>
      <c r="D1314" s="295"/>
      <c r="E1314" s="295"/>
      <c r="F1314" s="294"/>
      <c r="G1314" s="294"/>
      <c r="H1314" s="294"/>
      <c r="I1314" s="294"/>
      <c r="J1314" s="294"/>
      <c r="K1314" s="294"/>
      <c r="L1314" s="294"/>
      <c r="M1314" s="294"/>
      <c r="N1314" s="294"/>
      <c r="O1314" s="294"/>
      <c r="P1314" s="294"/>
    </row>
    <row r="1315" spans="1:16" ht="13">
      <c r="A1315" s="294"/>
      <c r="B1315" s="294"/>
      <c r="C1315" s="294"/>
      <c r="D1315" s="295"/>
      <c r="E1315" s="295"/>
      <c r="F1315" s="294"/>
      <c r="G1315" s="294"/>
      <c r="H1315" s="294"/>
      <c r="I1315" s="294"/>
      <c r="J1315" s="294"/>
      <c r="K1315" s="294"/>
      <c r="L1315" s="294"/>
      <c r="M1315" s="294"/>
      <c r="N1315" s="294"/>
      <c r="O1315" s="294"/>
      <c r="P1315" s="294"/>
    </row>
    <row r="1316" spans="1:16" ht="13">
      <c r="A1316" s="294"/>
      <c r="B1316" s="294"/>
      <c r="C1316" s="294"/>
      <c r="D1316" s="295"/>
      <c r="E1316" s="295"/>
      <c r="F1316" s="294"/>
      <c r="G1316" s="294"/>
      <c r="H1316" s="294"/>
      <c r="I1316" s="294"/>
      <c r="J1316" s="294"/>
      <c r="K1316" s="294"/>
      <c r="L1316" s="294"/>
      <c r="M1316" s="294"/>
      <c r="N1316" s="294"/>
      <c r="O1316" s="294"/>
      <c r="P1316" s="294"/>
    </row>
    <row r="1317" spans="1:16" ht="13">
      <c r="A1317" s="294"/>
      <c r="B1317" s="294"/>
      <c r="C1317" s="294"/>
      <c r="D1317" s="295"/>
      <c r="E1317" s="295"/>
      <c r="F1317" s="294"/>
      <c r="G1317" s="294"/>
      <c r="H1317" s="294"/>
      <c r="I1317" s="294"/>
      <c r="J1317" s="294"/>
      <c r="K1317" s="294"/>
      <c r="L1317" s="294"/>
      <c r="M1317" s="294"/>
      <c r="N1317" s="294"/>
      <c r="O1317" s="294"/>
      <c r="P1317" s="294"/>
    </row>
    <row r="1318" spans="1:16" ht="13">
      <c r="A1318" s="294"/>
      <c r="B1318" s="294"/>
      <c r="C1318" s="294"/>
      <c r="D1318" s="295"/>
      <c r="E1318" s="295"/>
      <c r="F1318" s="294"/>
      <c r="G1318" s="294"/>
      <c r="H1318" s="294"/>
      <c r="I1318" s="294"/>
      <c r="J1318" s="294"/>
      <c r="K1318" s="294"/>
      <c r="L1318" s="294"/>
      <c r="M1318" s="294"/>
      <c r="N1318" s="294"/>
      <c r="O1318" s="294"/>
      <c r="P1318" s="294"/>
    </row>
    <row r="1319" spans="1:16" ht="13">
      <c r="A1319" s="294"/>
      <c r="B1319" s="294"/>
      <c r="C1319" s="294"/>
      <c r="D1319" s="295"/>
      <c r="E1319" s="295"/>
      <c r="F1319" s="294"/>
      <c r="G1319" s="294"/>
      <c r="H1319" s="294"/>
      <c r="I1319" s="294"/>
      <c r="J1319" s="294"/>
      <c r="K1319" s="294"/>
      <c r="L1319" s="294"/>
      <c r="M1319" s="294"/>
      <c r="N1319" s="294"/>
      <c r="O1319" s="294"/>
      <c r="P1319" s="294"/>
    </row>
    <row r="1320" spans="1:16" ht="13">
      <c r="A1320" s="294"/>
      <c r="B1320" s="294"/>
      <c r="C1320" s="294"/>
      <c r="D1320" s="295"/>
      <c r="E1320" s="295"/>
      <c r="F1320" s="294"/>
      <c r="G1320" s="294"/>
      <c r="H1320" s="294"/>
      <c r="I1320" s="294"/>
      <c r="J1320" s="294"/>
      <c r="K1320" s="294"/>
      <c r="L1320" s="294"/>
      <c r="M1320" s="294"/>
      <c r="N1320" s="294"/>
      <c r="O1320" s="294"/>
      <c r="P1320" s="294"/>
    </row>
    <row r="1321" spans="1:16" ht="13">
      <c r="A1321" s="294"/>
      <c r="B1321" s="294"/>
      <c r="C1321" s="294"/>
      <c r="D1321" s="295"/>
      <c r="E1321" s="295"/>
      <c r="F1321" s="294"/>
      <c r="G1321" s="294"/>
      <c r="H1321" s="294"/>
      <c r="I1321" s="294"/>
      <c r="J1321" s="294"/>
      <c r="K1321" s="294"/>
      <c r="L1321" s="294"/>
      <c r="M1321" s="294"/>
      <c r="N1321" s="294"/>
      <c r="O1321" s="294"/>
      <c r="P1321" s="294"/>
    </row>
    <row r="1322" spans="1:16" ht="13">
      <c r="A1322" s="294"/>
      <c r="B1322" s="294"/>
      <c r="C1322" s="294"/>
      <c r="D1322" s="295"/>
      <c r="E1322" s="295"/>
      <c r="F1322" s="294"/>
      <c r="G1322" s="294"/>
      <c r="H1322" s="294"/>
      <c r="I1322" s="294"/>
      <c r="J1322" s="294"/>
      <c r="K1322" s="294"/>
      <c r="L1322" s="294"/>
      <c r="M1322" s="294"/>
      <c r="N1322" s="294"/>
      <c r="O1322" s="294"/>
      <c r="P1322" s="294"/>
    </row>
    <row r="1323" spans="1:16" ht="13">
      <c r="A1323" s="294"/>
      <c r="B1323" s="294"/>
      <c r="C1323" s="294"/>
      <c r="D1323" s="295"/>
      <c r="E1323" s="295"/>
      <c r="F1323" s="294"/>
      <c r="G1323" s="294"/>
      <c r="H1323" s="294"/>
      <c r="I1323" s="294"/>
      <c r="J1323" s="294"/>
      <c r="K1323" s="294"/>
      <c r="L1323" s="294"/>
      <c r="M1323" s="294"/>
      <c r="N1323" s="294"/>
      <c r="O1323" s="294"/>
      <c r="P1323" s="294"/>
    </row>
    <row r="1324" spans="1:16" ht="13">
      <c r="A1324" s="294"/>
      <c r="B1324" s="294"/>
      <c r="C1324" s="294"/>
      <c r="D1324" s="295"/>
      <c r="E1324" s="295"/>
      <c r="F1324" s="294"/>
      <c r="G1324" s="294"/>
      <c r="H1324" s="294"/>
      <c r="I1324" s="294"/>
      <c r="J1324" s="294"/>
      <c r="K1324" s="294"/>
      <c r="L1324" s="294"/>
      <c r="M1324" s="294"/>
      <c r="N1324" s="294"/>
      <c r="O1324" s="294"/>
      <c r="P1324" s="294"/>
    </row>
    <row r="1325" spans="1:16" ht="13">
      <c r="A1325" s="294"/>
      <c r="B1325" s="294"/>
      <c r="C1325" s="294"/>
      <c r="D1325" s="295"/>
      <c r="E1325" s="295"/>
      <c r="F1325" s="294"/>
      <c r="G1325" s="294"/>
      <c r="H1325" s="294"/>
      <c r="I1325" s="294"/>
      <c r="J1325" s="294"/>
      <c r="K1325" s="294"/>
      <c r="L1325" s="294"/>
      <c r="M1325" s="294"/>
      <c r="N1325" s="294"/>
      <c r="O1325" s="294"/>
      <c r="P1325" s="294"/>
    </row>
    <row r="1326" spans="1:16" ht="13">
      <c r="A1326" s="294"/>
      <c r="B1326" s="294"/>
      <c r="C1326" s="294"/>
      <c r="D1326" s="295"/>
      <c r="E1326" s="295"/>
      <c r="F1326" s="294"/>
      <c r="G1326" s="294"/>
      <c r="H1326" s="294"/>
      <c r="I1326" s="294"/>
      <c r="J1326" s="294"/>
      <c r="K1326" s="294"/>
      <c r="L1326" s="294"/>
      <c r="M1326" s="294"/>
      <c r="N1326" s="294"/>
      <c r="O1326" s="294"/>
      <c r="P1326" s="294"/>
    </row>
    <row r="1327" spans="1:16" ht="13">
      <c r="A1327" s="294"/>
      <c r="B1327" s="294"/>
      <c r="C1327" s="294"/>
      <c r="D1327" s="295"/>
      <c r="E1327" s="295"/>
      <c r="F1327" s="294"/>
      <c r="G1327" s="294"/>
      <c r="H1327" s="294"/>
      <c r="I1327" s="294"/>
      <c r="J1327" s="294"/>
      <c r="K1327" s="294"/>
      <c r="L1327" s="294"/>
      <c r="M1327" s="294"/>
      <c r="N1327" s="294"/>
      <c r="O1327" s="294"/>
      <c r="P1327" s="294"/>
    </row>
    <row r="1328" spans="1:16" ht="13">
      <c r="A1328" s="294"/>
      <c r="B1328" s="294"/>
      <c r="C1328" s="294"/>
      <c r="D1328" s="295"/>
      <c r="E1328" s="295"/>
      <c r="F1328" s="294"/>
      <c r="G1328" s="294"/>
      <c r="H1328" s="294"/>
      <c r="I1328" s="294"/>
      <c r="J1328" s="294"/>
      <c r="K1328" s="294"/>
      <c r="L1328" s="294"/>
      <c r="M1328" s="294"/>
      <c r="N1328" s="294"/>
      <c r="O1328" s="294"/>
      <c r="P1328" s="294"/>
    </row>
    <row r="1329" spans="1:16" ht="13">
      <c r="A1329" s="294"/>
      <c r="B1329" s="294"/>
      <c r="C1329" s="294"/>
      <c r="D1329" s="295"/>
      <c r="E1329" s="295"/>
      <c r="F1329" s="294"/>
      <c r="G1329" s="294"/>
      <c r="H1329" s="294"/>
      <c r="I1329" s="294"/>
      <c r="J1329" s="294"/>
      <c r="K1329" s="294"/>
      <c r="L1329" s="294"/>
      <c r="M1329" s="294"/>
      <c r="N1329" s="294"/>
      <c r="O1329" s="294"/>
      <c r="P1329" s="294"/>
    </row>
    <row r="1330" spans="1:16" ht="13">
      <c r="A1330" s="294"/>
      <c r="B1330" s="294"/>
      <c r="C1330" s="294"/>
      <c r="D1330" s="295"/>
      <c r="E1330" s="295"/>
      <c r="F1330" s="294"/>
      <c r="G1330" s="294"/>
      <c r="H1330" s="294"/>
      <c r="I1330" s="294"/>
      <c r="J1330" s="294"/>
      <c r="K1330" s="294"/>
      <c r="L1330" s="294"/>
      <c r="M1330" s="294"/>
      <c r="N1330" s="294"/>
      <c r="O1330" s="294"/>
      <c r="P1330" s="294"/>
    </row>
    <row r="1331" spans="1:16" ht="13">
      <c r="A1331" s="294"/>
      <c r="B1331" s="294"/>
      <c r="C1331" s="294"/>
      <c r="D1331" s="295"/>
      <c r="E1331" s="295"/>
      <c r="F1331" s="294"/>
      <c r="G1331" s="294"/>
      <c r="H1331" s="294"/>
      <c r="I1331" s="294"/>
      <c r="J1331" s="294"/>
      <c r="K1331" s="294"/>
      <c r="L1331" s="294"/>
      <c r="M1331" s="294"/>
      <c r="N1331" s="294"/>
      <c r="O1331" s="294"/>
      <c r="P1331" s="294"/>
    </row>
    <row r="1332" spans="1:16" ht="13">
      <c r="A1332" s="294"/>
      <c r="B1332" s="294"/>
      <c r="C1332" s="294"/>
      <c r="D1332" s="295"/>
      <c r="E1332" s="295"/>
      <c r="F1332" s="294"/>
      <c r="G1332" s="294"/>
      <c r="H1332" s="294"/>
      <c r="I1332" s="294"/>
      <c r="J1332" s="294"/>
      <c r="K1332" s="294"/>
      <c r="L1332" s="294"/>
      <c r="M1332" s="294"/>
      <c r="N1332" s="294"/>
      <c r="O1332" s="294"/>
      <c r="P1332" s="294"/>
    </row>
    <row r="1333" spans="1:16" ht="13">
      <c r="A1333" s="294"/>
      <c r="B1333" s="294"/>
      <c r="C1333" s="294"/>
      <c r="D1333" s="295"/>
      <c r="E1333" s="295"/>
      <c r="F1333" s="294"/>
      <c r="G1333" s="294"/>
      <c r="H1333" s="294"/>
      <c r="I1333" s="294"/>
      <c r="J1333" s="294"/>
      <c r="K1333" s="294"/>
      <c r="L1333" s="294"/>
      <c r="M1333" s="294"/>
      <c r="N1333" s="294"/>
      <c r="O1333" s="294"/>
      <c r="P1333" s="294"/>
    </row>
    <row r="1334" spans="1:16" ht="13">
      <c r="A1334" s="294"/>
      <c r="B1334" s="294"/>
      <c r="C1334" s="294"/>
      <c r="D1334" s="295"/>
      <c r="E1334" s="295"/>
      <c r="F1334" s="294"/>
      <c r="G1334" s="294"/>
      <c r="H1334" s="294"/>
      <c r="I1334" s="294"/>
      <c r="J1334" s="294"/>
      <c r="K1334" s="294"/>
      <c r="L1334" s="294"/>
      <c r="M1334" s="294"/>
      <c r="N1334" s="294"/>
      <c r="O1334" s="294"/>
      <c r="P1334" s="294"/>
    </row>
    <row r="1335" spans="1:16" ht="13">
      <c r="A1335" s="294"/>
      <c r="B1335" s="294"/>
      <c r="C1335" s="294"/>
      <c r="D1335" s="295"/>
      <c r="E1335" s="295"/>
      <c r="F1335" s="294"/>
      <c r="G1335" s="294"/>
      <c r="H1335" s="294"/>
      <c r="I1335" s="294"/>
      <c r="J1335" s="294"/>
      <c r="K1335" s="294"/>
      <c r="L1335" s="294"/>
      <c r="M1335" s="294"/>
      <c r="N1335" s="294"/>
      <c r="O1335" s="294"/>
      <c r="P1335" s="294"/>
    </row>
    <row r="1336" spans="1:16" ht="13">
      <c r="A1336" s="294"/>
      <c r="B1336" s="294"/>
      <c r="C1336" s="294"/>
      <c r="D1336" s="295"/>
      <c r="E1336" s="295"/>
      <c r="F1336" s="294"/>
      <c r="G1336" s="294"/>
      <c r="H1336" s="294"/>
      <c r="I1336" s="294"/>
      <c r="J1336" s="294"/>
      <c r="K1336" s="294"/>
      <c r="L1336" s="294"/>
      <c r="M1336" s="294"/>
      <c r="N1336" s="294"/>
      <c r="O1336" s="294"/>
      <c r="P1336" s="294"/>
    </row>
    <row r="1337" spans="1:16" ht="13">
      <c r="A1337" s="294"/>
      <c r="B1337" s="294"/>
      <c r="C1337" s="294"/>
      <c r="D1337" s="295"/>
      <c r="E1337" s="295"/>
      <c r="F1337" s="294"/>
      <c r="G1337" s="294"/>
      <c r="H1337" s="294"/>
      <c r="I1337" s="294"/>
      <c r="J1337" s="294"/>
      <c r="K1337" s="294"/>
      <c r="L1337" s="294"/>
      <c r="M1337" s="294"/>
      <c r="N1337" s="294"/>
      <c r="O1337" s="294"/>
      <c r="P1337" s="294"/>
    </row>
    <row r="1338" spans="1:16" ht="13">
      <c r="A1338" s="294"/>
      <c r="B1338" s="294"/>
      <c r="C1338" s="294"/>
      <c r="D1338" s="295"/>
      <c r="E1338" s="295"/>
      <c r="F1338" s="294"/>
      <c r="G1338" s="294"/>
      <c r="H1338" s="294"/>
      <c r="I1338" s="294"/>
      <c r="J1338" s="294"/>
      <c r="K1338" s="294"/>
      <c r="L1338" s="294"/>
      <c r="M1338" s="294"/>
      <c r="N1338" s="294"/>
      <c r="O1338" s="294"/>
      <c r="P1338" s="294"/>
    </row>
    <row r="1339" spans="1:16" ht="13">
      <c r="A1339" s="294"/>
      <c r="B1339" s="294"/>
      <c r="C1339" s="294"/>
      <c r="D1339" s="295"/>
      <c r="E1339" s="295"/>
      <c r="F1339" s="294"/>
      <c r="G1339" s="294"/>
      <c r="H1339" s="294"/>
      <c r="I1339" s="294"/>
      <c r="J1339" s="294"/>
      <c r="K1339" s="294"/>
      <c r="L1339" s="294"/>
      <c r="M1339" s="294"/>
      <c r="N1339" s="294"/>
      <c r="O1339" s="294"/>
      <c r="P1339" s="294"/>
    </row>
    <row r="1340" spans="1:16" ht="13">
      <c r="A1340" s="294"/>
      <c r="B1340" s="294"/>
      <c r="C1340" s="294"/>
      <c r="D1340" s="295"/>
      <c r="E1340" s="295"/>
      <c r="F1340" s="294"/>
      <c r="G1340" s="294"/>
      <c r="H1340" s="294"/>
      <c r="I1340" s="294"/>
      <c r="J1340" s="294"/>
      <c r="K1340" s="294"/>
      <c r="L1340" s="294"/>
      <c r="M1340" s="294"/>
      <c r="N1340" s="294"/>
      <c r="O1340" s="294"/>
      <c r="P1340" s="294"/>
    </row>
    <row r="1341" spans="1:16" ht="13">
      <c r="A1341" s="294"/>
      <c r="B1341" s="294"/>
      <c r="C1341" s="294"/>
      <c r="D1341" s="295"/>
      <c r="E1341" s="295"/>
      <c r="F1341" s="294"/>
      <c r="G1341" s="294"/>
      <c r="H1341" s="294"/>
      <c r="I1341" s="294"/>
      <c r="J1341" s="294"/>
      <c r="K1341" s="294"/>
      <c r="L1341" s="294"/>
      <c r="M1341" s="294"/>
      <c r="N1341" s="294"/>
      <c r="O1341" s="294"/>
      <c r="P1341" s="294"/>
    </row>
    <row r="1342" spans="1:16" ht="13">
      <c r="A1342" s="294"/>
      <c r="B1342" s="294"/>
      <c r="C1342" s="294"/>
      <c r="D1342" s="295"/>
      <c r="E1342" s="295"/>
      <c r="F1342" s="294"/>
      <c r="G1342" s="294"/>
      <c r="H1342" s="294"/>
      <c r="I1342" s="294"/>
      <c r="J1342" s="294"/>
      <c r="K1342" s="294"/>
      <c r="L1342" s="294"/>
      <c r="M1342" s="294"/>
      <c r="N1342" s="294"/>
      <c r="O1342" s="294"/>
      <c r="P1342" s="294"/>
    </row>
    <row r="1343" spans="1:16" ht="13">
      <c r="A1343" s="294"/>
      <c r="B1343" s="294"/>
      <c r="C1343" s="294"/>
      <c r="D1343" s="295"/>
      <c r="E1343" s="295"/>
      <c r="F1343" s="294"/>
      <c r="G1343" s="294"/>
      <c r="H1343" s="294"/>
      <c r="I1343" s="294"/>
      <c r="J1343" s="294"/>
      <c r="K1343" s="294"/>
      <c r="L1343" s="294"/>
      <c r="M1343" s="294"/>
      <c r="N1343" s="294"/>
      <c r="O1343" s="294"/>
      <c r="P1343" s="294"/>
    </row>
    <row r="1344" spans="1:16" ht="13">
      <c r="A1344" s="294"/>
      <c r="B1344" s="294"/>
      <c r="C1344" s="294"/>
      <c r="D1344" s="295"/>
      <c r="E1344" s="295"/>
      <c r="F1344" s="294"/>
      <c r="G1344" s="294"/>
      <c r="H1344" s="294"/>
      <c r="I1344" s="294"/>
      <c r="J1344" s="294"/>
      <c r="K1344" s="294"/>
      <c r="L1344" s="294"/>
      <c r="M1344" s="294"/>
      <c r="N1344" s="294"/>
      <c r="O1344" s="294"/>
      <c r="P1344" s="294"/>
    </row>
    <row r="1345" spans="1:16" ht="13">
      <c r="A1345" s="294"/>
      <c r="B1345" s="294"/>
      <c r="C1345" s="294"/>
      <c r="D1345" s="295"/>
      <c r="E1345" s="295"/>
      <c r="F1345" s="294"/>
      <c r="G1345" s="294"/>
      <c r="H1345" s="294"/>
      <c r="I1345" s="294"/>
      <c r="J1345" s="294"/>
      <c r="K1345" s="294"/>
      <c r="L1345" s="294"/>
      <c r="M1345" s="294"/>
      <c r="N1345" s="294"/>
      <c r="O1345" s="294"/>
      <c r="P1345" s="294"/>
    </row>
    <row r="1346" spans="1:16" ht="13">
      <c r="A1346" s="294"/>
      <c r="B1346" s="294"/>
      <c r="C1346" s="294"/>
      <c r="D1346" s="295"/>
      <c r="E1346" s="295"/>
      <c r="F1346" s="294"/>
      <c r="G1346" s="294"/>
      <c r="H1346" s="294"/>
      <c r="I1346" s="294"/>
      <c r="J1346" s="294"/>
      <c r="K1346" s="294"/>
      <c r="L1346" s="294"/>
      <c r="M1346" s="294"/>
      <c r="N1346" s="294"/>
      <c r="O1346" s="294"/>
      <c r="P1346" s="294"/>
    </row>
    <row r="1347" spans="1:16" ht="13">
      <c r="A1347" s="294"/>
      <c r="B1347" s="294"/>
      <c r="C1347" s="294"/>
      <c r="D1347" s="295"/>
      <c r="E1347" s="295"/>
      <c r="F1347" s="294"/>
      <c r="G1347" s="294"/>
      <c r="H1347" s="294"/>
      <c r="I1347" s="294"/>
      <c r="J1347" s="294"/>
      <c r="K1347" s="294"/>
      <c r="L1347" s="294"/>
      <c r="M1347" s="294"/>
      <c r="N1347" s="294"/>
      <c r="O1347" s="294"/>
      <c r="P1347" s="294"/>
    </row>
    <row r="1348" spans="1:16" ht="13">
      <c r="A1348" s="294"/>
      <c r="B1348" s="294"/>
      <c r="C1348" s="294"/>
      <c r="D1348" s="295"/>
      <c r="E1348" s="295"/>
      <c r="F1348" s="294"/>
      <c r="G1348" s="294"/>
      <c r="H1348" s="294"/>
      <c r="I1348" s="294"/>
      <c r="J1348" s="294"/>
      <c r="K1348" s="294"/>
      <c r="L1348" s="294"/>
      <c r="M1348" s="294"/>
      <c r="N1348" s="294"/>
      <c r="O1348" s="294"/>
      <c r="P1348" s="294"/>
    </row>
    <row r="1349" spans="1:16" ht="13">
      <c r="A1349" s="294"/>
      <c r="B1349" s="294"/>
      <c r="C1349" s="294"/>
      <c r="D1349" s="295"/>
      <c r="E1349" s="295"/>
      <c r="F1349" s="294"/>
      <c r="G1349" s="294"/>
      <c r="H1349" s="294"/>
      <c r="I1349" s="294"/>
      <c r="J1349" s="294"/>
      <c r="K1349" s="294"/>
      <c r="L1349" s="294"/>
      <c r="M1349" s="294"/>
      <c r="N1349" s="294"/>
      <c r="O1349" s="294"/>
      <c r="P1349" s="294"/>
    </row>
    <row r="1350" spans="1:16" ht="13">
      <c r="A1350" s="294"/>
      <c r="B1350" s="294"/>
      <c r="C1350" s="294"/>
      <c r="D1350" s="295"/>
      <c r="E1350" s="295"/>
      <c r="F1350" s="294"/>
      <c r="G1350" s="294"/>
      <c r="H1350" s="294"/>
      <c r="I1350" s="294"/>
      <c r="J1350" s="294"/>
      <c r="K1350" s="294"/>
      <c r="L1350" s="294"/>
      <c r="M1350" s="294"/>
      <c r="N1350" s="294"/>
      <c r="O1350" s="294"/>
      <c r="P1350" s="294"/>
    </row>
    <row r="1351" spans="1:16" ht="13">
      <c r="A1351" s="294"/>
      <c r="B1351" s="294"/>
      <c r="C1351" s="294"/>
      <c r="D1351" s="295"/>
      <c r="E1351" s="295"/>
      <c r="F1351" s="294"/>
      <c r="G1351" s="294"/>
      <c r="H1351" s="294"/>
      <c r="I1351" s="294"/>
      <c r="J1351" s="294"/>
      <c r="K1351" s="294"/>
      <c r="L1351" s="294"/>
      <c r="M1351" s="294"/>
      <c r="N1351" s="294"/>
      <c r="O1351" s="294"/>
      <c r="P1351" s="294"/>
    </row>
    <row r="1352" spans="1:16" ht="13">
      <c r="A1352" s="294"/>
      <c r="B1352" s="294"/>
      <c r="C1352" s="294"/>
      <c r="D1352" s="295"/>
      <c r="E1352" s="295"/>
      <c r="F1352" s="294"/>
      <c r="G1352" s="294"/>
      <c r="H1352" s="294"/>
      <c r="I1352" s="294"/>
      <c r="J1352" s="294"/>
      <c r="K1352" s="294"/>
      <c r="L1352" s="294"/>
      <c r="M1352" s="294"/>
      <c r="N1352" s="294"/>
      <c r="O1352" s="294"/>
      <c r="P1352" s="294"/>
    </row>
    <row r="1353" spans="1:16" ht="13">
      <c r="A1353" s="294"/>
      <c r="B1353" s="294"/>
      <c r="C1353" s="294"/>
      <c r="D1353" s="295"/>
      <c r="E1353" s="295"/>
      <c r="F1353" s="294"/>
      <c r="G1353" s="294"/>
      <c r="H1353" s="294"/>
      <c r="I1353" s="294"/>
      <c r="J1353" s="294"/>
      <c r="K1353" s="294"/>
      <c r="L1353" s="294"/>
      <c r="M1353" s="294"/>
      <c r="N1353" s="294"/>
      <c r="O1353" s="294"/>
      <c r="P1353" s="294"/>
    </row>
    <row r="1354" spans="1:16" ht="13">
      <c r="A1354" s="294"/>
      <c r="B1354" s="294"/>
      <c r="C1354" s="294"/>
      <c r="D1354" s="295"/>
      <c r="E1354" s="295"/>
      <c r="F1354" s="294"/>
      <c r="G1354" s="294"/>
      <c r="H1354" s="294"/>
      <c r="I1354" s="294"/>
      <c r="J1354" s="294"/>
      <c r="K1354" s="294"/>
      <c r="L1354" s="294"/>
      <c r="M1354" s="294"/>
      <c r="N1354" s="294"/>
      <c r="O1354" s="294"/>
      <c r="P1354" s="294"/>
    </row>
    <row r="1355" spans="1:16" ht="13">
      <c r="A1355" s="294"/>
      <c r="B1355" s="294"/>
      <c r="C1355" s="294"/>
      <c r="D1355" s="295"/>
      <c r="E1355" s="295"/>
      <c r="F1355" s="294"/>
      <c r="G1355" s="294"/>
      <c r="H1355" s="294"/>
      <c r="I1355" s="294"/>
      <c r="J1355" s="294"/>
      <c r="K1355" s="294"/>
      <c r="L1355" s="294"/>
      <c r="M1355" s="294"/>
      <c r="N1355" s="294"/>
      <c r="O1355" s="294"/>
      <c r="P1355" s="294"/>
    </row>
    <row r="1356" spans="1:16" ht="13">
      <c r="A1356" s="294"/>
      <c r="B1356" s="294"/>
      <c r="C1356" s="294"/>
      <c r="D1356" s="295"/>
      <c r="E1356" s="295"/>
      <c r="F1356" s="294"/>
      <c r="G1356" s="294"/>
      <c r="H1356" s="294"/>
      <c r="I1356" s="294"/>
      <c r="J1356" s="294"/>
      <c r="K1356" s="294"/>
      <c r="L1356" s="294"/>
      <c r="M1356" s="294"/>
      <c r="N1356" s="294"/>
      <c r="O1356" s="294"/>
      <c r="P1356" s="294"/>
    </row>
    <row r="1357" spans="1:16" ht="13">
      <c r="A1357" s="294"/>
      <c r="B1357" s="294"/>
      <c r="C1357" s="294"/>
      <c r="D1357" s="295"/>
      <c r="E1357" s="295"/>
      <c r="F1357" s="294"/>
      <c r="G1357" s="294"/>
      <c r="H1357" s="294"/>
      <c r="I1357" s="294"/>
      <c r="J1357" s="294"/>
      <c r="K1357" s="294"/>
      <c r="L1357" s="294"/>
      <c r="M1357" s="294"/>
      <c r="N1357" s="294"/>
      <c r="O1357" s="294"/>
      <c r="P1357" s="294"/>
    </row>
    <row r="1358" spans="1:16" ht="13">
      <c r="A1358" s="294"/>
      <c r="B1358" s="294"/>
      <c r="C1358" s="294"/>
      <c r="D1358" s="295"/>
      <c r="E1358" s="295"/>
      <c r="F1358" s="294"/>
      <c r="G1358" s="294"/>
      <c r="H1358" s="294"/>
      <c r="I1358" s="294"/>
      <c r="J1358" s="294"/>
      <c r="K1358" s="294"/>
      <c r="L1358" s="294"/>
      <c r="M1358" s="294"/>
      <c r="N1358" s="294"/>
      <c r="O1358" s="294"/>
      <c r="P1358" s="294"/>
    </row>
    <row r="1359" spans="1:16" ht="13">
      <c r="A1359" s="294"/>
      <c r="B1359" s="294"/>
      <c r="C1359" s="294"/>
      <c r="D1359" s="295"/>
      <c r="E1359" s="295"/>
      <c r="F1359" s="294"/>
      <c r="G1359" s="294"/>
      <c r="H1359" s="294"/>
      <c r="I1359" s="294"/>
      <c r="J1359" s="294"/>
      <c r="K1359" s="294"/>
      <c r="L1359" s="294"/>
      <c r="M1359" s="294"/>
      <c r="N1359" s="294"/>
      <c r="O1359" s="294"/>
      <c r="P1359" s="294"/>
    </row>
    <row r="1360" spans="1:16" ht="13">
      <c r="A1360" s="294"/>
      <c r="B1360" s="294"/>
      <c r="C1360" s="294"/>
      <c r="D1360" s="295"/>
      <c r="E1360" s="295"/>
      <c r="F1360" s="294"/>
      <c r="G1360" s="294"/>
      <c r="H1360" s="294"/>
      <c r="I1360" s="294"/>
      <c r="J1360" s="294"/>
      <c r="K1360" s="294"/>
      <c r="L1360" s="294"/>
      <c r="M1360" s="294"/>
      <c r="N1360" s="294"/>
      <c r="O1360" s="294"/>
      <c r="P1360" s="294"/>
    </row>
    <row r="1361" spans="1:16" ht="13">
      <c r="A1361" s="294"/>
      <c r="B1361" s="294"/>
      <c r="C1361" s="294"/>
      <c r="D1361" s="295"/>
      <c r="E1361" s="295"/>
      <c r="F1361" s="294"/>
      <c r="G1361" s="294"/>
      <c r="H1361" s="294"/>
      <c r="I1361" s="294"/>
      <c r="J1361" s="294"/>
      <c r="K1361" s="294"/>
      <c r="L1361" s="294"/>
      <c r="M1361" s="294"/>
      <c r="N1361" s="294"/>
      <c r="O1361" s="294"/>
      <c r="P1361" s="294"/>
    </row>
    <row r="1362" spans="1:16" ht="13">
      <c r="A1362" s="294"/>
      <c r="B1362" s="294"/>
      <c r="C1362" s="294"/>
      <c r="D1362" s="295"/>
      <c r="E1362" s="295"/>
      <c r="F1362" s="294"/>
      <c r="G1362" s="294"/>
      <c r="H1362" s="294"/>
      <c r="I1362" s="294"/>
      <c r="J1362" s="294"/>
      <c r="K1362" s="294"/>
      <c r="L1362" s="294"/>
      <c r="M1362" s="294"/>
      <c r="N1362" s="294"/>
      <c r="O1362" s="294"/>
      <c r="P1362" s="294"/>
    </row>
    <row r="1363" spans="1:16" ht="13">
      <c r="A1363" s="294"/>
      <c r="B1363" s="294"/>
      <c r="C1363" s="294"/>
      <c r="D1363" s="295"/>
      <c r="E1363" s="295"/>
      <c r="F1363" s="294"/>
      <c r="G1363" s="294"/>
      <c r="H1363" s="294"/>
      <c r="I1363" s="294"/>
      <c r="J1363" s="294"/>
      <c r="K1363" s="294"/>
      <c r="L1363" s="294"/>
      <c r="M1363" s="294"/>
      <c r="N1363" s="294"/>
      <c r="O1363" s="294"/>
      <c r="P1363" s="294"/>
    </row>
    <row r="1364" spans="1:16" ht="13">
      <c r="A1364" s="294"/>
      <c r="B1364" s="294"/>
      <c r="C1364" s="294"/>
      <c r="D1364" s="295"/>
      <c r="E1364" s="295"/>
      <c r="F1364" s="294"/>
      <c r="G1364" s="294"/>
      <c r="H1364" s="294"/>
      <c r="I1364" s="294"/>
      <c r="J1364" s="294"/>
      <c r="K1364" s="294"/>
      <c r="L1364" s="294"/>
      <c r="M1364" s="294"/>
      <c r="N1364" s="294"/>
      <c r="O1364" s="294"/>
      <c r="P1364" s="294"/>
    </row>
    <row r="1365" spans="1:16" ht="13">
      <c r="A1365" s="294"/>
      <c r="B1365" s="294"/>
      <c r="C1365" s="294"/>
      <c r="D1365" s="295"/>
      <c r="E1365" s="295"/>
      <c r="F1365" s="294"/>
      <c r="G1365" s="294"/>
      <c r="H1365" s="294"/>
      <c r="I1365" s="294"/>
      <c r="J1365" s="294"/>
      <c r="K1365" s="294"/>
      <c r="L1365" s="294"/>
      <c r="M1365" s="294"/>
      <c r="N1365" s="294"/>
      <c r="O1365" s="294"/>
      <c r="P1365" s="294"/>
    </row>
    <row r="1366" spans="1:16" ht="13">
      <c r="A1366" s="294"/>
      <c r="B1366" s="294"/>
      <c r="C1366" s="294"/>
      <c r="D1366" s="295"/>
      <c r="E1366" s="295"/>
      <c r="F1366" s="294"/>
      <c r="G1366" s="294"/>
      <c r="H1366" s="294"/>
      <c r="I1366" s="294"/>
      <c r="J1366" s="294"/>
      <c r="K1366" s="294"/>
      <c r="L1366" s="294"/>
      <c r="M1366" s="294"/>
      <c r="N1366" s="294"/>
      <c r="O1366" s="294"/>
      <c r="P1366" s="294"/>
    </row>
    <row r="1367" spans="1:16" ht="13">
      <c r="A1367" s="294"/>
      <c r="B1367" s="294"/>
      <c r="C1367" s="294"/>
      <c r="D1367" s="295"/>
      <c r="E1367" s="295"/>
      <c r="F1367" s="294"/>
      <c r="G1367" s="294"/>
      <c r="H1367" s="294"/>
      <c r="I1367" s="294"/>
      <c r="J1367" s="294"/>
      <c r="K1367" s="294"/>
      <c r="L1367" s="294"/>
      <c r="M1367" s="294"/>
      <c r="N1367" s="294"/>
      <c r="O1367" s="294"/>
      <c r="P1367" s="294"/>
    </row>
    <row r="1368" spans="1:16" ht="13">
      <c r="A1368" s="294"/>
      <c r="B1368" s="294"/>
      <c r="C1368" s="294"/>
      <c r="D1368" s="295"/>
      <c r="E1368" s="295"/>
      <c r="F1368" s="294"/>
      <c r="G1368" s="294"/>
      <c r="H1368" s="294"/>
      <c r="I1368" s="294"/>
      <c r="J1368" s="294"/>
      <c r="K1368" s="294"/>
      <c r="L1368" s="294"/>
      <c r="M1368" s="294"/>
      <c r="N1368" s="294"/>
      <c r="O1368" s="294"/>
      <c r="P1368" s="294"/>
    </row>
    <row r="1369" spans="1:16" ht="13">
      <c r="A1369" s="294"/>
      <c r="B1369" s="294"/>
      <c r="C1369" s="294"/>
      <c r="D1369" s="295"/>
      <c r="E1369" s="295"/>
      <c r="F1369" s="294"/>
      <c r="G1369" s="294"/>
      <c r="H1369" s="294"/>
      <c r="I1369" s="294"/>
      <c r="J1369" s="294"/>
      <c r="K1369" s="294"/>
      <c r="L1369" s="294"/>
      <c r="M1369" s="294"/>
      <c r="N1369" s="294"/>
      <c r="O1369" s="294"/>
      <c r="P1369" s="294"/>
    </row>
    <row r="1370" spans="1:16" ht="13">
      <c r="A1370" s="294"/>
      <c r="B1370" s="294"/>
      <c r="C1370" s="294"/>
      <c r="D1370" s="295"/>
      <c r="E1370" s="295"/>
      <c r="F1370" s="294"/>
      <c r="G1370" s="294"/>
      <c r="H1370" s="294"/>
      <c r="I1370" s="294"/>
      <c r="J1370" s="294"/>
      <c r="K1370" s="294"/>
      <c r="L1370" s="294"/>
      <c r="M1370" s="294"/>
      <c r="N1370" s="294"/>
      <c r="O1370" s="294"/>
      <c r="P1370" s="294"/>
    </row>
    <row r="1371" spans="1:16" ht="13">
      <c r="A1371" s="294"/>
      <c r="B1371" s="294"/>
      <c r="C1371" s="294"/>
      <c r="D1371" s="295"/>
      <c r="E1371" s="295"/>
      <c r="F1371" s="294"/>
      <c r="G1371" s="294"/>
      <c r="H1371" s="294"/>
      <c r="I1371" s="294"/>
      <c r="J1371" s="294"/>
      <c r="K1371" s="294"/>
      <c r="L1371" s="294"/>
      <c r="M1371" s="294"/>
      <c r="N1371" s="294"/>
      <c r="O1371" s="294"/>
      <c r="P1371" s="294"/>
    </row>
    <row r="1372" spans="1:16" ht="13">
      <c r="A1372" s="294"/>
      <c r="B1372" s="294"/>
      <c r="C1372" s="294"/>
      <c r="D1372" s="295"/>
      <c r="E1372" s="295"/>
      <c r="F1372" s="294"/>
      <c r="G1372" s="294"/>
      <c r="H1372" s="294"/>
      <c r="I1372" s="294"/>
      <c r="J1372" s="294"/>
      <c r="K1372" s="294"/>
      <c r="L1372" s="294"/>
      <c r="M1372" s="294"/>
      <c r="N1372" s="294"/>
      <c r="O1372" s="294"/>
      <c r="P1372" s="294"/>
    </row>
    <row r="1373" spans="1:16" ht="13">
      <c r="A1373" s="294"/>
      <c r="B1373" s="294"/>
      <c r="C1373" s="294"/>
      <c r="D1373" s="295"/>
      <c r="E1373" s="295"/>
      <c r="F1373" s="294"/>
      <c r="G1373" s="294"/>
      <c r="H1373" s="294"/>
      <c r="I1373" s="294"/>
      <c r="J1373" s="294"/>
      <c r="K1373" s="294"/>
      <c r="L1373" s="294"/>
      <c r="M1373" s="294"/>
      <c r="N1373" s="294"/>
      <c r="O1373" s="294"/>
      <c r="P1373" s="294"/>
    </row>
    <row r="1374" spans="1:16" ht="13">
      <c r="A1374" s="294"/>
      <c r="B1374" s="294"/>
      <c r="C1374" s="294"/>
      <c r="D1374" s="295"/>
      <c r="E1374" s="295"/>
      <c r="F1374" s="294"/>
      <c r="G1374" s="294"/>
      <c r="H1374" s="294"/>
      <c r="I1374" s="294"/>
      <c r="J1374" s="294"/>
      <c r="K1374" s="294"/>
      <c r="L1374" s="294"/>
      <c r="M1374" s="294"/>
      <c r="N1374" s="294"/>
      <c r="O1374" s="294"/>
      <c r="P1374" s="294"/>
    </row>
    <row r="1375" spans="1:16" ht="13">
      <c r="A1375" s="294"/>
      <c r="B1375" s="294"/>
      <c r="C1375" s="294"/>
      <c r="D1375" s="295"/>
      <c r="E1375" s="295"/>
      <c r="F1375" s="294"/>
      <c r="G1375" s="294"/>
      <c r="H1375" s="294"/>
      <c r="I1375" s="294"/>
      <c r="J1375" s="294"/>
      <c r="K1375" s="294"/>
      <c r="L1375" s="294"/>
      <c r="M1375" s="294"/>
      <c r="N1375" s="294"/>
      <c r="O1375" s="294"/>
      <c r="P1375" s="294"/>
    </row>
    <row r="1376" spans="1:16" ht="13">
      <c r="A1376" s="294"/>
      <c r="B1376" s="294"/>
      <c r="C1376" s="294"/>
      <c r="D1376" s="295"/>
      <c r="E1376" s="295"/>
      <c r="F1376" s="294"/>
      <c r="G1376" s="294"/>
      <c r="H1376" s="294"/>
      <c r="I1376" s="294"/>
      <c r="J1376" s="294"/>
      <c r="K1376" s="294"/>
      <c r="L1376" s="294"/>
      <c r="M1376" s="294"/>
      <c r="N1376" s="294"/>
      <c r="O1376" s="294"/>
      <c r="P1376" s="294"/>
    </row>
    <row r="1377" spans="1:16" ht="13">
      <c r="A1377" s="294"/>
      <c r="B1377" s="294"/>
      <c r="C1377" s="294"/>
      <c r="D1377" s="295"/>
      <c r="E1377" s="295"/>
      <c r="F1377" s="294"/>
      <c r="G1377" s="294"/>
      <c r="H1377" s="294"/>
      <c r="I1377" s="294"/>
      <c r="J1377" s="294"/>
      <c r="K1377" s="294"/>
      <c r="L1377" s="294"/>
      <c r="M1377" s="294"/>
      <c r="N1377" s="294"/>
      <c r="O1377" s="294"/>
      <c r="P1377" s="294"/>
    </row>
    <row r="1378" spans="1:16" ht="13">
      <c r="A1378" s="294"/>
      <c r="B1378" s="294"/>
      <c r="C1378" s="294"/>
      <c r="D1378" s="295"/>
      <c r="E1378" s="295"/>
      <c r="F1378" s="294"/>
      <c r="G1378" s="294"/>
      <c r="H1378" s="294"/>
      <c r="I1378" s="294"/>
      <c r="J1378" s="294"/>
      <c r="K1378" s="294"/>
      <c r="L1378" s="294"/>
      <c r="M1378" s="294"/>
      <c r="N1378" s="294"/>
      <c r="O1378" s="294"/>
      <c r="P1378" s="294"/>
    </row>
    <row r="1379" spans="1:16" ht="13">
      <c r="A1379" s="294"/>
      <c r="B1379" s="294"/>
      <c r="C1379" s="294"/>
      <c r="D1379" s="295"/>
      <c r="E1379" s="295"/>
      <c r="F1379" s="294"/>
      <c r="G1379" s="294"/>
      <c r="H1379" s="294"/>
      <c r="I1379" s="294"/>
      <c r="J1379" s="294"/>
      <c r="K1379" s="294"/>
      <c r="L1379" s="294"/>
      <c r="M1379" s="294"/>
      <c r="N1379" s="294"/>
      <c r="O1379" s="294"/>
      <c r="P1379" s="294"/>
    </row>
    <row r="1380" spans="1:16" ht="13">
      <c r="A1380" s="294"/>
      <c r="B1380" s="294"/>
      <c r="C1380" s="294"/>
      <c r="D1380" s="295"/>
      <c r="E1380" s="295"/>
      <c r="F1380" s="294"/>
      <c r="G1380" s="294"/>
      <c r="H1380" s="294"/>
      <c r="I1380" s="294"/>
      <c r="J1380" s="294"/>
      <c r="K1380" s="294"/>
      <c r="L1380" s="294"/>
      <c r="M1380" s="294"/>
      <c r="N1380" s="294"/>
      <c r="O1380" s="294"/>
      <c r="P1380" s="294"/>
    </row>
    <row r="1381" spans="1:16" ht="13">
      <c r="A1381" s="294"/>
      <c r="B1381" s="294"/>
      <c r="C1381" s="294"/>
      <c r="D1381" s="295"/>
      <c r="E1381" s="295"/>
      <c r="F1381" s="294"/>
      <c r="G1381" s="294"/>
      <c r="H1381" s="294"/>
      <c r="I1381" s="294"/>
      <c r="J1381" s="294"/>
      <c r="K1381" s="294"/>
      <c r="L1381" s="294"/>
      <c r="M1381" s="294"/>
      <c r="N1381" s="294"/>
      <c r="O1381" s="294"/>
      <c r="P1381" s="294"/>
    </row>
    <row r="1382" spans="1:16" ht="13">
      <c r="A1382" s="294"/>
      <c r="B1382" s="294"/>
      <c r="C1382" s="294"/>
      <c r="D1382" s="295"/>
      <c r="E1382" s="295"/>
      <c r="F1382" s="294"/>
      <c r="G1382" s="294"/>
      <c r="H1382" s="294"/>
      <c r="I1382" s="294"/>
      <c r="J1382" s="294"/>
      <c r="K1382" s="294"/>
      <c r="L1382" s="294"/>
      <c r="M1382" s="294"/>
      <c r="N1382" s="294"/>
      <c r="O1382" s="294"/>
      <c r="P1382" s="294"/>
    </row>
    <row r="1383" spans="1:16" ht="13">
      <c r="A1383" s="294"/>
      <c r="B1383" s="294"/>
      <c r="C1383" s="294"/>
      <c r="D1383" s="295"/>
      <c r="E1383" s="295"/>
      <c r="F1383" s="294"/>
      <c r="G1383" s="294"/>
      <c r="H1383" s="294"/>
      <c r="I1383" s="294"/>
      <c r="J1383" s="294"/>
      <c r="K1383" s="294"/>
      <c r="L1383" s="294"/>
      <c r="M1383" s="294"/>
      <c r="N1383" s="294"/>
      <c r="O1383" s="294"/>
      <c r="P1383" s="294"/>
    </row>
    <row r="1384" spans="1:16" ht="13">
      <c r="A1384" s="294"/>
      <c r="B1384" s="294"/>
      <c r="C1384" s="294"/>
      <c r="D1384" s="295"/>
      <c r="E1384" s="295"/>
      <c r="F1384" s="294"/>
      <c r="G1384" s="294"/>
      <c r="H1384" s="294"/>
      <c r="I1384" s="294"/>
      <c r="J1384" s="294"/>
      <c r="K1384" s="294"/>
      <c r="L1384" s="294"/>
      <c r="M1384" s="294"/>
      <c r="N1384" s="294"/>
      <c r="O1384" s="294"/>
      <c r="P1384" s="294"/>
    </row>
    <row r="1385" spans="1:16" ht="13">
      <c r="A1385" s="294"/>
      <c r="B1385" s="294"/>
      <c r="C1385" s="294"/>
      <c r="D1385" s="295"/>
      <c r="E1385" s="295"/>
      <c r="F1385" s="294"/>
      <c r="G1385" s="294"/>
      <c r="H1385" s="294"/>
      <c r="I1385" s="294"/>
      <c r="J1385" s="294"/>
      <c r="K1385" s="294"/>
      <c r="L1385" s="294"/>
      <c r="M1385" s="294"/>
      <c r="N1385" s="294"/>
      <c r="O1385" s="294"/>
      <c r="P1385" s="294"/>
    </row>
    <row r="1386" spans="1:16" ht="13">
      <c r="A1386" s="294"/>
      <c r="B1386" s="294"/>
      <c r="C1386" s="294"/>
      <c r="D1386" s="295"/>
      <c r="E1386" s="295"/>
      <c r="F1386" s="294"/>
      <c r="G1386" s="294"/>
      <c r="H1386" s="294"/>
      <c r="I1386" s="294"/>
      <c r="J1386" s="294"/>
      <c r="K1386" s="294"/>
      <c r="L1386" s="294"/>
      <c r="M1386" s="294"/>
      <c r="N1386" s="294"/>
      <c r="O1386" s="294"/>
      <c r="P1386" s="294"/>
    </row>
    <row r="1387" spans="1:16" ht="13">
      <c r="A1387" s="294"/>
      <c r="B1387" s="294"/>
      <c r="C1387" s="294"/>
      <c r="D1387" s="295"/>
      <c r="E1387" s="295"/>
      <c r="F1387" s="294"/>
      <c r="G1387" s="294"/>
      <c r="H1387" s="294"/>
      <c r="I1387" s="294"/>
      <c r="J1387" s="294"/>
      <c r="K1387" s="294"/>
      <c r="L1387" s="294"/>
      <c r="M1387" s="294"/>
      <c r="N1387" s="294"/>
      <c r="O1387" s="294"/>
      <c r="P1387" s="294"/>
    </row>
    <row r="1388" spans="1:16" ht="13">
      <c r="A1388" s="294"/>
      <c r="B1388" s="294"/>
      <c r="C1388" s="294"/>
      <c r="D1388" s="295"/>
      <c r="E1388" s="295"/>
      <c r="F1388" s="294"/>
      <c r="G1388" s="294"/>
      <c r="H1388" s="294"/>
      <c r="I1388" s="294"/>
      <c r="J1388" s="294"/>
      <c r="K1388" s="294"/>
      <c r="L1388" s="294"/>
      <c r="M1388" s="294"/>
      <c r="N1388" s="294"/>
      <c r="O1388" s="294"/>
      <c r="P1388" s="294"/>
    </row>
    <row r="1389" spans="1:16" ht="13">
      <c r="A1389" s="294"/>
      <c r="B1389" s="294"/>
      <c r="C1389" s="294"/>
      <c r="D1389" s="295"/>
      <c r="E1389" s="295"/>
      <c r="F1389" s="294"/>
      <c r="G1389" s="294"/>
      <c r="H1389" s="294"/>
      <c r="I1389" s="294"/>
      <c r="J1389" s="294"/>
      <c r="K1389" s="294"/>
      <c r="L1389" s="294"/>
      <c r="M1389" s="294"/>
      <c r="N1389" s="294"/>
      <c r="O1389" s="294"/>
      <c r="P1389" s="294"/>
    </row>
    <row r="1390" spans="1:16" ht="13">
      <c r="A1390" s="294"/>
      <c r="B1390" s="294"/>
      <c r="C1390" s="294"/>
      <c r="D1390" s="295"/>
      <c r="E1390" s="295"/>
      <c r="F1390" s="294"/>
      <c r="G1390" s="294"/>
      <c r="H1390" s="294"/>
      <c r="I1390" s="294"/>
      <c r="J1390" s="294"/>
      <c r="K1390" s="294"/>
      <c r="L1390" s="294"/>
      <c r="M1390" s="294"/>
      <c r="N1390" s="294"/>
      <c r="O1390" s="294"/>
      <c r="P1390" s="294"/>
    </row>
    <row r="1391" spans="1:16" ht="13">
      <c r="A1391" s="294"/>
      <c r="B1391" s="294"/>
      <c r="C1391" s="294"/>
      <c r="D1391" s="295"/>
      <c r="E1391" s="295"/>
      <c r="F1391" s="294"/>
      <c r="G1391" s="294"/>
      <c r="H1391" s="294"/>
      <c r="I1391" s="294"/>
      <c r="J1391" s="294"/>
      <c r="K1391" s="294"/>
      <c r="L1391" s="294"/>
      <c r="M1391" s="294"/>
      <c r="N1391" s="294"/>
      <c r="O1391" s="294"/>
      <c r="P1391" s="294"/>
    </row>
    <row r="1392" spans="1:16" ht="13">
      <c r="A1392" s="294"/>
      <c r="B1392" s="294"/>
      <c r="C1392" s="294"/>
      <c r="D1392" s="295"/>
      <c r="E1392" s="295"/>
      <c r="F1392" s="294"/>
      <c r="G1392" s="294"/>
      <c r="H1392" s="294"/>
      <c r="I1392" s="294"/>
      <c r="J1392" s="294"/>
      <c r="K1392" s="294"/>
      <c r="L1392" s="294"/>
      <c r="M1392" s="294"/>
      <c r="N1392" s="294"/>
      <c r="O1392" s="294"/>
      <c r="P1392" s="294"/>
    </row>
    <row r="1393" spans="1:16" ht="13">
      <c r="A1393" s="294"/>
      <c r="B1393" s="294"/>
      <c r="C1393" s="294"/>
      <c r="D1393" s="295"/>
      <c r="E1393" s="295"/>
      <c r="F1393" s="294"/>
      <c r="G1393" s="294"/>
      <c r="H1393" s="294"/>
      <c r="I1393" s="294"/>
      <c r="J1393" s="294"/>
      <c r="K1393" s="294"/>
      <c r="L1393" s="294"/>
      <c r="M1393" s="294"/>
      <c r="N1393" s="294"/>
      <c r="O1393" s="294"/>
      <c r="P1393" s="294"/>
    </row>
    <row r="1394" spans="1:16" ht="13">
      <c r="A1394" s="294"/>
      <c r="B1394" s="294"/>
      <c r="C1394" s="294"/>
      <c r="D1394" s="295"/>
      <c r="E1394" s="295"/>
      <c r="F1394" s="294"/>
      <c r="G1394" s="294"/>
      <c r="H1394" s="294"/>
      <c r="I1394" s="294"/>
      <c r="J1394" s="294"/>
      <c r="K1394" s="294"/>
      <c r="L1394" s="294"/>
      <c r="M1394" s="294"/>
      <c r="N1394" s="294"/>
      <c r="O1394" s="294"/>
      <c r="P1394" s="294"/>
    </row>
    <row r="1395" spans="1:16" ht="13">
      <c r="A1395" s="294"/>
      <c r="B1395" s="294"/>
      <c r="C1395" s="294"/>
      <c r="D1395" s="295"/>
      <c r="E1395" s="295"/>
      <c r="F1395" s="294"/>
      <c r="G1395" s="294"/>
      <c r="H1395" s="294"/>
      <c r="I1395" s="294"/>
      <c r="J1395" s="294"/>
      <c r="K1395" s="294"/>
      <c r="L1395" s="294"/>
      <c r="M1395" s="294"/>
      <c r="N1395" s="294"/>
      <c r="O1395" s="294"/>
      <c r="P1395" s="294"/>
    </row>
    <row r="1396" spans="1:16" ht="13">
      <c r="A1396" s="294"/>
      <c r="B1396" s="294"/>
      <c r="C1396" s="294"/>
      <c r="D1396" s="295"/>
      <c r="E1396" s="295"/>
      <c r="F1396" s="294"/>
      <c r="G1396" s="294"/>
      <c r="H1396" s="294"/>
      <c r="I1396" s="294"/>
      <c r="J1396" s="294"/>
      <c r="K1396" s="294"/>
      <c r="L1396" s="294"/>
      <c r="M1396" s="294"/>
      <c r="N1396" s="294"/>
      <c r="O1396" s="294"/>
      <c r="P1396" s="294"/>
    </row>
    <row r="1397" spans="1:16" ht="13">
      <c r="A1397" s="294"/>
      <c r="B1397" s="294"/>
      <c r="C1397" s="294"/>
      <c r="D1397" s="295"/>
      <c r="E1397" s="295"/>
      <c r="F1397" s="294"/>
      <c r="G1397" s="294"/>
      <c r="H1397" s="294"/>
      <c r="I1397" s="294"/>
      <c r="J1397" s="294"/>
      <c r="K1397" s="294"/>
      <c r="L1397" s="294"/>
      <c r="M1397" s="294"/>
      <c r="N1397" s="294"/>
      <c r="O1397" s="294"/>
      <c r="P1397" s="294"/>
    </row>
    <row r="1398" spans="1:16" ht="13">
      <c r="A1398" s="294"/>
      <c r="B1398" s="294"/>
      <c r="C1398" s="294"/>
      <c r="D1398" s="295"/>
      <c r="E1398" s="295"/>
      <c r="F1398" s="294"/>
      <c r="G1398" s="294"/>
      <c r="H1398" s="294"/>
      <c r="I1398" s="294"/>
      <c r="J1398" s="294"/>
      <c r="K1398" s="294"/>
      <c r="L1398" s="294"/>
      <c r="M1398" s="294"/>
      <c r="N1398" s="294"/>
      <c r="O1398" s="294"/>
      <c r="P1398" s="294"/>
    </row>
    <row r="1399" spans="1:16" ht="13">
      <c r="A1399" s="294"/>
      <c r="B1399" s="294"/>
      <c r="C1399" s="294"/>
      <c r="D1399" s="295"/>
      <c r="E1399" s="295"/>
      <c r="F1399" s="294"/>
      <c r="G1399" s="294"/>
      <c r="H1399" s="294"/>
      <c r="I1399" s="294"/>
      <c r="J1399" s="294"/>
      <c r="K1399" s="294"/>
      <c r="L1399" s="294"/>
      <c r="M1399" s="294"/>
      <c r="N1399" s="294"/>
      <c r="O1399" s="294"/>
      <c r="P1399" s="294"/>
    </row>
    <row r="1400" spans="1:16" ht="13">
      <c r="A1400" s="294"/>
      <c r="B1400" s="294"/>
      <c r="C1400" s="294"/>
      <c r="D1400" s="295"/>
      <c r="E1400" s="295"/>
      <c r="F1400" s="294"/>
      <c r="G1400" s="294"/>
      <c r="H1400" s="294"/>
      <c r="I1400" s="294"/>
      <c r="J1400" s="294"/>
      <c r="K1400" s="294"/>
      <c r="L1400" s="294"/>
      <c r="M1400" s="294"/>
      <c r="N1400" s="294"/>
      <c r="O1400" s="294"/>
      <c r="P1400" s="294"/>
    </row>
    <row r="1401" spans="1:16" ht="13">
      <c r="A1401" s="294"/>
      <c r="B1401" s="294"/>
      <c r="C1401" s="294"/>
      <c r="D1401" s="295"/>
      <c r="E1401" s="295"/>
      <c r="F1401" s="294"/>
      <c r="G1401" s="294"/>
      <c r="H1401" s="294"/>
      <c r="I1401" s="294"/>
      <c r="J1401" s="294"/>
      <c r="K1401" s="294"/>
      <c r="L1401" s="294"/>
      <c r="M1401" s="294"/>
      <c r="N1401" s="294"/>
      <c r="O1401" s="294"/>
      <c r="P1401" s="294"/>
    </row>
    <row r="1402" spans="1:16" ht="13">
      <c r="A1402" s="294"/>
      <c r="B1402" s="294"/>
      <c r="C1402" s="294"/>
      <c r="D1402" s="295"/>
      <c r="E1402" s="295"/>
      <c r="F1402" s="294"/>
      <c r="G1402" s="294"/>
      <c r="H1402" s="294"/>
      <c r="I1402" s="294"/>
      <c r="J1402" s="294"/>
      <c r="K1402" s="294"/>
      <c r="L1402" s="294"/>
      <c r="M1402" s="294"/>
      <c r="N1402" s="294"/>
      <c r="O1402" s="294"/>
      <c r="P1402" s="294"/>
    </row>
    <row r="1403" spans="1:16" ht="13">
      <c r="A1403" s="294"/>
      <c r="B1403" s="294"/>
      <c r="C1403" s="294"/>
      <c r="D1403" s="295"/>
      <c r="E1403" s="295"/>
      <c r="F1403" s="294"/>
      <c r="G1403" s="294"/>
      <c r="H1403" s="294"/>
      <c r="I1403" s="294"/>
      <c r="J1403" s="294"/>
      <c r="K1403" s="294"/>
      <c r="L1403" s="294"/>
      <c r="M1403" s="294"/>
      <c r="N1403" s="294"/>
      <c r="O1403" s="294"/>
      <c r="P1403" s="294"/>
    </row>
    <row r="1404" spans="1:16" ht="13">
      <c r="A1404" s="294"/>
      <c r="B1404" s="294"/>
      <c r="C1404" s="294"/>
      <c r="D1404" s="295"/>
      <c r="E1404" s="295"/>
      <c r="F1404" s="294"/>
      <c r="G1404" s="294"/>
      <c r="H1404" s="294"/>
      <c r="I1404" s="294"/>
      <c r="J1404" s="294"/>
      <c r="K1404" s="294"/>
      <c r="L1404" s="294"/>
      <c r="M1404" s="294"/>
      <c r="N1404" s="294"/>
      <c r="O1404" s="294"/>
      <c r="P1404" s="294"/>
    </row>
    <row r="1405" spans="1:16" ht="13">
      <c r="A1405" s="294"/>
      <c r="B1405" s="294"/>
      <c r="C1405" s="294"/>
      <c r="D1405" s="295"/>
      <c r="E1405" s="295"/>
      <c r="F1405" s="294"/>
      <c r="G1405" s="294"/>
      <c r="H1405" s="294"/>
      <c r="I1405" s="294"/>
      <c r="J1405" s="294"/>
      <c r="K1405" s="294"/>
      <c r="L1405" s="294"/>
      <c r="M1405" s="294"/>
      <c r="N1405" s="294"/>
      <c r="O1405" s="294"/>
      <c r="P1405" s="294"/>
    </row>
    <row r="1406" spans="1:16" ht="13">
      <c r="A1406" s="294"/>
      <c r="B1406" s="294"/>
      <c r="C1406" s="294"/>
      <c r="D1406" s="295"/>
      <c r="E1406" s="295"/>
      <c r="F1406" s="294"/>
      <c r="G1406" s="294"/>
      <c r="H1406" s="294"/>
      <c r="I1406" s="294"/>
      <c r="J1406" s="294"/>
      <c r="K1406" s="294"/>
      <c r="L1406" s="294"/>
      <c r="M1406" s="294"/>
      <c r="N1406" s="294"/>
      <c r="O1406" s="294"/>
      <c r="P1406" s="294"/>
    </row>
    <row r="1407" spans="1:16" ht="13">
      <c r="A1407" s="294"/>
      <c r="B1407" s="294"/>
      <c r="C1407" s="294"/>
      <c r="D1407" s="295"/>
      <c r="E1407" s="295"/>
      <c r="F1407" s="294"/>
      <c r="G1407" s="294"/>
      <c r="H1407" s="294"/>
      <c r="I1407" s="294"/>
      <c r="J1407" s="294"/>
      <c r="K1407" s="294"/>
      <c r="L1407" s="294"/>
      <c r="M1407" s="294"/>
      <c r="N1407" s="294"/>
      <c r="O1407" s="294"/>
      <c r="P1407" s="294"/>
    </row>
    <row r="1408" spans="1:16" ht="13">
      <c r="A1408" s="294"/>
      <c r="B1408" s="294"/>
      <c r="C1408" s="294"/>
      <c r="D1408" s="295"/>
      <c r="E1408" s="295"/>
      <c r="F1408" s="294"/>
      <c r="G1408" s="294"/>
      <c r="H1408" s="294"/>
      <c r="I1408" s="294"/>
      <c r="J1408" s="294"/>
      <c r="K1408" s="294"/>
      <c r="L1408" s="294"/>
      <c r="M1408" s="294"/>
      <c r="N1408" s="294"/>
      <c r="O1408" s="294"/>
      <c r="P1408" s="294"/>
    </row>
    <row r="1409" spans="1:16" ht="13">
      <c r="A1409" s="294"/>
      <c r="B1409" s="294"/>
      <c r="C1409" s="294"/>
      <c r="D1409" s="295"/>
      <c r="E1409" s="295"/>
      <c r="F1409" s="294"/>
      <c r="G1409" s="294"/>
      <c r="H1409" s="294"/>
      <c r="I1409" s="294"/>
      <c r="J1409" s="294"/>
      <c r="K1409" s="294"/>
      <c r="L1409" s="294"/>
      <c r="M1409" s="294"/>
      <c r="N1409" s="294"/>
      <c r="O1409" s="294"/>
      <c r="P1409" s="294"/>
    </row>
    <row r="1410" spans="1:16" ht="13">
      <c r="A1410" s="294"/>
      <c r="B1410" s="294"/>
      <c r="C1410" s="294"/>
      <c r="D1410" s="295"/>
      <c r="E1410" s="295"/>
      <c r="F1410" s="294"/>
      <c r="G1410" s="294"/>
      <c r="H1410" s="294"/>
      <c r="I1410" s="294"/>
      <c r="J1410" s="294"/>
      <c r="K1410" s="294"/>
      <c r="L1410" s="294"/>
      <c r="M1410" s="294"/>
      <c r="N1410" s="294"/>
      <c r="O1410" s="294"/>
      <c r="P1410" s="294"/>
    </row>
    <row r="1411" spans="1:16" ht="13">
      <c r="A1411" s="294"/>
      <c r="B1411" s="294"/>
      <c r="C1411" s="294"/>
      <c r="D1411" s="295"/>
      <c r="E1411" s="295"/>
      <c r="F1411" s="294"/>
      <c r="G1411" s="294"/>
      <c r="H1411" s="294"/>
      <c r="I1411" s="294"/>
      <c r="J1411" s="294"/>
      <c r="K1411" s="294"/>
      <c r="L1411" s="294"/>
      <c r="M1411" s="294"/>
      <c r="N1411" s="294"/>
      <c r="O1411" s="294"/>
      <c r="P1411" s="294"/>
    </row>
    <row r="1412" spans="1:16" ht="13">
      <c r="A1412" s="294"/>
      <c r="B1412" s="294"/>
      <c r="C1412" s="294"/>
      <c r="D1412" s="295"/>
      <c r="E1412" s="295"/>
      <c r="F1412" s="294"/>
      <c r="G1412" s="294"/>
      <c r="H1412" s="294"/>
      <c r="I1412" s="294"/>
      <c r="J1412" s="294"/>
      <c r="K1412" s="294"/>
      <c r="L1412" s="294"/>
      <c r="M1412" s="294"/>
      <c r="N1412" s="294"/>
      <c r="O1412" s="294"/>
      <c r="P1412" s="294"/>
    </row>
    <row r="1413" spans="1:16" ht="13">
      <c r="A1413" s="294"/>
      <c r="B1413" s="294"/>
      <c r="C1413" s="294"/>
      <c r="D1413" s="295"/>
      <c r="E1413" s="295"/>
      <c r="F1413" s="294"/>
      <c r="G1413" s="294"/>
      <c r="H1413" s="294"/>
      <c r="I1413" s="294"/>
      <c r="J1413" s="294"/>
      <c r="K1413" s="294"/>
      <c r="L1413" s="294"/>
      <c r="M1413" s="294"/>
      <c r="N1413" s="294"/>
      <c r="O1413" s="294"/>
      <c r="P1413" s="294"/>
    </row>
    <row r="1414" spans="1:16" ht="13">
      <c r="A1414" s="294"/>
      <c r="B1414" s="294"/>
      <c r="C1414" s="294"/>
      <c r="D1414" s="295"/>
      <c r="E1414" s="295"/>
      <c r="F1414" s="294"/>
      <c r="G1414" s="294"/>
      <c r="H1414" s="294"/>
      <c r="I1414" s="294"/>
      <c r="J1414" s="294"/>
      <c r="K1414" s="294"/>
      <c r="L1414" s="294"/>
      <c r="M1414" s="294"/>
      <c r="N1414" s="294"/>
      <c r="O1414" s="294"/>
      <c r="P1414" s="294"/>
    </row>
    <row r="1415" spans="1:16" ht="13">
      <c r="A1415" s="294"/>
      <c r="B1415" s="294"/>
      <c r="C1415" s="294"/>
      <c r="D1415" s="295"/>
      <c r="E1415" s="295"/>
      <c r="F1415" s="294"/>
      <c r="G1415" s="294"/>
      <c r="H1415" s="294"/>
      <c r="I1415" s="294"/>
      <c r="J1415" s="294"/>
      <c r="K1415" s="294"/>
      <c r="L1415" s="294"/>
      <c r="M1415" s="294"/>
      <c r="N1415" s="294"/>
      <c r="O1415" s="294"/>
      <c r="P1415" s="294"/>
    </row>
    <row r="1416" spans="1:16" ht="13">
      <c r="A1416" s="294"/>
      <c r="B1416" s="294"/>
      <c r="C1416" s="294"/>
      <c r="D1416" s="295"/>
      <c r="E1416" s="295"/>
      <c r="F1416" s="294"/>
      <c r="G1416" s="294"/>
      <c r="H1416" s="294"/>
      <c r="I1416" s="294"/>
      <c r="J1416" s="294"/>
      <c r="K1416" s="294"/>
      <c r="L1416" s="294"/>
      <c r="M1416" s="294"/>
      <c r="N1416" s="294"/>
      <c r="O1416" s="294"/>
      <c r="P1416" s="294"/>
    </row>
    <row r="1417" spans="1:16" ht="13">
      <c r="A1417" s="294"/>
      <c r="B1417" s="294"/>
      <c r="C1417" s="294"/>
      <c r="D1417" s="295"/>
      <c r="E1417" s="295"/>
      <c r="F1417" s="294"/>
      <c r="G1417" s="294"/>
      <c r="H1417" s="294"/>
      <c r="I1417" s="294"/>
      <c r="J1417" s="294"/>
      <c r="K1417" s="294"/>
      <c r="L1417" s="294"/>
      <c r="M1417" s="294"/>
      <c r="N1417" s="294"/>
      <c r="O1417" s="294"/>
      <c r="P1417" s="294"/>
    </row>
    <row r="1418" spans="1:16" ht="13">
      <c r="A1418" s="294"/>
      <c r="B1418" s="294"/>
      <c r="C1418" s="294"/>
      <c r="D1418" s="295"/>
      <c r="E1418" s="295"/>
      <c r="F1418" s="294"/>
      <c r="G1418" s="294"/>
      <c r="H1418" s="294"/>
      <c r="I1418" s="294"/>
      <c r="J1418" s="294"/>
      <c r="K1418" s="294"/>
      <c r="L1418" s="294"/>
      <c r="M1418" s="294"/>
      <c r="N1418" s="294"/>
      <c r="O1418" s="294"/>
      <c r="P1418" s="294"/>
    </row>
    <row r="1419" spans="1:16" ht="13">
      <c r="A1419" s="294"/>
      <c r="B1419" s="294"/>
      <c r="C1419" s="294"/>
      <c r="D1419" s="295"/>
      <c r="E1419" s="295"/>
      <c r="F1419" s="294"/>
      <c r="G1419" s="294"/>
      <c r="H1419" s="294"/>
      <c r="I1419" s="294"/>
      <c r="J1419" s="294"/>
      <c r="K1419" s="294"/>
      <c r="L1419" s="294"/>
      <c r="M1419" s="294"/>
      <c r="N1419" s="294"/>
      <c r="O1419" s="294"/>
      <c r="P1419" s="294"/>
    </row>
    <row r="1420" spans="1:16" ht="13">
      <c r="A1420" s="294"/>
      <c r="B1420" s="294"/>
      <c r="C1420" s="294"/>
      <c r="D1420" s="295"/>
      <c r="E1420" s="295"/>
      <c r="F1420" s="294"/>
      <c r="G1420" s="294"/>
      <c r="H1420" s="294"/>
      <c r="I1420" s="294"/>
      <c r="J1420" s="294"/>
      <c r="K1420" s="294"/>
      <c r="L1420" s="294"/>
      <c r="M1420" s="294"/>
      <c r="N1420" s="294"/>
      <c r="O1420" s="294"/>
      <c r="P1420" s="294"/>
    </row>
    <row r="1421" spans="1:16" ht="13">
      <c r="A1421" s="294"/>
      <c r="B1421" s="294"/>
      <c r="C1421" s="294"/>
      <c r="D1421" s="295"/>
      <c r="E1421" s="295"/>
      <c r="F1421" s="294"/>
      <c r="G1421" s="294"/>
      <c r="H1421" s="294"/>
      <c r="I1421" s="294"/>
      <c r="J1421" s="294"/>
      <c r="K1421" s="294"/>
      <c r="L1421" s="294"/>
      <c r="M1421" s="294"/>
      <c r="N1421" s="294"/>
      <c r="O1421" s="294"/>
      <c r="P1421" s="294"/>
    </row>
    <row r="1422" spans="1:16" ht="13">
      <c r="A1422" s="294"/>
      <c r="B1422" s="294"/>
      <c r="C1422" s="294"/>
      <c r="D1422" s="295"/>
      <c r="E1422" s="295"/>
      <c r="F1422" s="294"/>
      <c r="G1422" s="294"/>
      <c r="H1422" s="294"/>
      <c r="I1422" s="294"/>
      <c r="J1422" s="294"/>
      <c r="K1422" s="294"/>
      <c r="L1422" s="294"/>
      <c r="M1422" s="294"/>
      <c r="N1422" s="294"/>
      <c r="O1422" s="294"/>
      <c r="P1422" s="294"/>
    </row>
    <row r="1423" spans="1:16" ht="13">
      <c r="A1423" s="294"/>
      <c r="B1423" s="294"/>
      <c r="C1423" s="294"/>
      <c r="D1423" s="295"/>
      <c r="E1423" s="295"/>
      <c r="F1423" s="294"/>
      <c r="G1423" s="294"/>
      <c r="H1423" s="294"/>
      <c r="I1423" s="294"/>
      <c r="J1423" s="294"/>
      <c r="K1423" s="294"/>
      <c r="L1423" s="294"/>
      <c r="M1423" s="294"/>
      <c r="N1423" s="294"/>
      <c r="O1423" s="294"/>
      <c r="P1423" s="294"/>
    </row>
    <row r="1424" spans="1:16" ht="13">
      <c r="A1424" s="294"/>
      <c r="B1424" s="294"/>
      <c r="C1424" s="294"/>
      <c r="D1424" s="295"/>
      <c r="E1424" s="295"/>
      <c r="F1424" s="294"/>
      <c r="G1424" s="294"/>
      <c r="H1424" s="294"/>
      <c r="I1424" s="294"/>
      <c r="J1424" s="294"/>
      <c r="K1424" s="294"/>
      <c r="L1424" s="294"/>
      <c r="M1424" s="294"/>
      <c r="N1424" s="294"/>
      <c r="O1424" s="294"/>
      <c r="P1424" s="294"/>
    </row>
    <row r="1425" spans="1:16" ht="13">
      <c r="A1425" s="294"/>
      <c r="B1425" s="294"/>
      <c r="C1425" s="294"/>
      <c r="D1425" s="295"/>
      <c r="E1425" s="295"/>
      <c r="F1425" s="294"/>
      <c r="G1425" s="294"/>
      <c r="H1425" s="294"/>
      <c r="I1425" s="294"/>
      <c r="J1425" s="294"/>
      <c r="K1425" s="294"/>
      <c r="L1425" s="294"/>
      <c r="M1425" s="294"/>
      <c r="N1425" s="294"/>
      <c r="O1425" s="294"/>
      <c r="P1425" s="294"/>
    </row>
    <row r="1426" spans="1:16" ht="13">
      <c r="A1426" s="294"/>
      <c r="B1426" s="294"/>
      <c r="C1426" s="294"/>
      <c r="D1426" s="295"/>
      <c r="E1426" s="295"/>
      <c r="F1426" s="294"/>
      <c r="G1426" s="294"/>
      <c r="H1426" s="294"/>
      <c r="I1426" s="294"/>
      <c r="J1426" s="294"/>
      <c r="K1426" s="294"/>
      <c r="L1426" s="294"/>
      <c r="M1426" s="294"/>
      <c r="N1426" s="294"/>
      <c r="O1426" s="294"/>
      <c r="P1426" s="294"/>
    </row>
    <row r="1427" spans="1:16" ht="13">
      <c r="A1427" s="294"/>
      <c r="B1427" s="294"/>
      <c r="C1427" s="294"/>
      <c r="D1427" s="295"/>
      <c r="E1427" s="295"/>
      <c r="F1427" s="294"/>
      <c r="G1427" s="294"/>
      <c r="H1427" s="294"/>
      <c r="I1427" s="294"/>
      <c r="J1427" s="294"/>
      <c r="K1427" s="294"/>
      <c r="L1427" s="294"/>
      <c r="M1427" s="294"/>
      <c r="N1427" s="294"/>
      <c r="O1427" s="294"/>
      <c r="P1427" s="294"/>
    </row>
    <row r="1428" spans="1:16" ht="13">
      <c r="A1428" s="294"/>
      <c r="B1428" s="294"/>
      <c r="C1428" s="294"/>
      <c r="D1428" s="295"/>
      <c r="E1428" s="295"/>
      <c r="F1428" s="294"/>
      <c r="G1428" s="294"/>
      <c r="H1428" s="294"/>
      <c r="I1428" s="294"/>
      <c r="J1428" s="294"/>
      <c r="K1428" s="294"/>
      <c r="L1428" s="294"/>
      <c r="M1428" s="294"/>
      <c r="N1428" s="294"/>
      <c r="O1428" s="294"/>
      <c r="P1428" s="294"/>
    </row>
    <row r="1429" spans="1:16" ht="13">
      <c r="A1429" s="294"/>
      <c r="B1429" s="294"/>
      <c r="C1429" s="294"/>
      <c r="D1429" s="295"/>
      <c r="E1429" s="295"/>
      <c r="F1429" s="294"/>
      <c r="G1429" s="294"/>
      <c r="H1429" s="294"/>
      <c r="I1429" s="294"/>
      <c r="J1429" s="294"/>
      <c r="K1429" s="294"/>
      <c r="L1429" s="294"/>
      <c r="M1429" s="294"/>
      <c r="N1429" s="294"/>
      <c r="O1429" s="294"/>
      <c r="P1429" s="294"/>
    </row>
    <row r="1430" spans="1:16" ht="13">
      <c r="A1430" s="294"/>
      <c r="B1430" s="294"/>
      <c r="C1430" s="294"/>
      <c r="D1430" s="295"/>
      <c r="E1430" s="295"/>
      <c r="F1430" s="294"/>
      <c r="G1430" s="294"/>
      <c r="H1430" s="294"/>
      <c r="I1430" s="294"/>
      <c r="J1430" s="294"/>
      <c r="K1430" s="294"/>
      <c r="L1430" s="294"/>
      <c r="M1430" s="294"/>
      <c r="N1430" s="294"/>
      <c r="O1430" s="294"/>
      <c r="P1430" s="294"/>
    </row>
    <row r="1431" spans="1:16" ht="13">
      <c r="A1431" s="294"/>
      <c r="B1431" s="294"/>
      <c r="C1431" s="294"/>
      <c r="D1431" s="295"/>
      <c r="E1431" s="295"/>
      <c r="F1431" s="294"/>
      <c r="G1431" s="294"/>
      <c r="H1431" s="294"/>
      <c r="I1431" s="294"/>
      <c r="J1431" s="294"/>
      <c r="K1431" s="294"/>
      <c r="L1431" s="294"/>
      <c r="M1431" s="294"/>
      <c r="N1431" s="294"/>
      <c r="O1431" s="294"/>
      <c r="P1431" s="294"/>
    </row>
    <row r="1432" spans="1:16" ht="13">
      <c r="A1432" s="294"/>
      <c r="B1432" s="294"/>
      <c r="C1432" s="294"/>
      <c r="D1432" s="295"/>
      <c r="E1432" s="295"/>
      <c r="F1432" s="294"/>
      <c r="G1432" s="294"/>
      <c r="H1432" s="294"/>
      <c r="I1432" s="294"/>
      <c r="J1432" s="294"/>
      <c r="K1432" s="294"/>
      <c r="L1432" s="294"/>
      <c r="M1432" s="294"/>
      <c r="N1432" s="294"/>
      <c r="O1432" s="294"/>
      <c r="P1432" s="294"/>
    </row>
    <row r="1433" spans="1:16" ht="13">
      <c r="A1433" s="294"/>
      <c r="B1433" s="294"/>
      <c r="C1433" s="294"/>
      <c r="D1433" s="295"/>
      <c r="E1433" s="295"/>
      <c r="F1433" s="294"/>
      <c r="G1433" s="294"/>
      <c r="H1433" s="294"/>
      <c r="I1433" s="294"/>
      <c r="J1433" s="294"/>
      <c r="K1433" s="294"/>
      <c r="L1433" s="294"/>
      <c r="M1433" s="294"/>
      <c r="N1433" s="294"/>
      <c r="O1433" s="294"/>
      <c r="P1433" s="294"/>
    </row>
    <row r="1434" spans="1:16" ht="13">
      <c r="A1434" s="294"/>
      <c r="B1434" s="294"/>
      <c r="C1434" s="294"/>
      <c r="D1434" s="295"/>
      <c r="E1434" s="295"/>
      <c r="F1434" s="294"/>
      <c r="G1434" s="294"/>
      <c r="H1434" s="294"/>
      <c r="I1434" s="294"/>
      <c r="J1434" s="294"/>
      <c r="K1434" s="294"/>
      <c r="L1434" s="294"/>
      <c r="M1434" s="294"/>
      <c r="N1434" s="294"/>
      <c r="O1434" s="294"/>
      <c r="P1434" s="294"/>
    </row>
    <row r="1435" spans="1:16" ht="13">
      <c r="A1435" s="294"/>
      <c r="B1435" s="294"/>
      <c r="C1435" s="294"/>
      <c r="D1435" s="295"/>
      <c r="E1435" s="295"/>
      <c r="F1435" s="294"/>
      <c r="G1435" s="294"/>
      <c r="H1435" s="294"/>
      <c r="I1435" s="294"/>
      <c r="J1435" s="294"/>
      <c r="K1435" s="294"/>
      <c r="L1435" s="294"/>
      <c r="M1435" s="294"/>
      <c r="N1435" s="294"/>
      <c r="O1435" s="294"/>
      <c r="P1435" s="294"/>
    </row>
    <row r="1436" spans="1:16" ht="13">
      <c r="A1436" s="294"/>
      <c r="B1436" s="294"/>
      <c r="C1436" s="294"/>
      <c r="D1436" s="295"/>
      <c r="E1436" s="295"/>
      <c r="F1436" s="294"/>
      <c r="G1436" s="294"/>
      <c r="H1436" s="294"/>
      <c r="I1436" s="294"/>
      <c r="J1436" s="294"/>
      <c r="K1436" s="294"/>
      <c r="L1436" s="294"/>
      <c r="M1436" s="294"/>
      <c r="N1436" s="294"/>
      <c r="O1436" s="294"/>
      <c r="P1436" s="294"/>
    </row>
    <row r="1437" spans="1:16" ht="13">
      <c r="A1437" s="294"/>
      <c r="B1437" s="294"/>
      <c r="C1437" s="294"/>
      <c r="D1437" s="295"/>
      <c r="E1437" s="295"/>
      <c r="F1437" s="294"/>
      <c r="G1437" s="294"/>
      <c r="H1437" s="294"/>
      <c r="I1437" s="294"/>
      <c r="J1437" s="294"/>
      <c r="K1437" s="294"/>
      <c r="L1437" s="294"/>
      <c r="M1437" s="294"/>
      <c r="N1437" s="294"/>
      <c r="O1437" s="294"/>
      <c r="P1437" s="294"/>
    </row>
    <row r="1438" spans="1:16" ht="13">
      <c r="A1438" s="294"/>
      <c r="B1438" s="294"/>
      <c r="C1438" s="294"/>
      <c r="D1438" s="295"/>
      <c r="E1438" s="295"/>
      <c r="F1438" s="294"/>
      <c r="G1438" s="294"/>
      <c r="H1438" s="294"/>
      <c r="I1438" s="294"/>
      <c r="J1438" s="294"/>
      <c r="K1438" s="294"/>
      <c r="L1438" s="294"/>
      <c r="M1438" s="294"/>
      <c r="N1438" s="294"/>
      <c r="O1438" s="294"/>
      <c r="P1438" s="294"/>
    </row>
    <row r="1439" spans="1:16" ht="13">
      <c r="A1439" s="294"/>
      <c r="B1439" s="294"/>
      <c r="C1439" s="294"/>
      <c r="D1439" s="295"/>
      <c r="E1439" s="295"/>
      <c r="F1439" s="294"/>
      <c r="G1439" s="294"/>
      <c r="H1439" s="294"/>
      <c r="I1439" s="294"/>
      <c r="J1439" s="294"/>
      <c r="K1439" s="294"/>
      <c r="L1439" s="294"/>
      <c r="M1439" s="294"/>
      <c r="N1439" s="294"/>
      <c r="O1439" s="294"/>
      <c r="P1439" s="294"/>
    </row>
    <row r="1440" spans="1:16" ht="13">
      <c r="A1440" s="294"/>
      <c r="B1440" s="294"/>
      <c r="C1440" s="294"/>
      <c r="D1440" s="295"/>
      <c r="E1440" s="295"/>
      <c r="F1440" s="294"/>
      <c r="G1440" s="294"/>
      <c r="H1440" s="294"/>
      <c r="I1440" s="294"/>
      <c r="J1440" s="294"/>
      <c r="K1440" s="294"/>
      <c r="L1440" s="294"/>
      <c r="M1440" s="294"/>
      <c r="N1440" s="294"/>
      <c r="O1440" s="294"/>
      <c r="P1440" s="294"/>
    </row>
    <row r="1441" spans="1:16" ht="13">
      <c r="A1441" s="294"/>
      <c r="B1441" s="294"/>
      <c r="C1441" s="294"/>
      <c r="D1441" s="295"/>
      <c r="E1441" s="295"/>
      <c r="F1441" s="294"/>
      <c r="G1441" s="294"/>
      <c r="H1441" s="294"/>
      <c r="I1441" s="294"/>
      <c r="J1441" s="294"/>
      <c r="K1441" s="294"/>
      <c r="L1441" s="294"/>
      <c r="M1441" s="294"/>
      <c r="N1441" s="294"/>
      <c r="O1441" s="294"/>
      <c r="P1441" s="294"/>
    </row>
    <row r="1442" spans="1:16" ht="13">
      <c r="A1442" s="294"/>
      <c r="B1442" s="294"/>
      <c r="C1442" s="294"/>
      <c r="D1442" s="295"/>
      <c r="E1442" s="295"/>
      <c r="F1442" s="294"/>
      <c r="G1442" s="294"/>
      <c r="H1442" s="294"/>
      <c r="I1442" s="294"/>
      <c r="J1442" s="294"/>
      <c r="K1442" s="294"/>
      <c r="L1442" s="294"/>
      <c r="M1442" s="294"/>
      <c r="N1442" s="294"/>
      <c r="O1442" s="294"/>
      <c r="P1442" s="294"/>
    </row>
    <row r="1443" spans="1:16" ht="13">
      <c r="A1443" s="294"/>
      <c r="B1443" s="294"/>
      <c r="C1443" s="294"/>
      <c r="D1443" s="295"/>
      <c r="E1443" s="295"/>
      <c r="F1443" s="294"/>
      <c r="G1443" s="294"/>
      <c r="H1443" s="294"/>
      <c r="I1443" s="294"/>
      <c r="J1443" s="294"/>
      <c r="K1443" s="294"/>
      <c r="L1443" s="294"/>
      <c r="M1443" s="294"/>
      <c r="N1443" s="294"/>
      <c r="O1443" s="294"/>
      <c r="P1443" s="294"/>
    </row>
    <row r="1444" spans="1:16" ht="13">
      <c r="A1444" s="294"/>
      <c r="B1444" s="294"/>
      <c r="C1444" s="294"/>
      <c r="D1444" s="295"/>
      <c r="E1444" s="295"/>
      <c r="F1444" s="294"/>
      <c r="G1444" s="294"/>
      <c r="H1444" s="294"/>
      <c r="I1444" s="294"/>
      <c r="J1444" s="294"/>
      <c r="K1444" s="294"/>
      <c r="L1444" s="294"/>
      <c r="M1444" s="294"/>
      <c r="N1444" s="294"/>
      <c r="O1444" s="294"/>
      <c r="P1444" s="294"/>
    </row>
    <row r="1445" spans="1:16" ht="13">
      <c r="A1445" s="294"/>
      <c r="B1445" s="294"/>
      <c r="C1445" s="294"/>
      <c r="D1445" s="295"/>
      <c r="E1445" s="295"/>
      <c r="F1445" s="294"/>
      <c r="G1445" s="294"/>
      <c r="H1445" s="294"/>
      <c r="I1445" s="294"/>
      <c r="J1445" s="294"/>
      <c r="K1445" s="294"/>
      <c r="L1445" s="294"/>
      <c r="M1445" s="294"/>
      <c r="N1445" s="294"/>
      <c r="O1445" s="294"/>
      <c r="P1445" s="294"/>
    </row>
    <row r="1446" spans="1:16" ht="13">
      <c r="A1446" s="294"/>
      <c r="B1446" s="294"/>
      <c r="C1446" s="294"/>
      <c r="D1446" s="295"/>
      <c r="E1446" s="295"/>
      <c r="F1446" s="294"/>
      <c r="G1446" s="294"/>
      <c r="H1446" s="294"/>
      <c r="I1446" s="294"/>
      <c r="J1446" s="294"/>
      <c r="K1446" s="294"/>
      <c r="L1446" s="294"/>
      <c r="M1446" s="294"/>
      <c r="N1446" s="294"/>
      <c r="O1446" s="294"/>
      <c r="P1446" s="294"/>
    </row>
    <row r="1447" spans="1:16" ht="13">
      <c r="A1447" s="294"/>
      <c r="B1447" s="294"/>
      <c r="C1447" s="294"/>
      <c r="D1447" s="295"/>
      <c r="E1447" s="295"/>
      <c r="F1447" s="294"/>
      <c r="G1447" s="294"/>
      <c r="H1447" s="294"/>
      <c r="I1447" s="294"/>
      <c r="J1447" s="294"/>
      <c r="K1447" s="294"/>
      <c r="L1447" s="294"/>
      <c r="M1447" s="294"/>
      <c r="N1447" s="294"/>
      <c r="O1447" s="294"/>
      <c r="P1447" s="294"/>
    </row>
    <row r="1448" spans="1:16" ht="13">
      <c r="A1448" s="294"/>
      <c r="B1448" s="294"/>
      <c r="C1448" s="294"/>
      <c r="D1448" s="295"/>
      <c r="E1448" s="295"/>
      <c r="F1448" s="294"/>
      <c r="G1448" s="294"/>
      <c r="H1448" s="294"/>
      <c r="I1448" s="294"/>
      <c r="J1448" s="294"/>
      <c r="K1448" s="294"/>
      <c r="L1448" s="294"/>
      <c r="M1448" s="294"/>
      <c r="N1448" s="294"/>
      <c r="O1448" s="294"/>
      <c r="P1448" s="294"/>
    </row>
    <row r="1449" spans="1:16" ht="13">
      <c r="A1449" s="294"/>
      <c r="B1449" s="294"/>
      <c r="C1449" s="294"/>
      <c r="D1449" s="295"/>
      <c r="E1449" s="295"/>
      <c r="F1449" s="294"/>
      <c r="G1449" s="294"/>
      <c r="H1449" s="294"/>
      <c r="I1449" s="294"/>
      <c r="J1449" s="294"/>
      <c r="K1449" s="294"/>
      <c r="L1449" s="294"/>
      <c r="M1449" s="294"/>
      <c r="N1449" s="294"/>
      <c r="O1449" s="294"/>
      <c r="P1449" s="294"/>
    </row>
    <row r="1450" spans="1:16" ht="13">
      <c r="A1450" s="294"/>
      <c r="B1450" s="294"/>
      <c r="C1450" s="294"/>
      <c r="D1450" s="295"/>
      <c r="E1450" s="295"/>
      <c r="F1450" s="294"/>
      <c r="G1450" s="294"/>
      <c r="H1450" s="294"/>
      <c r="I1450" s="294"/>
      <c r="J1450" s="294"/>
      <c r="K1450" s="294"/>
      <c r="L1450" s="294"/>
      <c r="M1450" s="294"/>
      <c r="N1450" s="294"/>
      <c r="O1450" s="294"/>
      <c r="P1450" s="294"/>
    </row>
    <row r="1451" spans="1:16" ht="13">
      <c r="A1451" s="294"/>
      <c r="B1451" s="294"/>
      <c r="C1451" s="294"/>
      <c r="D1451" s="295"/>
      <c r="E1451" s="295"/>
      <c r="F1451" s="294"/>
      <c r="G1451" s="294"/>
      <c r="H1451" s="294"/>
      <c r="I1451" s="294"/>
      <c r="J1451" s="294"/>
      <c r="K1451" s="294"/>
      <c r="L1451" s="294"/>
      <c r="M1451" s="294"/>
      <c r="N1451" s="294"/>
      <c r="O1451" s="294"/>
      <c r="P1451" s="294"/>
    </row>
    <row r="1452" spans="1:16" ht="13">
      <c r="A1452" s="294"/>
      <c r="B1452" s="294"/>
      <c r="C1452" s="294"/>
      <c r="D1452" s="295"/>
      <c r="E1452" s="295"/>
      <c r="F1452" s="294"/>
      <c r="G1452" s="294"/>
      <c r="H1452" s="294"/>
      <c r="I1452" s="294"/>
      <c r="J1452" s="294"/>
      <c r="K1452" s="294"/>
      <c r="L1452" s="294"/>
      <c r="M1452" s="294"/>
      <c r="N1452" s="294"/>
      <c r="O1452" s="294"/>
      <c r="P1452" s="294"/>
    </row>
    <row r="1453" spans="1:16" ht="13">
      <c r="A1453" s="294"/>
      <c r="B1453" s="294"/>
      <c r="C1453" s="294"/>
      <c r="D1453" s="295"/>
      <c r="E1453" s="295"/>
      <c r="F1453" s="294"/>
      <c r="G1453" s="294"/>
      <c r="H1453" s="294"/>
      <c r="I1453" s="294"/>
      <c r="J1453" s="294"/>
      <c r="K1453" s="294"/>
      <c r="L1453" s="294"/>
      <c r="M1453" s="294"/>
      <c r="N1453" s="294"/>
      <c r="O1453" s="294"/>
      <c r="P1453" s="294"/>
    </row>
    <row r="1454" spans="1:16" ht="13">
      <c r="A1454" s="294"/>
      <c r="B1454" s="294"/>
      <c r="C1454" s="294"/>
      <c r="D1454" s="295"/>
      <c r="E1454" s="295"/>
      <c r="F1454" s="294"/>
      <c r="G1454" s="294"/>
      <c r="H1454" s="294"/>
      <c r="I1454" s="294"/>
      <c r="J1454" s="294"/>
      <c r="K1454" s="294"/>
      <c r="L1454" s="294"/>
      <c r="M1454" s="294"/>
      <c r="N1454" s="294"/>
      <c r="O1454" s="294"/>
      <c r="P1454" s="294"/>
    </row>
    <row r="1455" spans="1:16" ht="13">
      <c r="A1455" s="294"/>
      <c r="B1455" s="294"/>
      <c r="C1455" s="294"/>
      <c r="D1455" s="295"/>
      <c r="E1455" s="295"/>
      <c r="F1455" s="294"/>
      <c r="G1455" s="294"/>
      <c r="H1455" s="294"/>
      <c r="I1455" s="294"/>
      <c r="J1455" s="294"/>
      <c r="K1455" s="294"/>
      <c r="L1455" s="294"/>
      <c r="M1455" s="294"/>
      <c r="N1455" s="294"/>
      <c r="O1455" s="294"/>
      <c r="P1455" s="294"/>
    </row>
    <row r="1456" spans="1:16" ht="13">
      <c r="A1456" s="294"/>
      <c r="B1456" s="294"/>
      <c r="C1456" s="294"/>
      <c r="D1456" s="295"/>
      <c r="E1456" s="295"/>
      <c r="F1456" s="294"/>
      <c r="G1456" s="294"/>
      <c r="H1456" s="294"/>
      <c r="I1456" s="294"/>
      <c r="J1456" s="294"/>
      <c r="K1456" s="294"/>
      <c r="L1456" s="294"/>
      <c r="M1456" s="294"/>
      <c r="N1456" s="294"/>
      <c r="O1456" s="294"/>
      <c r="P1456" s="294"/>
    </row>
    <row r="1457" spans="1:16" ht="13">
      <c r="A1457" s="294"/>
      <c r="B1457" s="294"/>
      <c r="C1457" s="294"/>
      <c r="D1457" s="295"/>
      <c r="E1457" s="295"/>
      <c r="F1457" s="294"/>
      <c r="G1457" s="294"/>
      <c r="H1457" s="294"/>
      <c r="I1457" s="294"/>
      <c r="J1457" s="294"/>
      <c r="K1457" s="294"/>
      <c r="L1457" s="294"/>
      <c r="M1457" s="294"/>
      <c r="N1457" s="294"/>
      <c r="O1457" s="294"/>
      <c r="P1457" s="294"/>
    </row>
    <row r="1458" spans="1:16" ht="13">
      <c r="A1458" s="294"/>
      <c r="B1458" s="294"/>
      <c r="C1458" s="294"/>
      <c r="D1458" s="295"/>
      <c r="E1458" s="295"/>
      <c r="F1458" s="294"/>
      <c r="G1458" s="294"/>
      <c r="H1458" s="294"/>
      <c r="I1458" s="294"/>
      <c r="J1458" s="294"/>
      <c r="K1458" s="294"/>
      <c r="L1458" s="294"/>
      <c r="M1458" s="294"/>
      <c r="N1458" s="294"/>
      <c r="O1458" s="294"/>
      <c r="P1458" s="294"/>
    </row>
    <row r="1459" spans="1:16" ht="13">
      <c r="A1459" s="294"/>
      <c r="B1459" s="294"/>
      <c r="C1459" s="294"/>
      <c r="D1459" s="295"/>
      <c r="E1459" s="295"/>
      <c r="F1459" s="294"/>
      <c r="G1459" s="294"/>
      <c r="H1459" s="294"/>
      <c r="I1459" s="294"/>
      <c r="J1459" s="294"/>
      <c r="K1459" s="294"/>
      <c r="L1459" s="294"/>
      <c r="M1459" s="294"/>
      <c r="N1459" s="294"/>
      <c r="O1459" s="294"/>
      <c r="P1459" s="294"/>
    </row>
    <row r="1460" spans="1:16" ht="13">
      <c r="A1460" s="294"/>
      <c r="B1460" s="294"/>
      <c r="C1460" s="294"/>
      <c r="D1460" s="295"/>
      <c r="E1460" s="295"/>
      <c r="F1460" s="294"/>
      <c r="G1460" s="294"/>
      <c r="H1460" s="294"/>
      <c r="I1460" s="294"/>
      <c r="J1460" s="294"/>
      <c r="K1460" s="294"/>
      <c r="L1460" s="294"/>
      <c r="M1460" s="294"/>
      <c r="N1460" s="294"/>
      <c r="O1460" s="294"/>
      <c r="P1460" s="294"/>
    </row>
    <row r="1461" spans="1:16" ht="13">
      <c r="A1461" s="294"/>
      <c r="B1461" s="294"/>
      <c r="C1461" s="294"/>
      <c r="D1461" s="295"/>
      <c r="E1461" s="295"/>
      <c r="F1461" s="294"/>
      <c r="G1461" s="294"/>
      <c r="H1461" s="294"/>
      <c r="I1461" s="294"/>
      <c r="J1461" s="294"/>
      <c r="K1461" s="294"/>
      <c r="L1461" s="294"/>
      <c r="M1461" s="294"/>
      <c r="N1461" s="294"/>
      <c r="O1461" s="294"/>
      <c r="P1461" s="294"/>
    </row>
    <row r="1462" spans="1:16" ht="13">
      <c r="A1462" s="294"/>
      <c r="B1462" s="294"/>
      <c r="C1462" s="294"/>
      <c r="D1462" s="295"/>
      <c r="E1462" s="295"/>
      <c r="F1462" s="294"/>
      <c r="G1462" s="294"/>
      <c r="H1462" s="294"/>
      <c r="I1462" s="294"/>
      <c r="J1462" s="294"/>
      <c r="K1462" s="294"/>
      <c r="L1462" s="294"/>
      <c r="M1462" s="294"/>
      <c r="N1462" s="294"/>
      <c r="O1462" s="294"/>
      <c r="P1462" s="294"/>
    </row>
    <row r="1463" spans="1:16" ht="13">
      <c r="A1463" s="294"/>
      <c r="B1463" s="294"/>
      <c r="C1463" s="294"/>
      <c r="D1463" s="295"/>
      <c r="E1463" s="295"/>
      <c r="F1463" s="294"/>
      <c r="G1463" s="294"/>
      <c r="H1463" s="294"/>
      <c r="I1463" s="294"/>
      <c r="J1463" s="294"/>
      <c r="K1463" s="294"/>
      <c r="L1463" s="294"/>
      <c r="M1463" s="294"/>
      <c r="N1463" s="294"/>
      <c r="O1463" s="294"/>
      <c r="P1463" s="294"/>
    </row>
    <row r="1464" spans="1:16" ht="13">
      <c r="A1464" s="294"/>
      <c r="B1464" s="294"/>
      <c r="C1464" s="294"/>
      <c r="D1464" s="295"/>
      <c r="E1464" s="295"/>
      <c r="F1464" s="294"/>
      <c r="G1464" s="294"/>
      <c r="H1464" s="294"/>
      <c r="I1464" s="294"/>
      <c r="J1464" s="294"/>
      <c r="K1464" s="294"/>
      <c r="L1464" s="294"/>
      <c r="M1464" s="294"/>
      <c r="N1464" s="294"/>
      <c r="O1464" s="294"/>
      <c r="P1464" s="294"/>
    </row>
    <row r="1465" spans="1:16" ht="13">
      <c r="A1465" s="294"/>
      <c r="B1465" s="294"/>
      <c r="C1465" s="294"/>
      <c r="D1465" s="295"/>
      <c r="E1465" s="295"/>
      <c r="F1465" s="294"/>
      <c r="G1465" s="294"/>
      <c r="H1465" s="294"/>
      <c r="I1465" s="294"/>
      <c r="J1465" s="294"/>
      <c r="K1465" s="294"/>
      <c r="L1465" s="294"/>
      <c r="M1465" s="294"/>
      <c r="N1465" s="294"/>
      <c r="O1465" s="294"/>
      <c r="P1465" s="294"/>
    </row>
    <row r="1466" spans="1:16" ht="13">
      <c r="A1466" s="294"/>
      <c r="B1466" s="294"/>
      <c r="C1466" s="294"/>
      <c r="D1466" s="295"/>
      <c r="E1466" s="295"/>
      <c r="F1466" s="294"/>
      <c r="G1466" s="294"/>
      <c r="H1466" s="294"/>
      <c r="I1466" s="294"/>
      <c r="J1466" s="294"/>
      <c r="K1466" s="294"/>
      <c r="L1466" s="294"/>
      <c r="M1466" s="294"/>
      <c r="N1466" s="294"/>
      <c r="O1466" s="294"/>
      <c r="P1466" s="294"/>
    </row>
    <row r="1467" spans="1:16" ht="13">
      <c r="A1467" s="294"/>
      <c r="B1467" s="294"/>
      <c r="C1467" s="294"/>
      <c r="D1467" s="295"/>
      <c r="E1467" s="295"/>
      <c r="F1467" s="294"/>
      <c r="G1467" s="294"/>
      <c r="H1467" s="294"/>
      <c r="I1467" s="294"/>
      <c r="J1467" s="294"/>
      <c r="K1467" s="294"/>
      <c r="L1467" s="294"/>
      <c r="M1467" s="294"/>
      <c r="N1467" s="294"/>
      <c r="O1467" s="294"/>
      <c r="P1467" s="294"/>
    </row>
    <row r="1468" spans="1:16" ht="13">
      <c r="A1468" s="294"/>
      <c r="B1468" s="294"/>
      <c r="C1468" s="294"/>
      <c r="D1468" s="295"/>
      <c r="E1468" s="295"/>
      <c r="F1468" s="294"/>
      <c r="G1468" s="294"/>
      <c r="H1468" s="294"/>
      <c r="I1468" s="294"/>
      <c r="J1468" s="294"/>
      <c r="K1468" s="294"/>
      <c r="L1468" s="294"/>
      <c r="M1468" s="294"/>
      <c r="N1468" s="294"/>
      <c r="O1468" s="294"/>
      <c r="P1468" s="294"/>
    </row>
    <row r="1469" spans="1:16" ht="13">
      <c r="A1469" s="294"/>
      <c r="B1469" s="294"/>
      <c r="C1469" s="294"/>
      <c r="D1469" s="295"/>
      <c r="E1469" s="295"/>
      <c r="F1469" s="294"/>
      <c r="G1469" s="294"/>
      <c r="H1469" s="294"/>
      <c r="I1469" s="294"/>
      <c r="J1469" s="294"/>
      <c r="K1469" s="294"/>
      <c r="L1469" s="294"/>
      <c r="M1469" s="294"/>
      <c r="N1469" s="294"/>
      <c r="O1469" s="294"/>
      <c r="P1469" s="294"/>
    </row>
    <row r="1470" spans="1:16" ht="13">
      <c r="A1470" s="294"/>
      <c r="B1470" s="294"/>
      <c r="C1470" s="294"/>
      <c r="D1470" s="295"/>
      <c r="E1470" s="295"/>
      <c r="F1470" s="294"/>
      <c r="G1470" s="294"/>
      <c r="H1470" s="294"/>
      <c r="I1470" s="294"/>
      <c r="J1470" s="294"/>
      <c r="K1470" s="294"/>
      <c r="L1470" s="294"/>
      <c r="M1470" s="294"/>
      <c r="N1470" s="294"/>
      <c r="O1470" s="294"/>
      <c r="P1470" s="294"/>
    </row>
    <row r="1471" spans="1:16" ht="13">
      <c r="A1471" s="294"/>
      <c r="B1471" s="294"/>
      <c r="C1471" s="294"/>
      <c r="D1471" s="295"/>
      <c r="E1471" s="295"/>
      <c r="F1471" s="294"/>
      <c r="G1471" s="294"/>
      <c r="H1471" s="294"/>
      <c r="I1471" s="294"/>
      <c r="J1471" s="294"/>
      <c r="K1471" s="294"/>
      <c r="L1471" s="294"/>
      <c r="M1471" s="294"/>
      <c r="N1471" s="294"/>
      <c r="O1471" s="294"/>
      <c r="P1471" s="294"/>
    </row>
    <row r="1472" spans="1:16" ht="13">
      <c r="A1472" s="294"/>
      <c r="B1472" s="294"/>
      <c r="C1472" s="294"/>
      <c r="D1472" s="295"/>
      <c r="E1472" s="295"/>
      <c r="F1472" s="294"/>
      <c r="G1472" s="294"/>
      <c r="H1472" s="294"/>
      <c r="I1472" s="294"/>
      <c r="J1472" s="294"/>
      <c r="K1472" s="294"/>
      <c r="L1472" s="294"/>
      <c r="M1472" s="294"/>
      <c r="N1472" s="294"/>
      <c r="O1472" s="294"/>
      <c r="P1472" s="294"/>
    </row>
    <row r="1473" spans="1:16" ht="13">
      <c r="A1473" s="294"/>
      <c r="B1473" s="294"/>
      <c r="C1473" s="294"/>
      <c r="D1473" s="295"/>
      <c r="E1473" s="295"/>
      <c r="F1473" s="294"/>
      <c r="G1473" s="294"/>
      <c r="H1473" s="294"/>
      <c r="I1473" s="294"/>
      <c r="J1473" s="294"/>
      <c r="K1473" s="294"/>
      <c r="L1473" s="294"/>
      <c r="M1473" s="294"/>
      <c r="N1473" s="294"/>
      <c r="O1473" s="294"/>
      <c r="P1473" s="294"/>
    </row>
    <row r="1474" spans="1:16" ht="13">
      <c r="A1474" s="294"/>
      <c r="B1474" s="294"/>
      <c r="C1474" s="294"/>
      <c r="D1474" s="295"/>
      <c r="E1474" s="295"/>
      <c r="F1474" s="294"/>
      <c r="G1474" s="294"/>
      <c r="H1474" s="294"/>
      <c r="I1474" s="294"/>
      <c r="J1474" s="294"/>
      <c r="K1474" s="294"/>
      <c r="L1474" s="294"/>
      <c r="M1474" s="294"/>
      <c r="N1474" s="294"/>
      <c r="O1474" s="294"/>
      <c r="P1474" s="294"/>
    </row>
    <row r="1475" spans="1:16" ht="13">
      <c r="A1475" s="294"/>
      <c r="B1475" s="294"/>
      <c r="C1475" s="294"/>
      <c r="D1475" s="295"/>
      <c r="E1475" s="295"/>
      <c r="F1475" s="294"/>
      <c r="G1475" s="294"/>
      <c r="H1475" s="294"/>
      <c r="I1475" s="294"/>
      <c r="J1475" s="294"/>
      <c r="K1475" s="294"/>
      <c r="L1475" s="294"/>
      <c r="M1475" s="294"/>
      <c r="N1475" s="294"/>
      <c r="O1475" s="294"/>
      <c r="P1475" s="294"/>
    </row>
    <row r="1476" spans="1:16" ht="13">
      <c r="A1476" s="294"/>
      <c r="B1476" s="294"/>
      <c r="C1476" s="294"/>
      <c r="D1476" s="295"/>
      <c r="E1476" s="295"/>
      <c r="F1476" s="294"/>
      <c r="G1476" s="294"/>
      <c r="H1476" s="294"/>
      <c r="I1476" s="294"/>
      <c r="J1476" s="294"/>
      <c r="K1476" s="294"/>
      <c r="L1476" s="294"/>
      <c r="M1476" s="294"/>
      <c r="N1476" s="294"/>
      <c r="O1476" s="294"/>
      <c r="P1476" s="294"/>
    </row>
    <row r="1477" spans="1:16" ht="13">
      <c r="A1477" s="294"/>
      <c r="B1477" s="294"/>
      <c r="C1477" s="294"/>
      <c r="D1477" s="295"/>
      <c r="E1477" s="295"/>
      <c r="F1477" s="294"/>
      <c r="G1477" s="294"/>
      <c r="H1477" s="294"/>
      <c r="I1477" s="294"/>
      <c r="J1477" s="294"/>
      <c r="K1477" s="294"/>
      <c r="L1477" s="294"/>
      <c r="M1477" s="294"/>
      <c r="N1477" s="294"/>
      <c r="O1477" s="294"/>
      <c r="P1477" s="294"/>
    </row>
    <row r="1478" spans="1:16" ht="13">
      <c r="A1478" s="294"/>
      <c r="B1478" s="294"/>
      <c r="C1478" s="294"/>
      <c r="D1478" s="295"/>
      <c r="E1478" s="295"/>
      <c r="F1478" s="294"/>
      <c r="G1478" s="294"/>
      <c r="H1478" s="294"/>
      <c r="I1478" s="294"/>
      <c r="J1478" s="294"/>
      <c r="K1478" s="294"/>
      <c r="L1478" s="294"/>
      <c r="M1478" s="294"/>
      <c r="N1478" s="294"/>
      <c r="O1478" s="294"/>
      <c r="P1478" s="294"/>
    </row>
    <row r="1479" spans="1:16" ht="13">
      <c r="A1479" s="294"/>
      <c r="B1479" s="294"/>
      <c r="C1479" s="294"/>
      <c r="D1479" s="295"/>
      <c r="E1479" s="295"/>
      <c r="F1479" s="294"/>
      <c r="G1479" s="294"/>
      <c r="H1479" s="294"/>
      <c r="I1479" s="294"/>
      <c r="J1479" s="294"/>
      <c r="K1479" s="294"/>
      <c r="L1479" s="294"/>
      <c r="M1479" s="294"/>
      <c r="N1479" s="294"/>
      <c r="O1479" s="294"/>
      <c r="P1479" s="294"/>
    </row>
    <row r="1480" spans="1:16" ht="13">
      <c r="A1480" s="294"/>
      <c r="B1480" s="294"/>
      <c r="C1480" s="294"/>
      <c r="D1480" s="295"/>
      <c r="E1480" s="295"/>
      <c r="F1480" s="294"/>
      <c r="G1480" s="294"/>
      <c r="H1480" s="294"/>
      <c r="I1480" s="294"/>
      <c r="J1480" s="294"/>
      <c r="K1480" s="294"/>
      <c r="L1480" s="294"/>
      <c r="M1480" s="294"/>
      <c r="N1480" s="294"/>
      <c r="O1480" s="294"/>
      <c r="P1480" s="294"/>
    </row>
    <row r="1481" spans="1:16" ht="13">
      <c r="A1481" s="294"/>
      <c r="B1481" s="294"/>
      <c r="C1481" s="294"/>
      <c r="D1481" s="295"/>
      <c r="E1481" s="295"/>
      <c r="F1481" s="294"/>
      <c r="G1481" s="294"/>
      <c r="H1481" s="294"/>
      <c r="I1481" s="294"/>
      <c r="J1481" s="294"/>
      <c r="K1481" s="294"/>
      <c r="L1481" s="294"/>
      <c r="M1481" s="294"/>
      <c r="N1481" s="294"/>
      <c r="O1481" s="294"/>
      <c r="P1481" s="294"/>
    </row>
    <row r="1482" spans="1:16" ht="13">
      <c r="A1482" s="294"/>
      <c r="B1482" s="294"/>
      <c r="C1482" s="294"/>
      <c r="D1482" s="295"/>
      <c r="E1482" s="295"/>
      <c r="F1482" s="294"/>
      <c r="G1482" s="294"/>
      <c r="H1482" s="294"/>
      <c r="I1482" s="294"/>
      <c r="J1482" s="294"/>
      <c r="K1482" s="294"/>
      <c r="L1482" s="294"/>
      <c r="M1482" s="294"/>
      <c r="N1482" s="294"/>
      <c r="O1482" s="294"/>
      <c r="P1482" s="294"/>
    </row>
    <row r="1483" spans="1:16" ht="13">
      <c r="A1483" s="294"/>
      <c r="B1483" s="294"/>
      <c r="C1483" s="294"/>
      <c r="D1483" s="295"/>
      <c r="E1483" s="295"/>
      <c r="F1483" s="294"/>
      <c r="G1483" s="294"/>
      <c r="H1483" s="294"/>
      <c r="I1483" s="294"/>
      <c r="J1483" s="294"/>
      <c r="K1483" s="294"/>
      <c r="L1483" s="294"/>
      <c r="M1483" s="294"/>
      <c r="N1483" s="294"/>
      <c r="O1483" s="294"/>
      <c r="P1483" s="294"/>
    </row>
    <row r="1484" spans="1:16" ht="13">
      <c r="A1484" s="294"/>
      <c r="B1484" s="294"/>
      <c r="C1484" s="294"/>
      <c r="D1484" s="295"/>
      <c r="E1484" s="295"/>
      <c r="F1484" s="294"/>
      <c r="G1484" s="294"/>
      <c r="H1484" s="294"/>
      <c r="I1484" s="294"/>
      <c r="J1484" s="294"/>
      <c r="K1484" s="294"/>
      <c r="L1484" s="294"/>
      <c r="M1484" s="294"/>
      <c r="N1484" s="294"/>
      <c r="O1484" s="294"/>
      <c r="P1484" s="294"/>
    </row>
    <row r="1485" spans="1:16" ht="13">
      <c r="A1485" s="294"/>
      <c r="B1485" s="294"/>
      <c r="C1485" s="294"/>
      <c r="D1485" s="295"/>
      <c r="E1485" s="295"/>
      <c r="F1485" s="294"/>
      <c r="G1485" s="294"/>
      <c r="H1485" s="294"/>
      <c r="I1485" s="294"/>
      <c r="J1485" s="294"/>
      <c r="K1485" s="294"/>
      <c r="L1485" s="294"/>
      <c r="M1485" s="294"/>
      <c r="N1485" s="294"/>
      <c r="O1485" s="294"/>
      <c r="P1485" s="294"/>
    </row>
    <row r="1486" spans="1:16" ht="13">
      <c r="A1486" s="294"/>
      <c r="B1486" s="294"/>
      <c r="C1486" s="294"/>
      <c r="D1486" s="295"/>
      <c r="E1486" s="295"/>
      <c r="F1486" s="294"/>
      <c r="G1486" s="294"/>
      <c r="H1486" s="294"/>
      <c r="I1486" s="294"/>
      <c r="J1486" s="294"/>
      <c r="K1486" s="294"/>
      <c r="L1486" s="294"/>
      <c r="M1486" s="294"/>
      <c r="N1486" s="294"/>
      <c r="O1486" s="294"/>
      <c r="P1486" s="294"/>
    </row>
    <row r="1487" spans="1:16" ht="13">
      <c r="A1487" s="294"/>
      <c r="B1487" s="294"/>
      <c r="C1487" s="294"/>
      <c r="D1487" s="295"/>
      <c r="E1487" s="295"/>
      <c r="F1487" s="294"/>
      <c r="G1487" s="294"/>
      <c r="H1487" s="294"/>
      <c r="I1487" s="294"/>
      <c r="J1487" s="294"/>
      <c r="K1487" s="294"/>
      <c r="L1487" s="294"/>
      <c r="M1487" s="294"/>
      <c r="N1487" s="294"/>
      <c r="O1487" s="294"/>
      <c r="P1487" s="294"/>
    </row>
    <row r="1488" spans="1:16" ht="13">
      <c r="A1488" s="294"/>
      <c r="B1488" s="294"/>
      <c r="C1488" s="294"/>
      <c r="D1488" s="295"/>
      <c r="E1488" s="295"/>
      <c r="F1488" s="294"/>
      <c r="G1488" s="294"/>
      <c r="H1488" s="294"/>
      <c r="I1488" s="294"/>
      <c r="J1488" s="294"/>
      <c r="K1488" s="294"/>
      <c r="L1488" s="294"/>
      <c r="M1488" s="294"/>
      <c r="N1488" s="294"/>
      <c r="O1488" s="294"/>
      <c r="P1488" s="294"/>
    </row>
    <row r="1489" spans="1:16" ht="13">
      <c r="A1489" s="294"/>
      <c r="B1489" s="294"/>
      <c r="C1489" s="294"/>
      <c r="D1489" s="295"/>
      <c r="E1489" s="295"/>
      <c r="F1489" s="294"/>
      <c r="G1489" s="294"/>
      <c r="H1489" s="294"/>
      <c r="I1489" s="294"/>
      <c r="J1489" s="294"/>
      <c r="K1489" s="294"/>
      <c r="L1489" s="294"/>
      <c r="M1489" s="294"/>
      <c r="N1489" s="294"/>
      <c r="O1489" s="294"/>
      <c r="P1489" s="294"/>
    </row>
    <row r="1490" spans="1:16" ht="13">
      <c r="A1490" s="294"/>
      <c r="B1490" s="294"/>
      <c r="C1490" s="294"/>
      <c r="D1490" s="295"/>
      <c r="E1490" s="295"/>
      <c r="F1490" s="294"/>
      <c r="G1490" s="294"/>
      <c r="H1490" s="294"/>
      <c r="I1490" s="294"/>
      <c r="J1490" s="294"/>
      <c r="K1490" s="294"/>
      <c r="L1490" s="294"/>
      <c r="M1490" s="294"/>
      <c r="N1490" s="294"/>
      <c r="O1490" s="294"/>
      <c r="P1490" s="294"/>
    </row>
    <row r="1491" spans="1:16" ht="13">
      <c r="A1491" s="294"/>
      <c r="B1491" s="294"/>
      <c r="C1491" s="294"/>
      <c r="D1491" s="295"/>
      <c r="E1491" s="295"/>
      <c r="F1491" s="294"/>
      <c r="G1491" s="294"/>
      <c r="H1491" s="294"/>
      <c r="I1491" s="294"/>
      <c r="J1491" s="294"/>
      <c r="K1491" s="294"/>
      <c r="L1491" s="294"/>
      <c r="M1491" s="294"/>
      <c r="N1491" s="294"/>
      <c r="O1491" s="294"/>
      <c r="P1491" s="294"/>
    </row>
    <row r="1492" spans="1:16" ht="13">
      <c r="A1492" s="294"/>
      <c r="B1492" s="294"/>
      <c r="C1492" s="294"/>
      <c r="D1492" s="295"/>
      <c r="E1492" s="295"/>
      <c r="F1492" s="294"/>
      <c r="G1492" s="294"/>
      <c r="H1492" s="294"/>
      <c r="I1492" s="294"/>
      <c r="J1492" s="294"/>
      <c r="K1492" s="294"/>
      <c r="L1492" s="294"/>
      <c r="M1492" s="294"/>
      <c r="N1492" s="294"/>
      <c r="O1492" s="294"/>
      <c r="P1492" s="294"/>
    </row>
    <row r="1493" spans="1:16" ht="13">
      <c r="A1493" s="294"/>
      <c r="B1493" s="294"/>
      <c r="C1493" s="294"/>
      <c r="D1493" s="295"/>
      <c r="E1493" s="295"/>
      <c r="F1493" s="294"/>
      <c r="G1493" s="294"/>
      <c r="H1493" s="294"/>
      <c r="I1493" s="294"/>
      <c r="J1493" s="294"/>
      <c r="K1493" s="294"/>
      <c r="L1493" s="294"/>
      <c r="M1493" s="294"/>
      <c r="N1493" s="294"/>
      <c r="O1493" s="294"/>
      <c r="P1493" s="294"/>
    </row>
    <row r="1494" spans="1:16" ht="13">
      <c r="A1494" s="294"/>
      <c r="B1494" s="294"/>
      <c r="C1494" s="294"/>
      <c r="D1494" s="295"/>
      <c r="E1494" s="295"/>
      <c r="F1494" s="294"/>
      <c r="G1494" s="294"/>
      <c r="H1494" s="294"/>
      <c r="I1494" s="294"/>
      <c r="J1494" s="294"/>
      <c r="K1494" s="294"/>
      <c r="L1494" s="294"/>
      <c r="M1494" s="294"/>
      <c r="N1494" s="294"/>
      <c r="O1494" s="294"/>
      <c r="P1494" s="294"/>
    </row>
    <row r="1495" spans="1:16" ht="13">
      <c r="A1495" s="294"/>
      <c r="B1495" s="294"/>
      <c r="C1495" s="294"/>
      <c r="D1495" s="295"/>
      <c r="E1495" s="295"/>
      <c r="F1495" s="294"/>
      <c r="G1495" s="294"/>
      <c r="H1495" s="294"/>
      <c r="I1495" s="294"/>
      <c r="J1495" s="294"/>
      <c r="K1495" s="294"/>
      <c r="L1495" s="294"/>
      <c r="M1495" s="294"/>
      <c r="N1495" s="294"/>
      <c r="O1495" s="294"/>
      <c r="P1495" s="294"/>
    </row>
    <row r="1496" spans="1:16" ht="13">
      <c r="A1496" s="294"/>
      <c r="B1496" s="294"/>
      <c r="C1496" s="294"/>
      <c r="D1496" s="295"/>
      <c r="E1496" s="295"/>
      <c r="F1496" s="294"/>
      <c r="G1496" s="294"/>
      <c r="H1496" s="294"/>
      <c r="I1496" s="294"/>
      <c r="J1496" s="294"/>
      <c r="K1496" s="294"/>
      <c r="L1496" s="294"/>
      <c r="M1496" s="294"/>
      <c r="N1496" s="294"/>
      <c r="O1496" s="294"/>
      <c r="P1496" s="294"/>
    </row>
    <row r="1497" spans="1:16" ht="13">
      <c r="A1497" s="294"/>
      <c r="B1497" s="294"/>
      <c r="C1497" s="294"/>
      <c r="D1497" s="295"/>
      <c r="E1497" s="295"/>
      <c r="F1497" s="294"/>
      <c r="G1497" s="294"/>
      <c r="H1497" s="294"/>
      <c r="I1497" s="294"/>
      <c r="J1497" s="294"/>
      <c r="K1497" s="294"/>
      <c r="L1497" s="294"/>
      <c r="M1497" s="294"/>
      <c r="N1497" s="294"/>
      <c r="O1497" s="294"/>
      <c r="P1497" s="294"/>
    </row>
    <row r="1498" spans="1:16" ht="13">
      <c r="A1498" s="294"/>
      <c r="B1498" s="294"/>
      <c r="C1498" s="294"/>
      <c r="D1498" s="295"/>
      <c r="E1498" s="295"/>
      <c r="F1498" s="294"/>
      <c r="G1498" s="294"/>
      <c r="H1498" s="294"/>
      <c r="I1498" s="294"/>
      <c r="J1498" s="294"/>
      <c r="K1498" s="294"/>
      <c r="L1498" s="294"/>
      <c r="M1498" s="294"/>
      <c r="N1498" s="294"/>
      <c r="O1498" s="294"/>
      <c r="P1498" s="294"/>
    </row>
    <row r="1499" spans="1:16" ht="13">
      <c r="A1499" s="294"/>
      <c r="B1499" s="294"/>
      <c r="C1499" s="294"/>
      <c r="D1499" s="295"/>
      <c r="E1499" s="295"/>
      <c r="F1499" s="294"/>
      <c r="G1499" s="294"/>
      <c r="H1499" s="294"/>
      <c r="I1499" s="294"/>
      <c r="J1499" s="294"/>
      <c r="K1499" s="294"/>
      <c r="L1499" s="294"/>
      <c r="M1499" s="294"/>
      <c r="N1499" s="294"/>
      <c r="O1499" s="294"/>
      <c r="P1499" s="294"/>
    </row>
    <row r="1500" spans="1:16" ht="13">
      <c r="A1500" s="294"/>
      <c r="B1500" s="294"/>
      <c r="C1500" s="294"/>
      <c r="D1500" s="295"/>
      <c r="E1500" s="295"/>
      <c r="F1500" s="294"/>
      <c r="G1500" s="294"/>
      <c r="H1500" s="294"/>
      <c r="I1500" s="294"/>
      <c r="J1500" s="294"/>
      <c r="K1500" s="294"/>
      <c r="L1500" s="294"/>
      <c r="M1500" s="294"/>
      <c r="N1500" s="294"/>
      <c r="O1500" s="294"/>
      <c r="P1500" s="294"/>
    </row>
    <row r="1501" spans="1:16" ht="13">
      <c r="A1501" s="294"/>
      <c r="B1501" s="294"/>
      <c r="C1501" s="294"/>
      <c r="D1501" s="295"/>
      <c r="E1501" s="295"/>
      <c r="F1501" s="294"/>
      <c r="G1501" s="294"/>
      <c r="H1501" s="294"/>
      <c r="I1501" s="294"/>
      <c r="J1501" s="294"/>
      <c r="K1501" s="294"/>
      <c r="L1501" s="294"/>
      <c r="M1501" s="294"/>
      <c r="N1501" s="294"/>
      <c r="O1501" s="294"/>
      <c r="P1501" s="294"/>
    </row>
    <row r="1502" spans="1:16" ht="13">
      <c r="A1502" s="294"/>
      <c r="B1502" s="294"/>
      <c r="C1502" s="294"/>
      <c r="D1502" s="295"/>
      <c r="E1502" s="295"/>
      <c r="F1502" s="294"/>
      <c r="G1502" s="294"/>
      <c r="H1502" s="294"/>
      <c r="I1502" s="294"/>
      <c r="J1502" s="294"/>
      <c r="K1502" s="294"/>
      <c r="L1502" s="294"/>
      <c r="M1502" s="294"/>
      <c r="N1502" s="294"/>
      <c r="O1502" s="294"/>
      <c r="P1502" s="294"/>
    </row>
    <row r="1503" spans="1:16" ht="13">
      <c r="A1503" s="294"/>
      <c r="B1503" s="294"/>
      <c r="C1503" s="294"/>
      <c r="D1503" s="295"/>
      <c r="E1503" s="295"/>
      <c r="F1503" s="294"/>
      <c r="G1503" s="294"/>
      <c r="H1503" s="294"/>
      <c r="I1503" s="294"/>
      <c r="J1503" s="294"/>
      <c r="K1503" s="294"/>
      <c r="L1503" s="294"/>
      <c r="M1503" s="294"/>
      <c r="N1503" s="294"/>
      <c r="O1503" s="294"/>
      <c r="P1503" s="294"/>
    </row>
    <row r="1504" spans="1:16" ht="13">
      <c r="A1504" s="294"/>
      <c r="B1504" s="294"/>
      <c r="C1504" s="294"/>
      <c r="D1504" s="295"/>
      <c r="E1504" s="295"/>
      <c r="F1504" s="294"/>
      <c r="G1504" s="294"/>
      <c r="H1504" s="294"/>
      <c r="I1504" s="294"/>
      <c r="J1504" s="294"/>
      <c r="K1504" s="294"/>
      <c r="L1504" s="294"/>
      <c r="M1504" s="294"/>
      <c r="N1504" s="294"/>
      <c r="O1504" s="294"/>
      <c r="P1504" s="294"/>
    </row>
    <row r="1505" spans="1:16" ht="13">
      <c r="A1505" s="294"/>
      <c r="B1505" s="294"/>
      <c r="C1505" s="294"/>
      <c r="D1505" s="295"/>
      <c r="E1505" s="295"/>
      <c r="F1505" s="294"/>
      <c r="G1505" s="294"/>
      <c r="H1505" s="294"/>
      <c r="I1505" s="294"/>
      <c r="J1505" s="294"/>
      <c r="K1505" s="294"/>
      <c r="L1505" s="294"/>
      <c r="M1505" s="294"/>
      <c r="N1505" s="294"/>
      <c r="O1505" s="294"/>
      <c r="P1505" s="294"/>
    </row>
    <row r="1506" spans="1:16" ht="13">
      <c r="A1506" s="294"/>
      <c r="B1506" s="294"/>
      <c r="C1506" s="294"/>
      <c r="D1506" s="295"/>
      <c r="E1506" s="295"/>
      <c r="F1506" s="294"/>
      <c r="G1506" s="294"/>
      <c r="H1506" s="294"/>
      <c r="I1506" s="294"/>
      <c r="J1506" s="294"/>
      <c r="K1506" s="294"/>
      <c r="L1506" s="294"/>
      <c r="M1506" s="294"/>
      <c r="N1506" s="294"/>
      <c r="O1506" s="294"/>
      <c r="P1506" s="294"/>
    </row>
    <row r="1507" spans="1:16" ht="13">
      <c r="A1507" s="294"/>
      <c r="B1507" s="294"/>
      <c r="C1507" s="294"/>
      <c r="D1507" s="295"/>
      <c r="E1507" s="295"/>
      <c r="F1507" s="294"/>
      <c r="G1507" s="294"/>
      <c r="H1507" s="294"/>
      <c r="I1507" s="294"/>
      <c r="J1507" s="294"/>
      <c r="K1507" s="294"/>
      <c r="L1507" s="294"/>
      <c r="M1507" s="294"/>
      <c r="N1507" s="294"/>
      <c r="O1507" s="294"/>
      <c r="P1507" s="294"/>
    </row>
    <row r="1508" spans="1:16" ht="13">
      <c r="A1508" s="294"/>
      <c r="B1508" s="294"/>
      <c r="C1508" s="294"/>
      <c r="D1508" s="295"/>
      <c r="E1508" s="295"/>
      <c r="F1508" s="294"/>
      <c r="G1508" s="294"/>
      <c r="H1508" s="294"/>
      <c r="I1508" s="294"/>
      <c r="J1508" s="294"/>
      <c r="K1508" s="294"/>
      <c r="L1508" s="294"/>
      <c r="M1508" s="294"/>
      <c r="N1508" s="294"/>
      <c r="O1508" s="294"/>
      <c r="P1508" s="294"/>
    </row>
    <row r="1509" spans="1:16" ht="13">
      <c r="A1509" s="294"/>
      <c r="B1509" s="294"/>
      <c r="C1509" s="294"/>
      <c r="D1509" s="295"/>
      <c r="E1509" s="295"/>
      <c r="F1509" s="294"/>
      <c r="G1509" s="294"/>
      <c r="H1509" s="294"/>
      <c r="I1509" s="294"/>
      <c r="J1509" s="294"/>
      <c r="K1509" s="294"/>
      <c r="L1509" s="294"/>
      <c r="M1509" s="294"/>
      <c r="N1509" s="294"/>
      <c r="O1509" s="294"/>
      <c r="P1509" s="294"/>
    </row>
    <row r="1510" spans="1:16" ht="13">
      <c r="A1510" s="294"/>
      <c r="B1510" s="294"/>
      <c r="C1510" s="294"/>
      <c r="D1510" s="295"/>
      <c r="E1510" s="295"/>
      <c r="F1510" s="294"/>
      <c r="G1510" s="294"/>
      <c r="H1510" s="294"/>
      <c r="I1510" s="294"/>
      <c r="J1510" s="294"/>
      <c r="K1510" s="294"/>
      <c r="L1510" s="294"/>
      <c r="M1510" s="294"/>
      <c r="N1510" s="294"/>
      <c r="O1510" s="294"/>
      <c r="P1510" s="294"/>
    </row>
    <row r="1511" spans="1:16" ht="13">
      <c r="A1511" s="294"/>
      <c r="B1511" s="294"/>
      <c r="C1511" s="294"/>
      <c r="D1511" s="295"/>
      <c r="E1511" s="295"/>
      <c r="F1511" s="294"/>
      <c r="G1511" s="294"/>
      <c r="H1511" s="294"/>
      <c r="I1511" s="294"/>
      <c r="J1511" s="294"/>
      <c r="K1511" s="294"/>
      <c r="L1511" s="294"/>
      <c r="M1511" s="294"/>
      <c r="N1511" s="294"/>
      <c r="O1511" s="294"/>
      <c r="P1511" s="294"/>
    </row>
    <row r="1512" spans="1:16" ht="13">
      <c r="A1512" s="294"/>
      <c r="B1512" s="294"/>
      <c r="C1512" s="294"/>
      <c r="D1512" s="295"/>
      <c r="E1512" s="295"/>
      <c r="F1512" s="294"/>
      <c r="G1512" s="294"/>
      <c r="H1512" s="294"/>
      <c r="I1512" s="294"/>
      <c r="J1512" s="294"/>
      <c r="K1512" s="294"/>
      <c r="L1512" s="294"/>
      <c r="M1512" s="294"/>
      <c r="N1512" s="294"/>
      <c r="O1512" s="294"/>
      <c r="P1512" s="294"/>
    </row>
    <row r="1513" spans="1:16" ht="13">
      <c r="A1513" s="294"/>
      <c r="B1513" s="294"/>
      <c r="C1513" s="294"/>
      <c r="D1513" s="295"/>
      <c r="E1513" s="295"/>
      <c r="F1513" s="294"/>
      <c r="G1513" s="294"/>
      <c r="H1513" s="294"/>
      <c r="I1513" s="294"/>
      <c r="J1513" s="294"/>
      <c r="K1513" s="294"/>
      <c r="L1513" s="294"/>
      <c r="M1513" s="294"/>
      <c r="N1513" s="294"/>
      <c r="O1513" s="294"/>
      <c r="P1513" s="294"/>
    </row>
    <row r="1514" spans="1:16" ht="13">
      <c r="A1514" s="294"/>
      <c r="B1514" s="294"/>
      <c r="C1514" s="294"/>
      <c r="D1514" s="295"/>
      <c r="E1514" s="295"/>
      <c r="F1514" s="294"/>
      <c r="G1514" s="294"/>
      <c r="H1514" s="294"/>
      <c r="I1514" s="294"/>
      <c r="J1514" s="294"/>
      <c r="K1514" s="294"/>
      <c r="L1514" s="294"/>
      <c r="M1514" s="294"/>
      <c r="N1514" s="294"/>
      <c r="O1514" s="294"/>
      <c r="P1514" s="294"/>
    </row>
    <row r="1515" spans="1:16" ht="13">
      <c r="A1515" s="294"/>
      <c r="B1515" s="294"/>
      <c r="C1515" s="294"/>
      <c r="D1515" s="295"/>
      <c r="E1515" s="295"/>
      <c r="F1515" s="294"/>
      <c r="G1515" s="294"/>
      <c r="H1515" s="294"/>
      <c r="I1515" s="294"/>
      <c r="J1515" s="294"/>
      <c r="K1515" s="294"/>
      <c r="L1515" s="294"/>
      <c r="M1515" s="294"/>
      <c r="N1515" s="294"/>
      <c r="O1515" s="294"/>
      <c r="P1515" s="294"/>
    </row>
    <row r="1516" spans="1:16" ht="13">
      <c r="A1516" s="294"/>
      <c r="B1516" s="294"/>
      <c r="C1516" s="294"/>
      <c r="D1516" s="295"/>
      <c r="E1516" s="295"/>
      <c r="F1516" s="294"/>
      <c r="G1516" s="294"/>
      <c r="H1516" s="294"/>
      <c r="I1516" s="294"/>
      <c r="J1516" s="294"/>
      <c r="K1516" s="294"/>
      <c r="L1516" s="294"/>
      <c r="M1516" s="294"/>
      <c r="N1516" s="294"/>
      <c r="O1516" s="294"/>
      <c r="P1516" s="294"/>
    </row>
    <row r="1517" spans="1:16" ht="13">
      <c r="A1517" s="294"/>
      <c r="B1517" s="294"/>
      <c r="C1517" s="294"/>
      <c r="D1517" s="295"/>
      <c r="E1517" s="295"/>
      <c r="F1517" s="294"/>
      <c r="G1517" s="294"/>
      <c r="H1517" s="294"/>
      <c r="I1517" s="294"/>
      <c r="J1517" s="294"/>
      <c r="K1517" s="294"/>
      <c r="L1517" s="294"/>
      <c r="M1517" s="294"/>
      <c r="N1517" s="294"/>
      <c r="O1517" s="294"/>
      <c r="P1517" s="294"/>
    </row>
    <row r="1518" spans="1:16" ht="13">
      <c r="A1518" s="294"/>
      <c r="B1518" s="294"/>
      <c r="C1518" s="294"/>
      <c r="D1518" s="295"/>
      <c r="E1518" s="295"/>
      <c r="F1518" s="294"/>
      <c r="G1518" s="294"/>
      <c r="H1518" s="294"/>
      <c r="I1518" s="294"/>
      <c r="J1518" s="294"/>
      <c r="K1518" s="294"/>
      <c r="L1518" s="294"/>
      <c r="M1518" s="294"/>
      <c r="N1518" s="294"/>
      <c r="O1518" s="294"/>
      <c r="P1518" s="294"/>
    </row>
    <row r="1519" spans="1:16" ht="13">
      <c r="A1519" s="294"/>
      <c r="B1519" s="294"/>
      <c r="C1519" s="294"/>
      <c r="D1519" s="295"/>
      <c r="E1519" s="295"/>
      <c r="F1519" s="294"/>
      <c r="G1519" s="294"/>
      <c r="H1519" s="294"/>
      <c r="I1519" s="294"/>
      <c r="J1519" s="294"/>
      <c r="K1519" s="294"/>
      <c r="L1519" s="294"/>
      <c r="M1519" s="294"/>
      <c r="N1519" s="294"/>
      <c r="O1519" s="294"/>
      <c r="P1519" s="294"/>
    </row>
    <row r="1520" spans="1:16" ht="13">
      <c r="A1520" s="294"/>
      <c r="B1520" s="294"/>
      <c r="C1520" s="294"/>
      <c r="D1520" s="295"/>
      <c r="E1520" s="295"/>
      <c r="F1520" s="294"/>
      <c r="G1520" s="294"/>
      <c r="H1520" s="294"/>
      <c r="I1520" s="294"/>
      <c r="J1520" s="294"/>
      <c r="K1520" s="294"/>
      <c r="L1520" s="294"/>
      <c r="M1520" s="294"/>
      <c r="N1520" s="294"/>
      <c r="O1520" s="294"/>
      <c r="P1520" s="294"/>
    </row>
    <row r="1521" spans="1:16" ht="13">
      <c r="A1521" s="294"/>
      <c r="B1521" s="294"/>
      <c r="C1521" s="294"/>
      <c r="D1521" s="295"/>
      <c r="E1521" s="295"/>
      <c r="F1521" s="294"/>
      <c r="G1521" s="294"/>
      <c r="H1521" s="294"/>
      <c r="I1521" s="294"/>
      <c r="J1521" s="294"/>
      <c r="K1521" s="294"/>
      <c r="L1521" s="294"/>
      <c r="M1521" s="294"/>
      <c r="N1521" s="294"/>
      <c r="O1521" s="294"/>
      <c r="P1521" s="294"/>
    </row>
    <row r="1522" spans="1:16" ht="13">
      <c r="A1522" s="294"/>
      <c r="B1522" s="294"/>
      <c r="C1522" s="294"/>
      <c r="D1522" s="295"/>
      <c r="E1522" s="295"/>
      <c r="F1522" s="294"/>
      <c r="G1522" s="294"/>
      <c r="H1522" s="294"/>
      <c r="I1522" s="294"/>
      <c r="J1522" s="294"/>
      <c r="K1522" s="294"/>
      <c r="L1522" s="294"/>
      <c r="M1522" s="294"/>
      <c r="N1522" s="294"/>
      <c r="O1522" s="294"/>
      <c r="P1522" s="294"/>
    </row>
    <row r="1523" spans="1:16" ht="13">
      <c r="A1523" s="294"/>
      <c r="B1523" s="294"/>
      <c r="C1523" s="294"/>
      <c r="D1523" s="295"/>
      <c r="E1523" s="295"/>
      <c r="F1523" s="294"/>
      <c r="G1523" s="294"/>
      <c r="H1523" s="294"/>
      <c r="I1523" s="294"/>
      <c r="J1523" s="294"/>
      <c r="K1523" s="294"/>
      <c r="L1523" s="294"/>
      <c r="M1523" s="294"/>
      <c r="N1523" s="294"/>
      <c r="O1523" s="294"/>
      <c r="P1523" s="294"/>
    </row>
    <row r="1524" spans="1:16" ht="13">
      <c r="A1524" s="294"/>
      <c r="B1524" s="294"/>
      <c r="C1524" s="294"/>
      <c r="D1524" s="295"/>
      <c r="E1524" s="295"/>
      <c r="F1524" s="294"/>
      <c r="G1524" s="294"/>
      <c r="H1524" s="294"/>
      <c r="I1524" s="294"/>
      <c r="J1524" s="294"/>
      <c r="K1524" s="294"/>
      <c r="L1524" s="294"/>
      <c r="M1524" s="294"/>
      <c r="N1524" s="294"/>
      <c r="O1524" s="294"/>
      <c r="P1524" s="294"/>
    </row>
    <row r="1525" spans="1:16" ht="13">
      <c r="A1525" s="294"/>
      <c r="B1525" s="294"/>
      <c r="C1525" s="294"/>
      <c r="D1525" s="295"/>
      <c r="E1525" s="295"/>
      <c r="F1525" s="294"/>
      <c r="G1525" s="294"/>
      <c r="H1525" s="294"/>
      <c r="I1525" s="294"/>
      <c r="J1525" s="294"/>
      <c r="K1525" s="294"/>
      <c r="L1525" s="294"/>
      <c r="M1525" s="294"/>
      <c r="N1525" s="294"/>
      <c r="O1525" s="294"/>
      <c r="P1525" s="294"/>
    </row>
    <row r="1526" spans="1:16" ht="13">
      <c r="A1526" s="294"/>
      <c r="B1526" s="294"/>
      <c r="C1526" s="294"/>
      <c r="D1526" s="295"/>
      <c r="E1526" s="295"/>
      <c r="F1526" s="294"/>
      <c r="G1526" s="294"/>
      <c r="H1526" s="294"/>
      <c r="I1526" s="294"/>
      <c r="J1526" s="294"/>
      <c r="K1526" s="294"/>
      <c r="L1526" s="294"/>
      <c r="M1526" s="294"/>
      <c r="N1526" s="294"/>
      <c r="O1526" s="294"/>
      <c r="P1526" s="294"/>
    </row>
    <row r="1527" spans="1:16" ht="13">
      <c r="A1527" s="294"/>
      <c r="B1527" s="294"/>
      <c r="C1527" s="294"/>
      <c r="D1527" s="295"/>
      <c r="E1527" s="295"/>
      <c r="F1527" s="294"/>
      <c r="G1527" s="294"/>
      <c r="H1527" s="294"/>
      <c r="I1527" s="294"/>
      <c r="J1527" s="294"/>
      <c r="K1527" s="294"/>
      <c r="L1527" s="294"/>
      <c r="M1527" s="294"/>
      <c r="N1527" s="294"/>
      <c r="O1527" s="294"/>
      <c r="P1527" s="294"/>
    </row>
    <row r="1528" spans="1:16" ht="13">
      <c r="A1528" s="294"/>
      <c r="B1528" s="294"/>
      <c r="C1528" s="294"/>
      <c r="D1528" s="295"/>
      <c r="E1528" s="295"/>
      <c r="F1528" s="294"/>
      <c r="G1528" s="294"/>
      <c r="H1528" s="294"/>
      <c r="I1528" s="294"/>
      <c r="J1528" s="294"/>
      <c r="K1528" s="294"/>
      <c r="L1528" s="294"/>
      <c r="M1528" s="294"/>
      <c r="N1528" s="294"/>
      <c r="O1528" s="294"/>
      <c r="P1528" s="294"/>
    </row>
    <row r="1529" spans="1:16" ht="13">
      <c r="A1529" s="294"/>
      <c r="B1529" s="294"/>
      <c r="C1529" s="294"/>
      <c r="D1529" s="295"/>
      <c r="E1529" s="295"/>
      <c r="F1529" s="294"/>
      <c r="G1529" s="294"/>
      <c r="H1529" s="294"/>
      <c r="I1529" s="294"/>
      <c r="J1529" s="294"/>
      <c r="K1529" s="294"/>
      <c r="L1529" s="294"/>
      <c r="M1529" s="294"/>
      <c r="N1529" s="294"/>
      <c r="O1529" s="294"/>
      <c r="P1529" s="294"/>
    </row>
    <row r="1530" spans="1:16" ht="13">
      <c r="A1530" s="294"/>
      <c r="B1530" s="294"/>
      <c r="C1530" s="294"/>
      <c r="D1530" s="295"/>
      <c r="E1530" s="295"/>
      <c r="F1530" s="294"/>
      <c r="G1530" s="294"/>
      <c r="H1530" s="294"/>
      <c r="I1530" s="294"/>
      <c r="J1530" s="294"/>
      <c r="K1530" s="294"/>
      <c r="L1530" s="294"/>
      <c r="M1530" s="294"/>
      <c r="N1530" s="294"/>
      <c r="O1530" s="294"/>
      <c r="P1530" s="294"/>
    </row>
    <row r="1531" spans="1:16" ht="13">
      <c r="A1531" s="294"/>
      <c r="B1531" s="294"/>
      <c r="C1531" s="294"/>
      <c r="D1531" s="295"/>
      <c r="E1531" s="295"/>
      <c r="F1531" s="294"/>
      <c r="G1531" s="294"/>
      <c r="H1531" s="294"/>
      <c r="I1531" s="294"/>
      <c r="J1531" s="294"/>
      <c r="K1531" s="294"/>
      <c r="L1531" s="294"/>
      <c r="M1531" s="294"/>
      <c r="N1531" s="294"/>
      <c r="O1531" s="294"/>
      <c r="P1531" s="294"/>
    </row>
    <row r="1532" spans="1:16" ht="13">
      <c r="A1532" s="294"/>
      <c r="B1532" s="294"/>
      <c r="C1532" s="294"/>
      <c r="D1532" s="295"/>
      <c r="E1532" s="295"/>
      <c r="F1532" s="294"/>
      <c r="G1532" s="294"/>
      <c r="H1532" s="294"/>
      <c r="I1532" s="294"/>
      <c r="J1532" s="294"/>
      <c r="K1532" s="294"/>
      <c r="L1532" s="294"/>
      <c r="M1532" s="294"/>
      <c r="N1532" s="294"/>
      <c r="O1532" s="294"/>
      <c r="P1532" s="294"/>
    </row>
    <row r="1533" spans="1:16" ht="13">
      <c r="A1533" s="294"/>
      <c r="B1533" s="294"/>
      <c r="C1533" s="294"/>
      <c r="D1533" s="295"/>
      <c r="E1533" s="295"/>
      <c r="F1533" s="294"/>
      <c r="G1533" s="294"/>
      <c r="H1533" s="294"/>
      <c r="I1533" s="294"/>
      <c r="J1533" s="294"/>
      <c r="K1533" s="294"/>
      <c r="L1533" s="294"/>
      <c r="M1533" s="294"/>
      <c r="N1533" s="294"/>
      <c r="O1533" s="294"/>
      <c r="P1533" s="294"/>
    </row>
    <row r="1534" spans="1:16" ht="13">
      <c r="A1534" s="294"/>
      <c r="B1534" s="294"/>
      <c r="C1534" s="294"/>
      <c r="D1534" s="295"/>
      <c r="E1534" s="295"/>
      <c r="F1534" s="294"/>
      <c r="G1534" s="294"/>
      <c r="H1534" s="294"/>
      <c r="I1534" s="294"/>
      <c r="J1534" s="294"/>
      <c r="K1534" s="294"/>
      <c r="L1534" s="294"/>
      <c r="M1534" s="294"/>
      <c r="N1534" s="294"/>
      <c r="O1534" s="294"/>
      <c r="P1534" s="294"/>
    </row>
    <row r="1535" spans="1:16" ht="13">
      <c r="A1535" s="294"/>
      <c r="B1535" s="294"/>
      <c r="C1535" s="294"/>
      <c r="D1535" s="295"/>
      <c r="E1535" s="295"/>
      <c r="F1535" s="294"/>
      <c r="G1535" s="294"/>
      <c r="H1535" s="294"/>
      <c r="I1535" s="294"/>
      <c r="J1535" s="294"/>
      <c r="K1535" s="294"/>
      <c r="L1535" s="294"/>
      <c r="M1535" s="294"/>
      <c r="N1535" s="294"/>
      <c r="O1535" s="294"/>
      <c r="P1535" s="294"/>
    </row>
    <row r="1536" spans="1:16" ht="13">
      <c r="A1536" s="294"/>
      <c r="B1536" s="294"/>
      <c r="C1536" s="294"/>
      <c r="D1536" s="295"/>
      <c r="E1536" s="295"/>
      <c r="F1536" s="294"/>
      <c r="G1536" s="294"/>
      <c r="H1536" s="294"/>
      <c r="I1536" s="294"/>
      <c r="J1536" s="294"/>
      <c r="K1536" s="294"/>
      <c r="L1536" s="294"/>
      <c r="M1536" s="294"/>
      <c r="N1536" s="294"/>
      <c r="O1536" s="294"/>
      <c r="P1536" s="294"/>
    </row>
    <row r="1537" spans="1:16" ht="13">
      <c r="A1537" s="294"/>
      <c r="B1537" s="294"/>
      <c r="C1537" s="294"/>
      <c r="D1537" s="295"/>
      <c r="E1537" s="295"/>
      <c r="F1537" s="294"/>
      <c r="G1537" s="294"/>
      <c r="H1537" s="294"/>
      <c r="I1537" s="294"/>
      <c r="J1537" s="294"/>
      <c r="K1537" s="294"/>
      <c r="L1537" s="294"/>
      <c r="M1537" s="294"/>
      <c r="N1537" s="294"/>
      <c r="O1537" s="294"/>
      <c r="P1537" s="294"/>
    </row>
    <row r="1538" spans="1:16" ht="13">
      <c r="A1538" s="294"/>
      <c r="B1538" s="294"/>
      <c r="C1538" s="294"/>
      <c r="D1538" s="295"/>
      <c r="E1538" s="295"/>
      <c r="F1538" s="294"/>
      <c r="G1538" s="294"/>
      <c r="H1538" s="294"/>
      <c r="I1538" s="294"/>
      <c r="J1538" s="294"/>
      <c r="K1538" s="294"/>
      <c r="L1538" s="294"/>
      <c r="M1538" s="294"/>
      <c r="N1538" s="294"/>
      <c r="O1538" s="294"/>
      <c r="P1538" s="294"/>
    </row>
    <row r="1539" spans="1:16" ht="13">
      <c r="A1539" s="294"/>
      <c r="B1539" s="294"/>
      <c r="C1539" s="294"/>
      <c r="D1539" s="295"/>
      <c r="E1539" s="295"/>
      <c r="F1539" s="294"/>
      <c r="G1539" s="294"/>
      <c r="H1539" s="294"/>
      <c r="I1539" s="294"/>
      <c r="J1539" s="294"/>
      <c r="K1539" s="294"/>
      <c r="L1539" s="294"/>
      <c r="M1539" s="294"/>
      <c r="N1539" s="294"/>
      <c r="O1539" s="294"/>
      <c r="P1539" s="294"/>
    </row>
    <row r="1540" spans="1:16" ht="13">
      <c r="A1540" s="294"/>
      <c r="B1540" s="294"/>
      <c r="C1540" s="294"/>
      <c r="D1540" s="295"/>
      <c r="E1540" s="295"/>
      <c r="F1540" s="294"/>
      <c r="G1540" s="294"/>
      <c r="H1540" s="294"/>
      <c r="I1540" s="294"/>
      <c r="J1540" s="294"/>
      <c r="K1540" s="294"/>
      <c r="L1540" s="294"/>
      <c r="M1540" s="294"/>
      <c r="N1540" s="294"/>
      <c r="O1540" s="294"/>
      <c r="P1540" s="294"/>
    </row>
    <row r="1541" spans="1:16" ht="13">
      <c r="A1541" s="294"/>
      <c r="B1541" s="294"/>
      <c r="C1541" s="294"/>
      <c r="D1541" s="295"/>
      <c r="E1541" s="295"/>
      <c r="F1541" s="294"/>
      <c r="G1541" s="294"/>
      <c r="H1541" s="294"/>
      <c r="I1541" s="294"/>
      <c r="J1541" s="294"/>
      <c r="K1541" s="294"/>
      <c r="L1541" s="294"/>
      <c r="M1541" s="294"/>
      <c r="N1541" s="294"/>
      <c r="O1541" s="294"/>
      <c r="P1541" s="294"/>
    </row>
    <row r="1542" spans="1:16" ht="13">
      <c r="A1542" s="294"/>
      <c r="B1542" s="294"/>
      <c r="C1542" s="294"/>
      <c r="D1542" s="295"/>
      <c r="E1542" s="295"/>
      <c r="F1542" s="294"/>
      <c r="G1542" s="294"/>
      <c r="H1542" s="294"/>
      <c r="I1542" s="294"/>
      <c r="J1542" s="294"/>
      <c r="K1542" s="294"/>
      <c r="L1542" s="294"/>
      <c r="M1542" s="294"/>
      <c r="N1542" s="294"/>
      <c r="O1542" s="294"/>
      <c r="P1542" s="294"/>
    </row>
    <row r="1543" spans="1:16" ht="13">
      <c r="A1543" s="294"/>
      <c r="B1543" s="294"/>
      <c r="C1543" s="294"/>
      <c r="D1543" s="295"/>
      <c r="E1543" s="295"/>
      <c r="F1543" s="294"/>
      <c r="G1543" s="294"/>
      <c r="H1543" s="294"/>
      <c r="I1543" s="294"/>
      <c r="J1543" s="294"/>
      <c r="K1543" s="294"/>
      <c r="L1543" s="294"/>
      <c r="M1543" s="294"/>
      <c r="N1543" s="294"/>
      <c r="O1543" s="294"/>
      <c r="P1543" s="294"/>
    </row>
    <row r="1544" spans="1:16" ht="13">
      <c r="A1544" s="294"/>
      <c r="B1544" s="294"/>
      <c r="C1544" s="294"/>
      <c r="D1544" s="295"/>
      <c r="E1544" s="295"/>
      <c r="F1544" s="294"/>
      <c r="G1544" s="294"/>
      <c r="H1544" s="294"/>
      <c r="I1544" s="294"/>
      <c r="J1544" s="294"/>
      <c r="K1544" s="294"/>
      <c r="L1544" s="294"/>
      <c r="M1544" s="294"/>
      <c r="N1544" s="294"/>
      <c r="O1544" s="294"/>
      <c r="P1544" s="294"/>
    </row>
    <row r="1545" spans="1:16" ht="13">
      <c r="A1545" s="294"/>
      <c r="B1545" s="294"/>
      <c r="C1545" s="294"/>
      <c r="D1545" s="295"/>
      <c r="E1545" s="295"/>
      <c r="F1545" s="294"/>
      <c r="G1545" s="294"/>
      <c r="H1545" s="294"/>
      <c r="I1545" s="294"/>
      <c r="J1545" s="294"/>
      <c r="K1545" s="294"/>
      <c r="L1545" s="294"/>
      <c r="M1545" s="294"/>
      <c r="N1545" s="294"/>
      <c r="O1545" s="294"/>
      <c r="P1545" s="294"/>
    </row>
    <row r="1546" spans="1:16" ht="13">
      <c r="A1546" s="294"/>
      <c r="B1546" s="294"/>
      <c r="C1546" s="294"/>
      <c r="D1546" s="295"/>
      <c r="E1546" s="295"/>
      <c r="F1546" s="294"/>
      <c r="G1546" s="294"/>
      <c r="H1546" s="294"/>
      <c r="I1546" s="294"/>
      <c r="J1546" s="294"/>
      <c r="K1546" s="294"/>
      <c r="L1546" s="294"/>
      <c r="M1546" s="294"/>
      <c r="N1546" s="294"/>
      <c r="O1546" s="294"/>
      <c r="P1546" s="294"/>
    </row>
    <row r="1547" spans="1:16" ht="13">
      <c r="A1547" s="294"/>
      <c r="B1547" s="294"/>
      <c r="C1547" s="294"/>
      <c r="D1547" s="295"/>
      <c r="E1547" s="295"/>
      <c r="F1547" s="294"/>
      <c r="G1547" s="294"/>
      <c r="H1547" s="294"/>
      <c r="I1547" s="294"/>
      <c r="J1547" s="294"/>
      <c r="K1547" s="294"/>
      <c r="L1547" s="294"/>
      <c r="M1547" s="294"/>
      <c r="N1547" s="294"/>
      <c r="O1547" s="294"/>
      <c r="P1547" s="294"/>
    </row>
    <row r="1548" spans="1:16" ht="13">
      <c r="A1548" s="294"/>
      <c r="B1548" s="294"/>
      <c r="C1548" s="294"/>
      <c r="D1548" s="295"/>
      <c r="E1548" s="295"/>
      <c r="F1548" s="294"/>
      <c r="G1548" s="294"/>
      <c r="H1548" s="294"/>
      <c r="I1548" s="294"/>
      <c r="J1548" s="294"/>
      <c r="K1548" s="294"/>
      <c r="L1548" s="294"/>
      <c r="M1548" s="294"/>
      <c r="N1548" s="294"/>
      <c r="O1548" s="294"/>
      <c r="P1548" s="294"/>
    </row>
    <row r="1549" spans="1:16" ht="13">
      <c r="A1549" s="294"/>
      <c r="B1549" s="294"/>
      <c r="C1549" s="294"/>
      <c r="D1549" s="295"/>
      <c r="E1549" s="295"/>
      <c r="F1549" s="294"/>
      <c r="G1549" s="294"/>
      <c r="H1549" s="294"/>
      <c r="I1549" s="294"/>
      <c r="J1549" s="294"/>
      <c r="K1549" s="294"/>
      <c r="L1549" s="294"/>
      <c r="M1549" s="294"/>
      <c r="N1549" s="294"/>
      <c r="O1549" s="294"/>
      <c r="P1549" s="294"/>
    </row>
    <row r="1550" spans="1:16" ht="13">
      <c r="A1550" s="294"/>
      <c r="B1550" s="294"/>
      <c r="C1550" s="294"/>
      <c r="D1550" s="295"/>
      <c r="E1550" s="295"/>
      <c r="F1550" s="294"/>
      <c r="G1550" s="294"/>
      <c r="H1550" s="294"/>
      <c r="I1550" s="294"/>
      <c r="J1550" s="294"/>
      <c r="K1550" s="294"/>
      <c r="L1550" s="294"/>
      <c r="M1550" s="294"/>
      <c r="N1550" s="294"/>
      <c r="O1550" s="294"/>
      <c r="P1550" s="294"/>
    </row>
    <row r="1551" spans="1:16" ht="13">
      <c r="A1551" s="294"/>
      <c r="B1551" s="294"/>
      <c r="C1551" s="294"/>
      <c r="D1551" s="295"/>
      <c r="E1551" s="295"/>
      <c r="F1551" s="294"/>
      <c r="G1551" s="294"/>
      <c r="H1551" s="294"/>
      <c r="I1551" s="294"/>
      <c r="J1551" s="294"/>
      <c r="K1551" s="294"/>
      <c r="L1551" s="294"/>
      <c r="M1551" s="294"/>
      <c r="N1551" s="294"/>
      <c r="O1551" s="294"/>
      <c r="P1551" s="294"/>
    </row>
    <row r="1552" spans="1:16" ht="13">
      <c r="A1552" s="294"/>
      <c r="B1552" s="294"/>
      <c r="C1552" s="294"/>
      <c r="D1552" s="295"/>
      <c r="E1552" s="295"/>
      <c r="F1552" s="294"/>
      <c r="G1552" s="294"/>
      <c r="H1552" s="294"/>
      <c r="I1552" s="294"/>
      <c r="J1552" s="294"/>
      <c r="K1552" s="294"/>
      <c r="L1552" s="294"/>
      <c r="M1552" s="294"/>
      <c r="N1552" s="294"/>
      <c r="O1552" s="294"/>
      <c r="P1552" s="294"/>
    </row>
    <row r="1553" spans="1:16" ht="13">
      <c r="A1553" s="294"/>
      <c r="B1553" s="294"/>
      <c r="C1553" s="294"/>
      <c r="D1553" s="295"/>
      <c r="E1553" s="295"/>
      <c r="F1553" s="294"/>
      <c r="G1553" s="294"/>
      <c r="H1553" s="294"/>
      <c r="I1553" s="294"/>
      <c r="J1553" s="294"/>
      <c r="K1553" s="294"/>
      <c r="L1553" s="294"/>
      <c r="M1553" s="294"/>
      <c r="N1553" s="294"/>
      <c r="O1553" s="294"/>
      <c r="P1553" s="294"/>
    </row>
    <row r="1554" spans="1:16" ht="13">
      <c r="A1554" s="294"/>
      <c r="B1554" s="294"/>
      <c r="C1554" s="294"/>
      <c r="D1554" s="295"/>
      <c r="E1554" s="295"/>
      <c r="F1554" s="294"/>
      <c r="G1554" s="294"/>
      <c r="H1554" s="294"/>
      <c r="I1554" s="294"/>
      <c r="J1554" s="294"/>
      <c r="K1554" s="294"/>
      <c r="L1554" s="294"/>
      <c r="M1554" s="294"/>
      <c r="N1554" s="294"/>
      <c r="O1554" s="294"/>
      <c r="P1554" s="294"/>
    </row>
    <row r="1555" spans="1:16" ht="13">
      <c r="A1555" s="294"/>
      <c r="B1555" s="294"/>
      <c r="C1555" s="294"/>
      <c r="D1555" s="295"/>
      <c r="E1555" s="295"/>
      <c r="F1555" s="294"/>
      <c r="G1555" s="294"/>
      <c r="H1555" s="294"/>
      <c r="I1555" s="294"/>
      <c r="J1555" s="294"/>
      <c r="K1555" s="294"/>
      <c r="L1555" s="294"/>
      <c r="M1555" s="294"/>
      <c r="N1555" s="294"/>
      <c r="O1555" s="294"/>
      <c r="P1555" s="294"/>
    </row>
    <row r="1556" spans="1:16" ht="13">
      <c r="A1556" s="294"/>
      <c r="B1556" s="294"/>
      <c r="C1556" s="294"/>
      <c r="D1556" s="295"/>
      <c r="E1556" s="295"/>
      <c r="F1556" s="294"/>
      <c r="G1556" s="294"/>
      <c r="H1556" s="294"/>
      <c r="I1556" s="294"/>
      <c r="J1556" s="294"/>
      <c r="K1556" s="294"/>
      <c r="L1556" s="294"/>
      <c r="M1556" s="294"/>
      <c r="N1556" s="294"/>
      <c r="O1556" s="294"/>
      <c r="P1556" s="294"/>
    </row>
    <row r="1557" spans="1:16" ht="13">
      <c r="A1557" s="294"/>
      <c r="B1557" s="294"/>
      <c r="C1557" s="294"/>
      <c r="D1557" s="295"/>
      <c r="E1557" s="295"/>
      <c r="F1557" s="294"/>
      <c r="G1557" s="294"/>
      <c r="H1557" s="294"/>
      <c r="I1557" s="294"/>
      <c r="J1557" s="294"/>
      <c r="K1557" s="294"/>
      <c r="L1557" s="294"/>
      <c r="M1557" s="294"/>
      <c r="N1557" s="294"/>
      <c r="O1557" s="294"/>
      <c r="P1557" s="294"/>
    </row>
    <row r="1558" spans="1:16" ht="13">
      <c r="A1558" s="294"/>
      <c r="B1558" s="294"/>
      <c r="C1558" s="294"/>
      <c r="D1558" s="295"/>
      <c r="E1558" s="295"/>
      <c r="F1558" s="294"/>
      <c r="G1558" s="294"/>
      <c r="H1558" s="294"/>
      <c r="I1558" s="294"/>
      <c r="J1558" s="294"/>
      <c r="K1558" s="294"/>
      <c r="L1558" s="294"/>
      <c r="M1558" s="294"/>
      <c r="N1558" s="294"/>
      <c r="O1558" s="294"/>
      <c r="P1558" s="294"/>
    </row>
    <row r="1559" spans="1:16" ht="13">
      <c r="A1559" s="294"/>
      <c r="B1559" s="294"/>
      <c r="C1559" s="294"/>
      <c r="D1559" s="295"/>
      <c r="E1559" s="295"/>
      <c r="F1559" s="294"/>
      <c r="G1559" s="294"/>
      <c r="H1559" s="294"/>
      <c r="I1559" s="294"/>
      <c r="J1559" s="294"/>
      <c r="K1559" s="294"/>
      <c r="L1559" s="294"/>
      <c r="M1559" s="294"/>
      <c r="N1559" s="294"/>
      <c r="O1559" s="294"/>
      <c r="P1559" s="294"/>
    </row>
    <row r="1560" spans="1:16" ht="13">
      <c r="A1560" s="294"/>
      <c r="B1560" s="294"/>
      <c r="C1560" s="294"/>
      <c r="D1560" s="295"/>
      <c r="E1560" s="295"/>
      <c r="F1560" s="294"/>
      <c r="G1560" s="294"/>
      <c r="H1560" s="294"/>
      <c r="I1560" s="294"/>
      <c r="J1560" s="294"/>
      <c r="K1560" s="294"/>
      <c r="L1560" s="294"/>
      <c r="M1560" s="294"/>
      <c r="N1560" s="294"/>
      <c r="O1560" s="294"/>
      <c r="P1560" s="294"/>
    </row>
    <row r="1561" spans="1:16" ht="13">
      <c r="A1561" s="294"/>
      <c r="B1561" s="294"/>
      <c r="C1561" s="294"/>
      <c r="D1561" s="295"/>
      <c r="E1561" s="295"/>
      <c r="F1561" s="294"/>
      <c r="G1561" s="294"/>
      <c r="H1561" s="294"/>
      <c r="I1561" s="294"/>
      <c r="J1561" s="294"/>
      <c r="K1561" s="294"/>
      <c r="L1561" s="294"/>
      <c r="M1561" s="294"/>
      <c r="N1561" s="294"/>
      <c r="O1561" s="294"/>
      <c r="P1561" s="294"/>
    </row>
    <row r="1562" spans="1:16" ht="13">
      <c r="A1562" s="294"/>
      <c r="B1562" s="294"/>
      <c r="C1562" s="294"/>
      <c r="D1562" s="295"/>
      <c r="E1562" s="295"/>
      <c r="F1562" s="294"/>
      <c r="G1562" s="294"/>
      <c r="H1562" s="294"/>
      <c r="I1562" s="294"/>
      <c r="J1562" s="294"/>
      <c r="K1562" s="294"/>
      <c r="L1562" s="294"/>
      <c r="M1562" s="294"/>
      <c r="N1562" s="294"/>
      <c r="O1562" s="294"/>
      <c r="P1562" s="294"/>
    </row>
    <row r="1563" spans="1:16" ht="13">
      <c r="A1563" s="294"/>
      <c r="B1563" s="294"/>
      <c r="C1563" s="294"/>
      <c r="D1563" s="295"/>
      <c r="E1563" s="295"/>
      <c r="F1563" s="294"/>
      <c r="G1563" s="294"/>
      <c r="H1563" s="294"/>
      <c r="I1563" s="294"/>
      <c r="J1563" s="294"/>
      <c r="K1563" s="294"/>
      <c r="L1563" s="294"/>
      <c r="M1563" s="294"/>
      <c r="N1563" s="294"/>
      <c r="O1563" s="294"/>
      <c r="P1563" s="294"/>
    </row>
    <row r="1564" spans="1:16" ht="13">
      <c r="A1564" s="294"/>
      <c r="B1564" s="294"/>
      <c r="C1564" s="294"/>
      <c r="D1564" s="295"/>
      <c r="E1564" s="295"/>
      <c r="F1564" s="294"/>
      <c r="G1564" s="294"/>
      <c r="H1564" s="294"/>
      <c r="I1564" s="294"/>
      <c r="J1564" s="294"/>
      <c r="K1564" s="294"/>
      <c r="L1564" s="294"/>
      <c r="M1564" s="294"/>
      <c r="N1564" s="294"/>
      <c r="O1564" s="294"/>
      <c r="P1564" s="294"/>
    </row>
    <row r="1565" spans="1:16" ht="13">
      <c r="A1565" s="294"/>
      <c r="B1565" s="294"/>
      <c r="C1565" s="294"/>
      <c r="D1565" s="295"/>
      <c r="E1565" s="295"/>
      <c r="F1565" s="294"/>
      <c r="G1565" s="294"/>
      <c r="H1565" s="294"/>
      <c r="I1565" s="294"/>
      <c r="J1565" s="294"/>
      <c r="K1565" s="294"/>
      <c r="L1565" s="294"/>
      <c r="M1565" s="294"/>
      <c r="N1565" s="294"/>
      <c r="O1565" s="294"/>
      <c r="P1565" s="294"/>
    </row>
    <row r="1566" spans="1:16" ht="13">
      <c r="A1566" s="294"/>
      <c r="B1566" s="294"/>
      <c r="C1566" s="294"/>
      <c r="D1566" s="295"/>
      <c r="E1566" s="295"/>
      <c r="F1566" s="294"/>
      <c r="G1566" s="294"/>
      <c r="H1566" s="294"/>
      <c r="I1566" s="294"/>
      <c r="J1566" s="294"/>
      <c r="K1566" s="294"/>
      <c r="L1566" s="294"/>
      <c r="M1566" s="294"/>
      <c r="N1566" s="294"/>
      <c r="O1566" s="294"/>
      <c r="P1566" s="294"/>
    </row>
    <row r="1567" spans="1:16" ht="13">
      <c r="A1567" s="294"/>
      <c r="B1567" s="294"/>
      <c r="C1567" s="294"/>
      <c r="D1567" s="295"/>
      <c r="E1567" s="295"/>
      <c r="F1567" s="294"/>
      <c r="G1567" s="294"/>
      <c r="H1567" s="294"/>
      <c r="I1567" s="294"/>
      <c r="J1567" s="294"/>
      <c r="K1567" s="294"/>
      <c r="L1567" s="294"/>
      <c r="M1567" s="294"/>
      <c r="N1567" s="294"/>
      <c r="O1567" s="294"/>
      <c r="P1567" s="294"/>
    </row>
    <row r="1568" spans="1:16" ht="13">
      <c r="A1568" s="294"/>
      <c r="B1568" s="294"/>
      <c r="C1568" s="294"/>
      <c r="D1568" s="295"/>
      <c r="E1568" s="295"/>
      <c r="F1568" s="294"/>
      <c r="G1568" s="294"/>
      <c r="H1568" s="294"/>
      <c r="I1568" s="294"/>
      <c r="J1568" s="294"/>
      <c r="K1568" s="294"/>
      <c r="L1568" s="294"/>
      <c r="M1568" s="294"/>
      <c r="N1568" s="294"/>
      <c r="O1568" s="294"/>
      <c r="P1568" s="294"/>
    </row>
    <row r="1569" spans="1:16" ht="13">
      <c r="A1569" s="294"/>
      <c r="B1569" s="294"/>
      <c r="C1569" s="294"/>
      <c r="D1569" s="295"/>
      <c r="E1569" s="295"/>
      <c r="F1569" s="294"/>
      <c r="G1569" s="294"/>
      <c r="H1569" s="294"/>
      <c r="I1569" s="294"/>
      <c r="J1569" s="294"/>
      <c r="K1569" s="294"/>
      <c r="L1569" s="294"/>
      <c r="M1569" s="294"/>
      <c r="N1569" s="294"/>
      <c r="O1569" s="294"/>
      <c r="P1569" s="294"/>
    </row>
    <row r="1570" spans="1:16" ht="13">
      <c r="A1570" s="294"/>
      <c r="B1570" s="294"/>
      <c r="C1570" s="294"/>
      <c r="D1570" s="295"/>
      <c r="E1570" s="295"/>
      <c r="F1570" s="294"/>
      <c r="G1570" s="294"/>
      <c r="H1570" s="294"/>
      <c r="I1570" s="294"/>
      <c r="J1570" s="294"/>
      <c r="K1570" s="294"/>
      <c r="L1570" s="294"/>
      <c r="M1570" s="294"/>
      <c r="N1570" s="294"/>
      <c r="O1570" s="294"/>
      <c r="P1570" s="294"/>
    </row>
    <row r="1571" spans="1:16" ht="13">
      <c r="A1571" s="294"/>
      <c r="B1571" s="294"/>
      <c r="C1571" s="294"/>
      <c r="D1571" s="295"/>
      <c r="E1571" s="295"/>
      <c r="F1571" s="294"/>
      <c r="G1571" s="294"/>
      <c r="H1571" s="294"/>
      <c r="I1571" s="294"/>
      <c r="J1571" s="294"/>
      <c r="K1571" s="294"/>
      <c r="L1571" s="294"/>
      <c r="M1571" s="294"/>
      <c r="N1571" s="294"/>
      <c r="O1571" s="294"/>
      <c r="P1571" s="294"/>
    </row>
    <row r="1572" spans="1:16" ht="13">
      <c r="A1572" s="294"/>
      <c r="B1572" s="294"/>
      <c r="C1572" s="294"/>
      <c r="D1572" s="295"/>
      <c r="E1572" s="295"/>
      <c r="F1572" s="294"/>
      <c r="G1572" s="294"/>
      <c r="H1572" s="294"/>
      <c r="I1572" s="294"/>
      <c r="J1572" s="294"/>
      <c r="K1572" s="294"/>
      <c r="L1572" s="294"/>
      <c r="M1572" s="294"/>
      <c r="N1572" s="294"/>
      <c r="O1572" s="294"/>
      <c r="P1572" s="294"/>
    </row>
    <row r="1573" spans="1:16" ht="13">
      <c r="A1573" s="294"/>
      <c r="B1573" s="294"/>
      <c r="C1573" s="294"/>
      <c r="D1573" s="295"/>
      <c r="E1573" s="295"/>
      <c r="F1573" s="294"/>
      <c r="G1573" s="294"/>
      <c r="H1573" s="294"/>
      <c r="I1573" s="294"/>
      <c r="J1573" s="294"/>
      <c r="K1573" s="294"/>
      <c r="L1573" s="294"/>
      <c r="M1573" s="294"/>
      <c r="N1573" s="294"/>
      <c r="O1573" s="294"/>
      <c r="P1573" s="294"/>
    </row>
    <row r="1574" spans="1:16" ht="13">
      <c r="A1574" s="294"/>
      <c r="B1574" s="294"/>
      <c r="C1574" s="294"/>
      <c r="D1574" s="295"/>
      <c r="E1574" s="295"/>
      <c r="F1574" s="294"/>
      <c r="G1574" s="294"/>
      <c r="H1574" s="294"/>
      <c r="I1574" s="294"/>
      <c r="J1574" s="294"/>
      <c r="K1574" s="294"/>
      <c r="L1574" s="294"/>
      <c r="M1574" s="294"/>
      <c r="N1574" s="294"/>
      <c r="O1574" s="294"/>
      <c r="P1574" s="294"/>
    </row>
    <row r="1575" spans="1:16" ht="13">
      <c r="A1575" s="294"/>
      <c r="B1575" s="294"/>
      <c r="C1575" s="294"/>
      <c r="D1575" s="295"/>
      <c r="E1575" s="295"/>
      <c r="F1575" s="294"/>
      <c r="G1575" s="294"/>
      <c r="H1575" s="294"/>
      <c r="I1575" s="294"/>
      <c r="J1575" s="294"/>
      <c r="K1575" s="294"/>
      <c r="L1575" s="294"/>
      <c r="M1575" s="294"/>
      <c r="N1575" s="294"/>
      <c r="O1575" s="294"/>
      <c r="P1575" s="294"/>
    </row>
    <row r="1576" spans="1:16" ht="13">
      <c r="A1576" s="294"/>
      <c r="B1576" s="294"/>
      <c r="C1576" s="294"/>
      <c r="D1576" s="295"/>
      <c r="E1576" s="295"/>
      <c r="F1576" s="294"/>
      <c r="G1576" s="294"/>
      <c r="H1576" s="294"/>
      <c r="I1576" s="294"/>
      <c r="J1576" s="294"/>
      <c r="K1576" s="294"/>
      <c r="L1576" s="294"/>
      <c r="M1576" s="294"/>
      <c r="N1576" s="294"/>
      <c r="O1576" s="294"/>
      <c r="P1576" s="294"/>
    </row>
    <row r="1577" spans="1:16" ht="13">
      <c r="A1577" s="294"/>
      <c r="B1577" s="294"/>
      <c r="C1577" s="294"/>
      <c r="D1577" s="295"/>
      <c r="E1577" s="295"/>
      <c r="F1577" s="294"/>
      <c r="G1577" s="294"/>
      <c r="H1577" s="294"/>
      <c r="I1577" s="294"/>
      <c r="J1577" s="294"/>
      <c r="K1577" s="294"/>
      <c r="L1577" s="294"/>
      <c r="M1577" s="294"/>
      <c r="N1577" s="294"/>
      <c r="O1577" s="294"/>
      <c r="P1577" s="294"/>
    </row>
    <row r="1578" spans="1:16" ht="13">
      <c r="A1578" s="294"/>
      <c r="B1578" s="294"/>
      <c r="C1578" s="294"/>
      <c r="D1578" s="295"/>
      <c r="E1578" s="295"/>
      <c r="F1578" s="294"/>
      <c r="G1578" s="294"/>
      <c r="H1578" s="294"/>
      <c r="I1578" s="294"/>
      <c r="J1578" s="294"/>
      <c r="K1578" s="294"/>
      <c r="L1578" s="294"/>
      <c r="M1578" s="294"/>
      <c r="N1578" s="294"/>
      <c r="O1578" s="294"/>
      <c r="P1578" s="294"/>
    </row>
    <row r="1579" spans="1:16" ht="13">
      <c r="A1579" s="294"/>
      <c r="B1579" s="294"/>
      <c r="C1579" s="294"/>
      <c r="D1579" s="295"/>
      <c r="E1579" s="295"/>
      <c r="F1579" s="294"/>
      <c r="G1579" s="294"/>
      <c r="H1579" s="294"/>
      <c r="I1579" s="294"/>
      <c r="J1579" s="294"/>
      <c r="K1579" s="294"/>
      <c r="L1579" s="294"/>
      <c r="M1579" s="294"/>
      <c r="N1579" s="294"/>
      <c r="O1579" s="294"/>
      <c r="P1579" s="294"/>
    </row>
    <row r="1580" spans="1:16" ht="13">
      <c r="A1580" s="294"/>
      <c r="B1580" s="294"/>
      <c r="C1580" s="294"/>
      <c r="D1580" s="295"/>
      <c r="E1580" s="295"/>
      <c r="F1580" s="294"/>
      <c r="G1580" s="294"/>
      <c r="H1580" s="294"/>
      <c r="I1580" s="294"/>
      <c r="J1580" s="294"/>
      <c r="K1580" s="294"/>
      <c r="L1580" s="294"/>
      <c r="M1580" s="294"/>
      <c r="N1580" s="294"/>
      <c r="O1580" s="294"/>
      <c r="P1580" s="294"/>
    </row>
    <row r="1581" spans="1:16" ht="13">
      <c r="A1581" s="294"/>
      <c r="B1581" s="294"/>
      <c r="C1581" s="294"/>
      <c r="D1581" s="295"/>
      <c r="E1581" s="295"/>
      <c r="F1581" s="294"/>
      <c r="G1581" s="294"/>
      <c r="H1581" s="294"/>
      <c r="I1581" s="294"/>
      <c r="J1581" s="294"/>
      <c r="K1581" s="294"/>
      <c r="L1581" s="294"/>
      <c r="M1581" s="294"/>
      <c r="N1581" s="294"/>
      <c r="O1581" s="294"/>
      <c r="P1581" s="294"/>
    </row>
    <row r="1582" spans="1:16" ht="13">
      <c r="A1582" s="294"/>
      <c r="B1582" s="294"/>
      <c r="C1582" s="294"/>
      <c r="D1582" s="295"/>
      <c r="E1582" s="295"/>
      <c r="F1582" s="294"/>
      <c r="G1582" s="294"/>
      <c r="H1582" s="294"/>
      <c r="I1582" s="294"/>
      <c r="J1582" s="294"/>
      <c r="K1582" s="294"/>
      <c r="L1582" s="294"/>
      <c r="M1582" s="294"/>
      <c r="N1582" s="294"/>
      <c r="O1582" s="294"/>
      <c r="P1582" s="294"/>
    </row>
    <row r="1583" spans="1:16" ht="13">
      <c r="A1583" s="294"/>
      <c r="B1583" s="294"/>
      <c r="C1583" s="294"/>
      <c r="D1583" s="295"/>
      <c r="E1583" s="295"/>
      <c r="F1583" s="294"/>
      <c r="G1583" s="294"/>
      <c r="H1583" s="294"/>
      <c r="I1583" s="294"/>
      <c r="J1583" s="294"/>
      <c r="K1583" s="294"/>
      <c r="L1583" s="294"/>
      <c r="M1583" s="294"/>
      <c r="N1583" s="294"/>
      <c r="O1583" s="294"/>
      <c r="P1583" s="294"/>
    </row>
    <row r="1584" spans="1:16" ht="13">
      <c r="A1584" s="294"/>
      <c r="B1584" s="294"/>
      <c r="C1584" s="294"/>
      <c r="D1584" s="295"/>
      <c r="E1584" s="295"/>
      <c r="F1584" s="294"/>
      <c r="G1584" s="294"/>
      <c r="H1584" s="294"/>
      <c r="I1584" s="294"/>
      <c r="J1584" s="294"/>
      <c r="K1584" s="294"/>
      <c r="L1584" s="294"/>
      <c r="M1584" s="294"/>
      <c r="N1584" s="294"/>
      <c r="O1584" s="294"/>
      <c r="P1584" s="294"/>
    </row>
    <row r="1585" spans="1:16" ht="13">
      <c r="A1585" s="294"/>
      <c r="B1585" s="294"/>
      <c r="C1585" s="294"/>
      <c r="D1585" s="295"/>
      <c r="E1585" s="295"/>
      <c r="F1585" s="294"/>
      <c r="G1585" s="294"/>
      <c r="H1585" s="294"/>
      <c r="I1585" s="294"/>
      <c r="J1585" s="294"/>
      <c r="K1585" s="294"/>
      <c r="L1585" s="294"/>
      <c r="M1585" s="294"/>
      <c r="N1585" s="294"/>
      <c r="O1585" s="294"/>
      <c r="P1585" s="294"/>
    </row>
    <row r="1586" spans="1:16" ht="13">
      <c r="A1586" s="294"/>
      <c r="B1586" s="294"/>
      <c r="C1586" s="294"/>
      <c r="D1586" s="295"/>
      <c r="E1586" s="295"/>
      <c r="F1586" s="294"/>
      <c r="G1586" s="294"/>
      <c r="H1586" s="294"/>
      <c r="I1586" s="294"/>
      <c r="J1586" s="294"/>
      <c r="K1586" s="294"/>
      <c r="L1586" s="294"/>
      <c r="M1586" s="294"/>
      <c r="N1586" s="294"/>
      <c r="O1586" s="294"/>
      <c r="P1586" s="294"/>
    </row>
    <row r="1587" spans="1:16" ht="13">
      <c r="A1587" s="294"/>
      <c r="B1587" s="294"/>
      <c r="C1587" s="294"/>
      <c r="D1587" s="295"/>
      <c r="E1587" s="295"/>
      <c r="F1587" s="294"/>
      <c r="G1587" s="294"/>
      <c r="H1587" s="294"/>
      <c r="I1587" s="294"/>
      <c r="J1587" s="294"/>
      <c r="K1587" s="294"/>
      <c r="L1587" s="294"/>
      <c r="M1587" s="294"/>
      <c r="N1587" s="294"/>
      <c r="O1587" s="294"/>
      <c r="P1587" s="294"/>
    </row>
    <row r="1588" spans="1:16" ht="13">
      <c r="A1588" s="294"/>
      <c r="B1588" s="294"/>
      <c r="C1588" s="294"/>
      <c r="D1588" s="295"/>
      <c r="E1588" s="295"/>
      <c r="F1588" s="294"/>
      <c r="G1588" s="294"/>
      <c r="H1588" s="294"/>
      <c r="I1588" s="294"/>
      <c r="J1588" s="294"/>
      <c r="K1588" s="294"/>
      <c r="L1588" s="294"/>
      <c r="M1588" s="294"/>
      <c r="N1588" s="294"/>
      <c r="O1588" s="294"/>
      <c r="P1588" s="294"/>
    </row>
    <row r="1589" spans="1:16" ht="13">
      <c r="A1589" s="294"/>
      <c r="B1589" s="294"/>
      <c r="C1589" s="294"/>
      <c r="D1589" s="295"/>
      <c r="E1589" s="295"/>
      <c r="F1589" s="294"/>
      <c r="G1589" s="294"/>
      <c r="H1589" s="294"/>
      <c r="I1589" s="294"/>
      <c r="J1589" s="294"/>
      <c r="K1589" s="294"/>
      <c r="L1589" s="294"/>
      <c r="M1589" s="294"/>
      <c r="N1589" s="294"/>
      <c r="O1589" s="294"/>
      <c r="P1589" s="294"/>
    </row>
    <row r="1590" spans="1:16" ht="13">
      <c r="A1590" s="294"/>
      <c r="B1590" s="143"/>
      <c r="C1590" s="143"/>
      <c r="D1590" s="295"/>
      <c r="E1590" s="295"/>
      <c r="F1590" s="294"/>
      <c r="G1590" s="294"/>
      <c r="H1590" s="294"/>
      <c r="I1590" s="294"/>
      <c r="J1590" s="294"/>
      <c r="K1590" s="294"/>
      <c r="L1590" s="294"/>
      <c r="M1590" s="294"/>
      <c r="N1590" s="294"/>
      <c r="O1590" s="294"/>
      <c r="P1590" s="294"/>
    </row>
    <row r="1591" spans="1:16" ht="13">
      <c r="A1591" s="294"/>
      <c r="B1591" s="143"/>
      <c r="C1591" s="143"/>
      <c r="D1591" s="295"/>
      <c r="E1591" s="295"/>
      <c r="F1591" s="294"/>
      <c r="G1591" s="294"/>
      <c r="H1591" s="294"/>
      <c r="I1591" s="294"/>
      <c r="J1591" s="294"/>
      <c r="K1591" s="294"/>
      <c r="L1591" s="294"/>
      <c r="M1591" s="294"/>
      <c r="N1591" s="294"/>
      <c r="O1591" s="294"/>
      <c r="P1591" s="294"/>
    </row>
    <row r="1592" spans="1:16" ht="13">
      <c r="A1592" s="294"/>
      <c r="B1592" s="143"/>
      <c r="C1592" s="143"/>
      <c r="D1592" s="295"/>
      <c r="E1592" s="295"/>
      <c r="F1592" s="294"/>
      <c r="G1592" s="294"/>
      <c r="H1592" s="294"/>
      <c r="I1592" s="294"/>
      <c r="J1592" s="294"/>
      <c r="K1592" s="294"/>
      <c r="L1592" s="294"/>
      <c r="M1592" s="294"/>
      <c r="N1592" s="294"/>
      <c r="O1592" s="294"/>
      <c r="P1592" s="294"/>
    </row>
    <row r="1593" spans="1:16" ht="13">
      <c r="A1593" s="294"/>
      <c r="B1593" s="143"/>
      <c r="C1593" s="143"/>
      <c r="D1593" s="295"/>
      <c r="E1593" s="295"/>
      <c r="F1593" s="294"/>
      <c r="G1593" s="294"/>
      <c r="H1593" s="294"/>
      <c r="I1593" s="294"/>
      <c r="J1593" s="294"/>
      <c r="K1593" s="294"/>
      <c r="L1593" s="294"/>
      <c r="M1593" s="294"/>
      <c r="N1593" s="294"/>
      <c r="O1593" s="294"/>
      <c r="P1593" s="294"/>
    </row>
    <row r="1594" spans="1:16" ht="13">
      <c r="A1594" s="294"/>
      <c r="B1594" s="143"/>
      <c r="C1594" s="143"/>
      <c r="D1594" s="295"/>
      <c r="E1594" s="295"/>
      <c r="F1594" s="294"/>
      <c r="G1594" s="294"/>
      <c r="H1594" s="294"/>
      <c r="I1594" s="294"/>
      <c r="J1594" s="294"/>
      <c r="K1594" s="294"/>
      <c r="L1594" s="294"/>
      <c r="M1594" s="294"/>
      <c r="N1594" s="294"/>
      <c r="O1594" s="294"/>
      <c r="P1594" s="294"/>
    </row>
    <row r="1595" spans="1:16" ht="13">
      <c r="A1595" s="294"/>
      <c r="B1595" s="143"/>
      <c r="C1595" s="143"/>
      <c r="D1595" s="295"/>
      <c r="E1595" s="295"/>
      <c r="F1595" s="294"/>
      <c r="G1595" s="294"/>
      <c r="H1595" s="294"/>
      <c r="I1595" s="294"/>
      <c r="J1595" s="294"/>
      <c r="K1595" s="294"/>
      <c r="L1595" s="294"/>
      <c r="M1595" s="294"/>
      <c r="N1595" s="294"/>
      <c r="O1595" s="294"/>
      <c r="P1595" s="294"/>
    </row>
    <row r="1596" spans="1:16" ht="13">
      <c r="A1596" s="294"/>
      <c r="B1596" s="143"/>
      <c r="C1596" s="143"/>
      <c r="D1596" s="295"/>
      <c r="E1596" s="295"/>
      <c r="F1596" s="294"/>
      <c r="G1596" s="294"/>
      <c r="H1596" s="294"/>
      <c r="I1596" s="294"/>
      <c r="J1596" s="294"/>
      <c r="K1596" s="294"/>
      <c r="L1596" s="294"/>
      <c r="M1596" s="294"/>
      <c r="N1596" s="294"/>
      <c r="O1596" s="294"/>
      <c r="P1596" s="294"/>
    </row>
    <row r="1597" spans="1:16" ht="13">
      <c r="A1597" s="294"/>
      <c r="B1597" s="143"/>
      <c r="C1597" s="143"/>
      <c r="D1597" s="295"/>
      <c r="E1597" s="295"/>
      <c r="F1597" s="294"/>
      <c r="G1597" s="294"/>
      <c r="H1597" s="294"/>
      <c r="I1597" s="294"/>
      <c r="J1597" s="294"/>
      <c r="K1597" s="294"/>
      <c r="L1597" s="294"/>
      <c r="M1597" s="294"/>
      <c r="N1597" s="294"/>
      <c r="O1597" s="294"/>
      <c r="P1597" s="294"/>
    </row>
    <row r="1598" spans="1:16" ht="13">
      <c r="A1598" s="294"/>
      <c r="B1598" s="143"/>
      <c r="C1598" s="143"/>
      <c r="D1598" s="295"/>
      <c r="E1598" s="295"/>
      <c r="F1598" s="294"/>
      <c r="G1598" s="294"/>
      <c r="H1598" s="294"/>
      <c r="I1598" s="294"/>
      <c r="J1598" s="294"/>
      <c r="K1598" s="294"/>
      <c r="L1598" s="294"/>
      <c r="M1598" s="294"/>
      <c r="N1598" s="294"/>
      <c r="O1598" s="294"/>
      <c r="P1598" s="294"/>
    </row>
    <row r="1599" spans="1:16" ht="13">
      <c r="A1599" s="294"/>
      <c r="B1599" s="143"/>
      <c r="C1599" s="143"/>
      <c r="D1599" s="295"/>
      <c r="E1599" s="295"/>
      <c r="F1599" s="294"/>
      <c r="G1599" s="294"/>
      <c r="H1599" s="294"/>
      <c r="I1599" s="294"/>
      <c r="J1599" s="294"/>
      <c r="K1599" s="294"/>
      <c r="L1599" s="294"/>
      <c r="M1599" s="294"/>
      <c r="N1599" s="294"/>
      <c r="O1599" s="294"/>
      <c r="P1599" s="294"/>
    </row>
    <row r="1600" spans="1:16" ht="13">
      <c r="A1600" s="294"/>
      <c r="B1600" s="143"/>
      <c r="C1600" s="143"/>
      <c r="D1600" s="295"/>
      <c r="E1600" s="295"/>
      <c r="F1600" s="294"/>
      <c r="G1600" s="294"/>
      <c r="H1600" s="294"/>
      <c r="I1600" s="294"/>
      <c r="J1600" s="294"/>
      <c r="K1600" s="294"/>
      <c r="L1600" s="294"/>
      <c r="M1600" s="294"/>
      <c r="N1600" s="294"/>
      <c r="O1600" s="294"/>
      <c r="P1600" s="294"/>
    </row>
    <row r="1601" spans="1:16" ht="13">
      <c r="A1601" s="294"/>
      <c r="B1601" s="143"/>
      <c r="C1601" s="143"/>
      <c r="D1601" s="295"/>
      <c r="E1601" s="295"/>
      <c r="F1601" s="294"/>
      <c r="G1601" s="294"/>
      <c r="H1601" s="294"/>
      <c r="I1601" s="294"/>
      <c r="J1601" s="294"/>
      <c r="K1601" s="294"/>
      <c r="L1601" s="294"/>
      <c r="M1601" s="294"/>
      <c r="N1601" s="294"/>
      <c r="O1601" s="294"/>
      <c r="P1601" s="294"/>
    </row>
    <row r="1602" spans="1:16" ht="13">
      <c r="A1602" s="294"/>
      <c r="B1602" s="143"/>
      <c r="C1602" s="143"/>
      <c r="D1602" s="295"/>
      <c r="E1602" s="295"/>
      <c r="F1602" s="294"/>
      <c r="G1602" s="294"/>
      <c r="H1602" s="294"/>
      <c r="I1602" s="294"/>
      <c r="J1602" s="294"/>
      <c r="K1602" s="294"/>
      <c r="L1602" s="294"/>
      <c r="M1602" s="294"/>
      <c r="N1602" s="294"/>
      <c r="O1602" s="294"/>
      <c r="P1602" s="294"/>
    </row>
    <row r="1603" spans="1:16" ht="13">
      <c r="A1603" s="294"/>
      <c r="B1603" s="143"/>
      <c r="C1603" s="143"/>
      <c r="D1603" s="295"/>
      <c r="E1603" s="295"/>
      <c r="F1603" s="294"/>
      <c r="G1603" s="294"/>
      <c r="H1603" s="294"/>
      <c r="I1603" s="294"/>
      <c r="J1603" s="294"/>
      <c r="K1603" s="294"/>
      <c r="L1603" s="294"/>
      <c r="M1603" s="294"/>
      <c r="N1603" s="294"/>
      <c r="O1603" s="294"/>
      <c r="P1603" s="294"/>
    </row>
    <row r="1604" spans="1:16" ht="13">
      <c r="A1604" s="294"/>
      <c r="B1604" s="143"/>
      <c r="C1604" s="143"/>
      <c r="D1604" s="295"/>
      <c r="E1604" s="295"/>
      <c r="F1604" s="294"/>
      <c r="G1604" s="294"/>
      <c r="H1604" s="294"/>
      <c r="I1604" s="294"/>
      <c r="J1604" s="294"/>
      <c r="K1604" s="294"/>
      <c r="L1604" s="294"/>
      <c r="M1604" s="294"/>
      <c r="N1604" s="294"/>
      <c r="O1604" s="294"/>
      <c r="P1604" s="294"/>
    </row>
    <row r="1605" spans="1:16" ht="13">
      <c r="A1605" s="294"/>
      <c r="B1605" s="143"/>
      <c r="C1605" s="143"/>
      <c r="D1605" s="295"/>
      <c r="E1605" s="295"/>
      <c r="F1605" s="294"/>
      <c r="G1605" s="294"/>
      <c r="H1605" s="294"/>
      <c r="I1605" s="294"/>
      <c r="J1605" s="294"/>
      <c r="K1605" s="294"/>
      <c r="L1605" s="294"/>
      <c r="M1605" s="294"/>
      <c r="N1605" s="294"/>
      <c r="O1605" s="294"/>
      <c r="P1605" s="294"/>
    </row>
    <row r="1606" spans="1:16" ht="13">
      <c r="A1606" s="294"/>
      <c r="B1606" s="143"/>
      <c r="C1606" s="143"/>
      <c r="D1606" s="295"/>
      <c r="E1606" s="295"/>
      <c r="F1606" s="294"/>
      <c r="G1606" s="294"/>
      <c r="H1606" s="294"/>
      <c r="I1606" s="294"/>
      <c r="J1606" s="294"/>
      <c r="K1606" s="294"/>
      <c r="L1606" s="294"/>
      <c r="M1606" s="294"/>
      <c r="N1606" s="294"/>
      <c r="O1606" s="294"/>
      <c r="P1606" s="294"/>
    </row>
    <row r="1607" spans="1:16" ht="13">
      <c r="A1607" s="294"/>
      <c r="B1607" s="143"/>
      <c r="C1607" s="143"/>
      <c r="D1607" s="295"/>
      <c r="E1607" s="295"/>
      <c r="F1607" s="294"/>
      <c r="G1607" s="294"/>
      <c r="H1607" s="294"/>
      <c r="I1607" s="294"/>
      <c r="J1607" s="294"/>
      <c r="K1607" s="294"/>
      <c r="L1607" s="294"/>
      <c r="M1607" s="294"/>
      <c r="N1607" s="294"/>
      <c r="O1607" s="294"/>
      <c r="P1607" s="294"/>
    </row>
    <row r="1608" spans="1:16" ht="13">
      <c r="A1608" s="294"/>
      <c r="B1608" s="143"/>
      <c r="C1608" s="143"/>
      <c r="D1608" s="295"/>
      <c r="E1608" s="295"/>
      <c r="F1608" s="294"/>
      <c r="G1608" s="294"/>
      <c r="H1608" s="294"/>
      <c r="I1608" s="294"/>
      <c r="J1608" s="294"/>
      <c r="K1608" s="294"/>
      <c r="L1608" s="294"/>
      <c r="M1608" s="294"/>
      <c r="N1608" s="294"/>
      <c r="O1608" s="294"/>
      <c r="P1608" s="294"/>
    </row>
    <row r="1609" spans="1:16" ht="13">
      <c r="A1609" s="294"/>
      <c r="B1609" s="143"/>
      <c r="C1609" s="143"/>
      <c r="D1609" s="295"/>
      <c r="E1609" s="295"/>
      <c r="F1609" s="294"/>
      <c r="G1609" s="294"/>
      <c r="H1609" s="294"/>
      <c r="I1609" s="294"/>
      <c r="J1609" s="294"/>
      <c r="K1609" s="294"/>
      <c r="L1609" s="294"/>
      <c r="M1609" s="294"/>
      <c r="N1609" s="294"/>
      <c r="O1609" s="294"/>
      <c r="P1609" s="294"/>
    </row>
    <row r="1610" spans="1:16" ht="13">
      <c r="A1610" s="294"/>
      <c r="B1610" s="143"/>
      <c r="C1610" s="143"/>
      <c r="D1610" s="295"/>
      <c r="E1610" s="295"/>
      <c r="F1610" s="294"/>
      <c r="G1610" s="294"/>
      <c r="H1610" s="294"/>
      <c r="I1610" s="294"/>
      <c r="J1610" s="294"/>
      <c r="K1610" s="294"/>
      <c r="L1610" s="294"/>
      <c r="M1610" s="294"/>
      <c r="N1610" s="294"/>
      <c r="O1610" s="294"/>
      <c r="P1610" s="294"/>
    </row>
    <row r="1611" spans="1:16" ht="13">
      <c r="A1611" s="294"/>
      <c r="B1611" s="143"/>
      <c r="C1611" s="143"/>
      <c r="D1611" s="295"/>
      <c r="E1611" s="295"/>
      <c r="F1611" s="294"/>
      <c r="G1611" s="294"/>
      <c r="H1611" s="294"/>
      <c r="I1611" s="294"/>
      <c r="J1611" s="294"/>
      <c r="K1611" s="294"/>
      <c r="L1611" s="294"/>
      <c r="M1611" s="294"/>
      <c r="N1611" s="294"/>
      <c r="O1611" s="294"/>
      <c r="P1611" s="294"/>
    </row>
    <row r="1612" spans="1:16" ht="13">
      <c r="A1612" s="294"/>
      <c r="B1612" s="143"/>
      <c r="C1612" s="143"/>
      <c r="D1612" s="295"/>
      <c r="E1612" s="295"/>
      <c r="F1612" s="294"/>
      <c r="G1612" s="294"/>
      <c r="H1612" s="294"/>
      <c r="I1612" s="294"/>
      <c r="J1612" s="294"/>
      <c r="K1612" s="294"/>
      <c r="L1612" s="294"/>
      <c r="M1612" s="294"/>
      <c r="N1612" s="294"/>
      <c r="O1612" s="294"/>
      <c r="P1612" s="294"/>
    </row>
    <row r="1613" spans="1:16" ht="13">
      <c r="A1613" s="294"/>
      <c r="B1613" s="143"/>
      <c r="C1613" s="143"/>
      <c r="D1613" s="295"/>
      <c r="E1613" s="295"/>
      <c r="F1613" s="294"/>
      <c r="G1613" s="294"/>
      <c r="H1613" s="294"/>
      <c r="I1613" s="294"/>
      <c r="J1613" s="294"/>
      <c r="K1613" s="294"/>
      <c r="L1613" s="294"/>
      <c r="M1613" s="294"/>
      <c r="N1613" s="294"/>
      <c r="O1613" s="294"/>
      <c r="P1613" s="294"/>
    </row>
    <row r="1614" spans="1:16" ht="13">
      <c r="A1614" s="294"/>
      <c r="B1614" s="143"/>
      <c r="C1614" s="143"/>
      <c r="D1614" s="295"/>
      <c r="E1614" s="295"/>
      <c r="F1614" s="294"/>
      <c r="G1614" s="294"/>
      <c r="H1614" s="294"/>
      <c r="I1614" s="294"/>
      <c r="J1614" s="294"/>
      <c r="K1614" s="294"/>
      <c r="L1614" s="294"/>
      <c r="M1614" s="294"/>
      <c r="N1614" s="294"/>
      <c r="O1614" s="294"/>
      <c r="P1614" s="294"/>
    </row>
    <row r="1615" spans="1:16" ht="13">
      <c r="A1615" s="294"/>
      <c r="B1615" s="143"/>
      <c r="C1615" s="143"/>
      <c r="D1615" s="295"/>
      <c r="E1615" s="295"/>
      <c r="F1615" s="294"/>
      <c r="G1615" s="294"/>
      <c r="H1615" s="294"/>
      <c r="I1615" s="294"/>
      <c r="J1615" s="294"/>
      <c r="K1615" s="294"/>
      <c r="L1615" s="294"/>
      <c r="M1615" s="294"/>
      <c r="N1615" s="294"/>
      <c r="O1615" s="294"/>
      <c r="P1615" s="294"/>
    </row>
    <row r="1616" spans="1:16" ht="13">
      <c r="A1616" s="294"/>
      <c r="B1616" s="143"/>
      <c r="C1616" s="143"/>
      <c r="D1616" s="295"/>
      <c r="E1616" s="295"/>
      <c r="F1616" s="294"/>
      <c r="G1616" s="294"/>
      <c r="H1616" s="294"/>
      <c r="I1616" s="294"/>
      <c r="J1616" s="294"/>
      <c r="K1616" s="294"/>
      <c r="L1616" s="294"/>
      <c r="M1616" s="294"/>
      <c r="N1616" s="294"/>
      <c r="O1616" s="294"/>
      <c r="P1616" s="294"/>
    </row>
    <row r="1617" spans="1:16" ht="13">
      <c r="A1617" s="294"/>
      <c r="B1617" s="143"/>
      <c r="C1617" s="143"/>
      <c r="D1617" s="295"/>
      <c r="E1617" s="295"/>
      <c r="F1617" s="294"/>
      <c r="G1617" s="294"/>
      <c r="H1617" s="294"/>
      <c r="I1617" s="294"/>
      <c r="J1617" s="294"/>
      <c r="K1617" s="294"/>
      <c r="L1617" s="294"/>
      <c r="M1617" s="294"/>
      <c r="N1617" s="294"/>
      <c r="O1617" s="294"/>
      <c r="P1617" s="294"/>
    </row>
    <row r="1618" spans="1:16" ht="13">
      <c r="A1618" s="294"/>
      <c r="B1618" s="143"/>
      <c r="C1618" s="143"/>
      <c r="D1618" s="295"/>
      <c r="E1618" s="295"/>
      <c r="F1618" s="294"/>
      <c r="G1618" s="294"/>
      <c r="H1618" s="294"/>
      <c r="I1618" s="294"/>
      <c r="J1618" s="294"/>
      <c r="K1618" s="294"/>
      <c r="L1618" s="294"/>
      <c r="M1618" s="294"/>
      <c r="N1618" s="294"/>
      <c r="O1618" s="294"/>
      <c r="P1618" s="294"/>
    </row>
    <row r="1619" spans="1:16" ht="13">
      <c r="A1619" s="294"/>
      <c r="B1619" s="143"/>
      <c r="C1619" s="143"/>
      <c r="D1619" s="295"/>
      <c r="E1619" s="295"/>
      <c r="F1619" s="294"/>
      <c r="G1619" s="294"/>
      <c r="H1619" s="294"/>
      <c r="I1619" s="294"/>
      <c r="J1619" s="294"/>
      <c r="K1619" s="294"/>
      <c r="L1619" s="294"/>
      <c r="M1619" s="294"/>
      <c r="N1619" s="294"/>
      <c r="O1619" s="294"/>
      <c r="P1619" s="294"/>
    </row>
    <row r="1620" spans="1:16" ht="13">
      <c r="A1620" s="294"/>
      <c r="B1620" s="143"/>
      <c r="C1620" s="143"/>
      <c r="D1620" s="295"/>
      <c r="E1620" s="295"/>
      <c r="F1620" s="294"/>
      <c r="G1620" s="294"/>
      <c r="H1620" s="294"/>
      <c r="I1620" s="294"/>
      <c r="J1620" s="294"/>
      <c r="K1620" s="294"/>
      <c r="L1620" s="294"/>
      <c r="M1620" s="294"/>
      <c r="N1620" s="294"/>
      <c r="O1620" s="294"/>
      <c r="P1620" s="294"/>
    </row>
    <row r="1621" spans="1:16" ht="13">
      <c r="A1621" s="294"/>
      <c r="B1621" s="143"/>
      <c r="C1621" s="143"/>
      <c r="D1621" s="295"/>
      <c r="E1621" s="295"/>
      <c r="F1621" s="294"/>
      <c r="G1621" s="294"/>
      <c r="H1621" s="294"/>
      <c r="I1621" s="294"/>
      <c r="J1621" s="294"/>
      <c r="K1621" s="294"/>
      <c r="L1621" s="294"/>
      <c r="M1621" s="294"/>
      <c r="N1621" s="294"/>
      <c r="O1621" s="294"/>
      <c r="P1621" s="294"/>
    </row>
    <row r="1622" spans="1:16" ht="13">
      <c r="A1622" s="294"/>
      <c r="B1622" s="143"/>
      <c r="C1622" s="143"/>
      <c r="D1622" s="295"/>
      <c r="E1622" s="295"/>
      <c r="F1622" s="294"/>
      <c r="G1622" s="294"/>
      <c r="H1622" s="294"/>
      <c r="I1622" s="294"/>
      <c r="J1622" s="294"/>
      <c r="K1622" s="294"/>
      <c r="L1622" s="294"/>
      <c r="M1622" s="294"/>
      <c r="N1622" s="294"/>
      <c r="O1622" s="294"/>
      <c r="P1622" s="294"/>
    </row>
    <row r="1623" spans="1:16" ht="13">
      <c r="A1623" s="294"/>
      <c r="B1623" s="143"/>
      <c r="C1623" s="143"/>
      <c r="D1623" s="295"/>
      <c r="E1623" s="295"/>
      <c r="F1623" s="294"/>
      <c r="G1623" s="294"/>
      <c r="H1623" s="294"/>
      <c r="I1623" s="294"/>
      <c r="J1623" s="294"/>
      <c r="K1623" s="294"/>
      <c r="L1623" s="294"/>
      <c r="M1623" s="294"/>
      <c r="N1623" s="294"/>
      <c r="O1623" s="294"/>
      <c r="P1623" s="294"/>
    </row>
    <row r="1624" spans="1:16" ht="13">
      <c r="A1624" s="294"/>
      <c r="B1624" s="143"/>
      <c r="C1624" s="143"/>
      <c r="D1624" s="295"/>
      <c r="E1624" s="295"/>
      <c r="F1624" s="294"/>
      <c r="G1624" s="294"/>
      <c r="H1624" s="294"/>
      <c r="I1624" s="294"/>
      <c r="J1624" s="294"/>
      <c r="K1624" s="294"/>
      <c r="L1624" s="294"/>
      <c r="M1624" s="294"/>
      <c r="N1624" s="294"/>
      <c r="O1624" s="294"/>
      <c r="P1624" s="294"/>
    </row>
    <row r="1625" spans="1:16" ht="13">
      <c r="A1625" s="294"/>
      <c r="B1625" s="143"/>
      <c r="C1625" s="143"/>
      <c r="D1625" s="295"/>
      <c r="E1625" s="295"/>
      <c r="F1625" s="294"/>
      <c r="G1625" s="294"/>
      <c r="H1625" s="294"/>
      <c r="I1625" s="294"/>
      <c r="J1625" s="294"/>
      <c r="K1625" s="294"/>
      <c r="L1625" s="294"/>
      <c r="M1625" s="294"/>
      <c r="N1625" s="294"/>
      <c r="O1625" s="294"/>
      <c r="P1625" s="294"/>
    </row>
    <row r="1626" spans="1:16" ht="13">
      <c r="A1626" s="294"/>
      <c r="B1626" s="143"/>
      <c r="C1626" s="143"/>
      <c r="D1626" s="295"/>
      <c r="E1626" s="295"/>
      <c r="F1626" s="294"/>
      <c r="G1626" s="294"/>
      <c r="H1626" s="294"/>
      <c r="I1626" s="294"/>
      <c r="J1626" s="294"/>
      <c r="K1626" s="294"/>
      <c r="L1626" s="294"/>
      <c r="M1626" s="294"/>
      <c r="N1626" s="294"/>
      <c r="O1626" s="294"/>
      <c r="P1626" s="294"/>
    </row>
    <row r="1627" spans="1:16" ht="13">
      <c r="A1627" s="294"/>
      <c r="B1627" s="143"/>
      <c r="C1627" s="143"/>
      <c r="D1627" s="295"/>
      <c r="E1627" s="295"/>
      <c r="F1627" s="294"/>
      <c r="G1627" s="294"/>
      <c r="H1627" s="294"/>
      <c r="I1627" s="294"/>
      <c r="J1627" s="294"/>
      <c r="K1627" s="294"/>
      <c r="L1627" s="294"/>
      <c r="M1627" s="294"/>
      <c r="N1627" s="294"/>
      <c r="O1627" s="294"/>
      <c r="P1627" s="294"/>
    </row>
    <row r="1628" spans="1:16" ht="13">
      <c r="A1628" s="294"/>
      <c r="B1628" s="143"/>
      <c r="C1628" s="143"/>
      <c r="D1628" s="295"/>
      <c r="E1628" s="295"/>
      <c r="F1628" s="294"/>
      <c r="G1628" s="294"/>
      <c r="H1628" s="294"/>
      <c r="I1628" s="294"/>
      <c r="J1628" s="294"/>
      <c r="K1628" s="294"/>
      <c r="L1628" s="294"/>
      <c r="M1628" s="294"/>
      <c r="N1628" s="294"/>
      <c r="O1628" s="294"/>
      <c r="P1628" s="294"/>
    </row>
    <row r="1629" spans="1:16" ht="13">
      <c r="A1629" s="294"/>
      <c r="B1629" s="143"/>
      <c r="C1629" s="143"/>
      <c r="D1629" s="295"/>
      <c r="E1629" s="295"/>
      <c r="F1629" s="294"/>
      <c r="G1629" s="294"/>
      <c r="H1629" s="294"/>
      <c r="I1629" s="294"/>
      <c r="J1629" s="294"/>
      <c r="K1629" s="294"/>
      <c r="L1629" s="294"/>
      <c r="M1629" s="294"/>
      <c r="N1629" s="294"/>
      <c r="O1629" s="294"/>
      <c r="P1629" s="294"/>
    </row>
    <row r="1630" spans="1:16" ht="13">
      <c r="A1630" s="294"/>
      <c r="B1630" s="143"/>
      <c r="C1630" s="143"/>
      <c r="D1630" s="295"/>
      <c r="E1630" s="295"/>
      <c r="F1630" s="294"/>
      <c r="G1630" s="294"/>
      <c r="H1630" s="294"/>
      <c r="I1630" s="294"/>
      <c r="J1630" s="294"/>
      <c r="K1630" s="294"/>
      <c r="L1630" s="294"/>
      <c r="M1630" s="294"/>
      <c r="N1630" s="294"/>
      <c r="O1630" s="294"/>
      <c r="P1630" s="294"/>
    </row>
    <row r="1631" spans="1:16" ht="13">
      <c r="A1631" s="294"/>
      <c r="B1631" s="143"/>
      <c r="C1631" s="143"/>
      <c r="D1631" s="295"/>
      <c r="E1631" s="295"/>
      <c r="F1631" s="294"/>
      <c r="G1631" s="294"/>
      <c r="H1631" s="294"/>
      <c r="I1631" s="294"/>
      <c r="J1631" s="294"/>
      <c r="K1631" s="294"/>
      <c r="L1631" s="294"/>
      <c r="M1631" s="294"/>
      <c r="N1631" s="294"/>
      <c r="O1631" s="294"/>
      <c r="P1631" s="294"/>
    </row>
    <row r="1632" spans="1:16" ht="13">
      <c r="A1632" s="294"/>
      <c r="B1632" s="143"/>
      <c r="C1632" s="143"/>
      <c r="D1632" s="295"/>
      <c r="E1632" s="295"/>
      <c r="F1632" s="294"/>
      <c r="G1632" s="294"/>
      <c r="H1632" s="294"/>
      <c r="I1632" s="294"/>
      <c r="J1632" s="294"/>
      <c r="K1632" s="294"/>
      <c r="L1632" s="294"/>
      <c r="M1632" s="294"/>
      <c r="N1632" s="294"/>
      <c r="O1632" s="294"/>
      <c r="P1632" s="294"/>
    </row>
    <row r="1633" spans="1:16" ht="13">
      <c r="A1633" s="294"/>
      <c r="B1633" s="143"/>
      <c r="C1633" s="143"/>
      <c r="D1633" s="295"/>
      <c r="E1633" s="295"/>
      <c r="F1633" s="294"/>
      <c r="G1633" s="294"/>
      <c r="H1633" s="294"/>
      <c r="I1633" s="294"/>
      <c r="J1633" s="294"/>
      <c r="K1633" s="294"/>
      <c r="L1633" s="294"/>
      <c r="M1633" s="294"/>
      <c r="N1633" s="294"/>
      <c r="O1633" s="294"/>
      <c r="P1633" s="294"/>
    </row>
    <row r="1634" spans="1:16" ht="13">
      <c r="A1634" s="294"/>
      <c r="B1634" s="143"/>
      <c r="C1634" s="143"/>
      <c r="D1634" s="295"/>
      <c r="E1634" s="295"/>
      <c r="F1634" s="294"/>
      <c r="G1634" s="294"/>
      <c r="H1634" s="294"/>
      <c r="I1634" s="294"/>
      <c r="J1634" s="294"/>
      <c r="K1634" s="294"/>
      <c r="L1634" s="294"/>
      <c r="M1634" s="294"/>
      <c r="N1634" s="294"/>
      <c r="O1634" s="294"/>
      <c r="P1634" s="294"/>
    </row>
    <row r="1635" spans="1:16" ht="13">
      <c r="A1635" s="294"/>
      <c r="B1635" s="143"/>
      <c r="C1635" s="143"/>
      <c r="D1635" s="295"/>
      <c r="E1635" s="295"/>
      <c r="F1635" s="294"/>
      <c r="G1635" s="294"/>
      <c r="H1635" s="294"/>
      <c r="I1635" s="294"/>
      <c r="J1635" s="294"/>
      <c r="K1635" s="294"/>
      <c r="L1635" s="294"/>
      <c r="M1635" s="294"/>
      <c r="N1635" s="294"/>
      <c r="O1635" s="294"/>
      <c r="P1635" s="294"/>
    </row>
    <row r="1636" spans="1:16" ht="13">
      <c r="A1636" s="294"/>
      <c r="B1636" s="143"/>
      <c r="C1636" s="143"/>
      <c r="D1636" s="295"/>
      <c r="E1636" s="295"/>
      <c r="F1636" s="294"/>
      <c r="G1636" s="294"/>
      <c r="H1636" s="294"/>
      <c r="I1636" s="294"/>
      <c r="J1636" s="294"/>
      <c r="K1636" s="294"/>
      <c r="L1636" s="294"/>
      <c r="M1636" s="294"/>
      <c r="N1636" s="294"/>
      <c r="O1636" s="294"/>
      <c r="P1636" s="294"/>
    </row>
    <row r="1637" spans="1:16" ht="13">
      <c r="A1637" s="294"/>
      <c r="B1637" s="143"/>
      <c r="C1637" s="143"/>
      <c r="D1637" s="295"/>
      <c r="E1637" s="295"/>
      <c r="F1637" s="294"/>
      <c r="G1637" s="294"/>
      <c r="H1637" s="294"/>
      <c r="I1637" s="294"/>
      <c r="J1637" s="294"/>
      <c r="K1637" s="294"/>
      <c r="L1637" s="294"/>
      <c r="M1637" s="294"/>
      <c r="N1637" s="294"/>
      <c r="O1637" s="294"/>
      <c r="P1637" s="294"/>
    </row>
    <row r="1638" spans="1:16" ht="13">
      <c r="A1638" s="294"/>
      <c r="B1638" s="143"/>
      <c r="C1638" s="143"/>
      <c r="D1638" s="295"/>
      <c r="E1638" s="295"/>
      <c r="F1638" s="294"/>
      <c r="G1638" s="294"/>
      <c r="H1638" s="294"/>
      <c r="I1638" s="294"/>
      <c r="J1638" s="294"/>
      <c r="K1638" s="294"/>
      <c r="L1638" s="294"/>
      <c r="M1638" s="294"/>
      <c r="N1638" s="294"/>
      <c r="O1638" s="294"/>
      <c r="P1638" s="294"/>
    </row>
    <row r="1639" spans="1:16" ht="13">
      <c r="A1639" s="294"/>
      <c r="B1639" s="143"/>
      <c r="C1639" s="143"/>
      <c r="D1639" s="295"/>
      <c r="E1639" s="295"/>
      <c r="F1639" s="294"/>
      <c r="G1639" s="294"/>
      <c r="H1639" s="294"/>
      <c r="I1639" s="294"/>
      <c r="J1639" s="294"/>
      <c r="K1639" s="294"/>
      <c r="L1639" s="294"/>
      <c r="M1639" s="294"/>
      <c r="N1639" s="294"/>
      <c r="O1639" s="294"/>
      <c r="P1639" s="294"/>
    </row>
    <row r="1640" spans="1:16" ht="13">
      <c r="A1640" s="294"/>
      <c r="B1640" s="143"/>
      <c r="C1640" s="143"/>
      <c r="D1640" s="295"/>
      <c r="E1640" s="295"/>
      <c r="F1640" s="294"/>
      <c r="G1640" s="294"/>
      <c r="H1640" s="294"/>
      <c r="I1640" s="294"/>
      <c r="J1640" s="294"/>
      <c r="K1640" s="294"/>
      <c r="L1640" s="294"/>
      <c r="M1640" s="294"/>
      <c r="N1640" s="294"/>
      <c r="O1640" s="294"/>
      <c r="P1640" s="294"/>
    </row>
    <row r="1641" spans="1:16" ht="13">
      <c r="A1641" s="294"/>
      <c r="B1641" s="143"/>
      <c r="C1641" s="143"/>
      <c r="D1641" s="295"/>
      <c r="E1641" s="295"/>
      <c r="F1641" s="294"/>
      <c r="G1641" s="294"/>
      <c r="H1641" s="294"/>
      <c r="I1641" s="294"/>
      <c r="J1641" s="294"/>
      <c r="K1641" s="294"/>
      <c r="L1641" s="294"/>
      <c r="M1641" s="294"/>
      <c r="N1641" s="294"/>
      <c r="O1641" s="294"/>
      <c r="P1641" s="294"/>
    </row>
    <row r="1642" spans="1:16" ht="13">
      <c r="A1642" s="294"/>
      <c r="B1642" s="143"/>
      <c r="C1642" s="143"/>
      <c r="D1642" s="295"/>
      <c r="E1642" s="295"/>
      <c r="F1642" s="294"/>
      <c r="G1642" s="294"/>
      <c r="H1642" s="294"/>
      <c r="I1642" s="294"/>
      <c r="J1642" s="294"/>
      <c r="K1642" s="294"/>
      <c r="L1642" s="294"/>
      <c r="M1642" s="294"/>
      <c r="N1642" s="294"/>
      <c r="O1642" s="294"/>
      <c r="P1642" s="294"/>
    </row>
    <row r="1643" spans="1:16" ht="13">
      <c r="A1643" s="294"/>
      <c r="B1643" s="143"/>
      <c r="C1643" s="143"/>
      <c r="D1643" s="295"/>
      <c r="E1643" s="295"/>
      <c r="F1643" s="294"/>
      <c r="G1643" s="294"/>
      <c r="H1643" s="294"/>
      <c r="I1643" s="294"/>
      <c r="J1643" s="294"/>
      <c r="K1643" s="294"/>
      <c r="L1643" s="294"/>
      <c r="M1643" s="294"/>
      <c r="N1643" s="294"/>
      <c r="O1643" s="294"/>
      <c r="P1643" s="294"/>
    </row>
    <row r="1644" spans="1:16" ht="13">
      <c r="A1644" s="294"/>
      <c r="B1644" s="143"/>
      <c r="C1644" s="143"/>
      <c r="D1644" s="295"/>
      <c r="E1644" s="295"/>
      <c r="F1644" s="294"/>
      <c r="G1644" s="294"/>
      <c r="H1644" s="294"/>
      <c r="I1644" s="294"/>
      <c r="J1644" s="294"/>
      <c r="K1644" s="294"/>
      <c r="L1644" s="294"/>
      <c r="M1644" s="294"/>
      <c r="N1644" s="294"/>
      <c r="O1644" s="294"/>
      <c r="P1644" s="294"/>
    </row>
    <row r="1645" spans="1:16" ht="13">
      <c r="A1645" s="294"/>
      <c r="B1645" s="143"/>
      <c r="C1645" s="143"/>
      <c r="D1645" s="295"/>
      <c r="E1645" s="295"/>
      <c r="F1645" s="294"/>
      <c r="G1645" s="294"/>
      <c r="H1645" s="294"/>
      <c r="I1645" s="294"/>
      <c r="J1645" s="294"/>
      <c r="K1645" s="294"/>
      <c r="L1645" s="294"/>
      <c r="M1645" s="294"/>
      <c r="N1645" s="294"/>
      <c r="O1645" s="294"/>
      <c r="P1645" s="294"/>
    </row>
    <row r="1646" spans="1:16" ht="13">
      <c r="A1646" s="294"/>
      <c r="B1646" s="143"/>
      <c r="C1646" s="143"/>
      <c r="D1646" s="295"/>
      <c r="E1646" s="295"/>
      <c r="F1646" s="294"/>
      <c r="G1646" s="294"/>
      <c r="H1646" s="294"/>
      <c r="I1646" s="294"/>
      <c r="J1646" s="294"/>
      <c r="K1646" s="294"/>
      <c r="L1646" s="294"/>
      <c r="M1646" s="294"/>
      <c r="N1646" s="294"/>
      <c r="O1646" s="294"/>
      <c r="P1646" s="294"/>
    </row>
    <row r="1647" spans="1:16" ht="13">
      <c r="A1647" s="294"/>
      <c r="B1647" s="143"/>
      <c r="C1647" s="143"/>
      <c r="D1647" s="295"/>
      <c r="E1647" s="295"/>
      <c r="F1647" s="294"/>
      <c r="G1647" s="294"/>
      <c r="H1647" s="294"/>
      <c r="I1647" s="294"/>
      <c r="J1647" s="294"/>
      <c r="K1647" s="294"/>
      <c r="L1647" s="294"/>
      <c r="M1647" s="294"/>
      <c r="N1647" s="294"/>
      <c r="O1647" s="294"/>
      <c r="P1647" s="294"/>
    </row>
    <row r="1648" spans="1:16" ht="13">
      <c r="A1648" s="294"/>
      <c r="B1648" s="143"/>
      <c r="C1648" s="143"/>
      <c r="D1648" s="295"/>
      <c r="E1648" s="295"/>
      <c r="F1648" s="294"/>
      <c r="G1648" s="294"/>
      <c r="H1648" s="294"/>
      <c r="I1648" s="294"/>
      <c r="J1648" s="294"/>
      <c r="K1648" s="294"/>
      <c r="L1648" s="294"/>
      <c r="M1648" s="294"/>
      <c r="N1648" s="294"/>
      <c r="O1648" s="294"/>
      <c r="P1648" s="294"/>
    </row>
    <row r="1649" spans="1:16" ht="13">
      <c r="A1649" s="294"/>
      <c r="B1649" s="143"/>
      <c r="C1649" s="143"/>
      <c r="D1649" s="295"/>
      <c r="E1649" s="295"/>
      <c r="F1649" s="294"/>
      <c r="G1649" s="294"/>
      <c r="H1649" s="294"/>
      <c r="I1649" s="294"/>
      <c r="J1649" s="294"/>
      <c r="K1649" s="294"/>
      <c r="L1649" s="294"/>
      <c r="M1649" s="294"/>
      <c r="N1649" s="294"/>
      <c r="O1649" s="294"/>
      <c r="P1649" s="294"/>
    </row>
    <row r="1650" spans="1:16" ht="13">
      <c r="A1650" s="294"/>
      <c r="B1650" s="143"/>
      <c r="C1650" s="143"/>
      <c r="D1650" s="295"/>
      <c r="E1650" s="295"/>
      <c r="F1650" s="294"/>
      <c r="G1650" s="294"/>
      <c r="H1650" s="294"/>
      <c r="I1650" s="294"/>
      <c r="J1650" s="294"/>
      <c r="K1650" s="294"/>
      <c r="L1650" s="294"/>
      <c r="M1650" s="294"/>
      <c r="N1650" s="294"/>
      <c r="O1650" s="294"/>
      <c r="P1650" s="294"/>
    </row>
    <row r="1651" spans="1:16" ht="13">
      <c r="A1651" s="294"/>
      <c r="B1651" s="143"/>
      <c r="C1651" s="143"/>
      <c r="D1651" s="295"/>
      <c r="E1651" s="295"/>
      <c r="F1651" s="294"/>
      <c r="G1651" s="294"/>
      <c r="H1651" s="294"/>
      <c r="I1651" s="294"/>
      <c r="J1651" s="294"/>
      <c r="K1651" s="294"/>
      <c r="L1651" s="294"/>
      <c r="M1651" s="294"/>
      <c r="N1651" s="294"/>
      <c r="O1651" s="294"/>
      <c r="P1651" s="294"/>
    </row>
    <row r="1652" spans="1:16" ht="13">
      <c r="A1652" s="294"/>
      <c r="B1652" s="143"/>
      <c r="C1652" s="143"/>
      <c r="D1652" s="295"/>
      <c r="E1652" s="295"/>
      <c r="F1652" s="294"/>
      <c r="G1652" s="294"/>
      <c r="H1652" s="294"/>
      <c r="I1652" s="294"/>
      <c r="J1652" s="294"/>
      <c r="K1652" s="294"/>
      <c r="L1652" s="294"/>
      <c r="M1652" s="294"/>
      <c r="N1652" s="294"/>
      <c r="O1652" s="294"/>
      <c r="P1652" s="294"/>
    </row>
    <row r="1653" spans="1:16" ht="13">
      <c r="A1653" s="294"/>
      <c r="B1653" s="143"/>
      <c r="C1653" s="143"/>
      <c r="D1653" s="295"/>
      <c r="E1653" s="295"/>
      <c r="F1653" s="294"/>
      <c r="G1653" s="294"/>
      <c r="H1653" s="294"/>
      <c r="I1653" s="294"/>
      <c r="J1653" s="294"/>
      <c r="K1653" s="294"/>
      <c r="L1653" s="294"/>
      <c r="M1653" s="294"/>
      <c r="N1653" s="294"/>
      <c r="O1653" s="294"/>
      <c r="P1653" s="294"/>
    </row>
    <row r="1654" spans="1:16" ht="13">
      <c r="A1654" s="294"/>
      <c r="B1654" s="143"/>
      <c r="C1654" s="143"/>
      <c r="D1654" s="295"/>
      <c r="E1654" s="295"/>
      <c r="F1654" s="294"/>
      <c r="G1654" s="294"/>
      <c r="H1654" s="294"/>
      <c r="I1654" s="294"/>
      <c r="J1654" s="294"/>
      <c r="K1654" s="294"/>
      <c r="L1654" s="294"/>
      <c r="M1654" s="294"/>
      <c r="N1654" s="294"/>
      <c r="O1654" s="294"/>
      <c r="P1654" s="294"/>
    </row>
    <row r="1655" spans="1:16" ht="13">
      <c r="A1655" s="294"/>
      <c r="B1655" s="143"/>
      <c r="C1655" s="143"/>
      <c r="D1655" s="295"/>
      <c r="E1655" s="295"/>
      <c r="F1655" s="294"/>
      <c r="G1655" s="294"/>
      <c r="H1655" s="294"/>
      <c r="I1655" s="294"/>
      <c r="J1655" s="294"/>
      <c r="K1655" s="294"/>
      <c r="L1655" s="294"/>
      <c r="M1655" s="294"/>
      <c r="N1655" s="294"/>
      <c r="O1655" s="294"/>
      <c r="P1655" s="294"/>
    </row>
    <row r="1656" spans="1:16" ht="13">
      <c r="A1656" s="294"/>
      <c r="B1656" s="143"/>
      <c r="C1656" s="143"/>
      <c r="D1656" s="295"/>
      <c r="E1656" s="295"/>
      <c r="F1656" s="294"/>
      <c r="G1656" s="294"/>
      <c r="H1656" s="294"/>
      <c r="I1656" s="294"/>
      <c r="J1656" s="294"/>
      <c r="K1656" s="294"/>
      <c r="L1656" s="294"/>
      <c r="M1656" s="294"/>
      <c r="N1656" s="294"/>
      <c r="O1656" s="294"/>
      <c r="P1656" s="294"/>
    </row>
    <row r="1657" spans="1:16" ht="13">
      <c r="A1657" s="294"/>
      <c r="B1657" s="143"/>
      <c r="C1657" s="143"/>
      <c r="D1657" s="295"/>
      <c r="E1657" s="295"/>
      <c r="F1657" s="294"/>
      <c r="G1657" s="294"/>
      <c r="H1657" s="294"/>
      <c r="I1657" s="294"/>
      <c r="J1657" s="294"/>
      <c r="K1657" s="294"/>
      <c r="L1657" s="294"/>
      <c r="M1657" s="294"/>
      <c r="N1657" s="294"/>
      <c r="O1657" s="294"/>
      <c r="P1657" s="294"/>
    </row>
    <row r="1658" spans="1:16" ht="13">
      <c r="A1658" s="294"/>
      <c r="B1658" s="143"/>
      <c r="C1658" s="143"/>
      <c r="D1658" s="295"/>
      <c r="E1658" s="295"/>
      <c r="F1658" s="294"/>
      <c r="G1658" s="294"/>
      <c r="H1658" s="294"/>
      <c r="I1658" s="294"/>
      <c r="J1658" s="294"/>
      <c r="K1658" s="294"/>
      <c r="L1658" s="294"/>
      <c r="M1658" s="294"/>
      <c r="N1658" s="294"/>
      <c r="O1658" s="294"/>
      <c r="P1658" s="294"/>
    </row>
    <row r="1659" spans="1:16" ht="13">
      <c r="A1659" s="294"/>
      <c r="B1659" s="143"/>
      <c r="C1659" s="143"/>
      <c r="D1659" s="295"/>
      <c r="E1659" s="295"/>
      <c r="F1659" s="294"/>
      <c r="G1659" s="294"/>
      <c r="H1659" s="294"/>
      <c r="I1659" s="294"/>
      <c r="J1659" s="294"/>
      <c r="K1659" s="294"/>
      <c r="L1659" s="294"/>
      <c r="M1659" s="294"/>
      <c r="N1659" s="294"/>
      <c r="O1659" s="294"/>
      <c r="P1659" s="294"/>
    </row>
    <row r="1660" spans="1:16" ht="13">
      <c r="A1660" s="294"/>
      <c r="B1660" s="143"/>
      <c r="C1660" s="143"/>
      <c r="D1660" s="295"/>
      <c r="E1660" s="295"/>
      <c r="F1660" s="294"/>
      <c r="G1660" s="294"/>
      <c r="H1660" s="294"/>
      <c r="I1660" s="294"/>
      <c r="J1660" s="294"/>
      <c r="K1660" s="294"/>
      <c r="L1660" s="294"/>
      <c r="M1660" s="294"/>
      <c r="N1660" s="294"/>
      <c r="O1660" s="294"/>
      <c r="P1660" s="294"/>
    </row>
    <row r="1661" spans="1:16" ht="13">
      <c r="A1661" s="294"/>
      <c r="B1661" s="143"/>
      <c r="C1661" s="143"/>
      <c r="D1661" s="295"/>
      <c r="E1661" s="295"/>
      <c r="F1661" s="294"/>
      <c r="G1661" s="294"/>
      <c r="H1661" s="294"/>
      <c r="I1661" s="294"/>
      <c r="J1661" s="294"/>
      <c r="K1661" s="294"/>
      <c r="L1661" s="294"/>
      <c r="M1661" s="294"/>
      <c r="N1661" s="294"/>
      <c r="O1661" s="294"/>
      <c r="P1661" s="294"/>
    </row>
    <row r="1662" spans="1:16" ht="13">
      <c r="A1662" s="294"/>
      <c r="B1662" s="143"/>
      <c r="C1662" s="143"/>
      <c r="D1662" s="295"/>
      <c r="E1662" s="295"/>
      <c r="F1662" s="294"/>
      <c r="G1662" s="294"/>
      <c r="H1662" s="294"/>
      <c r="I1662" s="294"/>
      <c r="J1662" s="294"/>
      <c r="K1662" s="294"/>
      <c r="L1662" s="294"/>
      <c r="M1662" s="294"/>
      <c r="N1662" s="294"/>
      <c r="O1662" s="294"/>
      <c r="P1662" s="294"/>
    </row>
    <row r="1663" spans="1:16" ht="13">
      <c r="A1663" s="294"/>
      <c r="B1663" s="143"/>
      <c r="C1663" s="143"/>
      <c r="D1663" s="295"/>
      <c r="E1663" s="295"/>
      <c r="F1663" s="294"/>
      <c r="G1663" s="294"/>
      <c r="H1663" s="294"/>
      <c r="I1663" s="294"/>
      <c r="J1663" s="294"/>
      <c r="K1663" s="294"/>
      <c r="L1663" s="294"/>
      <c r="M1663" s="294"/>
      <c r="N1663" s="294"/>
      <c r="O1663" s="294"/>
      <c r="P1663" s="294"/>
    </row>
    <row r="1664" spans="1:16" ht="13">
      <c r="A1664" s="294"/>
      <c r="B1664" s="143"/>
      <c r="C1664" s="143"/>
      <c r="D1664" s="295"/>
      <c r="E1664" s="295"/>
      <c r="F1664" s="294"/>
      <c r="G1664" s="294"/>
      <c r="H1664" s="294"/>
      <c r="I1664" s="294"/>
      <c r="J1664" s="294"/>
      <c r="K1664" s="294"/>
      <c r="L1664" s="294"/>
      <c r="M1664" s="294"/>
      <c r="N1664" s="294"/>
      <c r="O1664" s="294"/>
      <c r="P1664" s="294"/>
    </row>
    <row r="1665" spans="1:16" ht="13">
      <c r="A1665" s="294"/>
      <c r="B1665" s="143"/>
      <c r="C1665" s="143"/>
      <c r="D1665" s="295"/>
      <c r="E1665" s="295"/>
      <c r="F1665" s="294"/>
      <c r="G1665" s="294"/>
      <c r="H1665" s="294"/>
      <c r="I1665" s="294"/>
      <c r="J1665" s="294"/>
      <c r="K1665" s="294"/>
      <c r="L1665" s="294"/>
      <c r="M1665" s="294"/>
      <c r="N1665" s="294"/>
      <c r="O1665" s="294"/>
      <c r="P1665" s="294"/>
    </row>
    <row r="1666" spans="1:16" ht="13">
      <c r="A1666" s="294"/>
      <c r="B1666" s="143"/>
      <c r="C1666" s="143"/>
      <c r="D1666" s="295"/>
      <c r="E1666" s="295"/>
      <c r="F1666" s="294"/>
      <c r="G1666" s="294"/>
      <c r="H1666" s="294"/>
      <c r="I1666" s="294"/>
      <c r="J1666" s="294"/>
      <c r="K1666" s="294"/>
      <c r="L1666" s="294"/>
      <c r="M1666" s="294"/>
      <c r="N1666" s="294"/>
      <c r="O1666" s="294"/>
      <c r="P1666" s="294"/>
    </row>
    <row r="1667" spans="1:16" ht="13">
      <c r="A1667" s="294"/>
      <c r="B1667" s="143"/>
      <c r="C1667" s="143"/>
      <c r="D1667" s="295"/>
      <c r="E1667" s="295"/>
      <c r="F1667" s="294"/>
      <c r="G1667" s="294"/>
      <c r="H1667" s="294"/>
      <c r="I1667" s="294"/>
      <c r="J1667" s="294"/>
      <c r="K1667" s="294"/>
      <c r="L1667" s="294"/>
      <c r="M1667" s="294"/>
      <c r="N1667" s="294"/>
      <c r="O1667" s="294"/>
      <c r="P1667" s="294"/>
    </row>
    <row r="1668" spans="1:16" ht="13">
      <c r="A1668" s="294"/>
      <c r="B1668" s="143"/>
      <c r="C1668" s="143"/>
      <c r="D1668" s="295"/>
      <c r="E1668" s="295"/>
      <c r="F1668" s="294"/>
      <c r="G1668" s="294"/>
      <c r="H1668" s="294"/>
      <c r="I1668" s="294"/>
      <c r="J1668" s="294"/>
      <c r="K1668" s="294"/>
      <c r="L1668" s="294"/>
      <c r="M1668" s="294"/>
      <c r="N1668" s="294"/>
      <c r="O1668" s="294"/>
      <c r="P1668" s="294"/>
    </row>
    <row r="1669" spans="1:16" ht="13">
      <c r="A1669" s="294"/>
      <c r="B1669" s="143"/>
      <c r="C1669" s="143"/>
      <c r="D1669" s="295"/>
      <c r="E1669" s="295"/>
      <c r="F1669" s="294"/>
      <c r="G1669" s="294"/>
      <c r="H1669" s="294"/>
      <c r="I1669" s="294"/>
      <c r="J1669" s="294"/>
      <c r="K1669" s="294"/>
      <c r="L1669" s="294"/>
      <c r="M1669" s="294"/>
      <c r="N1669" s="294"/>
      <c r="O1669" s="294"/>
      <c r="P1669" s="294"/>
    </row>
    <row r="1670" spans="1:16" ht="13">
      <c r="A1670" s="294"/>
      <c r="B1670" s="143"/>
      <c r="C1670" s="143"/>
      <c r="D1670" s="295"/>
      <c r="E1670" s="295"/>
      <c r="F1670" s="294"/>
      <c r="G1670" s="294"/>
      <c r="H1670" s="294"/>
      <c r="I1670" s="294"/>
      <c r="J1670" s="294"/>
      <c r="K1670" s="294"/>
      <c r="L1670" s="294"/>
      <c r="M1670" s="294"/>
      <c r="N1670" s="294"/>
      <c r="O1670" s="294"/>
      <c r="P1670" s="294"/>
    </row>
    <row r="1671" spans="1:16" ht="13">
      <c r="A1671" s="294"/>
      <c r="B1671" s="143"/>
      <c r="C1671" s="143"/>
      <c r="D1671" s="295"/>
      <c r="E1671" s="295"/>
      <c r="F1671" s="294"/>
      <c r="G1671" s="294"/>
      <c r="H1671" s="294"/>
      <c r="I1671" s="294"/>
      <c r="J1671" s="294"/>
      <c r="K1671" s="294"/>
      <c r="L1671" s="294"/>
      <c r="M1671" s="294"/>
      <c r="N1671" s="294"/>
      <c r="O1671" s="294"/>
      <c r="P1671" s="294"/>
    </row>
    <row r="1672" spans="1:16" ht="13">
      <c r="A1672" s="294"/>
      <c r="B1672" s="143"/>
      <c r="C1672" s="143"/>
      <c r="D1672" s="295"/>
      <c r="E1672" s="295"/>
      <c r="F1672" s="294"/>
      <c r="G1672" s="294"/>
      <c r="H1672" s="294"/>
      <c r="I1672" s="294"/>
      <c r="J1672" s="294"/>
      <c r="K1672" s="294"/>
      <c r="L1672" s="294"/>
      <c r="M1672" s="294"/>
      <c r="N1672" s="294"/>
      <c r="O1672" s="294"/>
      <c r="P1672" s="294"/>
    </row>
    <row r="1673" spans="1:16" ht="13">
      <c r="A1673" s="294"/>
      <c r="B1673" s="143"/>
      <c r="C1673" s="143"/>
      <c r="D1673" s="295"/>
      <c r="E1673" s="295"/>
      <c r="F1673" s="294"/>
      <c r="G1673" s="294"/>
      <c r="H1673" s="294"/>
      <c r="I1673" s="294"/>
      <c r="J1673" s="294"/>
      <c r="K1673" s="294"/>
      <c r="L1673" s="294"/>
      <c r="M1673" s="294"/>
      <c r="N1673" s="294"/>
      <c r="O1673" s="294"/>
      <c r="P1673" s="294"/>
    </row>
    <row r="1674" spans="1:16" ht="13">
      <c r="A1674" s="294"/>
      <c r="B1674" s="143"/>
      <c r="C1674" s="143"/>
      <c r="D1674" s="295"/>
      <c r="E1674" s="295"/>
      <c r="F1674" s="294"/>
      <c r="G1674" s="294"/>
      <c r="H1674" s="294"/>
      <c r="I1674" s="294"/>
      <c r="J1674" s="294"/>
      <c r="K1674" s="294"/>
      <c r="L1674" s="294"/>
      <c r="M1674" s="294"/>
      <c r="N1674" s="294"/>
      <c r="O1674" s="294"/>
      <c r="P1674" s="294"/>
    </row>
    <row r="1675" spans="1:16" ht="13">
      <c r="A1675" s="294"/>
      <c r="B1675" s="143"/>
      <c r="C1675" s="143"/>
      <c r="D1675" s="295"/>
      <c r="E1675" s="295"/>
      <c r="F1675" s="294"/>
      <c r="G1675" s="294"/>
      <c r="H1675" s="294"/>
      <c r="I1675" s="294"/>
      <c r="J1675" s="294"/>
      <c r="K1675" s="294"/>
      <c r="L1675" s="294"/>
      <c r="M1675" s="294"/>
      <c r="N1675" s="294"/>
      <c r="O1675" s="294"/>
      <c r="P1675" s="294"/>
    </row>
    <row r="1676" spans="1:16" ht="13">
      <c r="A1676" s="294"/>
      <c r="B1676" s="143"/>
      <c r="C1676" s="143"/>
      <c r="D1676" s="295"/>
      <c r="E1676" s="295"/>
      <c r="F1676" s="294"/>
      <c r="G1676" s="294"/>
      <c r="H1676" s="294"/>
      <c r="I1676" s="294"/>
      <c r="J1676" s="294"/>
      <c r="K1676" s="294"/>
      <c r="L1676" s="294"/>
      <c r="M1676" s="294"/>
      <c r="N1676" s="294"/>
      <c r="O1676" s="294"/>
      <c r="P1676" s="294"/>
    </row>
    <row r="1677" spans="1:16" ht="13">
      <c r="A1677" s="294"/>
      <c r="B1677" s="143"/>
      <c r="C1677" s="143"/>
      <c r="D1677" s="295"/>
      <c r="E1677" s="295"/>
      <c r="F1677" s="294"/>
      <c r="G1677" s="294"/>
      <c r="H1677" s="294"/>
      <c r="I1677" s="294"/>
      <c r="J1677" s="294"/>
      <c r="K1677" s="294"/>
      <c r="L1677" s="294"/>
      <c r="M1677" s="294"/>
      <c r="N1677" s="294"/>
      <c r="O1677" s="294"/>
      <c r="P1677" s="294"/>
    </row>
    <row r="1678" spans="1:16" ht="13">
      <c r="A1678" s="294"/>
      <c r="B1678" s="143"/>
      <c r="C1678" s="143"/>
      <c r="D1678" s="295"/>
      <c r="E1678" s="295"/>
      <c r="F1678" s="294"/>
      <c r="G1678" s="294"/>
      <c r="H1678" s="294"/>
      <c r="I1678" s="294"/>
      <c r="J1678" s="294"/>
      <c r="K1678" s="294"/>
      <c r="L1678" s="294"/>
      <c r="M1678" s="294"/>
      <c r="N1678" s="294"/>
      <c r="O1678" s="294"/>
      <c r="P1678" s="294"/>
    </row>
    <row r="1679" spans="1:16" ht="13">
      <c r="A1679" s="294"/>
      <c r="B1679" s="143"/>
      <c r="C1679" s="143"/>
      <c r="D1679" s="295"/>
      <c r="E1679" s="295"/>
      <c r="F1679" s="294"/>
      <c r="G1679" s="294"/>
      <c r="H1679" s="294"/>
      <c r="I1679" s="294"/>
      <c r="J1679" s="294"/>
      <c r="K1679" s="294"/>
      <c r="L1679" s="294"/>
      <c r="M1679" s="294"/>
      <c r="N1679" s="294"/>
      <c r="O1679" s="294"/>
      <c r="P1679" s="294"/>
    </row>
    <row r="1680" spans="1:16" ht="13">
      <c r="A1680" s="294"/>
      <c r="B1680" s="143"/>
      <c r="C1680" s="143"/>
      <c r="D1680" s="295"/>
      <c r="E1680" s="295"/>
      <c r="F1680" s="294"/>
      <c r="G1680" s="294"/>
      <c r="H1680" s="294"/>
      <c r="I1680" s="294"/>
      <c r="J1680" s="294"/>
      <c r="K1680" s="294"/>
      <c r="L1680" s="294"/>
      <c r="M1680" s="294"/>
      <c r="N1680" s="294"/>
      <c r="O1680" s="294"/>
      <c r="P1680" s="294"/>
    </row>
    <row r="1681" spans="1:16" ht="13">
      <c r="A1681" s="294"/>
      <c r="B1681" s="143"/>
      <c r="C1681" s="143"/>
      <c r="D1681" s="295"/>
      <c r="E1681" s="295"/>
      <c r="F1681" s="294"/>
      <c r="G1681" s="294"/>
      <c r="H1681" s="294"/>
      <c r="I1681" s="294"/>
      <c r="J1681" s="294"/>
      <c r="K1681" s="294"/>
      <c r="L1681" s="294"/>
      <c r="M1681" s="294"/>
      <c r="N1681" s="294"/>
      <c r="O1681" s="294"/>
      <c r="P1681" s="294"/>
    </row>
    <row r="1682" spans="1:16" ht="13">
      <c r="A1682" s="294"/>
      <c r="B1682" s="143"/>
      <c r="C1682" s="143"/>
      <c r="D1682" s="295"/>
      <c r="E1682" s="295"/>
      <c r="F1682" s="294"/>
      <c r="G1682" s="294"/>
      <c r="H1682" s="294"/>
      <c r="I1682" s="294"/>
      <c r="J1682" s="294"/>
      <c r="K1682" s="294"/>
      <c r="L1682" s="294"/>
      <c r="M1682" s="294"/>
      <c r="N1682" s="294"/>
      <c r="O1682" s="294"/>
      <c r="P1682" s="294"/>
    </row>
    <row r="1683" spans="1:16" ht="13">
      <c r="A1683" s="294"/>
      <c r="B1683" s="143"/>
      <c r="C1683" s="143"/>
      <c r="D1683" s="295"/>
      <c r="E1683" s="295"/>
      <c r="F1683" s="294"/>
      <c r="G1683" s="294"/>
      <c r="H1683" s="294"/>
      <c r="I1683" s="294"/>
      <c r="J1683" s="294"/>
      <c r="K1683" s="294"/>
      <c r="L1683" s="294"/>
      <c r="M1683" s="294"/>
      <c r="N1683" s="294"/>
      <c r="O1683" s="294"/>
      <c r="P1683" s="294"/>
    </row>
    <row r="1684" spans="1:16" ht="13">
      <c r="A1684" s="294"/>
      <c r="B1684" s="143"/>
      <c r="C1684" s="143"/>
      <c r="D1684" s="295"/>
      <c r="E1684" s="295"/>
      <c r="F1684" s="294"/>
      <c r="G1684" s="294"/>
      <c r="H1684" s="294"/>
      <c r="I1684" s="294"/>
      <c r="J1684" s="294"/>
      <c r="K1684" s="294"/>
      <c r="L1684" s="294"/>
      <c r="M1684" s="294"/>
      <c r="N1684" s="294"/>
      <c r="O1684" s="294"/>
      <c r="P1684" s="294"/>
    </row>
    <row r="1685" spans="1:16" ht="13">
      <c r="A1685" s="294"/>
      <c r="B1685" s="143"/>
      <c r="C1685" s="143"/>
      <c r="D1685" s="295"/>
      <c r="E1685" s="295"/>
      <c r="F1685" s="294"/>
      <c r="G1685" s="294"/>
      <c r="H1685" s="294"/>
      <c r="I1685" s="294"/>
      <c r="J1685" s="294"/>
      <c r="K1685" s="294"/>
      <c r="L1685" s="294"/>
      <c r="M1685" s="294"/>
      <c r="N1685" s="294"/>
      <c r="O1685" s="294"/>
      <c r="P1685" s="294"/>
    </row>
    <row r="1686" spans="1:16" ht="13">
      <c r="A1686" s="294"/>
      <c r="B1686" s="143"/>
      <c r="C1686" s="143"/>
      <c r="D1686" s="295"/>
      <c r="E1686" s="295"/>
      <c r="F1686" s="294"/>
      <c r="G1686" s="294"/>
      <c r="H1686" s="294"/>
      <c r="I1686" s="294"/>
      <c r="J1686" s="294"/>
      <c r="K1686" s="294"/>
      <c r="L1686" s="294"/>
      <c r="M1686" s="294"/>
      <c r="N1686" s="294"/>
      <c r="O1686" s="294"/>
      <c r="P1686" s="294"/>
    </row>
    <row r="1687" spans="1:16" ht="13">
      <c r="A1687" s="294"/>
      <c r="B1687" s="143"/>
      <c r="C1687" s="143"/>
      <c r="D1687" s="295"/>
      <c r="E1687" s="295"/>
      <c r="F1687" s="294"/>
      <c r="G1687" s="294"/>
      <c r="H1687" s="294"/>
      <c r="I1687" s="294"/>
      <c r="J1687" s="294"/>
      <c r="K1687" s="294"/>
      <c r="L1687" s="294"/>
      <c r="M1687" s="294"/>
      <c r="N1687" s="294"/>
      <c r="O1687" s="294"/>
      <c r="P1687" s="294"/>
    </row>
    <row r="1688" spans="1:16" ht="13">
      <c r="A1688" s="294"/>
      <c r="B1688" s="143"/>
      <c r="C1688" s="143"/>
      <c r="D1688" s="295"/>
      <c r="E1688" s="295"/>
      <c r="F1688" s="294"/>
      <c r="G1688" s="294"/>
      <c r="H1688" s="294"/>
      <c r="I1688" s="294"/>
      <c r="J1688" s="294"/>
      <c r="K1688" s="294"/>
      <c r="L1688" s="294"/>
      <c r="M1688" s="294"/>
      <c r="N1688" s="294"/>
      <c r="O1688" s="294"/>
      <c r="P1688" s="294"/>
    </row>
    <row r="1689" spans="1:16" ht="13">
      <c r="A1689" s="294"/>
      <c r="B1689" s="143"/>
      <c r="C1689" s="143"/>
      <c r="D1689" s="295"/>
      <c r="E1689" s="295"/>
      <c r="F1689" s="294"/>
      <c r="G1689" s="294"/>
      <c r="H1689" s="294"/>
      <c r="I1689" s="294"/>
      <c r="J1689" s="294"/>
      <c r="K1689" s="294"/>
      <c r="L1689" s="294"/>
      <c r="M1689" s="294"/>
      <c r="N1689" s="294"/>
      <c r="O1689" s="294"/>
      <c r="P1689" s="294"/>
    </row>
    <row r="1690" spans="1:16" ht="13">
      <c r="A1690" s="294"/>
      <c r="B1690" s="143"/>
      <c r="C1690" s="143"/>
      <c r="D1690" s="295"/>
      <c r="E1690" s="295"/>
      <c r="F1690" s="294"/>
      <c r="G1690" s="294"/>
      <c r="H1690" s="294"/>
      <c r="I1690" s="294"/>
      <c r="J1690" s="294"/>
      <c r="K1690" s="294"/>
      <c r="L1690" s="294"/>
      <c r="M1690" s="294"/>
      <c r="N1690" s="294"/>
      <c r="O1690" s="294"/>
      <c r="P1690" s="294"/>
    </row>
    <row r="1691" spans="1:16" ht="13">
      <c r="A1691" s="294"/>
      <c r="B1691" s="143"/>
      <c r="C1691" s="143"/>
      <c r="D1691" s="295"/>
      <c r="E1691" s="295"/>
      <c r="F1691" s="294"/>
      <c r="G1691" s="294"/>
      <c r="H1691" s="294"/>
      <c r="I1691" s="294"/>
      <c r="J1691" s="294"/>
      <c r="K1691" s="294"/>
      <c r="L1691" s="294"/>
      <c r="M1691" s="294"/>
      <c r="N1691" s="294"/>
      <c r="O1691" s="294"/>
      <c r="P1691" s="294"/>
    </row>
    <row r="1692" spans="1:16" ht="13">
      <c r="A1692" s="294"/>
      <c r="B1692" s="143"/>
      <c r="C1692" s="143"/>
      <c r="D1692" s="295"/>
      <c r="E1692" s="295"/>
      <c r="F1692" s="294"/>
      <c r="G1692" s="294"/>
      <c r="H1692" s="294"/>
      <c r="I1692" s="294"/>
      <c r="J1692" s="294"/>
      <c r="K1692" s="294"/>
      <c r="L1692" s="294"/>
      <c r="M1692" s="294"/>
      <c r="N1692" s="294"/>
      <c r="O1692" s="294"/>
      <c r="P1692" s="294"/>
    </row>
    <row r="1693" spans="1:16" ht="13">
      <c r="A1693" s="294"/>
      <c r="B1693" s="143"/>
      <c r="C1693" s="143"/>
      <c r="D1693" s="295"/>
      <c r="E1693" s="295"/>
      <c r="F1693" s="294"/>
      <c r="G1693" s="294"/>
      <c r="H1693" s="294"/>
      <c r="I1693" s="294"/>
      <c r="J1693" s="294"/>
      <c r="K1693" s="294"/>
      <c r="L1693" s="294"/>
      <c r="M1693" s="294"/>
      <c r="N1693" s="294"/>
      <c r="O1693" s="294"/>
      <c r="P1693" s="294"/>
    </row>
    <row r="1694" spans="1:16" ht="13">
      <c r="A1694" s="294"/>
      <c r="B1694" s="143"/>
      <c r="C1694" s="143"/>
      <c r="D1694" s="295"/>
      <c r="E1694" s="295"/>
      <c r="F1694" s="294"/>
      <c r="G1694" s="294"/>
      <c r="H1694" s="294"/>
      <c r="I1694" s="294"/>
      <c r="J1694" s="294"/>
      <c r="K1694" s="294"/>
      <c r="L1694" s="294"/>
      <c r="M1694" s="294"/>
      <c r="N1694" s="294"/>
      <c r="O1694" s="294"/>
      <c r="P1694" s="294"/>
    </row>
    <row r="1695" spans="1:16" ht="13">
      <c r="A1695" s="294"/>
      <c r="B1695" s="143"/>
      <c r="C1695" s="143"/>
      <c r="D1695" s="295"/>
      <c r="E1695" s="295"/>
      <c r="F1695" s="294"/>
      <c r="G1695" s="294"/>
      <c r="H1695" s="294"/>
      <c r="I1695" s="294"/>
      <c r="J1695" s="294"/>
      <c r="K1695" s="294"/>
      <c r="L1695" s="294"/>
      <c r="M1695" s="294"/>
      <c r="N1695" s="294"/>
      <c r="O1695" s="294"/>
      <c r="P1695" s="294"/>
    </row>
    <row r="1696" spans="1:16" ht="13">
      <c r="A1696" s="294"/>
      <c r="B1696" s="143"/>
      <c r="C1696" s="143"/>
      <c r="D1696" s="295"/>
      <c r="E1696" s="295"/>
      <c r="F1696" s="294"/>
      <c r="G1696" s="294"/>
      <c r="H1696" s="294"/>
      <c r="I1696" s="294"/>
      <c r="J1696" s="294"/>
      <c r="K1696" s="294"/>
      <c r="L1696" s="294"/>
      <c r="M1696" s="294"/>
      <c r="N1696" s="294"/>
      <c r="O1696" s="294"/>
      <c r="P1696" s="294"/>
    </row>
    <row r="1697" spans="1:16" ht="13">
      <c r="A1697" s="294"/>
      <c r="B1697" s="143"/>
      <c r="C1697" s="143"/>
      <c r="D1697" s="295"/>
      <c r="E1697" s="295"/>
      <c r="F1697" s="294"/>
      <c r="G1697" s="294"/>
      <c r="H1697" s="294"/>
      <c r="I1697" s="294"/>
      <c r="J1697" s="294"/>
      <c r="K1697" s="294"/>
      <c r="L1697" s="294"/>
      <c r="M1697" s="294"/>
      <c r="N1697" s="294"/>
      <c r="O1697" s="294"/>
      <c r="P1697" s="294"/>
    </row>
    <row r="1698" spans="1:16" ht="13">
      <c r="A1698" s="294"/>
      <c r="B1698" s="143"/>
      <c r="C1698" s="143"/>
      <c r="D1698" s="295"/>
      <c r="E1698" s="295"/>
      <c r="F1698" s="294"/>
      <c r="G1698" s="294"/>
      <c r="H1698" s="294"/>
      <c r="I1698" s="294"/>
      <c r="J1698" s="294"/>
      <c r="K1698" s="294"/>
      <c r="L1698" s="294"/>
      <c r="M1698" s="294"/>
      <c r="N1698" s="294"/>
      <c r="O1698" s="294"/>
      <c r="P1698" s="294"/>
    </row>
    <row r="1699" spans="1:16" ht="13">
      <c r="A1699" s="294"/>
      <c r="B1699" s="143"/>
      <c r="C1699" s="143"/>
      <c r="D1699" s="295"/>
      <c r="E1699" s="295"/>
      <c r="F1699" s="294"/>
      <c r="G1699" s="294"/>
      <c r="H1699" s="294"/>
      <c r="I1699" s="294"/>
      <c r="J1699" s="294"/>
      <c r="K1699" s="294"/>
      <c r="L1699" s="294"/>
      <c r="M1699" s="294"/>
      <c r="N1699" s="294"/>
      <c r="O1699" s="294"/>
      <c r="P1699" s="294"/>
    </row>
    <row r="1700" spans="1:16" ht="13">
      <c r="A1700" s="294"/>
      <c r="B1700" s="143"/>
      <c r="C1700" s="143"/>
      <c r="D1700" s="295"/>
      <c r="E1700" s="295"/>
      <c r="F1700" s="294"/>
      <c r="G1700" s="294"/>
      <c r="H1700" s="294"/>
      <c r="I1700" s="294"/>
      <c r="J1700" s="294"/>
      <c r="K1700" s="294"/>
      <c r="L1700" s="294"/>
      <c r="M1700" s="294"/>
      <c r="N1700" s="294"/>
      <c r="O1700" s="294"/>
      <c r="P1700" s="294"/>
    </row>
    <row r="1701" spans="1:16" ht="13">
      <c r="A1701" s="294"/>
      <c r="B1701" s="143"/>
      <c r="C1701" s="143"/>
      <c r="D1701" s="295"/>
      <c r="E1701" s="295"/>
      <c r="F1701" s="294"/>
      <c r="G1701" s="294"/>
      <c r="H1701" s="294"/>
      <c r="I1701" s="294"/>
      <c r="J1701" s="294"/>
      <c r="K1701" s="294"/>
      <c r="L1701" s="294"/>
      <c r="M1701" s="294"/>
      <c r="N1701" s="294"/>
      <c r="O1701" s="294"/>
      <c r="P1701" s="294"/>
    </row>
    <row r="1702" spans="1:16" ht="13">
      <c r="A1702" s="294"/>
      <c r="B1702" s="143"/>
      <c r="C1702" s="143"/>
      <c r="D1702" s="295"/>
      <c r="E1702" s="295"/>
      <c r="F1702" s="294"/>
      <c r="G1702" s="294"/>
      <c r="H1702" s="294"/>
      <c r="I1702" s="294"/>
      <c r="J1702" s="294"/>
      <c r="K1702" s="294"/>
      <c r="L1702" s="294"/>
      <c r="M1702" s="294"/>
      <c r="N1702" s="294"/>
      <c r="O1702" s="294"/>
      <c r="P1702" s="294"/>
    </row>
    <row r="1703" spans="1:16" ht="13">
      <c r="A1703" s="294"/>
      <c r="B1703" s="143"/>
      <c r="C1703" s="143"/>
      <c r="D1703" s="295"/>
      <c r="E1703" s="295"/>
      <c r="F1703" s="294"/>
      <c r="G1703" s="294"/>
      <c r="H1703" s="294"/>
      <c r="I1703" s="294"/>
      <c r="J1703" s="294"/>
      <c r="K1703" s="294"/>
      <c r="L1703" s="294"/>
      <c r="M1703" s="294"/>
      <c r="N1703" s="294"/>
      <c r="O1703" s="294"/>
      <c r="P1703" s="294"/>
    </row>
    <row r="1704" spans="1:16" ht="13">
      <c r="A1704" s="294"/>
      <c r="B1704" s="143"/>
      <c r="C1704" s="143"/>
      <c r="D1704" s="295"/>
      <c r="E1704" s="295"/>
      <c r="F1704" s="294"/>
      <c r="G1704" s="294"/>
      <c r="H1704" s="294"/>
      <c r="I1704" s="294"/>
      <c r="J1704" s="294"/>
      <c r="K1704" s="294"/>
      <c r="L1704" s="294"/>
      <c r="M1704" s="294"/>
      <c r="N1704" s="294"/>
      <c r="O1704" s="294"/>
      <c r="P1704" s="294"/>
    </row>
    <row r="1705" spans="1:16" ht="13">
      <c r="A1705" s="294"/>
      <c r="B1705" s="143"/>
      <c r="C1705" s="143"/>
      <c r="D1705" s="295"/>
      <c r="E1705" s="295"/>
      <c r="F1705" s="294"/>
      <c r="G1705" s="294"/>
      <c r="H1705" s="294"/>
      <c r="I1705" s="294"/>
      <c r="J1705" s="294"/>
      <c r="K1705" s="294"/>
      <c r="L1705" s="294"/>
      <c r="M1705" s="294"/>
      <c r="N1705" s="294"/>
      <c r="O1705" s="294"/>
      <c r="P1705" s="294"/>
    </row>
    <row r="1706" spans="1:16" ht="13">
      <c r="A1706" s="294"/>
      <c r="B1706" s="143"/>
      <c r="C1706" s="143"/>
      <c r="D1706" s="295"/>
      <c r="E1706" s="295"/>
      <c r="F1706" s="294"/>
      <c r="G1706" s="294"/>
      <c r="H1706" s="294"/>
      <c r="I1706" s="294"/>
      <c r="J1706" s="294"/>
      <c r="K1706" s="294"/>
      <c r="L1706" s="294"/>
      <c r="M1706" s="294"/>
      <c r="N1706" s="294"/>
      <c r="O1706" s="294"/>
      <c r="P1706" s="294"/>
    </row>
    <row r="1707" spans="1:16" ht="13">
      <c r="A1707" s="294"/>
      <c r="B1707" s="143"/>
      <c r="C1707" s="143"/>
      <c r="D1707" s="295"/>
      <c r="E1707" s="295"/>
      <c r="F1707" s="294"/>
      <c r="G1707" s="294"/>
      <c r="H1707" s="294"/>
      <c r="I1707" s="294"/>
      <c r="J1707" s="294"/>
      <c r="K1707" s="294"/>
      <c r="L1707" s="294"/>
      <c r="M1707" s="294"/>
      <c r="N1707" s="294"/>
      <c r="O1707" s="294"/>
      <c r="P1707" s="294"/>
    </row>
    <row r="1708" spans="1:16" ht="13">
      <c r="A1708" s="294"/>
      <c r="B1708" s="143"/>
      <c r="C1708" s="143"/>
      <c r="D1708" s="295"/>
      <c r="E1708" s="295"/>
      <c r="F1708" s="294"/>
      <c r="G1708" s="294"/>
      <c r="H1708" s="294"/>
      <c r="I1708" s="294"/>
      <c r="J1708" s="294"/>
      <c r="K1708" s="294"/>
      <c r="L1708" s="294"/>
      <c r="M1708" s="294"/>
      <c r="N1708" s="294"/>
      <c r="O1708" s="294"/>
      <c r="P1708" s="294"/>
    </row>
    <row r="1709" spans="1:16" ht="13">
      <c r="A1709" s="294"/>
      <c r="B1709" s="143"/>
      <c r="C1709" s="143"/>
      <c r="D1709" s="295"/>
      <c r="E1709" s="295"/>
      <c r="F1709" s="294"/>
      <c r="G1709" s="294"/>
      <c r="H1709" s="294"/>
      <c r="I1709" s="294"/>
      <c r="J1709" s="294"/>
      <c r="K1709" s="294"/>
      <c r="L1709" s="294"/>
      <c r="M1709" s="294"/>
      <c r="N1709" s="294"/>
      <c r="O1709" s="294"/>
      <c r="P1709" s="294"/>
    </row>
    <row r="1710" spans="1:16" ht="13">
      <c r="A1710" s="294"/>
      <c r="B1710" s="143"/>
      <c r="C1710" s="143"/>
      <c r="D1710" s="295"/>
      <c r="E1710" s="295"/>
      <c r="F1710" s="294"/>
      <c r="G1710" s="294"/>
      <c r="H1710" s="294"/>
      <c r="I1710" s="294"/>
      <c r="J1710" s="294"/>
      <c r="K1710" s="294"/>
      <c r="L1710" s="294"/>
      <c r="M1710" s="294"/>
      <c r="N1710" s="294"/>
      <c r="O1710" s="294"/>
      <c r="P1710" s="294"/>
    </row>
    <row r="1711" spans="1:16" ht="13">
      <c r="A1711" s="294"/>
      <c r="B1711" s="143"/>
      <c r="C1711" s="143"/>
      <c r="D1711" s="295"/>
      <c r="E1711" s="295"/>
      <c r="F1711" s="294"/>
      <c r="G1711" s="294"/>
      <c r="H1711" s="294"/>
      <c r="I1711" s="294"/>
      <c r="J1711" s="294"/>
      <c r="K1711" s="294"/>
      <c r="L1711" s="294"/>
      <c r="M1711" s="294"/>
      <c r="N1711" s="294"/>
      <c r="O1711" s="294"/>
      <c r="P1711" s="294"/>
    </row>
    <row r="1712" spans="1:16" ht="13">
      <c r="A1712" s="294"/>
      <c r="B1712" s="143"/>
      <c r="C1712" s="143"/>
      <c r="D1712" s="295"/>
      <c r="E1712" s="295"/>
      <c r="F1712" s="294"/>
      <c r="G1712" s="294"/>
      <c r="H1712" s="294"/>
      <c r="I1712" s="294"/>
      <c r="J1712" s="294"/>
      <c r="K1712" s="294"/>
      <c r="L1712" s="294"/>
      <c r="M1712" s="294"/>
      <c r="N1712" s="294"/>
      <c r="O1712" s="294"/>
      <c r="P1712" s="294"/>
    </row>
    <row r="1713" spans="1:16" ht="13">
      <c r="A1713" s="294"/>
      <c r="B1713" s="143"/>
      <c r="C1713" s="143"/>
      <c r="D1713" s="295"/>
      <c r="E1713" s="295"/>
      <c r="F1713" s="294"/>
      <c r="G1713" s="294"/>
      <c r="H1713" s="294"/>
      <c r="I1713" s="294"/>
      <c r="J1713" s="294"/>
      <c r="K1713" s="294"/>
      <c r="L1713" s="294"/>
      <c r="M1713" s="294"/>
      <c r="N1713" s="294"/>
      <c r="O1713" s="294"/>
      <c r="P1713" s="294"/>
    </row>
    <row r="1714" spans="1:16" ht="13">
      <c r="A1714" s="294"/>
      <c r="B1714" s="143"/>
      <c r="C1714" s="143"/>
      <c r="D1714" s="295"/>
      <c r="E1714" s="295"/>
      <c r="F1714" s="294"/>
      <c r="G1714" s="294"/>
      <c r="H1714" s="294"/>
      <c r="I1714" s="294"/>
      <c r="J1714" s="294"/>
      <c r="K1714" s="294"/>
      <c r="L1714" s="294"/>
      <c r="M1714" s="294"/>
      <c r="N1714" s="294"/>
      <c r="O1714" s="294"/>
      <c r="P1714" s="294"/>
    </row>
    <row r="1715" spans="1:16" ht="13">
      <c r="A1715" s="294"/>
      <c r="B1715" s="143"/>
      <c r="C1715" s="143"/>
      <c r="D1715" s="295"/>
      <c r="E1715" s="295"/>
      <c r="F1715" s="294"/>
      <c r="G1715" s="294"/>
      <c r="H1715" s="294"/>
      <c r="I1715" s="294"/>
      <c r="J1715" s="294"/>
      <c r="K1715" s="294"/>
      <c r="L1715" s="294"/>
      <c r="M1715" s="294"/>
      <c r="N1715" s="294"/>
      <c r="O1715" s="294"/>
      <c r="P1715" s="294"/>
    </row>
    <row r="1716" spans="1:16" ht="13">
      <c r="A1716" s="294"/>
      <c r="B1716" s="143"/>
      <c r="C1716" s="143"/>
      <c r="D1716" s="295"/>
      <c r="E1716" s="295"/>
      <c r="F1716" s="294"/>
      <c r="G1716" s="294"/>
      <c r="H1716" s="294"/>
      <c r="I1716" s="294"/>
      <c r="J1716" s="294"/>
      <c r="K1716" s="294"/>
      <c r="L1716" s="294"/>
      <c r="M1716" s="294"/>
      <c r="N1716" s="294"/>
      <c r="O1716" s="294"/>
      <c r="P1716" s="294"/>
    </row>
    <row r="1717" spans="1:16" ht="13">
      <c r="A1717" s="294"/>
      <c r="B1717" s="143"/>
      <c r="C1717" s="143"/>
      <c r="D1717" s="295"/>
      <c r="E1717" s="295"/>
      <c r="F1717" s="294"/>
      <c r="G1717" s="294"/>
      <c r="H1717" s="294"/>
      <c r="I1717" s="294"/>
      <c r="J1717" s="294"/>
      <c r="K1717" s="294"/>
      <c r="L1717" s="294"/>
      <c r="M1717" s="294"/>
      <c r="N1717" s="294"/>
      <c r="O1717" s="294"/>
      <c r="P1717" s="294"/>
    </row>
    <row r="1718" spans="1:16" ht="13">
      <c r="A1718" s="294"/>
      <c r="B1718" s="143"/>
      <c r="C1718" s="143"/>
      <c r="D1718" s="295"/>
      <c r="E1718" s="295"/>
      <c r="F1718" s="294"/>
      <c r="G1718" s="294"/>
      <c r="H1718" s="294"/>
      <c r="I1718" s="294"/>
      <c r="J1718" s="294"/>
      <c r="K1718" s="294"/>
      <c r="L1718" s="294"/>
      <c r="M1718" s="294"/>
      <c r="N1718" s="294"/>
      <c r="O1718" s="294"/>
      <c r="P1718" s="294"/>
    </row>
    <row r="1719" spans="1:16" ht="13">
      <c r="A1719" s="294"/>
      <c r="B1719" s="143"/>
      <c r="C1719" s="143"/>
      <c r="D1719" s="295"/>
      <c r="E1719" s="295"/>
      <c r="F1719" s="294"/>
      <c r="G1719" s="294"/>
      <c r="H1719" s="294"/>
      <c r="I1719" s="294"/>
      <c r="J1719" s="294"/>
      <c r="K1719" s="294"/>
      <c r="L1719" s="294"/>
      <c r="M1719" s="294"/>
      <c r="N1719" s="294"/>
      <c r="O1719" s="294"/>
      <c r="P1719" s="294"/>
    </row>
    <row r="1720" spans="1:16" ht="13">
      <c r="A1720" s="294"/>
      <c r="B1720" s="143"/>
      <c r="C1720" s="143"/>
      <c r="D1720" s="295"/>
      <c r="E1720" s="295"/>
      <c r="F1720" s="294"/>
      <c r="G1720" s="294"/>
      <c r="H1720" s="294"/>
      <c r="I1720" s="294"/>
      <c r="J1720" s="294"/>
      <c r="K1720" s="294"/>
      <c r="L1720" s="294"/>
      <c r="M1720" s="294"/>
      <c r="N1720" s="294"/>
      <c r="O1720" s="294"/>
      <c r="P1720" s="294"/>
    </row>
    <row r="1721" spans="1:16" ht="13">
      <c r="A1721" s="294"/>
      <c r="B1721" s="143"/>
      <c r="C1721" s="143"/>
      <c r="D1721" s="295"/>
      <c r="E1721" s="295"/>
      <c r="F1721" s="294"/>
      <c r="G1721" s="294"/>
      <c r="H1721" s="294"/>
      <c r="I1721" s="294"/>
      <c r="J1721" s="294"/>
      <c r="K1721" s="294"/>
      <c r="L1721" s="294"/>
      <c r="M1721" s="294"/>
      <c r="N1721" s="294"/>
      <c r="O1721" s="294"/>
      <c r="P1721" s="294"/>
    </row>
    <row r="1722" spans="1:16" ht="13">
      <c r="A1722" s="294"/>
      <c r="B1722" s="143"/>
      <c r="C1722" s="143"/>
      <c r="D1722" s="295"/>
      <c r="E1722" s="295"/>
      <c r="F1722" s="294"/>
      <c r="G1722" s="294"/>
      <c r="H1722" s="294"/>
      <c r="I1722" s="294"/>
      <c r="J1722" s="294"/>
      <c r="K1722" s="294"/>
      <c r="L1722" s="294"/>
      <c r="M1722" s="294"/>
      <c r="N1722" s="294"/>
      <c r="O1722" s="294"/>
      <c r="P1722" s="294"/>
    </row>
    <row r="1723" spans="1:16" ht="13">
      <c r="A1723" s="294"/>
      <c r="B1723" s="143"/>
      <c r="C1723" s="143"/>
      <c r="D1723" s="295"/>
      <c r="E1723" s="295"/>
      <c r="F1723" s="294"/>
      <c r="G1723" s="294"/>
      <c r="H1723" s="294"/>
      <c r="I1723" s="294"/>
      <c r="J1723" s="294"/>
      <c r="K1723" s="294"/>
      <c r="L1723" s="294"/>
      <c r="M1723" s="294"/>
      <c r="N1723" s="294"/>
      <c r="O1723" s="294"/>
      <c r="P1723" s="294"/>
    </row>
    <row r="1724" spans="1:16" ht="13">
      <c r="A1724" s="294"/>
      <c r="B1724" s="143"/>
      <c r="C1724" s="143"/>
      <c r="D1724" s="295"/>
      <c r="E1724" s="295"/>
      <c r="F1724" s="294"/>
      <c r="G1724" s="294"/>
      <c r="H1724" s="294"/>
      <c r="I1724" s="294"/>
      <c r="J1724" s="294"/>
      <c r="K1724" s="294"/>
      <c r="L1724" s="294"/>
      <c r="M1724" s="294"/>
      <c r="N1724" s="294"/>
      <c r="O1724" s="294"/>
      <c r="P1724" s="294"/>
    </row>
    <row r="1725" spans="1:16" ht="13">
      <c r="A1725" s="294"/>
      <c r="B1725" s="143"/>
      <c r="C1725" s="143"/>
      <c r="D1725" s="295"/>
      <c r="E1725" s="295"/>
      <c r="F1725" s="294"/>
      <c r="G1725" s="294"/>
      <c r="H1725" s="294"/>
      <c r="I1725" s="294"/>
      <c r="J1725" s="294"/>
      <c r="K1725" s="294"/>
      <c r="L1725" s="294"/>
      <c r="M1725" s="294"/>
      <c r="N1725" s="294"/>
      <c r="O1725" s="294"/>
      <c r="P1725" s="294"/>
    </row>
    <row r="1726" spans="1:16" ht="13">
      <c r="A1726" s="294"/>
      <c r="B1726" s="143"/>
      <c r="C1726" s="143"/>
      <c r="D1726" s="295"/>
      <c r="E1726" s="295"/>
      <c r="F1726" s="294"/>
      <c r="G1726" s="294"/>
      <c r="H1726" s="294"/>
      <c r="I1726" s="294"/>
      <c r="J1726" s="294"/>
      <c r="K1726" s="294"/>
      <c r="L1726" s="294"/>
      <c r="M1726" s="294"/>
      <c r="N1726" s="294"/>
      <c r="O1726" s="294"/>
      <c r="P1726" s="294"/>
    </row>
    <row r="1727" spans="1:16" ht="13">
      <c r="A1727" s="294"/>
      <c r="B1727" s="143"/>
      <c r="C1727" s="143"/>
      <c r="D1727" s="295"/>
      <c r="E1727" s="295"/>
      <c r="F1727" s="294"/>
      <c r="G1727" s="294"/>
      <c r="H1727" s="294"/>
      <c r="I1727" s="294"/>
      <c r="J1727" s="294"/>
      <c r="K1727" s="294"/>
      <c r="L1727" s="294"/>
      <c r="M1727" s="294"/>
      <c r="N1727" s="294"/>
      <c r="O1727" s="294"/>
      <c r="P1727" s="294"/>
    </row>
    <row r="1728" spans="1:16" ht="13">
      <c r="A1728" s="294"/>
      <c r="B1728" s="143"/>
      <c r="C1728" s="143"/>
      <c r="D1728" s="295"/>
      <c r="E1728" s="295"/>
      <c r="F1728" s="294"/>
      <c r="G1728" s="294"/>
      <c r="H1728" s="294"/>
      <c r="I1728" s="294"/>
      <c r="J1728" s="294"/>
      <c r="K1728" s="294"/>
      <c r="L1728" s="294"/>
      <c r="M1728" s="294"/>
      <c r="N1728" s="294"/>
      <c r="O1728" s="294"/>
      <c r="P1728" s="294"/>
    </row>
    <row r="1729" spans="1:16" ht="13">
      <c r="A1729" s="294"/>
      <c r="B1729" s="143"/>
      <c r="C1729" s="143"/>
      <c r="D1729" s="295"/>
      <c r="E1729" s="295"/>
      <c r="F1729" s="294"/>
      <c r="G1729" s="294"/>
      <c r="H1729" s="294"/>
      <c r="I1729" s="294"/>
      <c r="J1729" s="294"/>
      <c r="K1729" s="294"/>
      <c r="L1729" s="294"/>
      <c r="M1729" s="294"/>
      <c r="N1729" s="294"/>
      <c r="O1729" s="294"/>
      <c r="P1729" s="294"/>
    </row>
    <row r="1730" spans="1:16" ht="13">
      <c r="A1730" s="294"/>
      <c r="B1730" s="143"/>
      <c r="C1730" s="143"/>
      <c r="D1730" s="295"/>
      <c r="E1730" s="295"/>
      <c r="F1730" s="294"/>
      <c r="G1730" s="294"/>
      <c r="H1730" s="294"/>
      <c r="I1730" s="294"/>
      <c r="J1730" s="294"/>
      <c r="K1730" s="294"/>
      <c r="L1730" s="294"/>
      <c r="M1730" s="294"/>
      <c r="N1730" s="294"/>
      <c r="O1730" s="294"/>
      <c r="P1730" s="294"/>
    </row>
    <row r="1731" spans="1:16" ht="13">
      <c r="A1731" s="294"/>
      <c r="B1731" s="143"/>
      <c r="C1731" s="143"/>
      <c r="D1731" s="295"/>
      <c r="E1731" s="295"/>
      <c r="F1731" s="294"/>
      <c r="G1731" s="294"/>
      <c r="H1731" s="294"/>
      <c r="I1731" s="294"/>
      <c r="J1731" s="294"/>
      <c r="K1731" s="294"/>
      <c r="L1731" s="294"/>
      <c r="M1731" s="294"/>
      <c r="N1731" s="294"/>
      <c r="O1731" s="294"/>
      <c r="P1731" s="294"/>
    </row>
    <row r="1732" spans="1:16" ht="13">
      <c r="A1732" s="294"/>
      <c r="B1732" s="143"/>
      <c r="C1732" s="143"/>
      <c r="D1732" s="295"/>
      <c r="E1732" s="295"/>
      <c r="F1732" s="294"/>
      <c r="G1732" s="294"/>
      <c r="H1732" s="294"/>
      <c r="I1732" s="294"/>
      <c r="J1732" s="294"/>
      <c r="K1732" s="294"/>
      <c r="L1732" s="294"/>
      <c r="M1732" s="294"/>
      <c r="N1732" s="294"/>
      <c r="O1732" s="294"/>
      <c r="P1732" s="294"/>
    </row>
    <row r="1733" spans="1:16" ht="13">
      <c r="A1733" s="294"/>
      <c r="B1733" s="143"/>
      <c r="C1733" s="143"/>
      <c r="D1733" s="295"/>
      <c r="E1733" s="295"/>
      <c r="F1733" s="294"/>
      <c r="G1733" s="294"/>
      <c r="H1733" s="294"/>
      <c r="I1733" s="294"/>
      <c r="J1733" s="294"/>
      <c r="K1733" s="294"/>
      <c r="L1733" s="294"/>
      <c r="M1733" s="294"/>
      <c r="N1733" s="294"/>
      <c r="O1733" s="294"/>
      <c r="P1733" s="294"/>
    </row>
    <row r="1734" spans="1:16" ht="13">
      <c r="A1734" s="294"/>
      <c r="B1734" s="143"/>
      <c r="C1734" s="143"/>
      <c r="D1734" s="295"/>
      <c r="E1734" s="295"/>
      <c r="F1734" s="294"/>
      <c r="G1734" s="294"/>
      <c r="H1734" s="294"/>
      <c r="I1734" s="294"/>
      <c r="J1734" s="294"/>
      <c r="K1734" s="294"/>
      <c r="L1734" s="294"/>
      <c r="M1734" s="294"/>
      <c r="N1734" s="294"/>
      <c r="O1734" s="294"/>
      <c r="P1734" s="294"/>
    </row>
    <row r="1735" spans="1:16" ht="13">
      <c r="A1735" s="294"/>
      <c r="B1735" s="143"/>
      <c r="C1735" s="143"/>
      <c r="D1735" s="295"/>
      <c r="E1735" s="295"/>
      <c r="F1735" s="294"/>
      <c r="G1735" s="294"/>
      <c r="H1735" s="294"/>
      <c r="I1735" s="294"/>
      <c r="J1735" s="294"/>
      <c r="K1735" s="294"/>
      <c r="L1735" s="294"/>
      <c r="M1735" s="294"/>
      <c r="N1735" s="294"/>
      <c r="O1735" s="294"/>
      <c r="P1735" s="294"/>
    </row>
    <row r="1736" spans="1:16" ht="13">
      <c r="A1736" s="294"/>
      <c r="B1736" s="143"/>
      <c r="C1736" s="143"/>
      <c r="D1736" s="295"/>
      <c r="E1736" s="295"/>
      <c r="F1736" s="294"/>
      <c r="G1736" s="294"/>
      <c r="H1736" s="294"/>
      <c r="I1736" s="294"/>
      <c r="J1736" s="294"/>
      <c r="K1736" s="294"/>
      <c r="L1736" s="294"/>
      <c r="M1736" s="294"/>
      <c r="N1736" s="294"/>
      <c r="O1736" s="294"/>
      <c r="P1736" s="294"/>
    </row>
    <row r="1737" spans="1:16" ht="13">
      <c r="A1737" s="294"/>
      <c r="B1737" s="143"/>
      <c r="C1737" s="143"/>
      <c r="D1737" s="295"/>
      <c r="E1737" s="295"/>
      <c r="F1737" s="294"/>
      <c r="G1737" s="294"/>
      <c r="H1737" s="294"/>
      <c r="I1737" s="294"/>
      <c r="J1737" s="294"/>
      <c r="K1737" s="294"/>
      <c r="L1737" s="294"/>
      <c r="M1737" s="294"/>
      <c r="N1737" s="294"/>
      <c r="O1737" s="294"/>
      <c r="P1737" s="294"/>
    </row>
    <row r="1738" spans="1:16" ht="13">
      <c r="A1738" s="294"/>
      <c r="B1738" s="143"/>
      <c r="C1738" s="143"/>
      <c r="D1738" s="295"/>
      <c r="E1738" s="295"/>
      <c r="F1738" s="294"/>
      <c r="G1738" s="294"/>
      <c r="H1738" s="294"/>
      <c r="I1738" s="294"/>
      <c r="J1738" s="294"/>
      <c r="K1738" s="294"/>
      <c r="L1738" s="294"/>
      <c r="M1738" s="294"/>
      <c r="N1738" s="294"/>
      <c r="O1738" s="294"/>
      <c r="P1738" s="294"/>
    </row>
    <row r="1739" spans="1:16" ht="13">
      <c r="A1739" s="294"/>
      <c r="B1739" s="143"/>
      <c r="C1739" s="143"/>
      <c r="D1739" s="295"/>
      <c r="E1739" s="295"/>
      <c r="F1739" s="294"/>
      <c r="G1739" s="294"/>
      <c r="H1739" s="294"/>
      <c r="I1739" s="294"/>
      <c r="J1739" s="294"/>
      <c r="K1739" s="294"/>
      <c r="L1739" s="294"/>
      <c r="M1739" s="294"/>
      <c r="N1739" s="294"/>
      <c r="O1739" s="294"/>
      <c r="P1739" s="294"/>
    </row>
    <row r="1740" spans="1:16" ht="13">
      <c r="A1740" s="294"/>
      <c r="B1740" s="143"/>
      <c r="C1740" s="143"/>
      <c r="D1740" s="295"/>
      <c r="E1740" s="295"/>
      <c r="F1740" s="294"/>
      <c r="G1740" s="294"/>
      <c r="H1740" s="294"/>
      <c r="I1740" s="294"/>
      <c r="J1740" s="294"/>
      <c r="K1740" s="294"/>
      <c r="L1740" s="294"/>
      <c r="M1740" s="294"/>
      <c r="N1740" s="294"/>
      <c r="O1740" s="294"/>
      <c r="P1740" s="294"/>
    </row>
    <row r="1741" spans="1:16" ht="13">
      <c r="A1741" s="294"/>
      <c r="B1741" s="143"/>
      <c r="C1741" s="143"/>
      <c r="D1741" s="295"/>
      <c r="E1741" s="295"/>
      <c r="F1741" s="294"/>
      <c r="G1741" s="294"/>
      <c r="H1741" s="294"/>
      <c r="I1741" s="294"/>
      <c r="J1741" s="294"/>
      <c r="K1741" s="294"/>
      <c r="L1741" s="294"/>
      <c r="M1741" s="294"/>
      <c r="N1741" s="294"/>
      <c r="O1741" s="294"/>
      <c r="P1741" s="294"/>
    </row>
    <row r="1742" spans="1:16" ht="13">
      <c r="A1742" s="294"/>
      <c r="B1742" s="143"/>
      <c r="C1742" s="143"/>
      <c r="D1742" s="295"/>
      <c r="E1742" s="295"/>
      <c r="F1742" s="294"/>
      <c r="G1742" s="294"/>
      <c r="H1742" s="294"/>
      <c r="I1742" s="294"/>
      <c r="J1742" s="294"/>
      <c r="K1742" s="294"/>
      <c r="L1742" s="294"/>
      <c r="M1742" s="294"/>
      <c r="N1742" s="294"/>
      <c r="O1742" s="294"/>
      <c r="P1742" s="294"/>
    </row>
    <row r="1743" spans="1:16" ht="13">
      <c r="A1743" s="294"/>
      <c r="B1743" s="143"/>
      <c r="C1743" s="143"/>
      <c r="D1743" s="295"/>
      <c r="E1743" s="295"/>
      <c r="F1743" s="294"/>
      <c r="G1743" s="294"/>
      <c r="H1743" s="294"/>
      <c r="I1743" s="294"/>
      <c r="J1743" s="294"/>
      <c r="K1743" s="294"/>
      <c r="L1743" s="294"/>
      <c r="M1743" s="294"/>
      <c r="N1743" s="294"/>
      <c r="O1743" s="294"/>
      <c r="P1743" s="294"/>
    </row>
    <row r="1744" spans="1:16" ht="13">
      <c r="A1744" s="294"/>
      <c r="B1744" s="143"/>
      <c r="C1744" s="143"/>
      <c r="D1744" s="295"/>
      <c r="E1744" s="295"/>
      <c r="F1744" s="294"/>
      <c r="G1744" s="294"/>
      <c r="H1744" s="294"/>
      <c r="I1744" s="294"/>
      <c r="J1744" s="294"/>
      <c r="K1744" s="294"/>
      <c r="L1744" s="294"/>
      <c r="M1744" s="294"/>
      <c r="N1744" s="294"/>
      <c r="O1744" s="294"/>
      <c r="P1744" s="294"/>
    </row>
    <row r="1745" spans="1:16" ht="13">
      <c r="A1745" s="294"/>
      <c r="B1745" s="143"/>
      <c r="C1745" s="143"/>
      <c r="D1745" s="295"/>
      <c r="E1745" s="295"/>
      <c r="F1745" s="294"/>
      <c r="G1745" s="294"/>
      <c r="H1745" s="294"/>
      <c r="I1745" s="294"/>
      <c r="J1745" s="294"/>
      <c r="K1745" s="294"/>
      <c r="L1745" s="294"/>
      <c r="M1745" s="294"/>
      <c r="N1745" s="294"/>
      <c r="O1745" s="294"/>
      <c r="P1745" s="294"/>
    </row>
    <row r="1746" spans="1:16" ht="13">
      <c r="A1746" s="294"/>
      <c r="B1746" s="143"/>
      <c r="C1746" s="143"/>
      <c r="D1746" s="295"/>
      <c r="E1746" s="295"/>
      <c r="F1746" s="294"/>
      <c r="G1746" s="294"/>
      <c r="H1746" s="294"/>
      <c r="I1746" s="294"/>
      <c r="J1746" s="294"/>
      <c r="K1746" s="294"/>
      <c r="L1746" s="294"/>
      <c r="M1746" s="294"/>
      <c r="N1746" s="294"/>
      <c r="O1746" s="294"/>
      <c r="P1746" s="294"/>
    </row>
    <row r="1747" spans="1:16" ht="13">
      <c r="A1747" s="294"/>
      <c r="B1747" s="143"/>
      <c r="C1747" s="143"/>
      <c r="D1747" s="295"/>
      <c r="E1747" s="295"/>
      <c r="F1747" s="294"/>
      <c r="G1747" s="294"/>
      <c r="H1747" s="294"/>
      <c r="I1747" s="294"/>
      <c r="J1747" s="294"/>
      <c r="K1747" s="294"/>
      <c r="L1747" s="294"/>
      <c r="M1747" s="294"/>
      <c r="N1747" s="294"/>
      <c r="O1747" s="294"/>
      <c r="P1747" s="294"/>
    </row>
    <row r="1748" spans="1:16" ht="13">
      <c r="A1748" s="294"/>
      <c r="B1748" s="143"/>
      <c r="C1748" s="143"/>
      <c r="D1748" s="295"/>
      <c r="E1748" s="295"/>
      <c r="F1748" s="294"/>
      <c r="G1748" s="294"/>
      <c r="H1748" s="294"/>
      <c r="I1748" s="294"/>
      <c r="J1748" s="294"/>
      <c r="K1748" s="294"/>
      <c r="L1748" s="294"/>
      <c r="M1748" s="294"/>
      <c r="N1748" s="294"/>
      <c r="O1748" s="294"/>
      <c r="P1748" s="294"/>
    </row>
    <row r="1749" spans="1:16" ht="13">
      <c r="A1749" s="294"/>
      <c r="B1749" s="143"/>
      <c r="C1749" s="143"/>
      <c r="D1749" s="295"/>
      <c r="E1749" s="295"/>
      <c r="F1749" s="294"/>
      <c r="G1749" s="294"/>
      <c r="H1749" s="294"/>
      <c r="I1749" s="294"/>
      <c r="J1749" s="294"/>
      <c r="K1749" s="294"/>
      <c r="L1749" s="294"/>
      <c r="M1749" s="294"/>
      <c r="N1749" s="294"/>
      <c r="O1749" s="294"/>
      <c r="P1749" s="294"/>
    </row>
    <row r="1750" spans="1:16" ht="13">
      <c r="A1750" s="294"/>
      <c r="B1750" s="143"/>
      <c r="C1750" s="143"/>
      <c r="D1750" s="295"/>
      <c r="E1750" s="295"/>
      <c r="F1750" s="294"/>
      <c r="G1750" s="294"/>
      <c r="H1750" s="294"/>
      <c r="I1750" s="294"/>
      <c r="J1750" s="294"/>
      <c r="K1750" s="294"/>
      <c r="L1750" s="294"/>
      <c r="M1750" s="294"/>
      <c r="N1750" s="294"/>
      <c r="O1750" s="294"/>
      <c r="P1750" s="294"/>
    </row>
    <row r="1751" spans="1:16" ht="13">
      <c r="A1751" s="294"/>
      <c r="B1751" s="143"/>
      <c r="C1751" s="143"/>
      <c r="D1751" s="295"/>
      <c r="E1751" s="295"/>
      <c r="F1751" s="294"/>
      <c r="G1751" s="294"/>
      <c r="H1751" s="294"/>
      <c r="I1751" s="294"/>
      <c r="J1751" s="294"/>
      <c r="K1751" s="294"/>
      <c r="L1751" s="294"/>
      <c r="M1751" s="294"/>
      <c r="N1751" s="294"/>
      <c r="O1751" s="294"/>
      <c r="P1751" s="294"/>
    </row>
    <row r="1752" spans="1:16" ht="13">
      <c r="A1752" s="294"/>
      <c r="B1752" s="143"/>
      <c r="C1752" s="143"/>
      <c r="D1752" s="295"/>
      <c r="E1752" s="295"/>
      <c r="F1752" s="294"/>
      <c r="G1752" s="294"/>
      <c r="H1752" s="294"/>
      <c r="I1752" s="294"/>
      <c r="J1752" s="294"/>
      <c r="K1752" s="294"/>
      <c r="L1752" s="294"/>
      <c r="M1752" s="294"/>
      <c r="N1752" s="294"/>
      <c r="O1752" s="294"/>
      <c r="P1752" s="294"/>
    </row>
    <row r="1753" spans="1:16" ht="13">
      <c r="A1753" s="294"/>
      <c r="B1753" s="143"/>
      <c r="C1753" s="143"/>
      <c r="D1753" s="295"/>
      <c r="E1753" s="295"/>
      <c r="F1753" s="294"/>
      <c r="G1753" s="294"/>
      <c r="H1753" s="294"/>
      <c r="I1753" s="294"/>
      <c r="J1753" s="294"/>
      <c r="K1753" s="294"/>
      <c r="L1753" s="294"/>
      <c r="M1753" s="294"/>
      <c r="N1753" s="294"/>
      <c r="O1753" s="294"/>
      <c r="P1753" s="294"/>
    </row>
    <row r="1754" spans="1:16" ht="13">
      <c r="A1754" s="294"/>
      <c r="B1754" s="143"/>
      <c r="C1754" s="143"/>
      <c r="D1754" s="295"/>
      <c r="E1754" s="295"/>
      <c r="F1754" s="294"/>
      <c r="G1754" s="294"/>
      <c r="H1754" s="294"/>
      <c r="I1754" s="294"/>
      <c r="J1754" s="294"/>
      <c r="K1754" s="294"/>
      <c r="L1754" s="294"/>
      <c r="M1754" s="294"/>
      <c r="N1754" s="294"/>
      <c r="O1754" s="294"/>
      <c r="P1754" s="294"/>
    </row>
    <row r="1755" spans="1:16" ht="13">
      <c r="A1755" s="294"/>
      <c r="B1755" s="143"/>
      <c r="C1755" s="143"/>
      <c r="D1755" s="295"/>
      <c r="E1755" s="295"/>
      <c r="F1755" s="294"/>
      <c r="G1755" s="294"/>
      <c r="H1755" s="294"/>
      <c r="I1755" s="294"/>
      <c r="J1755" s="294"/>
      <c r="K1755" s="294"/>
      <c r="L1755" s="294"/>
      <c r="M1755" s="294"/>
      <c r="N1755" s="294"/>
      <c r="O1755" s="294"/>
      <c r="P1755" s="294"/>
    </row>
    <row r="1756" spans="1:16" ht="13">
      <c r="A1756" s="294"/>
      <c r="B1756" s="143"/>
      <c r="C1756" s="143"/>
      <c r="D1756" s="295"/>
      <c r="E1756" s="295"/>
      <c r="F1756" s="294"/>
      <c r="G1756" s="294"/>
      <c r="H1756" s="294"/>
      <c r="I1756" s="294"/>
      <c r="J1756" s="294"/>
      <c r="K1756" s="294"/>
      <c r="L1756" s="294"/>
      <c r="M1756" s="294"/>
      <c r="N1756" s="294"/>
      <c r="O1756" s="294"/>
      <c r="P1756" s="294"/>
    </row>
    <row r="1757" spans="1:16" ht="13">
      <c r="A1757" s="294"/>
      <c r="B1757" s="143"/>
      <c r="C1757" s="143"/>
      <c r="D1757" s="295"/>
      <c r="E1757" s="295"/>
      <c r="F1757" s="294"/>
      <c r="G1757" s="294"/>
      <c r="H1757" s="294"/>
      <c r="I1757" s="294"/>
      <c r="J1757" s="294"/>
      <c r="K1757" s="294"/>
      <c r="L1757" s="294"/>
      <c r="M1757" s="294"/>
      <c r="N1757" s="294"/>
      <c r="O1757" s="294"/>
      <c r="P1757" s="294"/>
    </row>
    <row r="1758" spans="1:16" ht="13">
      <c r="A1758" s="294"/>
      <c r="B1758" s="143"/>
      <c r="C1758" s="143"/>
      <c r="D1758" s="295"/>
      <c r="E1758" s="295"/>
      <c r="F1758" s="294"/>
      <c r="G1758" s="294"/>
      <c r="H1758" s="294"/>
      <c r="I1758" s="294"/>
      <c r="J1758" s="294"/>
      <c r="K1758" s="294"/>
      <c r="L1758" s="294"/>
      <c r="M1758" s="294"/>
      <c r="N1758" s="294"/>
      <c r="O1758" s="294"/>
      <c r="P1758" s="294"/>
    </row>
    <row r="1759" spans="1:16" ht="13">
      <c r="A1759" s="294"/>
      <c r="B1759" s="143"/>
      <c r="C1759" s="143"/>
      <c r="D1759" s="295"/>
      <c r="E1759" s="295"/>
      <c r="F1759" s="294"/>
      <c r="G1759" s="294"/>
      <c r="H1759" s="294"/>
      <c r="I1759" s="294"/>
      <c r="J1759" s="294"/>
      <c r="K1759" s="294"/>
      <c r="L1759" s="294"/>
      <c r="M1759" s="294"/>
      <c r="N1759" s="294"/>
      <c r="O1759" s="294"/>
      <c r="P1759" s="294"/>
    </row>
    <row r="1760" spans="1:16" ht="13">
      <c r="A1760" s="294"/>
      <c r="B1760" s="143"/>
      <c r="C1760" s="143"/>
      <c r="D1760" s="295"/>
      <c r="E1760" s="295"/>
      <c r="F1760" s="294"/>
      <c r="G1760" s="294"/>
      <c r="H1760" s="294"/>
      <c r="I1760" s="294"/>
      <c r="J1760" s="294"/>
      <c r="K1760" s="294"/>
      <c r="L1760" s="294"/>
      <c r="M1760" s="294"/>
      <c r="N1760" s="294"/>
      <c r="O1760" s="294"/>
      <c r="P1760" s="294"/>
    </row>
    <row r="1761" spans="1:16" ht="13">
      <c r="A1761" s="294"/>
      <c r="B1761" s="143"/>
      <c r="C1761" s="143"/>
      <c r="D1761" s="295"/>
      <c r="E1761" s="295"/>
      <c r="F1761" s="294"/>
      <c r="G1761" s="294"/>
      <c r="H1761" s="294"/>
      <c r="I1761" s="294"/>
      <c r="J1761" s="294"/>
      <c r="K1761" s="294"/>
      <c r="L1761" s="294"/>
      <c r="M1761" s="294"/>
      <c r="N1761" s="294"/>
      <c r="O1761" s="294"/>
      <c r="P1761" s="294"/>
    </row>
    <row r="1762" spans="1:16" ht="13">
      <c r="A1762" s="294"/>
      <c r="B1762" s="143"/>
      <c r="C1762" s="143"/>
      <c r="D1762" s="295"/>
      <c r="E1762" s="295"/>
      <c r="F1762" s="294"/>
      <c r="G1762" s="294"/>
      <c r="H1762" s="294"/>
      <c r="I1762" s="294"/>
      <c r="J1762" s="294"/>
      <c r="K1762" s="294"/>
      <c r="L1762" s="294"/>
      <c r="M1762" s="294"/>
      <c r="N1762" s="294"/>
      <c r="O1762" s="294"/>
      <c r="P1762" s="294"/>
    </row>
    <row r="1763" spans="1:16" ht="13">
      <c r="A1763" s="294"/>
      <c r="B1763" s="143"/>
      <c r="C1763" s="143"/>
      <c r="D1763" s="295"/>
      <c r="E1763" s="295"/>
      <c r="F1763" s="294"/>
      <c r="G1763" s="294"/>
      <c r="H1763" s="294"/>
      <c r="I1763" s="294"/>
      <c r="J1763" s="294"/>
      <c r="K1763" s="294"/>
      <c r="L1763" s="294"/>
      <c r="M1763" s="294"/>
      <c r="N1763" s="294"/>
      <c r="O1763" s="294"/>
      <c r="P1763" s="294"/>
    </row>
    <row r="1764" spans="1:16" ht="13">
      <c r="A1764" s="294"/>
      <c r="B1764" s="143"/>
      <c r="C1764" s="143"/>
      <c r="D1764" s="295"/>
      <c r="E1764" s="295"/>
      <c r="F1764" s="294"/>
      <c r="G1764" s="294"/>
      <c r="H1764" s="294"/>
      <c r="I1764" s="294"/>
      <c r="J1764" s="294"/>
      <c r="K1764" s="294"/>
      <c r="L1764" s="294"/>
      <c r="M1764" s="294"/>
      <c r="N1764" s="294"/>
      <c r="O1764" s="294"/>
      <c r="P1764" s="294"/>
    </row>
    <row r="1765" spans="1:16" ht="13">
      <c r="A1765" s="294"/>
      <c r="B1765" s="143"/>
      <c r="C1765" s="143"/>
      <c r="D1765" s="295"/>
      <c r="E1765" s="295"/>
      <c r="F1765" s="294"/>
      <c r="G1765" s="294"/>
      <c r="H1765" s="294"/>
      <c r="I1765" s="294"/>
      <c r="J1765" s="294"/>
      <c r="K1765" s="294"/>
      <c r="L1765" s="294"/>
      <c r="M1765" s="294"/>
      <c r="N1765" s="294"/>
      <c r="O1765" s="294"/>
      <c r="P1765" s="294"/>
    </row>
    <row r="1766" spans="1:16" ht="13">
      <c r="A1766" s="294"/>
      <c r="B1766" s="143"/>
      <c r="C1766" s="143"/>
      <c r="D1766" s="295"/>
      <c r="E1766" s="295"/>
      <c r="F1766" s="294"/>
      <c r="G1766" s="294"/>
      <c r="H1766" s="294"/>
      <c r="I1766" s="294"/>
      <c r="J1766" s="294"/>
      <c r="K1766" s="294"/>
      <c r="L1766" s="294"/>
      <c r="M1766" s="294"/>
      <c r="N1766" s="294"/>
      <c r="O1766" s="294"/>
      <c r="P1766" s="294"/>
    </row>
    <row r="1767" spans="1:16" ht="13">
      <c r="A1767" s="294"/>
      <c r="B1767" s="143"/>
      <c r="C1767" s="143"/>
      <c r="D1767" s="295"/>
      <c r="E1767" s="295"/>
      <c r="F1767" s="294"/>
      <c r="G1767" s="294"/>
      <c r="H1767" s="294"/>
      <c r="I1767" s="294"/>
      <c r="J1767" s="294"/>
      <c r="K1767" s="294"/>
      <c r="L1767" s="294"/>
      <c r="M1767" s="294"/>
      <c r="N1767" s="294"/>
      <c r="O1767" s="294"/>
      <c r="P1767" s="294"/>
    </row>
    <row r="1768" spans="1:16" ht="13">
      <c r="A1768" s="294"/>
      <c r="B1768" s="143"/>
      <c r="C1768" s="143"/>
      <c r="D1768" s="295"/>
      <c r="E1768" s="295"/>
      <c r="F1768" s="294"/>
      <c r="G1768" s="294"/>
      <c r="H1768" s="294"/>
      <c r="I1768" s="294"/>
      <c r="J1768" s="294"/>
      <c r="K1768" s="294"/>
      <c r="L1768" s="294"/>
      <c r="M1768" s="294"/>
      <c r="N1768" s="294"/>
      <c r="O1768" s="294"/>
      <c r="P1768" s="294"/>
    </row>
    <row r="1769" spans="1:16" ht="13">
      <c r="A1769" s="294"/>
      <c r="B1769" s="143"/>
      <c r="C1769" s="143"/>
      <c r="D1769" s="295"/>
      <c r="E1769" s="295"/>
      <c r="F1769" s="294"/>
      <c r="G1769" s="294"/>
      <c r="H1769" s="294"/>
      <c r="I1769" s="294"/>
      <c r="J1769" s="294"/>
      <c r="K1769" s="294"/>
      <c r="L1769" s="294"/>
      <c r="M1769" s="294"/>
      <c r="N1769" s="294"/>
      <c r="O1769" s="294"/>
      <c r="P1769" s="294"/>
    </row>
    <row r="1770" spans="1:16" ht="13">
      <c r="A1770" s="294"/>
      <c r="B1770" s="143"/>
      <c r="C1770" s="143"/>
      <c r="D1770" s="295"/>
      <c r="E1770" s="295"/>
      <c r="F1770" s="294"/>
      <c r="G1770" s="294"/>
      <c r="H1770" s="294"/>
      <c r="I1770" s="294"/>
      <c r="J1770" s="294"/>
      <c r="K1770" s="294"/>
      <c r="L1770" s="294"/>
      <c r="M1770" s="294"/>
      <c r="N1770" s="294"/>
      <c r="O1770" s="294"/>
      <c r="P1770" s="294"/>
    </row>
    <row r="1771" spans="1:16" ht="13">
      <c r="A1771" s="294"/>
      <c r="B1771" s="143"/>
      <c r="C1771" s="143"/>
      <c r="D1771" s="295"/>
      <c r="E1771" s="295"/>
      <c r="F1771" s="294"/>
      <c r="G1771" s="294"/>
      <c r="H1771" s="294"/>
      <c r="I1771" s="294"/>
      <c r="J1771" s="294"/>
      <c r="K1771" s="294"/>
      <c r="L1771" s="294"/>
      <c r="M1771" s="294"/>
      <c r="N1771" s="294"/>
      <c r="O1771" s="294"/>
      <c r="P1771" s="294"/>
    </row>
    <row r="1772" spans="1:16" ht="13">
      <c r="A1772" s="294"/>
      <c r="B1772" s="143"/>
      <c r="C1772" s="143"/>
      <c r="D1772" s="295"/>
      <c r="E1772" s="295"/>
      <c r="F1772" s="294"/>
      <c r="G1772" s="294"/>
      <c r="H1772" s="294"/>
      <c r="I1772" s="294"/>
      <c r="J1772" s="294"/>
      <c r="K1772" s="294"/>
      <c r="L1772" s="294"/>
      <c r="M1772" s="294"/>
      <c r="N1772" s="294"/>
      <c r="O1772" s="294"/>
      <c r="P1772" s="294"/>
    </row>
    <row r="1773" spans="1:16" ht="13">
      <c r="A1773" s="294"/>
      <c r="B1773" s="143"/>
      <c r="C1773" s="143"/>
      <c r="D1773" s="295"/>
      <c r="E1773" s="295"/>
      <c r="F1773" s="294"/>
      <c r="G1773" s="294"/>
      <c r="H1773" s="294"/>
      <c r="I1773" s="294"/>
      <c r="J1773" s="294"/>
      <c r="K1773" s="294"/>
      <c r="L1773" s="294"/>
      <c r="M1773" s="294"/>
      <c r="N1773" s="294"/>
      <c r="O1773" s="294"/>
      <c r="P1773" s="294"/>
    </row>
    <row r="1774" spans="1:16" ht="13">
      <c r="A1774" s="294"/>
      <c r="B1774" s="143"/>
      <c r="C1774" s="143"/>
      <c r="D1774" s="295"/>
      <c r="E1774" s="295"/>
      <c r="F1774" s="294"/>
      <c r="G1774" s="294"/>
      <c r="H1774" s="294"/>
      <c r="I1774" s="294"/>
      <c r="J1774" s="294"/>
      <c r="K1774" s="294"/>
      <c r="L1774" s="294"/>
      <c r="M1774" s="294"/>
      <c r="N1774" s="294"/>
      <c r="O1774" s="294"/>
      <c r="P1774" s="294"/>
    </row>
    <row r="1775" spans="1:16" ht="13">
      <c r="A1775" s="294"/>
      <c r="B1775" s="143"/>
      <c r="C1775" s="143"/>
      <c r="D1775" s="295"/>
      <c r="E1775" s="295"/>
      <c r="F1775" s="294"/>
      <c r="G1775" s="294"/>
      <c r="H1775" s="294"/>
      <c r="I1775" s="294"/>
      <c r="J1775" s="294"/>
      <c r="K1775" s="294"/>
      <c r="L1775" s="294"/>
      <c r="M1775" s="294"/>
      <c r="N1775" s="294"/>
      <c r="O1775" s="294"/>
      <c r="P1775" s="294"/>
    </row>
    <row r="1776" spans="1:16" ht="13">
      <c r="A1776" s="294"/>
      <c r="B1776" s="143"/>
      <c r="C1776" s="143"/>
      <c r="D1776" s="295"/>
      <c r="E1776" s="295"/>
      <c r="F1776" s="294"/>
      <c r="G1776" s="294"/>
      <c r="H1776" s="294"/>
      <c r="I1776" s="294"/>
      <c r="J1776" s="294"/>
      <c r="K1776" s="294"/>
      <c r="L1776" s="294"/>
      <c r="M1776" s="294"/>
      <c r="N1776" s="294"/>
      <c r="O1776" s="294"/>
      <c r="P1776" s="294"/>
    </row>
    <row r="1777" spans="1:16" ht="13">
      <c r="A1777" s="294"/>
      <c r="B1777" s="143"/>
      <c r="C1777" s="143"/>
      <c r="D1777" s="295"/>
      <c r="E1777" s="295"/>
      <c r="F1777" s="294"/>
      <c r="G1777" s="294"/>
      <c r="H1777" s="294"/>
      <c r="I1777" s="294"/>
      <c r="J1777" s="294"/>
      <c r="K1777" s="294"/>
      <c r="L1777" s="294"/>
      <c r="M1777" s="294"/>
      <c r="N1777" s="294"/>
      <c r="O1777" s="294"/>
      <c r="P1777" s="294"/>
    </row>
    <row r="1778" spans="1:16" ht="13">
      <c r="A1778" s="294"/>
      <c r="B1778" s="143"/>
      <c r="C1778" s="143"/>
      <c r="D1778" s="295"/>
      <c r="E1778" s="295"/>
      <c r="F1778" s="294"/>
      <c r="G1778" s="294"/>
      <c r="H1778" s="294"/>
      <c r="I1778" s="294"/>
      <c r="J1778" s="294"/>
      <c r="K1778" s="294"/>
      <c r="L1778" s="294"/>
      <c r="M1778" s="294"/>
      <c r="N1778" s="294"/>
      <c r="O1778" s="294"/>
      <c r="P1778" s="294"/>
    </row>
    <row r="1779" spans="1:16" ht="13">
      <c r="A1779" s="294"/>
      <c r="B1779" s="143"/>
      <c r="C1779" s="143"/>
      <c r="D1779" s="295"/>
      <c r="E1779" s="295"/>
      <c r="F1779" s="294"/>
      <c r="G1779" s="294"/>
      <c r="H1779" s="294"/>
      <c r="I1779" s="294"/>
      <c r="J1779" s="294"/>
      <c r="K1779" s="294"/>
      <c r="L1779" s="294"/>
      <c r="M1779" s="294"/>
      <c r="N1779" s="294"/>
      <c r="O1779" s="294"/>
      <c r="P1779" s="294"/>
    </row>
    <row r="1780" spans="1:16" ht="13">
      <c r="A1780" s="294"/>
      <c r="B1780" s="143"/>
      <c r="C1780" s="143"/>
      <c r="D1780" s="295"/>
      <c r="E1780" s="295"/>
      <c r="F1780" s="294"/>
      <c r="G1780" s="294"/>
      <c r="H1780" s="294"/>
      <c r="I1780" s="294"/>
      <c r="J1780" s="294"/>
      <c r="K1780" s="294"/>
      <c r="L1780" s="294"/>
      <c r="M1780" s="294"/>
      <c r="N1780" s="294"/>
      <c r="O1780" s="294"/>
      <c r="P1780" s="294"/>
    </row>
    <row r="1781" spans="1:16" ht="13">
      <c r="A1781" s="294"/>
      <c r="B1781" s="143"/>
      <c r="C1781" s="143"/>
      <c r="D1781" s="295"/>
      <c r="E1781" s="295"/>
      <c r="F1781" s="294"/>
      <c r="G1781" s="294"/>
      <c r="H1781" s="294"/>
      <c r="I1781" s="294"/>
      <c r="J1781" s="294"/>
      <c r="K1781" s="294"/>
      <c r="L1781" s="294"/>
      <c r="M1781" s="294"/>
      <c r="N1781" s="294"/>
      <c r="O1781" s="294"/>
      <c r="P1781" s="294"/>
    </row>
    <row r="1782" spans="1:16" ht="13">
      <c r="A1782" s="294"/>
      <c r="B1782" s="143"/>
      <c r="C1782" s="143"/>
      <c r="D1782" s="295"/>
      <c r="E1782" s="295"/>
      <c r="F1782" s="294"/>
      <c r="G1782" s="294"/>
      <c r="H1782" s="294"/>
      <c r="I1782" s="294"/>
      <c r="J1782" s="294"/>
      <c r="K1782" s="294"/>
      <c r="L1782" s="294"/>
      <c r="M1782" s="294"/>
      <c r="N1782" s="294"/>
      <c r="O1782" s="294"/>
      <c r="P1782" s="294"/>
    </row>
    <row r="1783" spans="1:16" ht="13">
      <c r="A1783" s="294"/>
      <c r="B1783" s="143"/>
      <c r="C1783" s="143"/>
      <c r="D1783" s="295"/>
      <c r="E1783" s="295"/>
      <c r="F1783" s="294"/>
      <c r="G1783" s="294"/>
      <c r="H1783" s="294"/>
      <c r="I1783" s="294"/>
      <c r="J1783" s="294"/>
      <c r="K1783" s="294"/>
      <c r="L1783" s="294"/>
      <c r="M1783" s="294"/>
      <c r="N1783" s="294"/>
      <c r="O1783" s="294"/>
      <c r="P1783" s="294"/>
    </row>
    <row r="1784" spans="1:16" ht="13">
      <c r="A1784" s="294"/>
      <c r="B1784" s="143"/>
      <c r="C1784" s="143"/>
      <c r="D1784" s="295"/>
      <c r="E1784" s="295"/>
      <c r="F1784" s="294"/>
      <c r="G1784" s="294"/>
      <c r="H1784" s="294"/>
      <c r="I1784" s="294"/>
      <c r="J1784" s="294"/>
      <c r="K1784" s="294"/>
      <c r="L1784" s="294"/>
      <c r="M1784" s="294"/>
      <c r="N1784" s="294"/>
      <c r="O1784" s="294"/>
      <c r="P1784" s="294"/>
    </row>
    <row r="1785" spans="1:16" ht="13">
      <c r="A1785" s="294"/>
      <c r="B1785" s="143"/>
      <c r="C1785" s="143"/>
      <c r="D1785" s="295"/>
      <c r="E1785" s="295"/>
      <c r="F1785" s="294"/>
      <c r="G1785" s="294"/>
      <c r="H1785" s="294"/>
      <c r="I1785" s="294"/>
      <c r="J1785" s="294"/>
      <c r="K1785" s="294"/>
      <c r="L1785" s="294"/>
      <c r="M1785" s="294"/>
      <c r="N1785" s="294"/>
      <c r="O1785" s="294"/>
      <c r="P1785" s="294"/>
    </row>
    <row r="1786" spans="1:16" ht="13">
      <c r="A1786" s="294"/>
      <c r="B1786" s="143"/>
      <c r="C1786" s="143"/>
      <c r="D1786" s="295"/>
      <c r="E1786" s="295"/>
      <c r="F1786" s="294"/>
      <c r="G1786" s="294"/>
      <c r="H1786" s="294"/>
      <c r="I1786" s="294"/>
      <c r="J1786" s="294"/>
      <c r="K1786" s="294"/>
      <c r="L1786" s="294"/>
      <c r="M1786" s="294"/>
      <c r="N1786" s="294"/>
      <c r="O1786" s="294"/>
      <c r="P1786" s="294"/>
    </row>
    <row r="1787" spans="1:16" ht="13">
      <c r="A1787" s="294"/>
      <c r="B1787" s="143"/>
      <c r="C1787" s="143"/>
      <c r="D1787" s="295"/>
      <c r="E1787" s="295"/>
      <c r="F1787" s="294"/>
      <c r="G1787" s="294"/>
      <c r="H1787" s="294"/>
      <c r="I1787" s="294"/>
      <c r="J1787" s="294"/>
      <c r="K1787" s="294"/>
      <c r="L1787" s="294"/>
      <c r="M1787" s="294"/>
      <c r="N1787" s="294"/>
      <c r="O1787" s="294"/>
      <c r="P1787" s="294"/>
    </row>
    <row r="1788" spans="1:16" ht="13">
      <c r="A1788" s="294"/>
      <c r="B1788" s="143"/>
      <c r="C1788" s="143"/>
      <c r="D1788" s="295"/>
      <c r="E1788" s="295"/>
      <c r="F1788" s="294"/>
      <c r="G1788" s="294"/>
      <c r="H1788" s="294"/>
      <c r="I1788" s="294"/>
      <c r="J1788" s="294"/>
      <c r="K1788" s="294"/>
      <c r="L1788" s="294"/>
      <c r="M1788" s="294"/>
      <c r="N1788" s="294"/>
      <c r="O1788" s="294"/>
      <c r="P1788" s="294"/>
    </row>
    <row r="1789" spans="1:16" ht="13">
      <c r="A1789" s="294"/>
      <c r="B1789" s="143"/>
      <c r="C1789" s="143"/>
      <c r="D1789" s="295"/>
      <c r="E1789" s="295"/>
      <c r="F1789" s="294"/>
      <c r="G1789" s="294"/>
      <c r="H1789" s="294"/>
      <c r="I1789" s="294"/>
      <c r="J1789" s="294"/>
      <c r="K1789" s="294"/>
      <c r="L1789" s="294"/>
      <c r="M1789" s="294"/>
      <c r="N1789" s="294"/>
      <c r="O1789" s="294"/>
      <c r="P1789" s="294"/>
    </row>
    <row r="1790" spans="1:16" ht="13">
      <c r="A1790" s="294"/>
      <c r="B1790" s="143"/>
      <c r="C1790" s="143"/>
      <c r="D1790" s="295"/>
      <c r="E1790" s="295"/>
      <c r="F1790" s="294"/>
      <c r="G1790" s="294"/>
      <c r="H1790" s="294"/>
      <c r="I1790" s="294"/>
      <c r="J1790" s="294"/>
      <c r="K1790" s="294"/>
      <c r="L1790" s="294"/>
      <c r="M1790" s="294"/>
      <c r="N1790" s="294"/>
      <c r="O1790" s="294"/>
      <c r="P1790" s="294"/>
    </row>
    <row r="1791" spans="1:16" ht="13">
      <c r="A1791" s="294"/>
      <c r="B1791" s="143"/>
      <c r="C1791" s="143"/>
      <c r="D1791" s="295"/>
      <c r="E1791" s="295"/>
      <c r="F1791" s="294"/>
      <c r="G1791" s="294"/>
      <c r="H1791" s="294"/>
      <c r="I1791" s="294"/>
      <c r="J1791" s="294"/>
      <c r="K1791" s="294"/>
      <c r="L1791" s="294"/>
      <c r="M1791" s="294"/>
      <c r="N1791" s="294"/>
      <c r="O1791" s="294"/>
      <c r="P1791" s="294"/>
    </row>
    <row r="1792" spans="1:16" ht="13">
      <c r="A1792" s="294"/>
      <c r="B1792" s="143"/>
      <c r="C1792" s="143"/>
      <c r="D1792" s="295"/>
      <c r="E1792" s="295"/>
      <c r="F1792" s="294"/>
      <c r="G1792" s="294"/>
      <c r="H1792" s="294"/>
      <c r="I1792" s="294"/>
      <c r="J1792" s="294"/>
      <c r="K1792" s="294"/>
      <c r="L1792" s="294"/>
      <c r="M1792" s="294"/>
      <c r="N1792" s="294"/>
      <c r="O1792" s="294"/>
      <c r="P1792" s="294"/>
    </row>
    <row r="1793" spans="1:16" ht="13">
      <c r="A1793" s="294"/>
      <c r="B1793" s="143"/>
      <c r="C1793" s="143"/>
      <c r="D1793" s="295"/>
      <c r="E1793" s="295"/>
      <c r="F1793" s="294"/>
      <c r="G1793" s="294"/>
      <c r="H1793" s="294"/>
      <c r="I1793" s="294"/>
      <c r="J1793" s="294"/>
      <c r="K1793" s="294"/>
      <c r="L1793" s="294"/>
      <c r="M1793" s="294"/>
      <c r="N1793" s="294"/>
      <c r="O1793" s="294"/>
      <c r="P1793" s="294"/>
    </row>
    <row r="1794" spans="1:16" ht="13">
      <c r="A1794" s="294"/>
      <c r="B1794" s="143"/>
      <c r="C1794" s="143"/>
      <c r="D1794" s="295"/>
      <c r="E1794" s="295"/>
      <c r="F1794" s="294"/>
      <c r="G1794" s="294"/>
      <c r="H1794" s="294"/>
      <c r="I1794" s="294"/>
      <c r="J1794" s="294"/>
      <c r="K1794" s="294"/>
      <c r="L1794" s="294"/>
      <c r="M1794" s="294"/>
      <c r="N1794" s="294"/>
      <c r="O1794" s="294"/>
      <c r="P1794" s="294"/>
    </row>
    <row r="1795" spans="1:16" ht="13">
      <c r="A1795" s="294"/>
      <c r="B1795" s="143"/>
      <c r="C1795" s="143"/>
      <c r="D1795" s="295"/>
      <c r="E1795" s="295"/>
      <c r="F1795" s="294"/>
      <c r="G1795" s="294"/>
      <c r="H1795" s="294"/>
      <c r="I1795" s="294"/>
      <c r="J1795" s="294"/>
      <c r="K1795" s="294"/>
      <c r="L1795" s="294"/>
      <c r="M1795" s="294"/>
      <c r="N1795" s="294"/>
      <c r="O1795" s="294"/>
      <c r="P1795" s="294"/>
    </row>
    <row r="1796" spans="1:16" ht="13">
      <c r="A1796" s="294"/>
      <c r="B1796" s="143"/>
      <c r="C1796" s="143"/>
      <c r="D1796" s="295"/>
      <c r="E1796" s="295"/>
      <c r="F1796" s="294"/>
      <c r="G1796" s="294"/>
      <c r="H1796" s="294"/>
      <c r="I1796" s="294"/>
      <c r="J1796" s="294"/>
      <c r="K1796" s="294"/>
      <c r="L1796" s="294"/>
      <c r="M1796" s="294"/>
      <c r="N1796" s="294"/>
      <c r="O1796" s="294"/>
      <c r="P1796" s="294"/>
    </row>
    <row r="1797" spans="1:16" ht="13">
      <c r="A1797" s="294"/>
      <c r="B1797" s="143"/>
      <c r="C1797" s="143"/>
      <c r="D1797" s="295"/>
      <c r="E1797" s="295"/>
      <c r="F1797" s="294"/>
      <c r="G1797" s="294"/>
      <c r="H1797" s="294"/>
      <c r="I1797" s="294"/>
      <c r="J1797" s="294"/>
      <c r="K1797" s="294"/>
      <c r="L1797" s="294"/>
      <c r="M1797" s="294"/>
      <c r="N1797" s="294"/>
      <c r="O1797" s="294"/>
      <c r="P1797" s="294"/>
    </row>
    <row r="1798" spans="1:16" ht="13">
      <c r="A1798" s="294"/>
      <c r="B1798" s="143"/>
      <c r="C1798" s="143"/>
      <c r="D1798" s="295"/>
      <c r="E1798" s="295"/>
      <c r="F1798" s="294"/>
      <c r="G1798" s="294"/>
      <c r="H1798" s="294"/>
      <c r="I1798" s="294"/>
      <c r="J1798" s="294"/>
      <c r="K1798" s="294"/>
      <c r="L1798" s="294"/>
      <c r="M1798" s="294"/>
      <c r="N1798" s="294"/>
      <c r="O1798" s="294"/>
      <c r="P1798" s="294"/>
    </row>
    <row r="1799" spans="1:16" ht="13">
      <c r="A1799" s="294"/>
      <c r="B1799" s="143"/>
      <c r="C1799" s="143"/>
      <c r="D1799" s="295"/>
      <c r="E1799" s="295"/>
      <c r="F1799" s="294"/>
      <c r="G1799" s="294"/>
      <c r="H1799" s="294"/>
      <c r="I1799" s="294"/>
      <c r="J1799" s="294"/>
      <c r="K1799" s="294"/>
      <c r="L1799" s="294"/>
      <c r="M1799" s="294"/>
      <c r="N1799" s="294"/>
      <c r="O1799" s="294"/>
      <c r="P1799" s="294"/>
    </row>
    <row r="1800" spans="1:16" ht="13">
      <c r="A1800" s="294"/>
      <c r="B1800" s="143"/>
      <c r="C1800" s="143"/>
      <c r="D1800" s="295"/>
      <c r="E1800" s="295"/>
      <c r="F1800" s="294"/>
      <c r="G1800" s="294"/>
      <c r="H1800" s="294"/>
      <c r="I1800" s="294"/>
      <c r="J1800" s="294"/>
      <c r="K1800" s="294"/>
      <c r="L1800" s="294"/>
      <c r="M1800" s="294"/>
      <c r="N1800" s="294"/>
      <c r="O1800" s="294"/>
      <c r="P1800" s="294"/>
    </row>
    <row r="1801" spans="1:16" ht="13">
      <c r="A1801" s="294"/>
      <c r="B1801" s="143"/>
      <c r="C1801" s="143"/>
      <c r="D1801" s="295"/>
      <c r="E1801" s="295"/>
      <c r="F1801" s="294"/>
      <c r="G1801" s="294"/>
      <c r="H1801" s="294"/>
      <c r="I1801" s="294"/>
      <c r="J1801" s="294"/>
      <c r="K1801" s="294"/>
      <c r="L1801" s="294"/>
      <c r="M1801" s="294"/>
      <c r="N1801" s="294"/>
      <c r="O1801" s="294"/>
      <c r="P1801" s="294"/>
    </row>
    <row r="1802" spans="1:16" ht="13">
      <c r="A1802" s="294"/>
      <c r="B1802" s="143"/>
      <c r="C1802" s="143"/>
      <c r="D1802" s="295"/>
      <c r="E1802" s="295"/>
      <c r="F1802" s="294"/>
      <c r="G1802" s="294"/>
      <c r="H1802" s="294"/>
      <c r="I1802" s="294"/>
      <c r="J1802" s="294"/>
      <c r="K1802" s="294"/>
      <c r="L1802" s="294"/>
      <c r="M1802" s="294"/>
      <c r="N1802" s="294"/>
      <c r="O1802" s="294"/>
      <c r="P1802" s="294"/>
    </row>
    <row r="1803" spans="1:16" ht="13">
      <c r="A1803" s="294"/>
      <c r="B1803" s="143"/>
      <c r="C1803" s="143"/>
      <c r="D1803" s="295"/>
      <c r="E1803" s="295"/>
      <c r="F1803" s="294"/>
      <c r="G1803" s="294"/>
      <c r="H1803" s="294"/>
      <c r="I1803" s="294"/>
      <c r="J1803" s="294"/>
      <c r="K1803" s="294"/>
      <c r="L1803" s="294"/>
      <c r="M1803" s="294"/>
      <c r="N1803" s="294"/>
      <c r="O1803" s="294"/>
      <c r="P1803" s="294"/>
    </row>
    <row r="1804" spans="1:16" ht="13">
      <c r="A1804" s="294"/>
      <c r="B1804" s="143"/>
      <c r="C1804" s="143"/>
      <c r="D1804" s="295"/>
      <c r="E1804" s="295"/>
      <c r="F1804" s="294"/>
      <c r="G1804" s="294"/>
      <c r="H1804" s="294"/>
      <c r="I1804" s="294"/>
      <c r="J1804" s="294"/>
      <c r="K1804" s="294"/>
      <c r="L1804" s="294"/>
      <c r="M1804" s="294"/>
      <c r="N1804" s="294"/>
      <c r="O1804" s="294"/>
      <c r="P1804" s="294"/>
    </row>
    <row r="1805" spans="1:16" ht="13">
      <c r="A1805" s="294"/>
      <c r="B1805" s="143"/>
      <c r="C1805" s="143"/>
      <c r="D1805" s="295"/>
      <c r="E1805" s="295"/>
      <c r="F1805" s="294"/>
      <c r="G1805" s="294"/>
      <c r="H1805" s="294"/>
      <c r="I1805" s="294"/>
      <c r="J1805" s="294"/>
      <c r="K1805" s="294"/>
      <c r="L1805" s="294"/>
      <c r="M1805" s="294"/>
      <c r="N1805" s="294"/>
      <c r="O1805" s="294"/>
      <c r="P1805" s="294"/>
    </row>
    <row r="1806" spans="1:16" ht="13">
      <c r="A1806" s="294"/>
      <c r="B1806" s="143"/>
      <c r="C1806" s="143"/>
      <c r="D1806" s="295"/>
      <c r="E1806" s="295"/>
      <c r="F1806" s="294"/>
      <c r="G1806" s="294"/>
      <c r="H1806" s="294"/>
      <c r="I1806" s="294"/>
      <c r="J1806" s="294"/>
      <c r="K1806" s="294"/>
      <c r="L1806" s="294"/>
      <c r="M1806" s="294"/>
      <c r="N1806" s="294"/>
      <c r="O1806" s="294"/>
      <c r="P1806" s="294"/>
    </row>
    <row r="1807" spans="1:16" ht="13">
      <c r="A1807" s="294"/>
      <c r="B1807" s="143"/>
      <c r="C1807" s="143"/>
      <c r="D1807" s="295"/>
      <c r="E1807" s="295"/>
      <c r="F1807" s="294"/>
      <c r="G1807" s="294"/>
      <c r="H1807" s="294"/>
      <c r="I1807" s="294"/>
      <c r="J1807" s="294"/>
      <c r="K1807" s="294"/>
      <c r="L1807" s="294"/>
      <c r="M1807" s="294"/>
      <c r="N1807" s="294"/>
      <c r="O1807" s="294"/>
      <c r="P1807" s="294"/>
    </row>
    <row r="1808" spans="1:16" ht="13">
      <c r="A1808" s="294"/>
      <c r="B1808" s="143"/>
      <c r="C1808" s="143"/>
      <c r="D1808" s="295"/>
      <c r="E1808" s="295"/>
      <c r="F1808" s="294"/>
      <c r="G1808" s="294"/>
      <c r="H1808" s="294"/>
      <c r="I1808" s="294"/>
      <c r="J1808" s="294"/>
      <c r="K1808" s="294"/>
      <c r="L1808" s="294"/>
      <c r="M1808" s="294"/>
      <c r="N1808" s="294"/>
      <c r="O1808" s="294"/>
      <c r="P1808" s="294"/>
    </row>
    <row r="1809" spans="1:16" ht="13">
      <c r="A1809" s="294"/>
      <c r="B1809" s="143"/>
      <c r="C1809" s="143"/>
      <c r="D1809" s="295"/>
      <c r="E1809" s="295"/>
      <c r="F1809" s="294"/>
      <c r="G1809" s="294"/>
      <c r="H1809" s="294"/>
      <c r="I1809" s="294"/>
      <c r="J1809" s="294"/>
      <c r="K1809" s="294"/>
      <c r="L1809" s="294"/>
      <c r="M1809" s="294"/>
      <c r="N1809" s="294"/>
      <c r="O1809" s="294"/>
      <c r="P1809" s="294"/>
    </row>
    <row r="1810" spans="1:16" ht="13">
      <c r="A1810" s="294"/>
      <c r="B1810" s="143"/>
      <c r="C1810" s="143"/>
      <c r="D1810" s="295"/>
      <c r="E1810" s="295"/>
      <c r="F1810" s="294"/>
      <c r="G1810" s="294"/>
      <c r="H1810" s="294"/>
      <c r="I1810" s="294"/>
      <c r="J1810" s="294"/>
      <c r="K1810" s="294"/>
      <c r="L1810" s="294"/>
      <c r="M1810" s="294"/>
      <c r="N1810" s="294"/>
      <c r="O1810" s="294"/>
      <c r="P1810" s="294"/>
    </row>
    <row r="1811" spans="1:16" ht="13">
      <c r="A1811" s="294"/>
      <c r="B1811" s="143"/>
      <c r="C1811" s="143"/>
      <c r="D1811" s="295"/>
      <c r="E1811" s="295"/>
      <c r="F1811" s="294"/>
      <c r="G1811" s="294"/>
      <c r="H1811" s="294"/>
      <c r="I1811" s="294"/>
      <c r="J1811" s="294"/>
      <c r="K1811" s="294"/>
      <c r="L1811" s="294"/>
      <c r="M1811" s="294"/>
      <c r="N1811" s="294"/>
      <c r="O1811" s="294"/>
      <c r="P1811" s="294"/>
    </row>
    <row r="1812" spans="1:16" ht="13">
      <c r="A1812" s="294"/>
      <c r="B1812" s="143"/>
      <c r="C1812" s="143"/>
      <c r="D1812" s="295"/>
      <c r="E1812" s="295"/>
      <c r="F1812" s="294"/>
      <c r="G1812" s="294"/>
      <c r="H1812" s="294"/>
      <c r="I1812" s="294"/>
      <c r="J1812" s="294"/>
      <c r="K1812" s="294"/>
      <c r="L1812" s="294"/>
      <c r="M1812" s="294"/>
      <c r="N1812" s="294"/>
      <c r="O1812" s="294"/>
      <c r="P1812" s="294"/>
    </row>
    <row r="1813" spans="1:16" ht="13">
      <c r="A1813" s="294"/>
      <c r="B1813" s="143"/>
      <c r="C1813" s="143"/>
      <c r="D1813" s="295"/>
      <c r="E1813" s="295"/>
      <c r="F1813" s="294"/>
      <c r="G1813" s="294"/>
      <c r="H1813" s="294"/>
      <c r="I1813" s="294"/>
      <c r="J1813" s="294"/>
      <c r="K1813" s="294"/>
      <c r="L1813" s="294"/>
      <c r="M1813" s="294"/>
      <c r="N1813" s="294"/>
      <c r="O1813" s="294"/>
      <c r="P1813" s="294"/>
    </row>
    <row r="1814" spans="1:16" ht="13">
      <c r="A1814" s="294"/>
      <c r="B1814" s="143"/>
      <c r="C1814" s="143"/>
      <c r="D1814" s="295"/>
      <c r="E1814" s="295"/>
      <c r="F1814" s="294"/>
      <c r="G1814" s="294"/>
      <c r="H1814" s="294"/>
      <c r="I1814" s="294"/>
      <c r="J1814" s="294"/>
      <c r="K1814" s="294"/>
      <c r="L1814" s="294"/>
      <c r="M1814" s="294"/>
      <c r="N1814" s="294"/>
      <c r="O1814" s="294"/>
      <c r="P1814" s="294"/>
    </row>
    <row r="1815" spans="1:16" ht="13">
      <c r="A1815" s="294"/>
      <c r="B1815" s="143"/>
      <c r="C1815" s="143"/>
      <c r="D1815" s="295"/>
      <c r="E1815" s="295"/>
      <c r="F1815" s="294"/>
      <c r="G1815" s="294"/>
      <c r="H1815" s="294"/>
      <c r="I1815" s="294"/>
      <c r="J1815" s="294"/>
      <c r="K1815" s="294"/>
      <c r="L1815" s="294"/>
      <c r="M1815" s="294"/>
      <c r="N1815" s="294"/>
      <c r="O1815" s="294"/>
      <c r="P1815" s="294"/>
    </row>
    <row r="1816" spans="1:16" ht="13">
      <c r="A1816" s="294"/>
      <c r="B1816" s="143"/>
      <c r="C1816" s="143"/>
      <c r="D1816" s="295"/>
      <c r="E1816" s="295"/>
      <c r="F1816" s="294"/>
      <c r="G1816" s="294"/>
      <c r="H1816" s="294"/>
      <c r="I1816" s="294"/>
      <c r="J1816" s="294"/>
      <c r="K1816" s="294"/>
      <c r="L1816" s="294"/>
      <c r="M1816" s="294"/>
      <c r="N1816" s="294"/>
      <c r="O1816" s="294"/>
      <c r="P1816" s="294"/>
    </row>
    <row r="1817" spans="1:16" ht="13">
      <c r="A1817" s="294"/>
      <c r="B1817" s="143"/>
      <c r="C1817" s="143"/>
      <c r="D1817" s="295"/>
      <c r="E1817" s="295"/>
      <c r="F1817" s="294"/>
      <c r="G1817" s="294"/>
      <c r="H1817" s="294"/>
      <c r="I1817" s="294"/>
      <c r="J1817" s="294"/>
      <c r="K1817" s="294"/>
      <c r="L1817" s="294"/>
      <c r="M1817" s="294"/>
      <c r="N1817" s="294"/>
      <c r="O1817" s="294"/>
      <c r="P1817" s="294"/>
    </row>
    <row r="1818" spans="1:16" ht="13">
      <c r="A1818" s="294"/>
      <c r="B1818" s="143"/>
      <c r="C1818" s="143"/>
      <c r="D1818" s="295"/>
      <c r="E1818" s="295"/>
      <c r="F1818" s="294"/>
      <c r="G1818" s="294"/>
      <c r="H1818" s="294"/>
      <c r="I1818" s="294"/>
      <c r="J1818" s="294"/>
      <c r="K1818" s="294"/>
      <c r="L1818" s="294"/>
      <c r="M1818" s="294"/>
      <c r="N1818" s="294"/>
      <c r="O1818" s="294"/>
      <c r="P1818" s="294"/>
    </row>
    <row r="1819" spans="1:16" ht="13">
      <c r="A1819" s="294"/>
      <c r="B1819" s="143"/>
      <c r="C1819" s="143"/>
      <c r="D1819" s="295"/>
      <c r="E1819" s="295"/>
      <c r="F1819" s="294"/>
      <c r="G1819" s="294"/>
      <c r="H1819" s="294"/>
      <c r="I1819" s="294"/>
      <c r="J1819" s="294"/>
      <c r="K1819" s="294"/>
      <c r="L1819" s="294"/>
      <c r="M1819" s="294"/>
      <c r="N1819" s="294"/>
      <c r="O1819" s="294"/>
      <c r="P1819" s="294"/>
    </row>
    <row r="1820" spans="1:16" ht="13">
      <c r="A1820" s="294"/>
      <c r="B1820" s="143"/>
      <c r="C1820" s="143"/>
      <c r="D1820" s="295"/>
      <c r="E1820" s="295"/>
      <c r="F1820" s="294"/>
      <c r="G1820" s="294"/>
      <c r="H1820" s="294"/>
      <c r="I1820" s="294"/>
      <c r="J1820" s="294"/>
      <c r="K1820" s="294"/>
      <c r="L1820" s="294"/>
      <c r="M1820" s="294"/>
      <c r="N1820" s="294"/>
      <c r="O1820" s="294"/>
      <c r="P1820" s="294"/>
    </row>
    <row r="1821" spans="1:16" ht="13">
      <c r="A1821" s="294"/>
      <c r="B1821" s="143"/>
      <c r="C1821" s="143"/>
      <c r="D1821" s="295"/>
      <c r="E1821" s="295"/>
      <c r="F1821" s="294"/>
      <c r="G1821" s="294"/>
      <c r="H1821" s="294"/>
      <c r="I1821" s="294"/>
      <c r="J1821" s="294"/>
      <c r="K1821" s="294"/>
      <c r="L1821" s="294"/>
      <c r="M1821" s="294"/>
      <c r="N1821" s="294"/>
      <c r="O1821" s="294"/>
      <c r="P1821" s="294"/>
    </row>
    <row r="1822" spans="1:16" ht="13">
      <c r="A1822" s="294"/>
      <c r="B1822" s="143"/>
      <c r="C1822" s="143"/>
      <c r="D1822" s="295"/>
      <c r="E1822" s="295"/>
      <c r="F1822" s="294"/>
      <c r="G1822" s="294"/>
      <c r="H1822" s="294"/>
      <c r="I1822" s="294"/>
      <c r="J1822" s="294"/>
      <c r="K1822" s="294"/>
      <c r="L1822" s="294"/>
      <c r="M1822" s="294"/>
      <c r="N1822" s="294"/>
      <c r="O1822" s="294"/>
      <c r="P1822" s="294"/>
    </row>
    <row r="1823" spans="1:16" ht="13">
      <c r="A1823" s="294"/>
      <c r="B1823" s="143"/>
      <c r="C1823" s="143"/>
      <c r="D1823" s="295"/>
      <c r="E1823" s="295"/>
      <c r="F1823" s="294"/>
      <c r="G1823" s="294"/>
      <c r="H1823" s="294"/>
      <c r="I1823" s="294"/>
      <c r="J1823" s="294"/>
      <c r="K1823" s="294"/>
      <c r="L1823" s="294"/>
      <c r="M1823" s="294"/>
      <c r="N1823" s="294"/>
      <c r="O1823" s="294"/>
      <c r="P1823" s="294"/>
    </row>
    <row r="1824" spans="1:16" ht="13">
      <c r="A1824" s="294"/>
      <c r="B1824" s="143"/>
      <c r="C1824" s="143"/>
      <c r="D1824" s="295"/>
      <c r="E1824" s="295"/>
      <c r="F1824" s="294"/>
      <c r="G1824" s="294"/>
      <c r="H1824" s="294"/>
      <c r="I1824" s="294"/>
      <c r="J1824" s="294"/>
      <c r="K1824" s="294"/>
      <c r="L1824" s="294"/>
      <c r="M1824" s="294"/>
      <c r="N1824" s="294"/>
      <c r="O1824" s="294"/>
      <c r="P1824" s="294"/>
    </row>
    <row r="1825" spans="1:16" ht="13">
      <c r="A1825" s="294"/>
      <c r="B1825" s="143"/>
      <c r="C1825" s="143"/>
      <c r="D1825" s="295"/>
      <c r="E1825" s="295"/>
      <c r="F1825" s="294"/>
      <c r="G1825" s="294"/>
      <c r="H1825" s="294"/>
      <c r="I1825" s="294"/>
      <c r="J1825" s="294"/>
      <c r="K1825" s="294"/>
      <c r="L1825" s="294"/>
      <c r="M1825" s="294"/>
      <c r="N1825" s="294"/>
      <c r="O1825" s="294"/>
      <c r="P1825" s="294"/>
    </row>
    <row r="1826" spans="1:16" ht="13">
      <c r="A1826" s="294"/>
      <c r="B1826" s="143"/>
      <c r="C1826" s="143"/>
      <c r="D1826" s="295"/>
      <c r="E1826" s="295"/>
      <c r="F1826" s="294"/>
      <c r="G1826" s="294"/>
      <c r="H1826" s="294"/>
      <c r="I1826" s="294"/>
      <c r="J1826" s="294"/>
      <c r="K1826" s="294"/>
      <c r="L1826" s="294"/>
      <c r="M1826" s="294"/>
      <c r="N1826" s="294"/>
      <c r="O1826" s="294"/>
      <c r="P1826" s="294"/>
    </row>
    <row r="1827" spans="1:16" ht="13">
      <c r="A1827" s="294"/>
      <c r="B1827" s="143"/>
      <c r="C1827" s="143"/>
      <c r="D1827" s="295"/>
      <c r="E1827" s="295"/>
      <c r="F1827" s="294"/>
      <c r="G1827" s="294"/>
      <c r="H1827" s="294"/>
      <c r="I1827" s="294"/>
      <c r="J1827" s="294"/>
      <c r="K1827" s="294"/>
      <c r="L1827" s="294"/>
      <c r="M1827" s="294"/>
      <c r="N1827" s="294"/>
      <c r="O1827" s="294"/>
      <c r="P1827" s="294"/>
    </row>
    <row r="1828" spans="1:16" ht="13">
      <c r="A1828" s="294"/>
      <c r="B1828" s="143"/>
      <c r="C1828" s="143"/>
      <c r="D1828" s="295"/>
      <c r="E1828" s="295"/>
      <c r="F1828" s="294"/>
      <c r="G1828" s="294"/>
      <c r="H1828" s="294"/>
      <c r="I1828" s="294"/>
      <c r="J1828" s="294"/>
      <c r="K1828" s="294"/>
      <c r="L1828" s="294"/>
      <c r="M1828" s="294"/>
      <c r="N1828" s="294"/>
      <c r="O1828" s="294"/>
      <c r="P1828" s="294"/>
    </row>
    <row r="1829" spans="1:16" ht="13">
      <c r="A1829" s="294"/>
      <c r="B1829" s="143"/>
      <c r="C1829" s="143"/>
      <c r="D1829" s="295"/>
      <c r="E1829" s="295"/>
      <c r="F1829" s="294"/>
      <c r="G1829" s="294"/>
      <c r="H1829" s="294"/>
      <c r="I1829" s="294"/>
      <c r="J1829" s="294"/>
      <c r="K1829" s="294"/>
      <c r="L1829" s="294"/>
      <c r="M1829" s="294"/>
      <c r="N1829" s="294"/>
      <c r="O1829" s="294"/>
      <c r="P1829" s="294"/>
    </row>
    <row r="1830" spans="1:16" ht="13">
      <c r="A1830" s="294"/>
      <c r="B1830" s="143"/>
      <c r="C1830" s="143"/>
      <c r="D1830" s="295"/>
      <c r="E1830" s="295"/>
      <c r="F1830" s="294"/>
      <c r="G1830" s="294"/>
      <c r="H1830" s="294"/>
      <c r="I1830" s="294"/>
      <c r="J1830" s="294"/>
      <c r="K1830" s="294"/>
      <c r="L1830" s="294"/>
      <c r="M1830" s="294"/>
      <c r="N1830" s="294"/>
      <c r="O1830" s="294"/>
      <c r="P1830" s="294"/>
    </row>
    <row r="1831" spans="1:16" ht="13">
      <c r="A1831" s="294"/>
      <c r="B1831" s="143"/>
      <c r="C1831" s="143"/>
      <c r="D1831" s="295"/>
      <c r="E1831" s="295"/>
      <c r="F1831" s="294"/>
      <c r="G1831" s="294"/>
      <c r="H1831" s="294"/>
      <c r="I1831" s="294"/>
      <c r="J1831" s="294"/>
      <c r="K1831" s="294"/>
      <c r="L1831" s="294"/>
      <c r="M1831" s="294"/>
      <c r="N1831" s="294"/>
      <c r="O1831" s="294"/>
      <c r="P1831" s="294"/>
    </row>
    <row r="1832" spans="1:16" ht="13">
      <c r="A1832" s="294"/>
      <c r="B1832" s="143"/>
      <c r="C1832" s="143"/>
      <c r="D1832" s="295"/>
      <c r="E1832" s="295"/>
      <c r="F1832" s="294"/>
      <c r="G1832" s="294"/>
      <c r="H1832" s="294"/>
      <c r="I1832" s="294"/>
      <c r="J1832" s="294"/>
      <c r="K1832" s="294"/>
      <c r="L1832" s="294"/>
      <c r="M1832" s="294"/>
      <c r="N1832" s="294"/>
      <c r="O1832" s="294"/>
      <c r="P1832" s="294"/>
    </row>
    <row r="1833" spans="1:16" ht="13">
      <c r="A1833" s="294"/>
      <c r="B1833" s="143"/>
      <c r="C1833" s="143"/>
      <c r="D1833" s="295"/>
      <c r="E1833" s="295"/>
      <c r="F1833" s="294"/>
      <c r="G1833" s="294"/>
      <c r="H1833" s="294"/>
      <c r="I1833" s="294"/>
      <c r="J1833" s="294"/>
      <c r="K1833" s="294"/>
      <c r="L1833" s="294"/>
      <c r="M1833" s="294"/>
      <c r="N1833" s="294"/>
      <c r="O1833" s="294"/>
      <c r="P1833" s="294"/>
    </row>
    <row r="1834" spans="1:16" ht="13">
      <c r="A1834" s="294"/>
      <c r="B1834" s="143"/>
      <c r="C1834" s="143"/>
      <c r="D1834" s="295"/>
      <c r="E1834" s="295"/>
      <c r="F1834" s="294"/>
      <c r="G1834" s="294"/>
      <c r="H1834" s="294"/>
      <c r="I1834" s="294"/>
      <c r="J1834" s="294"/>
      <c r="K1834" s="294"/>
      <c r="L1834" s="294"/>
      <c r="M1834" s="294"/>
      <c r="N1834" s="294"/>
      <c r="O1834" s="294"/>
      <c r="P1834" s="294"/>
    </row>
    <row r="1835" spans="1:16" ht="13">
      <c r="A1835" s="294"/>
      <c r="B1835" s="143"/>
      <c r="C1835" s="143"/>
      <c r="D1835" s="295"/>
      <c r="E1835" s="295"/>
      <c r="F1835" s="294"/>
      <c r="G1835" s="294"/>
      <c r="H1835" s="294"/>
      <c r="I1835" s="294"/>
      <c r="J1835" s="294"/>
      <c r="K1835" s="294"/>
      <c r="L1835" s="294"/>
      <c r="M1835" s="294"/>
      <c r="N1835" s="294"/>
      <c r="O1835" s="294"/>
      <c r="P1835" s="294"/>
    </row>
    <row r="1836" spans="1:16" ht="13">
      <c r="A1836" s="294"/>
      <c r="B1836" s="143"/>
      <c r="C1836" s="143"/>
      <c r="D1836" s="295"/>
      <c r="E1836" s="295"/>
      <c r="F1836" s="294"/>
      <c r="G1836" s="294"/>
      <c r="H1836" s="294"/>
      <c r="I1836" s="294"/>
      <c r="J1836" s="294"/>
      <c r="K1836" s="294"/>
      <c r="L1836" s="294"/>
      <c r="M1836" s="294"/>
      <c r="N1836" s="294"/>
      <c r="O1836" s="294"/>
      <c r="P1836" s="294"/>
    </row>
    <row r="1837" spans="1:16" ht="13">
      <c r="A1837" s="294"/>
      <c r="B1837" s="143"/>
      <c r="C1837" s="143"/>
      <c r="D1837" s="295"/>
      <c r="E1837" s="295"/>
      <c r="F1837" s="294"/>
      <c r="G1837" s="294"/>
      <c r="H1837" s="294"/>
      <c r="I1837" s="294"/>
      <c r="J1837" s="294"/>
      <c r="K1837" s="294"/>
      <c r="L1837" s="294"/>
      <c r="M1837" s="294"/>
      <c r="N1837" s="294"/>
      <c r="O1837" s="294"/>
      <c r="P1837" s="294"/>
    </row>
    <row r="1838" spans="1:16" ht="13">
      <c r="A1838" s="294"/>
      <c r="B1838" s="143"/>
      <c r="C1838" s="143"/>
      <c r="D1838" s="295"/>
      <c r="E1838" s="295"/>
      <c r="F1838" s="294"/>
      <c r="G1838" s="294"/>
      <c r="H1838" s="294"/>
      <c r="I1838" s="294"/>
      <c r="J1838" s="294"/>
      <c r="K1838" s="294"/>
      <c r="L1838" s="294"/>
      <c r="M1838" s="294"/>
      <c r="N1838" s="294"/>
      <c r="O1838" s="294"/>
      <c r="P1838" s="294"/>
    </row>
    <row r="1839" spans="1:16" ht="13">
      <c r="A1839" s="294"/>
      <c r="B1839" s="143"/>
      <c r="C1839" s="143"/>
      <c r="D1839" s="295"/>
      <c r="E1839" s="295"/>
      <c r="F1839" s="294"/>
      <c r="G1839" s="294"/>
      <c r="H1839" s="294"/>
      <c r="I1839" s="294"/>
      <c r="J1839" s="294"/>
      <c r="K1839" s="294"/>
      <c r="L1839" s="294"/>
      <c r="M1839" s="294"/>
      <c r="N1839" s="294"/>
      <c r="O1839" s="294"/>
      <c r="P1839" s="294"/>
    </row>
    <row r="1840" spans="1:16" ht="13">
      <c r="A1840" s="294"/>
      <c r="B1840" s="143"/>
      <c r="C1840" s="143"/>
      <c r="D1840" s="295"/>
      <c r="E1840" s="295"/>
      <c r="F1840" s="294"/>
      <c r="G1840" s="294"/>
      <c r="H1840" s="294"/>
      <c r="I1840" s="294"/>
      <c r="J1840" s="294"/>
      <c r="K1840" s="294"/>
      <c r="L1840" s="294"/>
      <c r="M1840" s="294"/>
      <c r="N1840" s="294"/>
      <c r="O1840" s="294"/>
      <c r="P1840" s="294"/>
    </row>
    <row r="1841" spans="1:16" ht="13">
      <c r="A1841" s="294"/>
      <c r="B1841" s="143"/>
      <c r="C1841" s="143"/>
      <c r="D1841" s="295"/>
      <c r="E1841" s="295"/>
      <c r="F1841" s="294"/>
      <c r="G1841" s="294"/>
      <c r="H1841" s="294"/>
      <c r="I1841" s="294"/>
      <c r="J1841" s="294"/>
      <c r="K1841" s="294"/>
      <c r="L1841" s="294"/>
      <c r="M1841" s="294"/>
      <c r="N1841" s="294"/>
      <c r="O1841" s="294"/>
      <c r="P1841" s="294"/>
    </row>
    <row r="1842" spans="1:16" ht="13">
      <c r="A1842" s="294"/>
      <c r="B1842" s="143"/>
      <c r="C1842" s="143"/>
      <c r="D1842" s="295"/>
      <c r="E1842" s="295"/>
      <c r="F1842" s="294"/>
      <c r="G1842" s="294"/>
      <c r="H1842" s="294"/>
      <c r="I1842" s="294"/>
      <c r="J1842" s="294"/>
      <c r="K1842" s="294"/>
      <c r="L1842" s="294"/>
      <c r="M1842" s="294"/>
      <c r="N1842" s="294"/>
      <c r="O1842" s="294"/>
      <c r="P1842" s="294"/>
    </row>
    <row r="1843" spans="1:16" ht="13">
      <c r="A1843" s="294"/>
      <c r="B1843" s="143"/>
      <c r="C1843" s="143"/>
      <c r="D1843" s="295"/>
      <c r="E1843" s="295"/>
      <c r="F1843" s="294"/>
      <c r="G1843" s="294"/>
      <c r="H1843" s="294"/>
      <c r="I1843" s="294"/>
      <c r="J1843" s="294"/>
      <c r="K1843" s="294"/>
      <c r="L1843" s="294"/>
      <c r="M1843" s="294"/>
      <c r="N1843" s="294"/>
      <c r="O1843" s="294"/>
      <c r="P1843" s="294"/>
    </row>
    <row r="1844" spans="1:16" ht="13">
      <c r="A1844" s="294"/>
      <c r="B1844" s="143"/>
      <c r="C1844" s="143"/>
      <c r="D1844" s="295"/>
      <c r="E1844" s="295"/>
      <c r="F1844" s="294"/>
      <c r="G1844" s="294"/>
      <c r="H1844" s="294"/>
      <c r="I1844" s="294"/>
      <c r="J1844" s="294"/>
      <c r="K1844" s="294"/>
      <c r="L1844" s="294"/>
      <c r="M1844" s="294"/>
      <c r="N1844" s="294"/>
      <c r="O1844" s="294"/>
      <c r="P1844" s="294"/>
    </row>
    <row r="1845" spans="1:16" ht="13">
      <c r="A1845" s="294"/>
      <c r="B1845" s="143"/>
      <c r="C1845" s="143"/>
      <c r="D1845" s="295"/>
      <c r="E1845" s="295"/>
      <c r="F1845" s="294"/>
      <c r="G1845" s="294"/>
      <c r="H1845" s="294"/>
      <c r="I1845" s="294"/>
      <c r="J1845" s="294"/>
      <c r="K1845" s="294"/>
      <c r="L1845" s="294"/>
      <c r="M1845" s="294"/>
      <c r="N1845" s="294"/>
      <c r="O1845" s="294"/>
      <c r="P1845" s="294"/>
    </row>
    <row r="1846" spans="1:16" ht="13">
      <c r="A1846" s="294"/>
      <c r="B1846" s="143"/>
      <c r="C1846" s="143"/>
      <c r="D1846" s="295"/>
      <c r="E1846" s="295"/>
      <c r="F1846" s="294"/>
      <c r="G1846" s="294"/>
      <c r="H1846" s="294"/>
      <c r="I1846" s="294"/>
      <c r="J1846" s="294"/>
      <c r="K1846" s="294"/>
      <c r="L1846" s="294"/>
      <c r="M1846" s="294"/>
      <c r="N1846" s="294"/>
      <c r="O1846" s="294"/>
      <c r="P1846" s="294"/>
    </row>
    <row r="1847" spans="1:16" ht="13">
      <c r="A1847" s="294"/>
      <c r="B1847" s="293"/>
      <c r="C1847" s="143"/>
      <c r="D1847" s="295"/>
      <c r="E1847" s="295"/>
      <c r="F1847" s="294"/>
      <c r="G1847" s="294"/>
      <c r="H1847" s="294"/>
      <c r="I1847" s="294"/>
      <c r="J1847" s="294"/>
      <c r="K1847" s="294"/>
      <c r="L1847" s="294"/>
      <c r="M1847" s="294"/>
      <c r="N1847" s="294"/>
      <c r="O1847" s="294"/>
      <c r="P1847" s="294"/>
    </row>
    <row r="1848" spans="1:16" ht="13">
      <c r="A1848" s="294"/>
      <c r="B1848" s="293"/>
      <c r="C1848" s="143"/>
      <c r="D1848" s="295"/>
      <c r="E1848" s="295"/>
      <c r="F1848" s="294"/>
      <c r="G1848" s="294"/>
      <c r="H1848" s="294"/>
      <c r="I1848" s="294"/>
      <c r="J1848" s="294"/>
      <c r="K1848" s="294"/>
      <c r="L1848" s="294"/>
      <c r="M1848" s="294"/>
      <c r="N1848" s="294"/>
      <c r="O1848" s="294"/>
      <c r="P1848" s="294"/>
    </row>
    <row r="1849" spans="1:16" ht="13">
      <c r="A1849" s="294"/>
      <c r="B1849" s="293"/>
      <c r="C1849" s="143"/>
      <c r="D1849" s="295"/>
      <c r="E1849" s="295"/>
      <c r="F1849" s="294"/>
      <c r="G1849" s="294"/>
      <c r="H1849" s="294"/>
      <c r="I1849" s="294"/>
      <c r="J1849" s="294"/>
      <c r="K1849" s="294"/>
      <c r="L1849" s="294"/>
      <c r="M1849" s="294"/>
      <c r="N1849" s="294"/>
      <c r="O1849" s="294"/>
      <c r="P1849" s="294"/>
    </row>
    <row r="1850" spans="1:16" ht="13">
      <c r="A1850" s="294"/>
      <c r="B1850" s="293"/>
      <c r="C1850" s="143"/>
      <c r="D1850" s="295"/>
      <c r="E1850" s="295"/>
      <c r="F1850" s="294"/>
      <c r="G1850" s="294"/>
      <c r="H1850" s="294"/>
      <c r="I1850" s="294"/>
      <c r="J1850" s="294"/>
      <c r="K1850" s="294"/>
      <c r="L1850" s="294"/>
      <c r="M1850" s="294"/>
      <c r="N1850" s="294"/>
      <c r="O1850" s="294"/>
      <c r="P1850" s="294"/>
    </row>
    <row r="1851" spans="1:16" ht="13">
      <c r="A1851" s="294"/>
      <c r="B1851" s="293"/>
      <c r="C1851" s="143"/>
      <c r="D1851" s="295"/>
      <c r="E1851" s="295"/>
      <c r="F1851" s="294"/>
      <c r="G1851" s="294"/>
      <c r="H1851" s="294"/>
      <c r="I1851" s="294"/>
      <c r="J1851" s="294"/>
      <c r="K1851" s="294"/>
      <c r="L1851" s="294"/>
      <c r="M1851" s="294"/>
      <c r="N1851" s="294"/>
      <c r="O1851" s="294"/>
      <c r="P1851" s="294"/>
    </row>
    <row r="1852" spans="1:16" ht="13">
      <c r="A1852" s="294"/>
      <c r="B1852" s="293"/>
      <c r="C1852" s="143"/>
      <c r="D1852" s="295"/>
      <c r="E1852" s="295"/>
      <c r="F1852" s="294"/>
      <c r="G1852" s="294"/>
      <c r="H1852" s="294"/>
      <c r="I1852" s="294"/>
      <c r="J1852" s="294"/>
      <c r="K1852" s="294"/>
      <c r="L1852" s="294"/>
      <c r="M1852" s="294"/>
      <c r="N1852" s="294"/>
      <c r="O1852" s="294"/>
      <c r="P1852" s="294"/>
    </row>
    <row r="1853" spans="1:16" ht="13">
      <c r="A1853" s="294"/>
      <c r="B1853" s="293"/>
      <c r="C1853" s="143"/>
      <c r="D1853" s="295"/>
      <c r="E1853" s="295"/>
      <c r="F1853" s="294"/>
      <c r="G1853" s="294"/>
      <c r="H1853" s="294"/>
      <c r="I1853" s="294"/>
      <c r="J1853" s="294"/>
      <c r="K1853" s="294"/>
      <c r="L1853" s="294"/>
      <c r="M1853" s="294"/>
      <c r="N1853" s="294"/>
      <c r="O1853" s="294"/>
      <c r="P1853" s="294"/>
    </row>
    <row r="1854" spans="1:16" ht="13">
      <c r="A1854" s="294"/>
      <c r="B1854" s="293"/>
      <c r="C1854" s="143"/>
      <c r="D1854" s="295"/>
      <c r="E1854" s="295"/>
      <c r="F1854" s="294"/>
      <c r="G1854" s="294"/>
      <c r="H1854" s="294"/>
      <c r="I1854" s="294"/>
      <c r="J1854" s="294"/>
      <c r="K1854" s="294"/>
      <c r="L1854" s="294"/>
      <c r="M1854" s="294"/>
      <c r="N1854" s="294"/>
      <c r="O1854" s="294"/>
      <c r="P1854" s="294"/>
    </row>
    <row r="1855" spans="1:16" ht="13">
      <c r="A1855" s="294"/>
      <c r="B1855" s="293"/>
      <c r="C1855" s="143"/>
      <c r="D1855" s="295"/>
      <c r="E1855" s="295"/>
      <c r="F1855" s="294"/>
      <c r="G1855" s="294"/>
      <c r="H1855" s="294"/>
      <c r="I1855" s="294"/>
      <c r="J1855" s="294"/>
      <c r="K1855" s="294"/>
      <c r="L1855" s="294"/>
      <c r="M1855" s="294"/>
      <c r="N1855" s="294"/>
      <c r="O1855" s="294"/>
      <c r="P1855" s="294"/>
    </row>
    <row r="1856" spans="1:16" ht="13">
      <c r="A1856" s="294"/>
      <c r="B1856" s="293"/>
      <c r="C1856" s="143"/>
      <c r="D1856" s="295"/>
      <c r="E1856" s="295"/>
      <c r="F1856" s="294"/>
      <c r="G1856" s="294"/>
      <c r="H1856" s="294"/>
      <c r="I1856" s="294"/>
      <c r="J1856" s="294"/>
      <c r="K1856" s="294"/>
      <c r="L1856" s="294"/>
      <c r="M1856" s="294"/>
      <c r="N1856" s="294"/>
      <c r="O1856" s="294"/>
      <c r="P1856" s="294"/>
    </row>
    <row r="1857" spans="1:16" ht="13">
      <c r="A1857" s="294"/>
      <c r="B1857" s="293"/>
      <c r="C1857" s="143"/>
      <c r="D1857" s="295"/>
      <c r="E1857" s="295"/>
      <c r="F1857" s="294"/>
      <c r="G1857" s="294"/>
      <c r="H1857" s="294"/>
      <c r="I1857" s="294"/>
      <c r="J1857" s="294"/>
      <c r="K1857" s="294"/>
      <c r="L1857" s="294"/>
      <c r="M1857" s="294"/>
      <c r="N1857" s="294"/>
      <c r="O1857" s="294"/>
      <c r="P1857" s="294"/>
    </row>
    <row r="1858" spans="1:16" ht="13">
      <c r="A1858" s="294"/>
      <c r="B1858" s="293"/>
      <c r="C1858" s="143"/>
      <c r="D1858" s="295"/>
      <c r="E1858" s="295"/>
      <c r="F1858" s="294"/>
      <c r="G1858" s="294"/>
      <c r="H1858" s="294"/>
      <c r="I1858" s="294"/>
      <c r="J1858" s="294"/>
      <c r="K1858" s="294"/>
      <c r="L1858" s="294"/>
      <c r="M1858" s="294"/>
      <c r="N1858" s="294"/>
      <c r="O1858" s="294"/>
      <c r="P1858" s="294"/>
    </row>
    <row r="1859" spans="1:16" ht="13">
      <c r="A1859" s="294"/>
      <c r="B1859" s="293"/>
      <c r="C1859" s="143"/>
      <c r="D1859" s="295"/>
      <c r="E1859" s="295"/>
      <c r="F1859" s="294"/>
      <c r="G1859" s="294"/>
      <c r="H1859" s="294"/>
      <c r="I1859" s="294"/>
      <c r="J1859" s="294"/>
      <c r="K1859" s="294"/>
      <c r="L1859" s="294"/>
      <c r="M1859" s="294"/>
      <c r="N1859" s="294"/>
      <c r="O1859" s="294"/>
      <c r="P1859" s="294"/>
    </row>
    <row r="1860" spans="1:16" ht="13">
      <c r="A1860" s="294"/>
      <c r="B1860" s="293"/>
      <c r="C1860" s="143"/>
      <c r="D1860" s="295"/>
      <c r="E1860" s="295"/>
      <c r="F1860" s="294"/>
      <c r="G1860" s="294"/>
      <c r="H1860" s="294"/>
      <c r="I1860" s="294"/>
      <c r="J1860" s="294"/>
      <c r="K1860" s="294"/>
      <c r="L1860" s="294"/>
      <c r="M1860" s="294"/>
      <c r="N1860" s="294"/>
      <c r="O1860" s="294"/>
      <c r="P1860" s="294"/>
    </row>
    <row r="1861" spans="1:16" ht="13">
      <c r="A1861" s="294"/>
      <c r="B1861" s="293"/>
      <c r="C1861" s="143"/>
      <c r="D1861" s="295"/>
      <c r="E1861" s="295"/>
      <c r="F1861" s="294"/>
      <c r="G1861" s="294"/>
      <c r="H1861" s="294"/>
      <c r="I1861" s="294"/>
      <c r="J1861" s="294"/>
      <c r="K1861" s="294"/>
      <c r="L1861" s="294"/>
      <c r="M1861" s="294"/>
      <c r="N1861" s="294"/>
      <c r="O1861" s="294"/>
      <c r="P1861" s="294"/>
    </row>
    <row r="1862" spans="1:16" ht="13">
      <c r="A1862" s="294"/>
      <c r="B1862" s="293"/>
      <c r="C1862" s="143"/>
      <c r="D1862" s="295"/>
      <c r="E1862" s="295"/>
      <c r="F1862" s="294"/>
      <c r="G1862" s="294"/>
      <c r="H1862" s="294"/>
      <c r="I1862" s="294"/>
      <c r="J1862" s="294"/>
      <c r="K1862" s="294"/>
      <c r="L1862" s="294"/>
      <c r="M1862" s="294"/>
      <c r="N1862" s="294"/>
      <c r="O1862" s="294"/>
      <c r="P1862" s="294"/>
    </row>
    <row r="1863" spans="1:16" ht="13">
      <c r="A1863" s="294"/>
      <c r="B1863" s="293"/>
      <c r="C1863" s="143"/>
      <c r="D1863" s="295"/>
      <c r="E1863" s="295"/>
      <c r="F1863" s="294"/>
      <c r="G1863" s="294"/>
      <c r="H1863" s="294"/>
      <c r="I1863" s="294"/>
      <c r="J1863" s="294"/>
      <c r="K1863" s="294"/>
      <c r="L1863" s="294"/>
      <c r="M1863" s="294"/>
      <c r="N1863" s="294"/>
      <c r="O1863" s="294"/>
      <c r="P1863" s="294"/>
    </row>
    <row r="1864" spans="1:16" ht="13">
      <c r="A1864" s="294"/>
      <c r="B1864" s="293"/>
      <c r="C1864" s="143"/>
      <c r="D1864" s="295"/>
      <c r="E1864" s="295"/>
      <c r="F1864" s="294"/>
      <c r="G1864" s="294"/>
      <c r="H1864" s="294"/>
      <c r="I1864" s="294"/>
      <c r="J1864" s="294"/>
      <c r="K1864" s="294"/>
      <c r="L1864" s="294"/>
      <c r="M1864" s="294"/>
      <c r="N1864" s="294"/>
      <c r="O1864" s="294"/>
      <c r="P1864" s="294"/>
    </row>
    <row r="1865" spans="1:16" ht="13">
      <c r="A1865" s="294"/>
      <c r="B1865" s="293"/>
      <c r="C1865" s="143"/>
      <c r="D1865" s="295"/>
      <c r="E1865" s="295"/>
      <c r="F1865" s="294"/>
      <c r="G1865" s="294"/>
      <c r="H1865" s="294"/>
      <c r="I1865" s="294"/>
      <c r="J1865" s="294"/>
      <c r="K1865" s="294"/>
      <c r="L1865" s="294"/>
      <c r="M1865" s="294"/>
      <c r="N1865" s="294"/>
      <c r="O1865" s="294"/>
      <c r="P1865" s="294"/>
    </row>
    <row r="1866" spans="1:16" ht="13">
      <c r="A1866" s="294"/>
      <c r="B1866" s="293"/>
      <c r="C1866" s="143"/>
      <c r="D1866" s="295"/>
      <c r="E1866" s="295"/>
      <c r="F1866" s="294"/>
      <c r="G1866" s="294"/>
      <c r="H1866" s="294"/>
      <c r="I1866" s="294"/>
      <c r="J1866" s="294"/>
      <c r="K1866" s="294"/>
      <c r="L1866" s="294"/>
      <c r="M1866" s="294"/>
      <c r="N1866" s="294"/>
      <c r="O1866" s="294"/>
      <c r="P1866" s="294"/>
    </row>
    <row r="1867" spans="1:16" ht="13">
      <c r="A1867" s="294"/>
      <c r="B1867" s="293"/>
      <c r="C1867" s="143"/>
      <c r="D1867" s="295"/>
      <c r="E1867" s="295"/>
      <c r="F1867" s="294"/>
      <c r="G1867" s="294"/>
      <c r="H1867" s="294"/>
      <c r="I1867" s="294"/>
      <c r="J1867" s="294"/>
      <c r="K1867" s="294"/>
      <c r="L1867" s="294"/>
      <c r="M1867" s="294"/>
      <c r="N1867" s="294"/>
      <c r="O1867" s="294"/>
      <c r="P1867" s="294"/>
    </row>
    <row r="1868" spans="1:16" ht="13">
      <c r="A1868" s="294"/>
      <c r="B1868" s="293"/>
      <c r="C1868" s="143"/>
      <c r="D1868" s="295"/>
      <c r="E1868" s="295"/>
      <c r="F1868" s="294"/>
      <c r="G1868" s="294"/>
      <c r="H1868" s="294"/>
      <c r="I1868" s="294"/>
      <c r="J1868" s="294"/>
      <c r="K1868" s="294"/>
      <c r="L1868" s="294"/>
      <c r="M1868" s="294"/>
      <c r="N1868" s="294"/>
      <c r="O1868" s="294"/>
      <c r="P1868" s="294"/>
    </row>
    <row r="1869" spans="1:16" ht="13">
      <c r="A1869" s="294"/>
      <c r="B1869" s="293"/>
      <c r="C1869" s="143"/>
      <c r="D1869" s="295"/>
      <c r="E1869" s="295"/>
      <c r="F1869" s="294"/>
      <c r="G1869" s="294"/>
      <c r="H1869" s="294"/>
      <c r="I1869" s="294"/>
      <c r="J1869" s="294"/>
      <c r="K1869" s="294"/>
      <c r="L1869" s="294"/>
      <c r="M1869" s="294"/>
      <c r="N1869" s="294"/>
      <c r="O1869" s="294"/>
      <c r="P1869" s="294"/>
    </row>
    <row r="1870" spans="1:16" ht="13">
      <c r="A1870" s="294"/>
      <c r="B1870" s="293"/>
      <c r="C1870" s="143"/>
      <c r="D1870" s="295"/>
      <c r="E1870" s="295"/>
      <c r="F1870" s="294"/>
      <c r="G1870" s="294"/>
      <c r="H1870" s="294"/>
      <c r="I1870" s="294"/>
      <c r="J1870" s="294"/>
      <c r="K1870" s="294"/>
      <c r="L1870" s="294"/>
      <c r="M1870" s="294"/>
      <c r="N1870" s="294"/>
      <c r="O1870" s="294"/>
      <c r="P1870" s="294"/>
    </row>
    <row r="1871" spans="1:16" ht="13">
      <c r="A1871" s="294"/>
      <c r="B1871" s="293"/>
      <c r="C1871" s="143"/>
      <c r="D1871" s="295"/>
      <c r="E1871" s="295"/>
      <c r="F1871" s="294"/>
      <c r="G1871" s="294"/>
      <c r="H1871" s="294"/>
      <c r="I1871" s="294"/>
      <c r="J1871" s="294"/>
      <c r="K1871" s="294"/>
      <c r="L1871" s="294"/>
      <c r="M1871" s="294"/>
      <c r="N1871" s="294"/>
      <c r="O1871" s="294"/>
      <c r="P1871" s="294"/>
    </row>
    <row r="1872" spans="1:16" ht="13">
      <c r="A1872" s="294"/>
      <c r="B1872" s="293"/>
      <c r="C1872" s="143"/>
      <c r="D1872" s="295"/>
      <c r="E1872" s="295"/>
      <c r="F1872" s="294"/>
      <c r="G1872" s="294"/>
      <c r="H1872" s="294"/>
      <c r="I1872" s="294"/>
      <c r="J1872" s="294"/>
      <c r="K1872" s="294"/>
      <c r="L1872" s="294"/>
      <c r="M1872" s="294"/>
      <c r="N1872" s="294"/>
      <c r="O1872" s="294"/>
      <c r="P1872" s="294"/>
    </row>
    <row r="1873" spans="1:16" ht="13">
      <c r="A1873" s="294"/>
      <c r="B1873" s="293"/>
      <c r="C1873" s="143"/>
      <c r="D1873" s="295"/>
      <c r="E1873" s="295"/>
      <c r="F1873" s="294"/>
      <c r="G1873" s="294"/>
      <c r="H1873" s="294"/>
      <c r="I1873" s="294"/>
      <c r="J1873" s="294"/>
      <c r="K1873" s="294"/>
      <c r="L1873" s="294"/>
      <c r="M1873" s="294"/>
      <c r="N1873" s="294"/>
      <c r="O1873" s="294"/>
      <c r="P1873" s="294"/>
    </row>
    <row r="1874" spans="1:16" ht="13">
      <c r="A1874" s="294"/>
      <c r="B1874" s="293"/>
      <c r="C1874" s="143"/>
      <c r="D1874" s="295"/>
      <c r="E1874" s="295"/>
      <c r="F1874" s="294"/>
      <c r="G1874" s="294"/>
      <c r="H1874" s="294"/>
      <c r="I1874" s="294"/>
      <c r="J1874" s="294"/>
      <c r="K1874" s="294"/>
      <c r="L1874" s="294"/>
      <c r="M1874" s="294"/>
      <c r="N1874" s="294"/>
      <c r="O1874" s="294"/>
      <c r="P1874" s="294"/>
    </row>
    <row r="1875" spans="1:16" ht="13">
      <c r="A1875" s="294"/>
      <c r="B1875" s="293"/>
      <c r="C1875" s="143"/>
      <c r="D1875" s="295"/>
      <c r="E1875" s="295"/>
      <c r="F1875" s="294"/>
      <c r="G1875" s="294"/>
      <c r="H1875" s="294"/>
      <c r="I1875" s="294"/>
      <c r="J1875" s="294"/>
      <c r="K1875" s="294"/>
      <c r="L1875" s="294"/>
      <c r="M1875" s="294"/>
      <c r="N1875" s="294"/>
      <c r="O1875" s="294"/>
      <c r="P1875" s="294"/>
    </row>
    <row r="1876" spans="1:16" ht="13">
      <c r="A1876" s="294"/>
      <c r="B1876" s="293"/>
      <c r="C1876" s="143"/>
      <c r="D1876" s="295"/>
      <c r="E1876" s="295"/>
      <c r="F1876" s="294"/>
      <c r="G1876" s="294"/>
      <c r="H1876" s="294"/>
      <c r="I1876" s="294"/>
      <c r="J1876" s="294"/>
      <c r="K1876" s="294"/>
      <c r="L1876" s="294"/>
      <c r="M1876" s="294"/>
      <c r="N1876" s="294"/>
      <c r="O1876" s="294"/>
      <c r="P1876" s="294"/>
    </row>
    <row r="1877" spans="1:16" ht="13">
      <c r="A1877" s="294"/>
      <c r="B1877" s="293"/>
      <c r="C1877" s="143"/>
      <c r="D1877" s="295"/>
      <c r="E1877" s="295"/>
      <c r="F1877" s="294"/>
      <c r="G1877" s="294"/>
      <c r="H1877" s="294"/>
      <c r="I1877" s="294"/>
      <c r="J1877" s="294"/>
      <c r="K1877" s="294"/>
      <c r="L1877" s="294"/>
      <c r="M1877" s="294"/>
      <c r="N1877" s="294"/>
      <c r="O1877" s="294"/>
      <c r="P1877" s="294"/>
    </row>
    <row r="1878" spans="1:16" ht="13">
      <c r="A1878" s="294"/>
      <c r="B1878" s="293"/>
      <c r="C1878" s="143"/>
      <c r="D1878" s="295"/>
      <c r="E1878" s="295"/>
      <c r="F1878" s="294"/>
      <c r="G1878" s="294"/>
      <c r="H1878" s="294"/>
      <c r="I1878" s="294"/>
      <c r="J1878" s="294"/>
      <c r="K1878" s="294"/>
      <c r="L1878" s="294"/>
      <c r="M1878" s="294"/>
      <c r="N1878" s="294"/>
      <c r="O1878" s="294"/>
      <c r="P1878" s="294"/>
    </row>
    <row r="1879" spans="1:16" ht="13">
      <c r="A1879" s="294"/>
      <c r="B1879" s="293"/>
      <c r="C1879" s="143"/>
      <c r="D1879" s="295"/>
      <c r="E1879" s="295"/>
      <c r="F1879" s="294"/>
      <c r="G1879" s="294"/>
      <c r="H1879" s="294"/>
      <c r="I1879" s="294"/>
      <c r="J1879" s="294"/>
      <c r="K1879" s="294"/>
      <c r="L1879" s="294"/>
      <c r="M1879" s="294"/>
      <c r="N1879" s="294"/>
      <c r="O1879" s="294"/>
      <c r="P1879" s="294"/>
    </row>
    <row r="1880" spans="1:16" ht="13">
      <c r="A1880" s="294"/>
      <c r="B1880" s="293"/>
      <c r="C1880" s="143"/>
      <c r="D1880" s="295"/>
      <c r="E1880" s="295"/>
      <c r="F1880" s="294"/>
      <c r="G1880" s="294"/>
      <c r="H1880" s="294"/>
      <c r="I1880" s="294"/>
      <c r="J1880" s="294"/>
      <c r="K1880" s="294"/>
      <c r="L1880" s="294"/>
      <c r="M1880" s="294"/>
      <c r="N1880" s="294"/>
      <c r="O1880" s="294"/>
      <c r="P1880" s="294"/>
    </row>
    <row r="1881" spans="1:16" ht="13">
      <c r="A1881" s="294"/>
      <c r="B1881" s="293"/>
      <c r="C1881" s="143"/>
      <c r="D1881" s="295"/>
      <c r="E1881" s="295"/>
      <c r="F1881" s="294"/>
      <c r="G1881" s="294"/>
      <c r="H1881" s="294"/>
      <c r="I1881" s="294"/>
      <c r="J1881" s="294"/>
      <c r="K1881" s="294"/>
      <c r="L1881" s="294"/>
      <c r="M1881" s="294"/>
      <c r="N1881" s="294"/>
      <c r="O1881" s="294"/>
      <c r="P1881" s="294"/>
    </row>
    <row r="1882" spans="1:16" ht="13">
      <c r="A1882" s="294"/>
      <c r="B1882" s="293"/>
      <c r="C1882" s="143"/>
      <c r="D1882" s="295"/>
      <c r="E1882" s="295"/>
      <c r="F1882" s="294"/>
      <c r="G1882" s="294"/>
      <c r="H1882" s="294"/>
      <c r="I1882" s="294"/>
      <c r="J1882" s="294"/>
      <c r="K1882" s="294"/>
      <c r="L1882" s="294"/>
      <c r="M1882" s="294"/>
      <c r="N1882" s="294"/>
      <c r="O1882" s="294"/>
      <c r="P1882" s="294"/>
    </row>
    <row r="1883" spans="1:16" ht="13">
      <c r="A1883" s="294"/>
      <c r="B1883" s="293"/>
      <c r="C1883" s="143"/>
      <c r="D1883" s="295"/>
      <c r="E1883" s="295"/>
      <c r="F1883" s="294"/>
      <c r="G1883" s="294"/>
      <c r="H1883" s="294"/>
      <c r="I1883" s="294"/>
      <c r="J1883" s="294"/>
      <c r="K1883" s="294"/>
      <c r="L1883" s="294"/>
      <c r="M1883" s="294"/>
      <c r="N1883" s="294"/>
      <c r="O1883" s="294"/>
      <c r="P1883" s="294"/>
    </row>
    <row r="1884" spans="1:16" ht="13">
      <c r="A1884" s="294"/>
      <c r="B1884" s="293"/>
      <c r="C1884" s="143"/>
      <c r="D1884" s="295"/>
      <c r="E1884" s="295"/>
      <c r="F1884" s="294"/>
      <c r="G1884" s="294"/>
      <c r="H1884" s="294"/>
      <c r="I1884" s="294"/>
      <c r="J1884" s="294"/>
      <c r="K1884" s="294"/>
      <c r="L1884" s="294"/>
      <c r="M1884" s="294"/>
      <c r="N1884" s="294"/>
      <c r="O1884" s="294"/>
      <c r="P1884" s="294"/>
    </row>
    <row r="1885" spans="1:16" ht="13">
      <c r="A1885" s="294"/>
      <c r="B1885" s="293"/>
      <c r="C1885" s="143"/>
      <c r="D1885" s="295"/>
      <c r="E1885" s="295"/>
      <c r="F1885" s="294"/>
      <c r="G1885" s="294"/>
      <c r="H1885" s="294"/>
      <c r="I1885" s="294"/>
      <c r="J1885" s="294"/>
      <c r="K1885" s="294"/>
      <c r="L1885" s="294"/>
      <c r="M1885" s="294"/>
      <c r="N1885" s="294"/>
      <c r="O1885" s="294"/>
      <c r="P1885" s="294"/>
    </row>
    <row r="1886" spans="1:16" ht="13">
      <c r="A1886" s="294"/>
      <c r="B1886" s="293"/>
      <c r="C1886" s="143"/>
      <c r="D1886" s="295"/>
      <c r="E1886" s="295"/>
      <c r="F1886" s="294"/>
      <c r="G1886" s="294"/>
      <c r="H1886" s="294"/>
      <c r="I1886" s="294"/>
      <c r="J1886" s="294"/>
      <c r="K1886" s="294"/>
      <c r="L1886" s="294"/>
      <c r="M1886" s="294"/>
      <c r="N1886" s="294"/>
      <c r="O1886" s="294"/>
      <c r="P1886" s="294"/>
    </row>
    <row r="1887" spans="1:16" ht="13">
      <c r="A1887" s="294"/>
      <c r="B1887" s="293"/>
      <c r="C1887" s="143"/>
      <c r="D1887" s="295"/>
      <c r="E1887" s="295"/>
      <c r="F1887" s="294"/>
      <c r="G1887" s="294"/>
      <c r="H1887" s="294"/>
      <c r="I1887" s="294"/>
      <c r="J1887" s="294"/>
      <c r="K1887" s="294"/>
      <c r="L1887" s="294"/>
      <c r="M1887" s="294"/>
      <c r="N1887" s="294"/>
      <c r="O1887" s="294"/>
      <c r="P1887" s="294"/>
    </row>
    <row r="1888" spans="1:16" ht="13">
      <c r="A1888" s="294"/>
      <c r="B1888" s="293"/>
      <c r="C1888" s="143"/>
      <c r="D1888" s="295"/>
      <c r="E1888" s="295"/>
      <c r="F1888" s="294"/>
      <c r="G1888" s="294"/>
      <c r="H1888" s="294"/>
      <c r="I1888" s="294"/>
      <c r="J1888" s="294"/>
      <c r="K1888" s="294"/>
      <c r="L1888" s="294"/>
      <c r="M1888" s="294"/>
      <c r="N1888" s="294"/>
      <c r="O1888" s="294"/>
      <c r="P1888" s="294"/>
    </row>
    <row r="1889" spans="1:16" ht="13">
      <c r="A1889" s="294"/>
      <c r="B1889" s="293"/>
      <c r="C1889" s="143"/>
      <c r="D1889" s="295"/>
      <c r="E1889" s="295"/>
      <c r="F1889" s="294"/>
      <c r="G1889" s="294"/>
      <c r="H1889" s="294"/>
      <c r="I1889" s="294"/>
      <c r="J1889" s="294"/>
      <c r="K1889" s="294"/>
      <c r="L1889" s="294"/>
      <c r="M1889" s="294"/>
      <c r="N1889" s="294"/>
      <c r="O1889" s="294"/>
      <c r="P1889" s="294"/>
    </row>
    <row r="1890" spans="1:16" ht="13">
      <c r="A1890" s="294"/>
      <c r="B1890" s="293"/>
      <c r="C1890" s="143"/>
      <c r="D1890" s="295"/>
      <c r="E1890" s="295"/>
      <c r="F1890" s="294"/>
      <c r="G1890" s="294"/>
      <c r="H1890" s="294"/>
      <c r="I1890" s="294"/>
      <c r="J1890" s="294"/>
      <c r="K1890" s="294"/>
      <c r="L1890" s="294"/>
      <c r="M1890" s="294"/>
      <c r="N1890" s="294"/>
      <c r="O1890" s="294"/>
      <c r="P1890" s="294"/>
    </row>
    <row r="1891" spans="1:16" ht="13">
      <c r="A1891" s="294"/>
      <c r="B1891" s="293"/>
      <c r="C1891" s="143"/>
      <c r="D1891" s="295"/>
      <c r="E1891" s="295"/>
      <c r="F1891" s="294"/>
      <c r="G1891" s="294"/>
      <c r="H1891" s="294"/>
      <c r="I1891" s="294"/>
      <c r="J1891" s="294"/>
      <c r="K1891" s="294"/>
      <c r="L1891" s="294"/>
      <c r="M1891" s="294"/>
      <c r="N1891" s="294"/>
      <c r="O1891" s="294"/>
      <c r="P1891" s="294"/>
    </row>
    <row r="1892" spans="1:16" ht="13">
      <c r="A1892" s="294"/>
      <c r="B1892" s="293"/>
      <c r="C1892" s="143"/>
      <c r="D1892" s="295"/>
      <c r="E1892" s="295"/>
      <c r="F1892" s="294"/>
      <c r="G1892" s="294"/>
      <c r="H1892" s="294"/>
      <c r="I1892" s="294"/>
      <c r="J1892" s="294"/>
      <c r="K1892" s="294"/>
      <c r="L1892" s="294"/>
      <c r="M1892" s="294"/>
      <c r="N1892" s="294"/>
      <c r="O1892" s="294"/>
      <c r="P1892" s="294"/>
    </row>
    <row r="1893" spans="1:16" ht="13">
      <c r="A1893" s="294"/>
      <c r="B1893" s="293"/>
      <c r="C1893" s="143"/>
      <c r="D1893" s="295"/>
      <c r="E1893" s="295"/>
      <c r="F1893" s="294"/>
      <c r="G1893" s="294"/>
      <c r="H1893" s="294"/>
      <c r="I1893" s="294"/>
      <c r="J1893" s="294"/>
      <c r="K1893" s="294"/>
      <c r="L1893" s="294"/>
      <c r="M1893" s="294"/>
      <c r="N1893" s="294"/>
      <c r="O1893" s="294"/>
      <c r="P1893" s="294"/>
    </row>
    <row r="1894" spans="1:16" ht="13">
      <c r="A1894" s="294"/>
      <c r="B1894" s="293"/>
      <c r="C1894" s="143"/>
      <c r="D1894" s="295"/>
      <c r="E1894" s="295"/>
      <c r="F1894" s="294"/>
      <c r="G1894" s="294"/>
      <c r="H1894" s="294"/>
      <c r="I1894" s="294"/>
      <c r="J1894" s="294"/>
      <c r="K1894" s="294"/>
      <c r="L1894" s="294"/>
      <c r="M1894" s="294"/>
      <c r="N1894" s="294"/>
      <c r="O1894" s="294"/>
      <c r="P1894" s="294"/>
    </row>
    <row r="1895" spans="1:16" ht="13">
      <c r="A1895" s="294"/>
      <c r="B1895" s="293"/>
      <c r="C1895" s="143"/>
      <c r="D1895" s="295"/>
      <c r="E1895" s="295"/>
      <c r="F1895" s="294"/>
      <c r="G1895" s="294"/>
      <c r="H1895" s="294"/>
      <c r="I1895" s="294"/>
      <c r="J1895" s="294"/>
      <c r="K1895" s="294"/>
      <c r="L1895" s="294"/>
      <c r="M1895" s="294"/>
      <c r="N1895" s="294"/>
      <c r="O1895" s="294"/>
      <c r="P1895" s="294"/>
    </row>
    <row r="1896" spans="1:16" ht="13">
      <c r="A1896" s="294"/>
      <c r="B1896" s="293"/>
      <c r="C1896" s="143"/>
      <c r="D1896" s="295"/>
      <c r="E1896" s="295"/>
      <c r="F1896" s="294"/>
      <c r="G1896" s="294"/>
      <c r="H1896" s="294"/>
      <c r="I1896" s="294"/>
      <c r="J1896" s="294"/>
      <c r="K1896" s="294"/>
      <c r="L1896" s="294"/>
      <c r="M1896" s="294"/>
      <c r="N1896" s="294"/>
      <c r="O1896" s="294"/>
      <c r="P1896" s="294"/>
    </row>
    <row r="1897" spans="1:16" ht="13">
      <c r="A1897" s="294"/>
      <c r="B1897" s="293"/>
      <c r="C1897" s="143"/>
      <c r="D1897" s="295"/>
      <c r="E1897" s="295"/>
      <c r="F1897" s="294"/>
      <c r="G1897" s="294"/>
      <c r="H1897" s="294"/>
      <c r="I1897" s="294"/>
      <c r="J1897" s="294"/>
      <c r="K1897" s="294"/>
      <c r="L1897" s="294"/>
      <c r="M1897" s="294"/>
      <c r="N1897" s="294"/>
      <c r="O1897" s="294"/>
      <c r="P1897" s="294"/>
    </row>
    <row r="1898" spans="1:16" ht="13">
      <c r="A1898" s="294"/>
      <c r="B1898" s="293"/>
      <c r="C1898" s="143"/>
      <c r="D1898" s="295"/>
      <c r="E1898" s="295"/>
      <c r="F1898" s="294"/>
      <c r="G1898" s="294"/>
      <c r="H1898" s="294"/>
      <c r="I1898" s="294"/>
      <c r="J1898" s="294"/>
      <c r="K1898" s="294"/>
      <c r="L1898" s="294"/>
      <c r="M1898" s="294"/>
      <c r="N1898" s="294"/>
      <c r="O1898" s="294"/>
      <c r="P1898" s="294"/>
    </row>
    <row r="1899" spans="1:16" ht="13">
      <c r="A1899" s="294"/>
      <c r="B1899" s="293"/>
      <c r="C1899" s="143"/>
      <c r="D1899" s="295"/>
      <c r="E1899" s="295"/>
      <c r="F1899" s="294"/>
      <c r="G1899" s="294"/>
      <c r="H1899" s="294"/>
      <c r="I1899" s="294"/>
      <c r="J1899" s="294"/>
      <c r="K1899" s="294"/>
      <c r="L1899" s="294"/>
      <c r="M1899" s="294"/>
      <c r="N1899" s="294"/>
      <c r="O1899" s="294"/>
      <c r="P1899" s="294"/>
    </row>
    <row r="1900" spans="1:16" ht="13">
      <c r="A1900" s="294"/>
      <c r="B1900" s="293"/>
      <c r="C1900" s="143"/>
      <c r="D1900" s="295"/>
      <c r="E1900" s="295"/>
      <c r="F1900" s="294"/>
      <c r="G1900" s="294"/>
      <c r="H1900" s="294"/>
      <c r="I1900" s="294"/>
      <c r="J1900" s="294"/>
      <c r="K1900" s="294"/>
      <c r="L1900" s="294"/>
      <c r="M1900" s="294"/>
      <c r="N1900" s="294"/>
      <c r="O1900" s="294"/>
      <c r="P1900" s="294"/>
    </row>
    <row r="1901" spans="1:16" ht="13">
      <c r="A1901" s="294"/>
      <c r="B1901" s="293"/>
      <c r="C1901" s="143"/>
      <c r="D1901" s="295"/>
      <c r="E1901" s="295"/>
      <c r="F1901" s="294"/>
      <c r="G1901" s="294"/>
      <c r="H1901" s="294"/>
      <c r="I1901" s="294"/>
      <c r="J1901" s="294"/>
      <c r="K1901" s="294"/>
      <c r="L1901" s="294"/>
      <c r="M1901" s="294"/>
      <c r="N1901" s="294"/>
      <c r="O1901" s="294"/>
      <c r="P1901" s="294"/>
    </row>
    <row r="1902" spans="1:16" ht="13">
      <c r="A1902" s="294"/>
      <c r="B1902" s="293"/>
      <c r="C1902" s="143"/>
      <c r="D1902" s="295"/>
      <c r="E1902" s="295"/>
      <c r="F1902" s="294"/>
      <c r="G1902" s="294"/>
      <c r="H1902" s="294"/>
      <c r="I1902" s="294"/>
      <c r="J1902" s="294"/>
      <c r="K1902" s="294"/>
      <c r="L1902" s="294"/>
      <c r="M1902" s="294"/>
      <c r="N1902" s="294"/>
      <c r="O1902" s="294"/>
      <c r="P1902" s="294"/>
    </row>
    <row r="1903" spans="1:16" ht="13">
      <c r="A1903" s="294"/>
      <c r="B1903" s="293"/>
      <c r="C1903" s="143"/>
      <c r="D1903" s="295"/>
      <c r="E1903" s="295"/>
      <c r="F1903" s="294"/>
      <c r="G1903" s="294"/>
      <c r="H1903" s="294"/>
      <c r="I1903" s="294"/>
      <c r="J1903" s="294"/>
      <c r="K1903" s="294"/>
      <c r="L1903" s="294"/>
      <c r="M1903" s="294"/>
      <c r="N1903" s="294"/>
      <c r="O1903" s="294"/>
      <c r="P1903" s="294"/>
    </row>
    <row r="1904" spans="1:16" ht="13">
      <c r="A1904" s="294"/>
      <c r="B1904" s="293"/>
      <c r="C1904" s="143"/>
      <c r="D1904" s="295"/>
      <c r="E1904" s="295"/>
      <c r="F1904" s="294"/>
      <c r="G1904" s="294"/>
      <c r="H1904" s="294"/>
      <c r="I1904" s="294"/>
      <c r="J1904" s="294"/>
      <c r="K1904" s="294"/>
      <c r="L1904" s="294"/>
      <c r="M1904" s="294"/>
      <c r="N1904" s="294"/>
      <c r="O1904" s="294"/>
      <c r="P1904" s="294"/>
    </row>
    <row r="1905" spans="1:16" ht="13">
      <c r="A1905" s="294"/>
      <c r="B1905" s="293"/>
      <c r="C1905" s="143"/>
      <c r="D1905" s="295"/>
      <c r="E1905" s="295"/>
      <c r="F1905" s="294"/>
      <c r="G1905" s="294"/>
      <c r="H1905" s="294"/>
      <c r="I1905" s="294"/>
      <c r="J1905" s="294"/>
      <c r="K1905" s="294"/>
      <c r="L1905" s="294"/>
      <c r="M1905" s="294"/>
      <c r="N1905" s="294"/>
      <c r="O1905" s="294"/>
      <c r="P1905" s="294"/>
    </row>
    <row r="1906" spans="1:16" ht="13">
      <c r="A1906" s="294"/>
      <c r="B1906" s="293"/>
      <c r="C1906" s="143"/>
      <c r="D1906" s="295"/>
      <c r="E1906" s="295"/>
      <c r="F1906" s="294"/>
      <c r="G1906" s="294"/>
      <c r="H1906" s="294"/>
      <c r="I1906" s="294"/>
      <c r="J1906" s="294"/>
      <c r="K1906" s="294"/>
      <c r="L1906" s="294"/>
      <c r="M1906" s="294"/>
      <c r="N1906" s="294"/>
      <c r="O1906" s="294"/>
      <c r="P1906" s="294"/>
    </row>
    <row r="1907" spans="1:16" ht="13">
      <c r="A1907" s="294"/>
      <c r="B1907" s="143"/>
      <c r="C1907" s="143"/>
      <c r="D1907" s="295"/>
      <c r="E1907" s="295"/>
      <c r="F1907" s="294"/>
      <c r="G1907" s="294"/>
      <c r="H1907" s="294"/>
      <c r="I1907" s="294"/>
      <c r="J1907" s="294"/>
      <c r="K1907" s="294"/>
      <c r="L1907" s="294"/>
      <c r="M1907" s="294"/>
      <c r="N1907" s="294"/>
      <c r="O1907" s="294"/>
      <c r="P1907" s="294"/>
    </row>
    <row r="1908" spans="1:16" ht="13">
      <c r="A1908" s="294"/>
      <c r="B1908" s="143"/>
      <c r="C1908" s="143"/>
      <c r="D1908" s="295"/>
      <c r="E1908" s="295"/>
      <c r="F1908" s="294"/>
      <c r="G1908" s="294"/>
      <c r="H1908" s="294"/>
      <c r="I1908" s="294"/>
      <c r="J1908" s="294"/>
      <c r="K1908" s="294"/>
      <c r="L1908" s="294"/>
      <c r="M1908" s="294"/>
      <c r="N1908" s="294"/>
      <c r="O1908" s="294"/>
      <c r="P1908" s="294"/>
    </row>
    <row r="1909" spans="1:16" ht="13">
      <c r="A1909" s="294"/>
      <c r="B1909" s="143"/>
      <c r="C1909" s="143"/>
      <c r="D1909" s="295"/>
      <c r="E1909" s="295"/>
      <c r="F1909" s="294"/>
      <c r="G1909" s="294"/>
      <c r="H1909" s="294"/>
      <c r="I1909" s="294"/>
      <c r="J1909" s="294"/>
      <c r="K1909" s="294"/>
      <c r="L1909" s="294"/>
      <c r="M1909" s="294"/>
      <c r="N1909" s="294"/>
      <c r="O1909" s="294"/>
      <c r="P1909" s="294"/>
    </row>
    <row r="1910" spans="1:16" ht="13">
      <c r="A1910" s="294"/>
      <c r="B1910" s="143"/>
      <c r="C1910" s="143"/>
      <c r="D1910" s="295"/>
      <c r="E1910" s="295"/>
      <c r="F1910" s="294"/>
      <c r="G1910" s="294"/>
      <c r="H1910" s="294"/>
      <c r="I1910" s="294"/>
      <c r="J1910" s="294"/>
      <c r="K1910" s="294"/>
      <c r="L1910" s="294"/>
      <c r="M1910" s="294"/>
      <c r="N1910" s="294"/>
      <c r="O1910" s="294"/>
      <c r="P1910" s="294"/>
    </row>
    <row r="1911" spans="1:16" ht="13">
      <c r="A1911" s="294"/>
      <c r="B1911" s="143"/>
      <c r="C1911" s="143"/>
      <c r="D1911" s="295"/>
      <c r="E1911" s="295"/>
      <c r="F1911" s="294"/>
      <c r="G1911" s="294"/>
      <c r="H1911" s="294"/>
      <c r="I1911" s="294"/>
      <c r="J1911" s="294"/>
      <c r="K1911" s="294"/>
      <c r="L1911" s="294"/>
      <c r="M1911" s="294"/>
      <c r="N1911" s="294"/>
      <c r="O1911" s="294"/>
      <c r="P1911" s="294"/>
    </row>
    <row r="1912" spans="1:16" ht="13">
      <c r="A1912" s="294"/>
      <c r="B1912" s="143"/>
      <c r="C1912" s="143"/>
      <c r="D1912" s="295"/>
      <c r="E1912" s="295"/>
      <c r="F1912" s="294"/>
      <c r="G1912" s="294"/>
      <c r="H1912" s="294"/>
      <c r="I1912" s="294"/>
      <c r="J1912" s="294"/>
      <c r="K1912" s="294"/>
      <c r="L1912" s="294"/>
      <c r="M1912" s="294"/>
      <c r="N1912" s="294"/>
      <c r="O1912" s="294"/>
      <c r="P1912" s="294"/>
    </row>
    <row r="1913" spans="1:16" ht="13">
      <c r="A1913" s="294"/>
      <c r="B1913" s="143"/>
      <c r="C1913" s="143"/>
      <c r="D1913" s="295"/>
      <c r="E1913" s="295"/>
      <c r="F1913" s="294"/>
      <c r="G1913" s="294"/>
      <c r="H1913" s="294"/>
      <c r="I1913" s="294"/>
      <c r="J1913" s="294"/>
      <c r="K1913" s="294"/>
      <c r="L1913" s="294"/>
      <c r="M1913" s="294"/>
      <c r="N1913" s="294"/>
      <c r="O1913" s="294"/>
      <c r="P1913" s="294"/>
    </row>
    <row r="1914" spans="1:16" ht="13">
      <c r="A1914" s="294"/>
      <c r="B1914" s="143"/>
      <c r="C1914" s="143"/>
      <c r="D1914" s="295"/>
      <c r="E1914" s="295"/>
      <c r="F1914" s="294"/>
      <c r="G1914" s="294"/>
      <c r="H1914" s="294"/>
      <c r="I1914" s="294"/>
      <c r="J1914" s="294"/>
      <c r="K1914" s="294"/>
      <c r="L1914" s="294"/>
      <c r="M1914" s="294"/>
      <c r="N1914" s="294"/>
      <c r="O1914" s="294"/>
      <c r="P1914" s="294"/>
    </row>
    <row r="1915" spans="1:16" ht="13">
      <c r="A1915" s="294"/>
      <c r="B1915" s="143"/>
      <c r="C1915" s="143"/>
      <c r="D1915" s="295"/>
      <c r="E1915" s="295"/>
      <c r="F1915" s="294"/>
      <c r="G1915" s="294"/>
      <c r="H1915" s="294"/>
      <c r="I1915" s="294"/>
      <c r="J1915" s="294"/>
      <c r="K1915" s="294"/>
      <c r="L1915" s="294"/>
      <c r="M1915" s="294"/>
      <c r="N1915" s="294"/>
      <c r="O1915" s="294"/>
      <c r="P1915" s="294"/>
    </row>
    <row r="1916" spans="1:16" ht="13">
      <c r="A1916" s="294"/>
      <c r="B1916" s="143"/>
      <c r="C1916" s="143"/>
      <c r="D1916" s="295"/>
      <c r="E1916" s="295"/>
      <c r="F1916" s="294"/>
      <c r="G1916" s="294"/>
      <c r="H1916" s="294"/>
      <c r="I1916" s="294"/>
      <c r="J1916" s="294"/>
      <c r="K1916" s="294"/>
      <c r="L1916" s="294"/>
      <c r="M1916" s="294"/>
      <c r="N1916" s="294"/>
      <c r="O1916" s="294"/>
      <c r="P1916" s="294"/>
    </row>
    <row r="1917" spans="1:16" ht="13">
      <c r="A1917" s="294"/>
      <c r="B1917" s="143"/>
      <c r="C1917" s="143"/>
      <c r="D1917" s="295"/>
      <c r="E1917" s="295"/>
      <c r="F1917" s="294"/>
      <c r="G1917" s="294"/>
      <c r="H1917" s="294"/>
      <c r="I1917" s="294"/>
      <c r="J1917" s="294"/>
      <c r="K1917" s="294"/>
      <c r="L1917" s="294"/>
      <c r="M1917" s="294"/>
      <c r="N1917" s="294"/>
      <c r="O1917" s="294"/>
      <c r="P1917" s="294"/>
    </row>
    <row r="1918" spans="1:16" ht="13">
      <c r="A1918" s="294"/>
      <c r="B1918" s="143"/>
      <c r="C1918" s="143"/>
      <c r="D1918" s="295"/>
      <c r="E1918" s="295"/>
      <c r="F1918" s="294"/>
      <c r="G1918" s="294"/>
      <c r="H1918" s="294"/>
      <c r="I1918" s="294"/>
      <c r="J1918" s="294"/>
      <c r="K1918" s="294"/>
      <c r="L1918" s="294"/>
      <c r="M1918" s="294"/>
      <c r="N1918" s="294"/>
      <c r="O1918" s="294"/>
      <c r="P1918" s="294"/>
    </row>
    <row r="1919" spans="1:16" ht="13">
      <c r="A1919" s="294"/>
      <c r="B1919" s="143"/>
      <c r="C1919" s="143"/>
      <c r="D1919" s="295"/>
      <c r="E1919" s="295"/>
      <c r="F1919" s="294"/>
      <c r="G1919" s="294"/>
      <c r="H1919" s="294"/>
      <c r="I1919" s="294"/>
      <c r="J1919" s="294"/>
      <c r="K1919" s="294"/>
      <c r="L1919" s="294"/>
      <c r="M1919" s="294"/>
      <c r="N1919" s="294"/>
      <c r="O1919" s="294"/>
      <c r="P1919" s="294"/>
    </row>
    <row r="1920" spans="1:16" ht="13">
      <c r="A1920" s="294"/>
      <c r="B1920" s="143"/>
      <c r="C1920" s="143"/>
      <c r="D1920" s="295"/>
      <c r="E1920" s="295"/>
      <c r="F1920" s="294"/>
      <c r="G1920" s="294"/>
      <c r="H1920" s="294"/>
      <c r="I1920" s="294"/>
      <c r="J1920" s="294"/>
      <c r="K1920" s="294"/>
      <c r="L1920" s="294"/>
      <c r="M1920" s="294"/>
      <c r="N1920" s="294"/>
      <c r="O1920" s="294"/>
      <c r="P1920" s="294"/>
    </row>
    <row r="1921" spans="1:16" ht="13">
      <c r="A1921" s="294"/>
      <c r="B1921" s="143"/>
      <c r="C1921" s="143"/>
      <c r="D1921" s="295"/>
      <c r="E1921" s="295"/>
      <c r="F1921" s="294"/>
      <c r="G1921" s="294"/>
      <c r="H1921" s="294"/>
      <c r="I1921" s="294"/>
      <c r="J1921" s="294"/>
      <c r="K1921" s="294"/>
      <c r="L1921" s="294"/>
      <c r="M1921" s="294"/>
      <c r="N1921" s="294"/>
      <c r="O1921" s="294"/>
      <c r="P1921" s="294"/>
    </row>
    <row r="1922" spans="1:16" ht="13">
      <c r="A1922" s="294"/>
      <c r="B1922" s="143"/>
      <c r="C1922" s="143"/>
      <c r="D1922" s="295"/>
      <c r="E1922" s="295"/>
      <c r="F1922" s="294"/>
      <c r="G1922" s="294"/>
      <c r="H1922" s="294"/>
      <c r="I1922" s="294"/>
      <c r="J1922" s="294"/>
      <c r="K1922" s="294"/>
      <c r="L1922" s="294"/>
      <c r="M1922" s="294"/>
      <c r="N1922" s="294"/>
      <c r="O1922" s="294"/>
      <c r="P1922" s="294"/>
    </row>
    <row r="1923" spans="1:16" ht="13">
      <c r="A1923" s="294"/>
      <c r="B1923" s="143"/>
      <c r="C1923" s="143"/>
      <c r="D1923" s="295"/>
      <c r="E1923" s="295"/>
      <c r="F1923" s="294"/>
      <c r="G1923" s="294"/>
      <c r="H1923" s="294"/>
      <c r="I1923" s="294"/>
      <c r="J1923" s="294"/>
      <c r="K1923" s="294"/>
      <c r="L1923" s="294"/>
      <c r="M1923" s="294"/>
      <c r="N1923" s="294"/>
      <c r="O1923" s="294"/>
      <c r="P1923" s="294"/>
    </row>
    <row r="1924" spans="1:16" ht="13">
      <c r="A1924" s="294"/>
      <c r="B1924" s="143"/>
      <c r="C1924" s="143"/>
      <c r="D1924" s="295"/>
      <c r="E1924" s="295"/>
      <c r="F1924" s="294"/>
      <c r="G1924" s="294"/>
      <c r="H1924" s="294"/>
      <c r="I1924" s="294"/>
      <c r="J1924" s="294"/>
      <c r="K1924" s="294"/>
      <c r="L1924" s="294"/>
      <c r="M1924" s="294"/>
      <c r="N1924" s="294"/>
      <c r="O1924" s="294"/>
      <c r="P1924" s="294"/>
    </row>
    <row r="1925" spans="1:16" ht="13">
      <c r="A1925" s="294"/>
      <c r="B1925" s="143"/>
      <c r="C1925" s="143"/>
      <c r="D1925" s="295"/>
      <c r="E1925" s="295"/>
      <c r="F1925" s="294"/>
      <c r="G1925" s="294"/>
      <c r="H1925" s="294"/>
      <c r="I1925" s="294"/>
      <c r="J1925" s="294"/>
      <c r="K1925" s="294"/>
      <c r="L1925" s="294"/>
      <c r="M1925" s="294"/>
      <c r="N1925" s="294"/>
      <c r="O1925" s="294"/>
      <c r="P1925" s="294"/>
    </row>
    <row r="1926" spans="1:16" ht="13">
      <c r="A1926" s="294"/>
      <c r="B1926" s="143"/>
      <c r="C1926" s="143"/>
      <c r="D1926" s="295"/>
      <c r="E1926" s="295"/>
      <c r="F1926" s="294"/>
      <c r="G1926" s="294"/>
      <c r="H1926" s="294"/>
      <c r="I1926" s="294"/>
      <c r="J1926" s="294"/>
      <c r="K1926" s="294"/>
      <c r="L1926" s="294"/>
      <c r="M1926" s="294"/>
      <c r="N1926" s="294"/>
      <c r="O1926" s="294"/>
      <c r="P1926" s="294"/>
    </row>
    <row r="1927" spans="1:16" ht="13">
      <c r="A1927" s="294"/>
      <c r="B1927" s="143"/>
      <c r="C1927" s="143"/>
      <c r="D1927" s="295"/>
      <c r="E1927" s="295"/>
      <c r="F1927" s="294"/>
      <c r="G1927" s="294"/>
      <c r="H1927" s="294"/>
      <c r="I1927" s="294"/>
      <c r="J1927" s="294"/>
      <c r="K1927" s="294"/>
      <c r="L1927" s="294"/>
      <c r="M1927" s="294"/>
      <c r="N1927" s="294"/>
      <c r="O1927" s="294"/>
      <c r="P1927" s="294"/>
    </row>
    <row r="1928" spans="1:16" ht="13">
      <c r="A1928" s="294"/>
      <c r="B1928" s="143"/>
      <c r="C1928" s="143"/>
      <c r="D1928" s="295"/>
      <c r="E1928" s="295"/>
      <c r="F1928" s="294"/>
      <c r="G1928" s="294"/>
      <c r="H1928" s="294"/>
      <c r="I1928" s="294"/>
      <c r="J1928" s="294"/>
      <c r="K1928" s="294"/>
      <c r="L1928" s="294"/>
      <c r="M1928" s="294"/>
      <c r="N1928" s="294"/>
      <c r="O1928" s="294"/>
      <c r="P1928" s="294"/>
    </row>
    <row r="1929" spans="1:16" ht="13">
      <c r="A1929" s="294"/>
      <c r="B1929" s="143"/>
      <c r="C1929" s="143"/>
      <c r="D1929" s="295"/>
      <c r="E1929" s="295"/>
      <c r="F1929" s="294"/>
      <c r="G1929" s="294"/>
      <c r="H1929" s="294"/>
      <c r="I1929" s="294"/>
      <c r="J1929" s="294"/>
      <c r="K1929" s="294"/>
      <c r="L1929" s="294"/>
      <c r="M1929" s="294"/>
      <c r="N1929" s="294"/>
      <c r="O1929" s="294"/>
      <c r="P1929" s="294"/>
    </row>
    <row r="1930" spans="1:16" ht="13">
      <c r="A1930" s="294"/>
      <c r="B1930" s="143"/>
      <c r="C1930" s="143"/>
      <c r="D1930" s="295"/>
      <c r="E1930" s="295"/>
      <c r="F1930" s="294"/>
      <c r="G1930" s="294"/>
      <c r="H1930" s="294"/>
      <c r="I1930" s="294"/>
      <c r="J1930" s="294"/>
      <c r="K1930" s="294"/>
      <c r="L1930" s="294"/>
      <c r="M1930" s="294"/>
      <c r="N1930" s="294"/>
      <c r="O1930" s="294"/>
      <c r="P1930" s="294"/>
    </row>
    <row r="1931" spans="1:16" ht="13">
      <c r="A1931" s="294"/>
      <c r="B1931" s="143"/>
      <c r="C1931" s="143"/>
      <c r="D1931" s="295"/>
      <c r="E1931" s="295"/>
      <c r="F1931" s="294"/>
      <c r="G1931" s="294"/>
      <c r="H1931" s="294"/>
      <c r="I1931" s="294"/>
      <c r="J1931" s="294"/>
      <c r="K1931" s="294"/>
      <c r="L1931" s="294"/>
      <c r="M1931" s="294"/>
      <c r="N1931" s="294"/>
      <c r="O1931" s="294"/>
      <c r="P1931" s="294"/>
    </row>
    <row r="1932" spans="1:16" ht="13">
      <c r="A1932" s="294"/>
      <c r="B1932" s="143"/>
      <c r="C1932" s="143"/>
      <c r="D1932" s="295"/>
      <c r="E1932" s="295"/>
      <c r="F1932" s="294"/>
      <c r="G1932" s="294"/>
      <c r="H1932" s="294"/>
      <c r="I1932" s="294"/>
      <c r="J1932" s="294"/>
      <c r="K1932" s="294"/>
      <c r="L1932" s="294"/>
      <c r="M1932" s="294"/>
      <c r="N1932" s="294"/>
      <c r="O1932" s="294"/>
      <c r="P1932" s="294"/>
    </row>
    <row r="1933" spans="1:16" ht="13">
      <c r="A1933" s="294"/>
      <c r="B1933" s="143"/>
      <c r="C1933" s="143"/>
      <c r="D1933" s="295"/>
      <c r="E1933" s="295"/>
      <c r="F1933" s="294"/>
      <c r="G1933" s="294"/>
      <c r="H1933" s="294"/>
      <c r="I1933" s="294"/>
      <c r="J1933" s="294"/>
      <c r="K1933" s="294"/>
      <c r="L1933" s="294"/>
      <c r="M1933" s="294"/>
      <c r="N1933" s="294"/>
      <c r="O1933" s="294"/>
      <c r="P1933" s="294"/>
    </row>
    <row r="1934" spans="1:16" ht="13">
      <c r="A1934" s="294"/>
      <c r="B1934" s="143"/>
      <c r="C1934" s="143"/>
      <c r="D1934" s="295"/>
      <c r="E1934" s="295"/>
      <c r="F1934" s="294"/>
      <c r="G1934" s="294"/>
      <c r="H1934" s="294"/>
      <c r="I1934" s="294"/>
      <c r="J1934" s="294"/>
      <c r="K1934" s="294"/>
      <c r="L1934" s="294"/>
      <c r="M1934" s="294"/>
      <c r="N1934" s="294"/>
      <c r="O1934" s="294"/>
      <c r="P1934" s="294"/>
    </row>
    <row r="1935" spans="1:16" ht="13">
      <c r="A1935" s="294"/>
      <c r="B1935" s="143"/>
      <c r="C1935" s="143"/>
      <c r="D1935" s="295"/>
      <c r="E1935" s="295"/>
      <c r="F1935" s="294"/>
      <c r="G1935" s="294"/>
      <c r="H1935" s="294"/>
      <c r="I1935" s="294"/>
      <c r="J1935" s="294"/>
      <c r="K1935" s="294"/>
      <c r="L1935" s="294"/>
      <c r="M1935" s="294"/>
      <c r="N1935" s="294"/>
      <c r="O1935" s="294"/>
      <c r="P1935" s="294"/>
    </row>
    <row r="1936" spans="1:16" ht="13">
      <c r="A1936" s="294"/>
      <c r="B1936" s="143"/>
      <c r="C1936" s="143"/>
      <c r="D1936" s="295"/>
      <c r="E1936" s="295"/>
      <c r="F1936" s="294"/>
      <c r="G1936" s="294"/>
      <c r="H1936" s="294"/>
      <c r="I1936" s="294"/>
      <c r="J1936" s="294"/>
      <c r="K1936" s="294"/>
      <c r="L1936" s="294"/>
      <c r="M1936" s="294"/>
      <c r="N1936" s="294"/>
      <c r="O1936" s="294"/>
      <c r="P1936" s="294"/>
    </row>
    <row r="1937" spans="1:16" ht="13">
      <c r="A1937" s="294"/>
      <c r="B1937" s="143"/>
      <c r="C1937" s="143"/>
      <c r="D1937" s="295"/>
      <c r="E1937" s="295"/>
      <c r="F1937" s="294"/>
      <c r="G1937" s="294"/>
      <c r="H1937" s="294"/>
      <c r="I1937" s="294"/>
      <c r="J1937" s="294"/>
      <c r="K1937" s="294"/>
      <c r="L1937" s="294"/>
      <c r="M1937" s="294"/>
      <c r="N1937" s="294"/>
      <c r="O1937" s="294"/>
      <c r="P1937" s="294"/>
    </row>
    <row r="1938" spans="1:16" ht="13">
      <c r="A1938" s="294"/>
      <c r="B1938" s="143"/>
      <c r="C1938" s="143"/>
      <c r="D1938" s="295"/>
      <c r="E1938" s="295"/>
      <c r="F1938" s="294"/>
      <c r="G1938" s="294"/>
      <c r="H1938" s="294"/>
      <c r="I1938" s="294"/>
      <c r="J1938" s="294"/>
      <c r="K1938" s="294"/>
      <c r="L1938" s="294"/>
      <c r="M1938" s="294"/>
      <c r="N1938" s="294"/>
      <c r="O1938" s="294"/>
      <c r="P1938" s="294"/>
    </row>
    <row r="1939" spans="1:16" ht="13">
      <c r="A1939" s="294"/>
      <c r="B1939" s="143"/>
      <c r="C1939" s="143"/>
      <c r="D1939" s="295"/>
      <c r="E1939" s="295"/>
      <c r="F1939" s="294"/>
      <c r="G1939" s="294"/>
      <c r="H1939" s="294"/>
      <c r="I1939" s="294"/>
      <c r="J1939" s="294"/>
      <c r="K1939" s="294"/>
      <c r="L1939" s="294"/>
      <c r="M1939" s="294"/>
      <c r="N1939" s="294"/>
      <c r="O1939" s="294"/>
      <c r="P1939" s="294"/>
    </row>
    <row r="1940" spans="1:16" ht="13">
      <c r="A1940" s="294"/>
      <c r="B1940" s="143"/>
      <c r="C1940" s="143"/>
      <c r="D1940" s="295"/>
      <c r="E1940" s="295"/>
      <c r="F1940" s="294"/>
      <c r="G1940" s="294"/>
      <c r="H1940" s="294"/>
      <c r="I1940" s="294"/>
      <c r="J1940" s="294"/>
      <c r="K1940" s="294"/>
      <c r="L1940" s="294"/>
      <c r="M1940" s="294"/>
      <c r="N1940" s="294"/>
      <c r="O1940" s="294"/>
      <c r="P1940" s="294"/>
    </row>
    <row r="1941" spans="1:16" ht="13">
      <c r="A1941" s="294"/>
      <c r="B1941" s="143"/>
      <c r="C1941" s="143"/>
      <c r="D1941" s="295"/>
      <c r="E1941" s="295"/>
      <c r="F1941" s="294"/>
      <c r="G1941" s="294"/>
      <c r="H1941" s="294"/>
      <c r="I1941" s="294"/>
      <c r="J1941" s="294"/>
      <c r="K1941" s="294"/>
      <c r="L1941" s="294"/>
      <c r="M1941" s="294"/>
      <c r="N1941" s="294"/>
      <c r="O1941" s="294"/>
      <c r="P1941" s="294"/>
    </row>
    <row r="1942" spans="1:16" ht="13">
      <c r="A1942" s="294"/>
      <c r="B1942" s="143"/>
      <c r="C1942" s="143"/>
      <c r="D1942" s="295"/>
      <c r="E1942" s="295"/>
      <c r="F1942" s="294"/>
      <c r="G1942" s="294"/>
      <c r="H1942" s="294"/>
      <c r="I1942" s="294"/>
      <c r="J1942" s="294"/>
      <c r="K1942" s="294"/>
      <c r="L1942" s="294"/>
      <c r="M1942" s="294"/>
      <c r="N1942" s="294"/>
      <c r="O1942" s="294"/>
      <c r="P1942" s="294"/>
    </row>
    <row r="1943" spans="1:16" ht="13">
      <c r="A1943" s="294"/>
      <c r="B1943" s="143"/>
      <c r="C1943" s="143"/>
      <c r="D1943" s="295"/>
      <c r="E1943" s="295"/>
      <c r="F1943" s="294"/>
      <c r="G1943" s="294"/>
      <c r="H1943" s="294"/>
      <c r="I1943" s="294"/>
      <c r="J1943" s="294"/>
      <c r="K1943" s="294"/>
      <c r="L1943" s="294"/>
      <c r="M1943" s="294"/>
      <c r="N1943" s="294"/>
      <c r="O1943" s="294"/>
      <c r="P1943" s="294"/>
    </row>
    <row r="1944" spans="1:16" ht="13">
      <c r="A1944" s="294"/>
      <c r="B1944" s="143"/>
      <c r="C1944" s="143"/>
      <c r="D1944" s="295"/>
      <c r="E1944" s="295"/>
      <c r="F1944" s="294"/>
      <c r="G1944" s="294"/>
      <c r="H1944" s="294"/>
      <c r="I1944" s="294"/>
      <c r="J1944" s="294"/>
      <c r="K1944" s="294"/>
      <c r="L1944" s="294"/>
      <c r="M1944" s="294"/>
      <c r="N1944" s="294"/>
      <c r="O1944" s="294"/>
      <c r="P1944" s="294"/>
    </row>
    <row r="1945" spans="1:16" ht="13">
      <c r="A1945" s="294"/>
      <c r="B1945" s="143"/>
      <c r="C1945" s="143"/>
      <c r="D1945" s="295"/>
      <c r="E1945" s="295"/>
      <c r="F1945" s="294"/>
      <c r="G1945" s="294"/>
      <c r="H1945" s="294"/>
      <c r="I1945" s="294"/>
      <c r="J1945" s="294"/>
      <c r="K1945" s="294"/>
      <c r="L1945" s="294"/>
      <c r="M1945" s="294"/>
      <c r="N1945" s="294"/>
      <c r="O1945" s="294"/>
      <c r="P1945" s="294"/>
    </row>
    <row r="1946" spans="1:16" ht="13">
      <c r="A1946" s="294"/>
      <c r="B1946" s="143"/>
      <c r="C1946" s="143"/>
      <c r="D1946" s="295"/>
      <c r="E1946" s="295"/>
      <c r="F1946" s="294"/>
      <c r="G1946" s="294"/>
      <c r="H1946" s="294"/>
      <c r="I1946" s="294"/>
      <c r="J1946" s="294"/>
      <c r="K1946" s="294"/>
      <c r="L1946" s="294"/>
      <c r="M1946" s="294"/>
      <c r="N1946" s="294"/>
      <c r="O1946" s="294"/>
      <c r="P1946" s="294"/>
    </row>
    <row r="1947" spans="1:16" ht="13">
      <c r="A1947" s="294"/>
      <c r="B1947" s="143"/>
      <c r="C1947" s="143"/>
      <c r="D1947" s="295"/>
      <c r="E1947" s="295"/>
      <c r="F1947" s="294"/>
      <c r="G1947" s="294"/>
      <c r="H1947" s="294"/>
      <c r="I1947" s="294"/>
      <c r="J1947" s="294"/>
      <c r="K1947" s="294"/>
      <c r="L1947" s="294"/>
      <c r="M1947" s="294"/>
      <c r="N1947" s="294"/>
      <c r="O1947" s="294"/>
      <c r="P1947" s="294"/>
    </row>
    <row r="1948" spans="1:16" ht="13">
      <c r="A1948" s="294"/>
      <c r="B1948" s="143"/>
      <c r="C1948" s="143"/>
      <c r="D1948" s="295"/>
      <c r="E1948" s="295"/>
      <c r="F1948" s="294"/>
      <c r="G1948" s="294"/>
      <c r="H1948" s="294"/>
      <c r="I1948" s="294"/>
      <c r="J1948" s="294"/>
      <c r="K1948" s="294"/>
      <c r="L1948" s="294"/>
      <c r="M1948" s="294"/>
      <c r="N1948" s="294"/>
      <c r="O1948" s="294"/>
      <c r="P1948" s="294"/>
    </row>
    <row r="1949" spans="1:16" ht="13">
      <c r="A1949" s="294"/>
      <c r="B1949" s="143"/>
      <c r="C1949" s="143"/>
      <c r="D1949" s="295"/>
      <c r="E1949" s="295"/>
      <c r="F1949" s="294"/>
      <c r="G1949" s="294"/>
      <c r="H1949" s="294"/>
      <c r="I1949" s="294"/>
      <c r="J1949" s="294"/>
      <c r="K1949" s="294"/>
      <c r="L1949" s="294"/>
      <c r="M1949" s="294"/>
      <c r="N1949" s="294"/>
      <c r="O1949" s="294"/>
      <c r="P1949" s="294"/>
    </row>
    <row r="1950" spans="1:16" ht="13">
      <c r="A1950" s="294"/>
      <c r="B1950" s="143"/>
      <c r="C1950" s="143"/>
      <c r="D1950" s="295"/>
      <c r="E1950" s="295"/>
      <c r="F1950" s="294"/>
      <c r="G1950" s="294"/>
      <c r="H1950" s="294"/>
      <c r="I1950" s="294"/>
      <c r="J1950" s="294"/>
      <c r="K1950" s="294"/>
      <c r="L1950" s="294"/>
      <c r="M1950" s="294"/>
      <c r="N1950" s="294"/>
      <c r="O1950" s="294"/>
      <c r="P1950" s="294"/>
    </row>
    <row r="1951" spans="1:16" ht="13">
      <c r="A1951" s="294"/>
      <c r="B1951" s="143"/>
      <c r="C1951" s="143"/>
      <c r="D1951" s="295"/>
      <c r="E1951" s="295"/>
      <c r="F1951" s="294"/>
      <c r="G1951" s="294"/>
      <c r="H1951" s="294"/>
      <c r="I1951" s="294"/>
      <c r="J1951" s="294"/>
      <c r="K1951" s="294"/>
      <c r="L1951" s="294"/>
      <c r="M1951" s="294"/>
      <c r="N1951" s="294"/>
      <c r="O1951" s="294"/>
      <c r="P1951" s="294"/>
    </row>
    <row r="1952" spans="1:16" ht="13">
      <c r="A1952" s="294"/>
      <c r="B1952" s="143"/>
      <c r="C1952" s="143"/>
      <c r="D1952" s="295"/>
      <c r="E1952" s="295"/>
      <c r="F1952" s="294"/>
      <c r="G1952" s="294"/>
      <c r="H1952" s="294"/>
      <c r="I1952" s="294"/>
      <c r="J1952" s="294"/>
      <c r="K1952" s="294"/>
      <c r="L1952" s="294"/>
      <c r="M1952" s="294"/>
      <c r="N1952" s="294"/>
      <c r="O1952" s="294"/>
      <c r="P1952" s="294"/>
    </row>
    <row r="1953" spans="1:16" ht="13">
      <c r="A1953" s="294"/>
      <c r="B1953" s="143"/>
      <c r="C1953" s="143"/>
      <c r="D1953" s="295"/>
      <c r="E1953" s="295"/>
      <c r="F1953" s="294"/>
      <c r="G1953" s="294"/>
      <c r="H1953" s="294"/>
      <c r="I1953" s="294"/>
      <c r="J1953" s="294"/>
      <c r="K1953" s="294"/>
      <c r="L1953" s="294"/>
      <c r="M1953" s="294"/>
      <c r="N1953" s="294"/>
      <c r="O1953" s="294"/>
      <c r="P1953" s="294"/>
    </row>
    <row r="1954" spans="1:16" ht="13">
      <c r="A1954" s="294"/>
      <c r="B1954" s="143"/>
      <c r="C1954" s="143"/>
      <c r="D1954" s="295"/>
      <c r="E1954" s="295"/>
      <c r="F1954" s="294"/>
      <c r="G1954" s="294"/>
      <c r="H1954" s="294"/>
      <c r="I1954" s="294"/>
      <c r="J1954" s="294"/>
      <c r="K1954" s="294"/>
      <c r="L1954" s="294"/>
      <c r="M1954" s="294"/>
      <c r="N1954" s="294"/>
      <c r="O1954" s="294"/>
      <c r="P1954" s="294"/>
    </row>
    <row r="1955" spans="1:16" ht="13">
      <c r="A1955" s="294"/>
      <c r="B1955" s="143"/>
      <c r="C1955" s="143"/>
      <c r="D1955" s="295"/>
      <c r="E1955" s="295"/>
      <c r="F1955" s="294"/>
      <c r="G1955" s="294"/>
      <c r="H1955" s="294"/>
      <c r="I1955" s="294"/>
      <c r="J1955" s="294"/>
      <c r="K1955" s="294"/>
      <c r="L1955" s="294"/>
      <c r="M1955" s="294"/>
      <c r="N1955" s="294"/>
      <c r="O1955" s="294"/>
      <c r="P1955" s="294"/>
    </row>
    <row r="1956" spans="1:16" ht="13">
      <c r="A1956" s="294"/>
      <c r="B1956" s="143"/>
      <c r="C1956" s="143"/>
      <c r="D1956" s="295"/>
      <c r="E1956" s="295"/>
      <c r="F1956" s="294"/>
      <c r="G1956" s="294"/>
      <c r="H1956" s="294"/>
      <c r="I1956" s="294"/>
      <c r="J1956" s="294"/>
      <c r="K1956" s="294"/>
      <c r="L1956" s="294"/>
      <c r="M1956" s="294"/>
      <c r="N1956" s="294"/>
      <c r="O1956" s="294"/>
      <c r="P1956" s="294"/>
    </row>
    <row r="1957" spans="1:16" ht="13">
      <c r="A1957" s="294"/>
      <c r="B1957" s="143"/>
      <c r="C1957" s="143"/>
      <c r="D1957" s="295"/>
      <c r="E1957" s="295"/>
      <c r="F1957" s="294"/>
      <c r="G1957" s="294"/>
      <c r="H1957" s="294"/>
      <c r="I1957" s="294"/>
      <c r="J1957" s="294"/>
      <c r="K1957" s="294"/>
      <c r="L1957" s="294"/>
      <c r="M1957" s="294"/>
      <c r="N1957" s="294"/>
      <c r="O1957" s="294"/>
      <c r="P1957" s="294"/>
    </row>
    <row r="1958" spans="1:16" ht="13">
      <c r="A1958" s="294"/>
      <c r="B1958" s="143"/>
      <c r="C1958" s="143"/>
      <c r="D1958" s="295"/>
      <c r="E1958" s="295"/>
      <c r="F1958" s="294"/>
      <c r="G1958" s="294"/>
      <c r="H1958" s="294"/>
      <c r="I1958" s="294"/>
      <c r="J1958" s="294"/>
      <c r="K1958" s="294"/>
      <c r="L1958" s="294"/>
      <c r="M1958" s="294"/>
      <c r="N1958" s="294"/>
      <c r="O1958" s="294"/>
      <c r="P1958" s="294"/>
    </row>
    <row r="1959" spans="1:16" ht="13">
      <c r="A1959" s="294"/>
      <c r="B1959" s="143"/>
      <c r="C1959" s="143"/>
      <c r="D1959" s="295"/>
      <c r="E1959" s="295"/>
      <c r="F1959" s="294"/>
      <c r="G1959" s="294"/>
      <c r="H1959" s="294"/>
      <c r="I1959" s="294"/>
      <c r="J1959" s="294"/>
      <c r="K1959" s="294"/>
      <c r="L1959" s="294"/>
      <c r="M1959" s="294"/>
      <c r="N1959" s="294"/>
      <c r="O1959" s="294"/>
      <c r="P1959" s="294"/>
    </row>
    <row r="1960" spans="1:16" ht="13">
      <c r="A1960" s="294"/>
      <c r="B1960" s="143"/>
      <c r="C1960" s="143"/>
      <c r="D1960" s="295"/>
      <c r="E1960" s="295"/>
      <c r="F1960" s="294"/>
      <c r="G1960" s="294"/>
      <c r="H1960" s="294"/>
      <c r="I1960" s="294"/>
      <c r="J1960" s="294"/>
      <c r="K1960" s="294"/>
      <c r="L1960" s="294"/>
      <c r="M1960" s="294"/>
      <c r="N1960" s="294"/>
      <c r="O1960" s="294"/>
      <c r="P1960" s="294"/>
    </row>
    <row r="1961" spans="1:16" ht="13">
      <c r="A1961" s="294"/>
      <c r="B1961" s="143"/>
      <c r="C1961" s="143"/>
      <c r="D1961" s="295"/>
      <c r="E1961" s="295"/>
      <c r="F1961" s="294"/>
      <c r="G1961" s="294"/>
      <c r="H1961" s="294"/>
      <c r="I1961" s="294"/>
      <c r="J1961" s="294"/>
      <c r="K1961" s="294"/>
      <c r="L1961" s="294"/>
      <c r="M1961" s="294"/>
      <c r="N1961" s="294"/>
      <c r="O1961" s="294"/>
      <c r="P1961" s="294"/>
    </row>
    <row r="1962" spans="1:16" ht="13">
      <c r="A1962" s="294"/>
      <c r="B1962" s="143"/>
      <c r="C1962" s="143"/>
      <c r="D1962" s="295"/>
      <c r="E1962" s="295"/>
      <c r="F1962" s="294"/>
      <c r="G1962" s="294"/>
      <c r="H1962" s="294"/>
      <c r="I1962" s="294"/>
      <c r="J1962" s="294"/>
      <c r="K1962" s="294"/>
      <c r="L1962" s="294"/>
      <c r="M1962" s="294"/>
      <c r="N1962" s="294"/>
      <c r="O1962" s="294"/>
      <c r="P1962" s="294"/>
    </row>
    <row r="1963" spans="1:16" ht="13">
      <c r="A1963" s="294"/>
      <c r="B1963" s="143"/>
      <c r="C1963" s="143"/>
      <c r="D1963" s="295"/>
      <c r="E1963" s="295"/>
      <c r="F1963" s="294"/>
      <c r="G1963" s="294"/>
      <c r="H1963" s="294"/>
      <c r="I1963" s="294"/>
      <c r="J1963" s="294"/>
      <c r="K1963" s="294"/>
      <c r="L1963" s="294"/>
      <c r="M1963" s="294"/>
      <c r="N1963" s="294"/>
      <c r="O1963" s="294"/>
      <c r="P1963" s="294"/>
    </row>
    <row r="1964" spans="1:16" ht="13">
      <c r="A1964" s="294"/>
      <c r="B1964" s="143"/>
      <c r="C1964" s="143"/>
      <c r="D1964" s="295"/>
      <c r="E1964" s="295"/>
      <c r="F1964" s="294"/>
      <c r="G1964" s="294"/>
      <c r="H1964" s="294"/>
      <c r="I1964" s="294"/>
      <c r="J1964" s="294"/>
      <c r="K1964" s="294"/>
      <c r="L1964" s="294"/>
      <c r="M1964" s="294"/>
      <c r="N1964" s="294"/>
      <c r="O1964" s="294"/>
      <c r="P1964" s="294"/>
    </row>
    <row r="1965" spans="1:16" ht="13">
      <c r="A1965" s="294"/>
      <c r="B1965" s="143"/>
      <c r="C1965" s="143"/>
      <c r="D1965" s="295"/>
      <c r="E1965" s="295"/>
      <c r="F1965" s="294"/>
      <c r="G1965" s="294"/>
      <c r="H1965" s="294"/>
      <c r="I1965" s="294"/>
      <c r="J1965" s="294"/>
      <c r="K1965" s="294"/>
      <c r="L1965" s="294"/>
      <c r="M1965" s="294"/>
      <c r="N1965" s="294"/>
      <c r="O1965" s="294"/>
      <c r="P1965" s="294"/>
    </row>
    <row r="1966" spans="1:16" ht="13">
      <c r="A1966" s="294"/>
      <c r="B1966" s="143"/>
      <c r="C1966" s="143"/>
      <c r="D1966" s="295"/>
      <c r="E1966" s="295"/>
      <c r="F1966" s="294"/>
      <c r="G1966" s="294"/>
      <c r="H1966" s="294"/>
      <c r="I1966" s="294"/>
      <c r="J1966" s="294"/>
      <c r="K1966" s="294"/>
      <c r="L1966" s="294"/>
      <c r="M1966" s="294"/>
      <c r="N1966" s="294"/>
      <c r="O1966" s="294"/>
      <c r="P1966" s="294"/>
    </row>
    <row r="1967" spans="1:16" ht="13">
      <c r="A1967" s="294"/>
      <c r="B1967" s="143"/>
      <c r="C1967" s="143"/>
      <c r="D1967" s="295"/>
      <c r="E1967" s="295"/>
      <c r="F1967" s="294"/>
      <c r="G1967" s="294"/>
      <c r="H1967" s="294"/>
      <c r="I1967" s="294"/>
      <c r="J1967" s="294"/>
      <c r="K1967" s="294"/>
      <c r="L1967" s="294"/>
      <c r="M1967" s="294"/>
      <c r="N1967" s="294"/>
      <c r="O1967" s="294"/>
      <c r="P1967" s="294"/>
    </row>
    <row r="1968" spans="1:16" ht="13">
      <c r="A1968" s="294"/>
      <c r="B1968" s="143"/>
      <c r="C1968" s="143"/>
      <c r="D1968" s="295"/>
      <c r="E1968" s="295"/>
      <c r="F1968" s="294"/>
      <c r="G1968" s="294"/>
      <c r="H1968" s="294"/>
      <c r="I1968" s="294"/>
      <c r="J1968" s="294"/>
      <c r="K1968" s="294"/>
      <c r="L1968" s="294"/>
      <c r="M1968" s="294"/>
      <c r="N1968" s="294"/>
      <c r="O1968" s="294"/>
      <c r="P1968" s="294"/>
    </row>
    <row r="1969" spans="1:16" ht="13">
      <c r="A1969" s="294"/>
      <c r="B1969" s="143"/>
      <c r="C1969" s="143"/>
      <c r="D1969" s="295"/>
      <c r="E1969" s="295"/>
      <c r="F1969" s="294"/>
      <c r="G1969" s="294"/>
      <c r="H1969" s="294"/>
      <c r="I1969" s="294"/>
      <c r="J1969" s="294"/>
      <c r="K1969" s="294"/>
      <c r="L1969" s="294"/>
      <c r="M1969" s="294"/>
      <c r="N1969" s="294"/>
      <c r="O1969" s="294"/>
      <c r="P1969" s="294"/>
    </row>
    <row r="1970" spans="1:16" ht="13">
      <c r="A1970" s="294"/>
      <c r="B1970" s="143"/>
      <c r="C1970" s="143"/>
      <c r="D1970" s="295"/>
      <c r="E1970" s="295"/>
      <c r="F1970" s="294"/>
      <c r="G1970" s="294"/>
      <c r="H1970" s="294"/>
      <c r="I1970" s="294"/>
      <c r="J1970" s="294"/>
      <c r="K1970" s="294"/>
      <c r="L1970" s="294"/>
      <c r="M1970" s="294"/>
      <c r="N1970" s="294"/>
      <c r="O1970" s="294"/>
      <c r="P1970" s="294"/>
    </row>
    <row r="1971" spans="1:16" ht="13">
      <c r="A1971" s="294"/>
      <c r="B1971" s="143"/>
      <c r="C1971" s="143"/>
      <c r="D1971" s="295"/>
      <c r="E1971" s="295"/>
      <c r="F1971" s="294"/>
      <c r="G1971" s="294"/>
      <c r="H1971" s="294"/>
      <c r="I1971" s="294"/>
      <c r="J1971" s="294"/>
      <c r="K1971" s="294"/>
      <c r="L1971" s="294"/>
      <c r="M1971" s="294"/>
      <c r="N1971" s="294"/>
      <c r="O1971" s="294"/>
      <c r="P1971" s="294"/>
    </row>
    <row r="1972" spans="1:16" ht="13">
      <c r="A1972" s="294"/>
      <c r="B1972" s="143"/>
      <c r="C1972" s="143"/>
      <c r="D1972" s="295"/>
      <c r="E1972" s="295"/>
      <c r="F1972" s="294"/>
      <c r="G1972" s="294"/>
      <c r="H1972" s="294"/>
      <c r="I1972" s="294"/>
      <c r="J1972" s="294"/>
      <c r="K1972" s="294"/>
      <c r="L1972" s="294"/>
      <c r="M1972" s="294"/>
      <c r="N1972" s="294"/>
      <c r="O1972" s="294"/>
      <c r="P1972" s="294"/>
    </row>
    <row r="1973" spans="1:16" ht="13">
      <c r="A1973" s="294"/>
      <c r="B1973" s="143"/>
      <c r="C1973" s="143"/>
      <c r="D1973" s="295"/>
      <c r="E1973" s="295"/>
      <c r="F1973" s="294"/>
      <c r="G1973" s="294"/>
      <c r="H1973" s="294"/>
      <c r="I1973" s="294"/>
      <c r="J1973" s="294"/>
      <c r="K1973" s="294"/>
      <c r="L1973" s="294"/>
      <c r="M1973" s="294"/>
      <c r="N1973" s="294"/>
      <c r="O1973" s="294"/>
      <c r="P1973" s="294"/>
    </row>
    <row r="1974" spans="1:16" ht="13">
      <c r="A1974" s="294"/>
      <c r="B1974" s="143"/>
      <c r="C1974" s="143"/>
      <c r="D1974" s="295"/>
      <c r="E1974" s="295"/>
      <c r="F1974" s="294"/>
      <c r="G1974" s="294"/>
      <c r="H1974" s="294"/>
      <c r="I1974" s="294"/>
      <c r="J1974" s="294"/>
      <c r="K1974" s="294"/>
      <c r="L1974" s="294"/>
      <c r="M1974" s="294"/>
      <c r="N1974" s="294"/>
      <c r="O1974" s="294"/>
      <c r="P1974" s="294"/>
    </row>
    <row r="1975" spans="1:16" ht="13">
      <c r="A1975" s="294"/>
      <c r="B1975" s="143"/>
      <c r="C1975" s="143"/>
      <c r="D1975" s="295"/>
      <c r="E1975" s="295"/>
      <c r="F1975" s="294"/>
      <c r="G1975" s="294"/>
      <c r="H1975" s="294"/>
      <c r="I1975" s="294"/>
      <c r="J1975" s="294"/>
      <c r="K1975" s="294"/>
      <c r="L1975" s="294"/>
      <c r="M1975" s="294"/>
      <c r="N1975" s="294"/>
      <c r="O1975" s="294"/>
      <c r="P1975" s="294"/>
    </row>
    <row r="1976" spans="1:16" ht="13">
      <c r="A1976" s="294"/>
      <c r="B1976" s="143"/>
      <c r="C1976" s="143"/>
      <c r="D1976" s="295"/>
      <c r="E1976" s="295"/>
      <c r="F1976" s="294"/>
      <c r="G1976" s="294"/>
      <c r="H1976" s="294"/>
      <c r="I1976" s="294"/>
      <c r="J1976" s="294"/>
      <c r="K1976" s="294"/>
      <c r="L1976" s="294"/>
      <c r="M1976" s="294"/>
      <c r="N1976" s="294"/>
      <c r="O1976" s="294"/>
      <c r="P1976" s="294"/>
    </row>
    <row r="1977" spans="1:16" ht="13">
      <c r="A1977" s="294"/>
      <c r="B1977" s="143"/>
      <c r="C1977" s="143"/>
      <c r="D1977" s="295"/>
      <c r="E1977" s="295"/>
      <c r="F1977" s="294"/>
      <c r="G1977" s="294"/>
      <c r="H1977" s="294"/>
      <c r="I1977" s="294"/>
      <c r="J1977" s="294"/>
      <c r="K1977" s="294"/>
      <c r="L1977" s="294"/>
      <c r="M1977" s="294"/>
      <c r="N1977" s="294"/>
      <c r="O1977" s="294"/>
      <c r="P1977" s="294"/>
    </row>
    <row r="1978" spans="1:16" ht="13">
      <c r="A1978" s="294"/>
      <c r="B1978" s="143"/>
      <c r="C1978" s="143"/>
      <c r="D1978" s="295"/>
      <c r="E1978" s="295"/>
      <c r="F1978" s="294"/>
      <c r="G1978" s="294"/>
      <c r="H1978" s="294"/>
      <c r="I1978" s="294"/>
      <c r="J1978" s="294"/>
      <c r="K1978" s="294"/>
      <c r="L1978" s="294"/>
      <c r="M1978" s="294"/>
      <c r="N1978" s="294"/>
      <c r="O1978" s="294"/>
      <c r="P1978" s="294"/>
    </row>
    <row r="1979" spans="1:16" ht="13">
      <c r="A1979" s="294"/>
      <c r="B1979" s="143"/>
      <c r="C1979" s="143"/>
      <c r="D1979" s="295"/>
      <c r="E1979" s="295"/>
      <c r="F1979" s="294"/>
      <c r="G1979" s="294"/>
      <c r="H1979" s="294"/>
      <c r="I1979" s="294"/>
      <c r="J1979" s="294"/>
      <c r="K1979" s="294"/>
      <c r="L1979" s="294"/>
      <c r="M1979" s="294"/>
      <c r="N1979" s="294"/>
      <c r="O1979" s="294"/>
      <c r="P1979" s="294"/>
    </row>
    <row r="1980" spans="1:16" ht="13">
      <c r="A1980" s="294"/>
      <c r="B1980" s="143"/>
      <c r="C1980" s="143"/>
      <c r="D1980" s="295"/>
      <c r="E1980" s="295"/>
      <c r="F1980" s="294"/>
      <c r="G1980" s="294"/>
      <c r="H1980" s="294"/>
      <c r="I1980" s="294"/>
      <c r="J1980" s="294"/>
      <c r="K1980" s="294"/>
      <c r="L1980" s="294"/>
      <c r="M1980" s="294"/>
      <c r="N1980" s="294"/>
      <c r="O1980" s="294"/>
      <c r="P1980" s="294"/>
    </row>
    <row r="1981" spans="1:16" ht="13">
      <c r="A1981" s="294"/>
      <c r="B1981" s="143"/>
      <c r="C1981" s="143"/>
      <c r="D1981" s="295"/>
      <c r="E1981" s="295"/>
      <c r="F1981" s="294"/>
      <c r="G1981" s="294"/>
      <c r="H1981" s="294"/>
      <c r="I1981" s="294"/>
      <c r="J1981" s="294"/>
      <c r="K1981" s="294"/>
      <c r="L1981" s="294"/>
      <c r="M1981" s="294"/>
      <c r="N1981" s="294"/>
      <c r="O1981" s="294"/>
      <c r="P1981" s="294"/>
    </row>
    <row r="1982" spans="1:16" ht="13">
      <c r="A1982" s="294"/>
      <c r="B1982" s="143"/>
      <c r="C1982" s="143"/>
      <c r="D1982" s="295"/>
      <c r="E1982" s="295"/>
      <c r="F1982" s="294"/>
      <c r="G1982" s="294"/>
      <c r="H1982" s="294"/>
      <c r="I1982" s="294"/>
      <c r="J1982" s="294"/>
      <c r="K1982" s="294"/>
      <c r="L1982" s="294"/>
      <c r="M1982" s="294"/>
      <c r="N1982" s="294"/>
      <c r="O1982" s="294"/>
      <c r="P1982" s="294"/>
    </row>
    <row r="1983" spans="1:16" ht="13">
      <c r="A1983" s="294"/>
      <c r="B1983" s="294"/>
      <c r="C1983" s="294"/>
      <c r="D1983" s="295"/>
      <c r="E1983" s="295"/>
      <c r="F1983" s="294"/>
      <c r="G1983" s="294"/>
      <c r="H1983" s="294"/>
      <c r="I1983" s="294"/>
      <c r="J1983" s="294"/>
      <c r="K1983" s="294"/>
      <c r="L1983" s="294"/>
      <c r="M1983" s="294"/>
      <c r="N1983" s="294"/>
      <c r="O1983" s="294"/>
      <c r="P1983" s="294"/>
    </row>
    <row r="1984" spans="1:16" ht="13">
      <c r="A1984" s="294"/>
      <c r="B1984" s="294"/>
      <c r="C1984" s="294"/>
      <c r="D1984" s="295"/>
      <c r="E1984" s="295"/>
      <c r="F1984" s="294"/>
      <c r="G1984" s="294"/>
      <c r="H1984" s="294"/>
      <c r="I1984" s="294"/>
      <c r="J1984" s="294"/>
      <c r="K1984" s="294"/>
      <c r="L1984" s="294"/>
      <c r="M1984" s="294"/>
      <c r="N1984" s="294"/>
      <c r="O1984" s="294"/>
      <c r="P1984" s="294"/>
    </row>
    <row r="1985" spans="1:16" ht="13">
      <c r="A1985" s="294"/>
      <c r="B1985" s="294"/>
      <c r="C1985" s="294"/>
      <c r="D1985" s="295"/>
      <c r="E1985" s="295"/>
      <c r="F1985" s="294"/>
      <c r="G1985" s="294"/>
      <c r="H1985" s="294"/>
      <c r="I1985" s="294"/>
      <c r="J1985" s="294"/>
      <c r="K1985" s="294"/>
      <c r="L1985" s="294"/>
      <c r="M1985" s="294"/>
      <c r="N1985" s="294"/>
      <c r="O1985" s="294"/>
      <c r="P1985" s="294"/>
    </row>
    <row r="1986" spans="1:16" ht="13">
      <c r="A1986" s="294"/>
      <c r="B1986" s="294"/>
      <c r="C1986" s="294"/>
      <c r="D1986" s="295"/>
      <c r="E1986" s="295"/>
      <c r="F1986" s="294"/>
      <c r="G1986" s="294"/>
      <c r="H1986" s="294"/>
      <c r="I1986" s="294"/>
      <c r="J1986" s="294"/>
      <c r="K1986" s="294"/>
      <c r="L1986" s="294"/>
      <c r="M1986" s="294"/>
      <c r="N1986" s="294"/>
      <c r="O1986" s="294"/>
      <c r="P1986" s="294"/>
    </row>
    <row r="1987" spans="1:16" ht="13">
      <c r="A1987" s="294"/>
      <c r="B1987" s="294"/>
      <c r="C1987" s="294"/>
      <c r="D1987" s="295"/>
      <c r="E1987" s="295"/>
      <c r="F1987" s="294"/>
      <c r="G1987" s="294"/>
      <c r="H1987" s="294"/>
      <c r="I1987" s="294"/>
      <c r="J1987" s="294"/>
      <c r="K1987" s="294"/>
      <c r="L1987" s="294"/>
      <c r="M1987" s="294"/>
      <c r="N1987" s="294"/>
      <c r="O1987" s="294"/>
      <c r="P1987" s="294"/>
    </row>
    <row r="1988" spans="1:16" ht="13">
      <c r="A1988" s="294"/>
      <c r="B1988" s="294"/>
      <c r="C1988" s="294"/>
      <c r="D1988" s="295"/>
      <c r="E1988" s="295"/>
      <c r="F1988" s="294"/>
      <c r="G1988" s="294"/>
      <c r="H1988" s="294"/>
      <c r="I1988" s="294"/>
      <c r="J1988" s="294"/>
      <c r="K1988" s="294"/>
      <c r="L1988" s="294"/>
      <c r="M1988" s="294"/>
      <c r="N1988" s="294"/>
      <c r="O1988" s="294"/>
      <c r="P1988" s="294"/>
    </row>
    <row r="1989" spans="1:16" ht="13">
      <c r="A1989" s="294"/>
      <c r="B1989" s="294"/>
      <c r="C1989" s="294"/>
      <c r="D1989" s="295"/>
      <c r="E1989" s="295"/>
      <c r="F1989" s="294"/>
      <c r="G1989" s="294"/>
      <c r="H1989" s="294"/>
      <c r="I1989" s="294"/>
      <c r="J1989" s="294"/>
      <c r="K1989" s="294"/>
      <c r="L1989" s="294"/>
      <c r="M1989" s="294"/>
      <c r="N1989" s="294"/>
      <c r="O1989" s="294"/>
      <c r="P1989" s="294"/>
    </row>
    <row r="1990" spans="1:16" ht="13">
      <c r="A1990" s="294"/>
      <c r="B1990" s="294"/>
      <c r="C1990" s="294"/>
      <c r="D1990" s="295"/>
      <c r="E1990" s="295"/>
      <c r="F1990" s="294"/>
      <c r="G1990" s="294"/>
      <c r="H1990" s="294"/>
      <c r="I1990" s="294"/>
      <c r="J1990" s="294"/>
      <c r="K1990" s="294"/>
      <c r="L1990" s="294"/>
      <c r="M1990" s="294"/>
      <c r="N1990" s="294"/>
      <c r="O1990" s="294"/>
      <c r="P1990" s="294"/>
    </row>
    <row r="1991" spans="1:16" ht="13">
      <c r="A1991" s="294"/>
      <c r="B1991" s="294"/>
      <c r="C1991" s="294"/>
      <c r="D1991" s="295"/>
      <c r="E1991" s="295"/>
      <c r="F1991" s="294"/>
      <c r="G1991" s="294"/>
      <c r="H1991" s="294"/>
      <c r="I1991" s="294"/>
      <c r="J1991" s="294"/>
      <c r="K1991" s="294"/>
      <c r="L1991" s="294"/>
      <c r="M1991" s="294"/>
      <c r="N1991" s="294"/>
      <c r="O1991" s="294"/>
      <c r="P1991" s="294"/>
    </row>
    <row r="1992" spans="1:16" ht="13">
      <c r="A1992" s="294"/>
      <c r="B1992" s="294"/>
      <c r="C1992" s="294"/>
      <c r="D1992" s="295"/>
      <c r="E1992" s="295"/>
      <c r="F1992" s="294"/>
      <c r="G1992" s="294"/>
      <c r="H1992" s="294"/>
      <c r="I1992" s="294"/>
      <c r="J1992" s="294"/>
      <c r="K1992" s="294"/>
      <c r="L1992" s="294"/>
      <c r="M1992" s="294"/>
      <c r="N1992" s="294"/>
      <c r="O1992" s="294"/>
      <c r="P1992" s="294"/>
    </row>
    <row r="1993" spans="1:16" ht="13">
      <c r="A1993" s="294"/>
      <c r="B1993" s="294"/>
      <c r="C1993" s="294"/>
      <c r="D1993" s="295"/>
      <c r="E1993" s="295"/>
      <c r="F1993" s="294"/>
      <c r="G1993" s="294"/>
      <c r="H1993" s="294"/>
      <c r="I1993" s="294"/>
      <c r="J1993" s="294"/>
      <c r="K1993" s="294"/>
      <c r="L1993" s="294"/>
      <c r="M1993" s="294"/>
      <c r="N1993" s="294"/>
      <c r="O1993" s="294"/>
      <c r="P1993" s="294"/>
    </row>
    <row r="1994" spans="1:16" ht="13">
      <c r="A1994" s="294"/>
      <c r="B1994" s="294"/>
      <c r="C1994" s="294"/>
      <c r="D1994" s="295"/>
      <c r="E1994" s="295"/>
      <c r="F1994" s="294"/>
      <c r="G1994" s="294"/>
      <c r="H1994" s="294"/>
      <c r="I1994" s="294"/>
      <c r="J1994" s="294"/>
      <c r="K1994" s="294"/>
      <c r="L1994" s="294"/>
      <c r="M1994" s="294"/>
      <c r="N1994" s="294"/>
      <c r="O1994" s="294"/>
      <c r="P1994" s="294"/>
    </row>
    <row r="1995" spans="1:16" ht="13">
      <c r="A1995" s="294"/>
      <c r="B1995" s="143"/>
      <c r="C1995" s="143"/>
      <c r="D1995" s="295"/>
      <c r="E1995" s="295"/>
      <c r="F1995" s="294"/>
      <c r="G1995" s="294"/>
      <c r="H1995" s="294"/>
      <c r="I1995" s="294"/>
      <c r="J1995" s="294"/>
      <c r="K1995" s="294"/>
      <c r="L1995" s="294"/>
      <c r="M1995" s="294"/>
      <c r="N1995" s="294"/>
      <c r="O1995" s="294"/>
      <c r="P1995" s="294"/>
    </row>
    <row r="1996" spans="1:16" ht="13">
      <c r="A1996" s="294"/>
      <c r="B1996" s="143"/>
      <c r="C1996" s="143"/>
      <c r="D1996" s="295"/>
      <c r="E1996" s="295"/>
      <c r="F1996" s="294"/>
      <c r="G1996" s="294"/>
      <c r="H1996" s="294"/>
      <c r="I1996" s="294"/>
      <c r="J1996" s="294"/>
      <c r="K1996" s="294"/>
      <c r="L1996" s="294"/>
      <c r="M1996" s="294"/>
      <c r="N1996" s="294"/>
      <c r="O1996" s="294"/>
      <c r="P1996" s="294"/>
    </row>
    <row r="1997" spans="1:16" ht="13">
      <c r="A1997" s="294"/>
      <c r="B1997" s="143"/>
      <c r="C1997" s="143"/>
      <c r="D1997" s="295"/>
      <c r="E1997" s="295"/>
      <c r="F1997" s="294"/>
      <c r="G1997" s="294"/>
      <c r="H1997" s="294"/>
      <c r="I1997" s="294"/>
      <c r="J1997" s="294"/>
      <c r="K1997" s="294"/>
      <c r="L1997" s="294"/>
      <c r="M1997" s="294"/>
      <c r="N1997" s="294"/>
      <c r="O1997" s="294"/>
      <c r="P1997" s="294"/>
    </row>
    <row r="1998" spans="1:16" ht="13">
      <c r="A1998" s="294"/>
      <c r="B1998" s="143"/>
      <c r="C1998" s="143"/>
      <c r="D1998" s="295"/>
      <c r="E1998" s="295"/>
      <c r="F1998" s="294"/>
      <c r="G1998" s="294"/>
      <c r="H1998" s="294"/>
      <c r="I1998" s="294"/>
      <c r="J1998" s="294"/>
      <c r="K1998" s="294"/>
      <c r="L1998" s="294"/>
      <c r="M1998" s="294"/>
      <c r="N1998" s="294"/>
      <c r="O1998" s="294"/>
      <c r="P1998" s="294"/>
    </row>
    <row r="1999" spans="1:16" ht="13">
      <c r="A1999" s="294"/>
      <c r="B1999" s="143"/>
      <c r="C1999" s="143"/>
      <c r="D1999" s="295"/>
      <c r="E1999" s="295"/>
      <c r="F1999" s="294"/>
      <c r="G1999" s="294"/>
      <c r="H1999" s="294"/>
      <c r="I1999" s="294"/>
      <c r="J1999" s="294"/>
      <c r="K1999" s="294"/>
      <c r="L1999" s="294"/>
      <c r="M1999" s="294"/>
      <c r="N1999" s="294"/>
      <c r="O1999" s="294"/>
      <c r="P1999" s="294"/>
    </row>
    <row r="2000" spans="1:16" ht="13">
      <c r="A2000" s="294"/>
      <c r="B2000" s="143"/>
      <c r="C2000" s="143"/>
      <c r="D2000" s="295"/>
      <c r="E2000" s="295"/>
      <c r="F2000" s="294"/>
      <c r="G2000" s="294"/>
      <c r="H2000" s="294"/>
      <c r="I2000" s="294"/>
      <c r="J2000" s="294"/>
      <c r="K2000" s="294"/>
      <c r="L2000" s="294"/>
      <c r="M2000" s="294"/>
      <c r="N2000" s="294"/>
      <c r="O2000" s="294"/>
      <c r="P2000" s="294"/>
    </row>
    <row r="2001" spans="1:16" ht="13">
      <c r="A2001" s="294"/>
      <c r="B2001" s="143"/>
      <c r="C2001" s="143"/>
      <c r="D2001" s="295"/>
      <c r="E2001" s="295"/>
      <c r="F2001" s="294"/>
      <c r="G2001" s="294"/>
      <c r="H2001" s="294"/>
      <c r="I2001" s="294"/>
      <c r="J2001" s="294"/>
      <c r="K2001" s="294"/>
      <c r="L2001" s="294"/>
      <c r="M2001" s="294"/>
      <c r="N2001" s="294"/>
      <c r="O2001" s="294"/>
      <c r="P2001" s="294"/>
    </row>
    <row r="2002" spans="1:16" ht="13">
      <c r="A2002" s="294"/>
      <c r="B2002" s="143"/>
      <c r="C2002" s="143"/>
      <c r="D2002" s="295"/>
      <c r="E2002" s="295"/>
      <c r="F2002" s="294"/>
      <c r="G2002" s="294"/>
      <c r="H2002" s="294"/>
      <c r="I2002" s="294"/>
      <c r="J2002" s="294"/>
      <c r="K2002" s="294"/>
      <c r="L2002" s="294"/>
      <c r="M2002" s="294"/>
      <c r="N2002" s="294"/>
      <c r="O2002" s="294"/>
      <c r="P2002" s="294"/>
    </row>
    <row r="2003" spans="1:16" ht="13">
      <c r="A2003" s="294"/>
      <c r="B2003" s="143"/>
      <c r="C2003" s="143"/>
      <c r="D2003" s="295"/>
      <c r="E2003" s="295"/>
      <c r="F2003" s="294"/>
      <c r="G2003" s="294"/>
      <c r="H2003" s="294"/>
      <c r="I2003" s="294"/>
      <c r="J2003" s="294"/>
      <c r="K2003" s="294"/>
      <c r="L2003" s="294"/>
      <c r="M2003" s="294"/>
      <c r="N2003" s="294"/>
      <c r="O2003" s="294"/>
      <c r="P2003" s="294"/>
    </row>
    <row r="2004" spans="1:16" ht="13">
      <c r="A2004" s="294"/>
      <c r="B2004" s="143"/>
      <c r="C2004" s="143"/>
      <c r="D2004" s="295"/>
      <c r="E2004" s="295"/>
      <c r="F2004" s="294"/>
      <c r="G2004" s="294"/>
      <c r="H2004" s="294"/>
      <c r="I2004" s="294"/>
      <c r="J2004" s="294"/>
      <c r="K2004" s="294"/>
      <c r="L2004" s="294"/>
      <c r="M2004" s="294"/>
      <c r="N2004" s="294"/>
      <c r="O2004" s="294"/>
      <c r="P2004" s="294"/>
    </row>
    <row r="2005" spans="1:16" ht="13">
      <c r="A2005" s="294"/>
      <c r="B2005" s="143"/>
      <c r="C2005" s="143"/>
      <c r="D2005" s="295"/>
      <c r="E2005" s="295"/>
      <c r="F2005" s="294"/>
      <c r="G2005" s="294"/>
      <c r="H2005" s="294"/>
      <c r="I2005" s="294"/>
      <c r="J2005" s="294"/>
      <c r="K2005" s="294"/>
      <c r="L2005" s="294"/>
      <c r="M2005" s="294"/>
      <c r="N2005" s="294"/>
      <c r="O2005" s="294"/>
      <c r="P2005" s="294"/>
    </row>
    <row r="2006" spans="1:16" ht="13">
      <c r="A2006" s="294"/>
      <c r="B2006" s="143"/>
      <c r="C2006" s="143"/>
      <c r="D2006" s="295"/>
      <c r="E2006" s="295"/>
      <c r="F2006" s="294"/>
      <c r="G2006" s="294"/>
      <c r="H2006" s="294"/>
      <c r="I2006" s="294"/>
      <c r="J2006" s="294"/>
      <c r="K2006" s="294"/>
      <c r="L2006" s="294"/>
      <c r="M2006" s="294"/>
      <c r="N2006" s="294"/>
      <c r="O2006" s="294"/>
      <c r="P2006" s="294"/>
    </row>
    <row r="2007" spans="1:16" ht="13">
      <c r="A2007" s="294"/>
      <c r="B2007" s="143"/>
      <c r="C2007" s="143"/>
      <c r="D2007" s="295"/>
      <c r="E2007" s="295"/>
      <c r="F2007" s="294"/>
      <c r="G2007" s="294"/>
      <c r="H2007" s="294"/>
      <c r="I2007" s="294"/>
      <c r="J2007" s="294"/>
      <c r="K2007" s="294"/>
      <c r="L2007" s="294"/>
      <c r="M2007" s="294"/>
      <c r="N2007" s="294"/>
      <c r="O2007" s="294"/>
      <c r="P2007" s="294"/>
    </row>
    <row r="2008" spans="1:16" ht="13">
      <c r="A2008" s="294"/>
      <c r="B2008" s="143"/>
      <c r="C2008" s="143"/>
      <c r="D2008" s="295"/>
      <c r="E2008" s="295"/>
      <c r="F2008" s="294"/>
      <c r="G2008" s="294"/>
      <c r="H2008" s="294"/>
      <c r="I2008" s="294"/>
      <c r="J2008" s="294"/>
      <c r="K2008" s="294"/>
      <c r="L2008" s="294"/>
      <c r="M2008" s="294"/>
      <c r="N2008" s="294"/>
      <c r="O2008" s="294"/>
      <c r="P2008" s="294"/>
    </row>
    <row r="2009" spans="1:16" ht="13">
      <c r="A2009" s="294"/>
      <c r="B2009" s="143"/>
      <c r="C2009" s="143"/>
      <c r="D2009" s="295"/>
      <c r="E2009" s="295"/>
      <c r="F2009" s="294"/>
      <c r="G2009" s="294"/>
      <c r="H2009" s="294"/>
      <c r="I2009" s="294"/>
      <c r="J2009" s="294"/>
      <c r="K2009" s="294"/>
      <c r="L2009" s="294"/>
      <c r="M2009" s="294"/>
      <c r="N2009" s="294"/>
      <c r="O2009" s="294"/>
      <c r="P2009" s="294"/>
    </row>
    <row r="2010" spans="1:16" ht="13">
      <c r="A2010" s="294"/>
      <c r="B2010" s="143"/>
      <c r="C2010" s="143"/>
      <c r="D2010" s="295"/>
      <c r="E2010" s="295"/>
      <c r="F2010" s="294"/>
      <c r="G2010" s="294"/>
      <c r="H2010" s="294"/>
      <c r="I2010" s="294"/>
      <c r="J2010" s="294"/>
      <c r="K2010" s="294"/>
      <c r="L2010" s="294"/>
      <c r="M2010" s="294"/>
      <c r="N2010" s="294"/>
      <c r="O2010" s="294"/>
      <c r="P2010" s="294"/>
    </row>
    <row r="2011" spans="1:16" ht="13">
      <c r="A2011" s="294"/>
      <c r="B2011" s="143"/>
      <c r="C2011" s="143"/>
      <c r="D2011" s="295"/>
      <c r="E2011" s="295"/>
      <c r="F2011" s="294"/>
      <c r="G2011" s="294"/>
      <c r="H2011" s="294"/>
      <c r="I2011" s="294"/>
      <c r="J2011" s="294"/>
      <c r="K2011" s="294"/>
      <c r="L2011" s="294"/>
      <c r="M2011" s="294"/>
      <c r="N2011" s="294"/>
      <c r="O2011" s="294"/>
      <c r="P2011" s="294"/>
    </row>
    <row r="2012" spans="1:16" ht="13">
      <c r="A2012" s="294"/>
      <c r="B2012" s="143"/>
      <c r="C2012" s="143"/>
      <c r="D2012" s="295"/>
      <c r="E2012" s="295"/>
      <c r="F2012" s="294"/>
      <c r="G2012" s="294"/>
      <c r="H2012" s="294"/>
      <c r="I2012" s="294"/>
      <c r="J2012" s="294"/>
      <c r="K2012" s="294"/>
      <c r="L2012" s="294"/>
      <c r="M2012" s="294"/>
      <c r="N2012" s="294"/>
      <c r="O2012" s="294"/>
      <c r="P2012" s="294"/>
    </row>
    <row r="2013" spans="1:16" ht="13">
      <c r="A2013" s="294"/>
      <c r="B2013" s="143"/>
      <c r="C2013" s="143"/>
      <c r="D2013" s="295"/>
      <c r="E2013" s="295"/>
      <c r="F2013" s="294"/>
      <c r="G2013" s="294"/>
      <c r="H2013" s="294"/>
      <c r="I2013" s="294"/>
      <c r="J2013" s="294"/>
      <c r="K2013" s="294"/>
      <c r="L2013" s="294"/>
      <c r="M2013" s="294"/>
      <c r="N2013" s="294"/>
      <c r="O2013" s="294"/>
      <c r="P2013" s="294"/>
    </row>
    <row r="2014" spans="1:16" ht="13">
      <c r="A2014" s="294"/>
      <c r="B2014" s="143"/>
      <c r="C2014" s="143"/>
      <c r="D2014" s="295"/>
      <c r="E2014" s="295"/>
      <c r="F2014" s="294"/>
      <c r="G2014" s="294"/>
      <c r="H2014" s="294"/>
      <c r="I2014" s="294"/>
      <c r="J2014" s="294"/>
      <c r="K2014" s="294"/>
      <c r="L2014" s="294"/>
      <c r="M2014" s="294"/>
      <c r="N2014" s="294"/>
      <c r="O2014" s="294"/>
      <c r="P2014" s="294"/>
    </row>
    <row r="2015" spans="1:16" ht="13">
      <c r="A2015" s="294"/>
      <c r="B2015" s="143"/>
      <c r="C2015" s="143"/>
      <c r="D2015" s="295"/>
      <c r="E2015" s="295"/>
      <c r="F2015" s="294"/>
      <c r="G2015" s="294"/>
      <c r="H2015" s="294"/>
      <c r="I2015" s="294"/>
      <c r="J2015" s="294"/>
      <c r="K2015" s="294"/>
      <c r="L2015" s="294"/>
      <c r="M2015" s="294"/>
      <c r="N2015" s="294"/>
      <c r="O2015" s="294"/>
      <c r="P2015" s="294"/>
    </row>
    <row r="2016" spans="1:16" ht="13">
      <c r="A2016" s="294"/>
      <c r="B2016" s="143"/>
      <c r="C2016" s="143"/>
      <c r="D2016" s="295"/>
      <c r="E2016" s="295"/>
      <c r="F2016" s="294"/>
      <c r="G2016" s="294"/>
      <c r="H2016" s="294"/>
      <c r="I2016" s="294"/>
      <c r="J2016" s="294"/>
      <c r="K2016" s="294"/>
      <c r="L2016" s="294"/>
      <c r="M2016" s="294"/>
      <c r="N2016" s="294"/>
      <c r="O2016" s="294"/>
      <c r="P2016" s="294"/>
    </row>
    <row r="2017" spans="1:16" ht="13">
      <c r="A2017" s="294"/>
      <c r="B2017" s="143"/>
      <c r="C2017" s="143"/>
      <c r="D2017" s="295"/>
      <c r="E2017" s="295"/>
      <c r="F2017" s="294"/>
      <c r="G2017" s="294"/>
      <c r="H2017" s="294"/>
      <c r="I2017" s="294"/>
      <c r="J2017" s="294"/>
      <c r="K2017" s="294"/>
      <c r="L2017" s="294"/>
      <c r="M2017" s="294"/>
      <c r="N2017" s="294"/>
      <c r="O2017" s="294"/>
      <c r="P2017" s="294"/>
    </row>
    <row r="2018" spans="1:16" ht="13">
      <c r="A2018" s="294"/>
      <c r="B2018" s="143"/>
      <c r="C2018" s="143"/>
      <c r="D2018" s="295"/>
      <c r="E2018" s="295"/>
      <c r="F2018" s="294"/>
      <c r="G2018" s="294"/>
      <c r="H2018" s="294"/>
      <c r="I2018" s="294"/>
      <c r="J2018" s="294"/>
      <c r="K2018" s="294"/>
      <c r="L2018" s="294"/>
      <c r="M2018" s="294"/>
      <c r="N2018" s="294"/>
      <c r="O2018" s="294"/>
      <c r="P2018" s="294"/>
    </row>
    <row r="2019" spans="1:16" ht="13">
      <c r="A2019" s="294"/>
      <c r="B2019" s="143"/>
      <c r="C2019" s="143"/>
      <c r="D2019" s="295"/>
      <c r="E2019" s="295"/>
      <c r="F2019" s="294"/>
      <c r="G2019" s="294"/>
      <c r="H2019" s="294"/>
      <c r="I2019" s="294"/>
      <c r="J2019" s="294"/>
      <c r="K2019" s="294"/>
      <c r="L2019" s="294"/>
      <c r="M2019" s="294"/>
      <c r="N2019" s="294"/>
      <c r="O2019" s="294"/>
      <c r="P2019" s="294"/>
    </row>
    <row r="2020" spans="1:16" ht="13">
      <c r="A2020" s="294"/>
      <c r="B2020" s="143"/>
      <c r="C2020" s="143"/>
      <c r="D2020" s="295"/>
      <c r="E2020" s="295"/>
      <c r="F2020" s="294"/>
      <c r="G2020" s="294"/>
      <c r="H2020" s="294"/>
      <c r="I2020" s="294"/>
      <c r="J2020" s="294"/>
      <c r="K2020" s="294"/>
      <c r="L2020" s="294"/>
      <c r="M2020" s="294"/>
      <c r="N2020" s="294"/>
      <c r="O2020" s="294"/>
      <c r="P2020" s="294"/>
    </row>
    <row r="2021" spans="1:16" ht="13">
      <c r="A2021" s="294"/>
      <c r="B2021" s="143"/>
      <c r="C2021" s="143"/>
      <c r="D2021" s="295"/>
      <c r="E2021" s="295"/>
      <c r="F2021" s="294"/>
      <c r="G2021" s="294"/>
      <c r="H2021" s="294"/>
      <c r="I2021" s="294"/>
      <c r="J2021" s="294"/>
      <c r="K2021" s="294"/>
      <c r="L2021" s="294"/>
      <c r="M2021" s="294"/>
      <c r="N2021" s="294"/>
      <c r="O2021" s="294"/>
      <c r="P2021" s="294"/>
    </row>
    <row r="2022" spans="1:16" ht="13">
      <c r="A2022" s="294"/>
      <c r="B2022" s="143"/>
      <c r="C2022" s="143"/>
      <c r="D2022" s="295"/>
      <c r="E2022" s="295"/>
      <c r="F2022" s="294"/>
      <c r="G2022" s="294"/>
      <c r="H2022" s="294"/>
      <c r="I2022" s="294"/>
      <c r="J2022" s="294"/>
      <c r="K2022" s="294"/>
      <c r="L2022" s="294"/>
      <c r="M2022" s="294"/>
      <c r="N2022" s="294"/>
      <c r="O2022" s="294"/>
      <c r="P2022" s="294"/>
    </row>
    <row r="2023" spans="1:16" ht="13">
      <c r="A2023" s="294"/>
      <c r="B2023" s="143"/>
      <c r="C2023" s="143"/>
      <c r="D2023" s="295"/>
      <c r="E2023" s="295"/>
      <c r="F2023" s="294"/>
      <c r="G2023" s="294"/>
      <c r="H2023" s="294"/>
      <c r="I2023" s="294"/>
      <c r="J2023" s="294"/>
      <c r="K2023" s="294"/>
      <c r="L2023" s="294"/>
      <c r="M2023" s="294"/>
      <c r="N2023" s="294"/>
      <c r="O2023" s="294"/>
      <c r="P2023" s="294"/>
    </row>
    <row r="2024" spans="1:16" ht="13">
      <c r="A2024" s="294"/>
      <c r="B2024" s="143"/>
      <c r="C2024" s="143"/>
      <c r="D2024" s="295"/>
      <c r="E2024" s="295"/>
      <c r="F2024" s="294"/>
      <c r="G2024" s="294"/>
      <c r="H2024" s="294"/>
      <c r="I2024" s="294"/>
      <c r="J2024" s="294"/>
      <c r="K2024" s="294"/>
      <c r="L2024" s="294"/>
      <c r="M2024" s="294"/>
      <c r="N2024" s="294"/>
      <c r="O2024" s="294"/>
      <c r="P2024" s="294"/>
    </row>
    <row r="2025" spans="1:16" ht="13">
      <c r="A2025" s="294"/>
      <c r="B2025" s="143"/>
      <c r="C2025" s="143"/>
      <c r="D2025" s="295"/>
      <c r="E2025" s="295"/>
      <c r="F2025" s="294"/>
      <c r="G2025" s="294"/>
      <c r="H2025" s="294"/>
      <c r="I2025" s="294"/>
      <c r="J2025" s="294"/>
      <c r="K2025" s="294"/>
      <c r="L2025" s="294"/>
      <c r="M2025" s="294"/>
      <c r="N2025" s="294"/>
      <c r="O2025" s="294"/>
      <c r="P2025" s="294"/>
    </row>
    <row r="2026" spans="1:16" ht="13">
      <c r="A2026" s="294"/>
      <c r="B2026" s="143"/>
      <c r="C2026" s="143"/>
      <c r="D2026" s="295"/>
      <c r="E2026" s="295"/>
      <c r="F2026" s="294"/>
      <c r="G2026" s="294"/>
      <c r="H2026" s="294"/>
      <c r="I2026" s="294"/>
      <c r="J2026" s="294"/>
      <c r="K2026" s="294"/>
      <c r="L2026" s="294"/>
      <c r="M2026" s="294"/>
      <c r="N2026" s="294"/>
      <c r="O2026" s="294"/>
      <c r="P2026" s="294"/>
    </row>
    <row r="2027" spans="1:16" ht="13">
      <c r="A2027" s="294"/>
      <c r="B2027" s="143"/>
      <c r="C2027" s="143"/>
      <c r="D2027" s="295"/>
      <c r="E2027" s="295"/>
      <c r="F2027" s="294"/>
      <c r="G2027" s="294"/>
      <c r="H2027" s="294"/>
      <c r="I2027" s="294"/>
      <c r="J2027" s="294"/>
      <c r="K2027" s="294"/>
      <c r="L2027" s="294"/>
      <c r="M2027" s="294"/>
      <c r="N2027" s="294"/>
      <c r="O2027" s="294"/>
      <c r="P2027" s="294"/>
    </row>
    <row r="2028" spans="1:16" ht="13">
      <c r="A2028" s="294"/>
      <c r="B2028" s="143"/>
      <c r="C2028" s="143"/>
      <c r="D2028" s="295"/>
      <c r="E2028" s="295"/>
      <c r="F2028" s="294"/>
      <c r="G2028" s="294"/>
      <c r="H2028" s="294"/>
      <c r="I2028" s="294"/>
      <c r="J2028" s="294"/>
      <c r="K2028" s="294"/>
      <c r="L2028" s="294"/>
      <c r="M2028" s="294"/>
      <c r="N2028" s="294"/>
      <c r="O2028" s="294"/>
      <c r="P2028" s="294"/>
    </row>
    <row r="2029" spans="1:16" ht="13">
      <c r="A2029" s="294"/>
      <c r="B2029" s="143"/>
      <c r="C2029" s="143"/>
      <c r="D2029" s="295"/>
      <c r="E2029" s="295"/>
      <c r="F2029" s="294"/>
      <c r="G2029" s="294"/>
      <c r="H2029" s="294"/>
      <c r="I2029" s="294"/>
      <c r="J2029" s="294"/>
      <c r="K2029" s="294"/>
      <c r="L2029" s="294"/>
      <c r="M2029" s="294"/>
      <c r="N2029" s="294"/>
      <c r="O2029" s="294"/>
      <c r="P2029" s="294"/>
    </row>
    <row r="2030" spans="1:16" ht="13">
      <c r="A2030" s="294"/>
      <c r="B2030" s="143"/>
      <c r="C2030" s="143"/>
      <c r="D2030" s="295"/>
      <c r="E2030" s="295"/>
      <c r="F2030" s="294"/>
      <c r="G2030" s="294"/>
      <c r="H2030" s="294"/>
      <c r="I2030" s="294"/>
      <c r="J2030" s="294"/>
      <c r="K2030" s="294"/>
      <c r="L2030" s="294"/>
      <c r="M2030" s="294"/>
      <c r="N2030" s="294"/>
      <c r="O2030" s="294"/>
      <c r="P2030" s="294"/>
    </row>
    <row r="2031" spans="1:16" ht="13">
      <c r="A2031" s="294"/>
      <c r="B2031" s="143"/>
      <c r="C2031" s="143"/>
      <c r="D2031" s="295"/>
      <c r="E2031" s="295"/>
      <c r="F2031" s="294"/>
      <c r="G2031" s="294"/>
      <c r="H2031" s="294"/>
      <c r="I2031" s="294"/>
      <c r="J2031" s="294"/>
      <c r="K2031" s="294"/>
      <c r="L2031" s="294"/>
      <c r="M2031" s="294"/>
      <c r="N2031" s="294"/>
      <c r="O2031" s="294"/>
      <c r="P2031" s="294"/>
    </row>
    <row r="2032" spans="1:16" ht="13">
      <c r="A2032" s="294"/>
      <c r="B2032" s="143"/>
      <c r="C2032" s="143"/>
      <c r="D2032" s="295"/>
      <c r="E2032" s="295"/>
      <c r="F2032" s="294"/>
      <c r="G2032" s="294"/>
      <c r="H2032" s="294"/>
      <c r="I2032" s="294"/>
      <c r="J2032" s="294"/>
      <c r="K2032" s="294"/>
      <c r="L2032" s="294"/>
      <c r="M2032" s="294"/>
      <c r="N2032" s="294"/>
      <c r="O2032" s="294"/>
      <c r="P2032" s="294"/>
    </row>
    <row r="2033" spans="1:16" ht="13">
      <c r="A2033" s="294"/>
      <c r="B2033" s="143"/>
      <c r="C2033" s="143"/>
      <c r="D2033" s="295"/>
      <c r="E2033" s="295"/>
      <c r="F2033" s="294"/>
      <c r="G2033" s="294"/>
      <c r="H2033" s="294"/>
      <c r="I2033" s="294"/>
      <c r="J2033" s="294"/>
      <c r="K2033" s="294"/>
      <c r="L2033" s="294"/>
      <c r="M2033" s="294"/>
      <c r="N2033" s="294"/>
      <c r="O2033" s="294"/>
      <c r="P2033" s="294"/>
    </row>
    <row r="2034" spans="1:16" ht="13">
      <c r="A2034" s="294"/>
      <c r="B2034" s="143"/>
      <c r="C2034" s="143"/>
      <c r="D2034" s="295"/>
      <c r="E2034" s="295"/>
      <c r="F2034" s="294"/>
      <c r="G2034" s="294"/>
      <c r="H2034" s="294"/>
      <c r="I2034" s="294"/>
      <c r="J2034" s="294"/>
      <c r="K2034" s="294"/>
      <c r="L2034" s="294"/>
      <c r="M2034" s="294"/>
      <c r="N2034" s="294"/>
      <c r="O2034" s="294"/>
      <c r="P2034" s="294"/>
    </row>
    <row r="2035" spans="1:16" ht="13">
      <c r="A2035" s="294"/>
      <c r="B2035" s="143"/>
      <c r="C2035" s="143"/>
      <c r="D2035" s="295"/>
      <c r="E2035" s="295"/>
      <c r="F2035" s="294"/>
      <c r="G2035" s="294"/>
      <c r="H2035" s="294"/>
      <c r="I2035" s="294"/>
      <c r="J2035" s="294"/>
      <c r="K2035" s="294"/>
      <c r="L2035" s="294"/>
      <c r="M2035" s="294"/>
      <c r="N2035" s="294"/>
      <c r="O2035" s="294"/>
      <c r="P2035" s="294"/>
    </row>
    <row r="2036" spans="1:16" ht="13">
      <c r="A2036" s="294"/>
      <c r="B2036" s="143"/>
      <c r="C2036" s="143"/>
      <c r="D2036" s="295"/>
      <c r="E2036" s="295"/>
      <c r="F2036" s="294"/>
      <c r="G2036" s="294"/>
      <c r="H2036" s="294"/>
      <c r="I2036" s="294"/>
      <c r="J2036" s="294"/>
      <c r="K2036" s="294"/>
      <c r="L2036" s="294"/>
      <c r="M2036" s="294"/>
      <c r="N2036" s="294"/>
      <c r="O2036" s="294"/>
      <c r="P2036" s="294"/>
    </row>
    <row r="2037" spans="1:16" ht="13">
      <c r="A2037" s="294"/>
      <c r="B2037" s="143"/>
      <c r="C2037" s="143"/>
      <c r="D2037" s="295"/>
      <c r="E2037" s="295"/>
      <c r="F2037" s="294"/>
      <c r="G2037" s="294"/>
      <c r="H2037" s="294"/>
      <c r="I2037" s="294"/>
      <c r="J2037" s="294"/>
      <c r="K2037" s="294"/>
      <c r="L2037" s="294"/>
      <c r="M2037" s="294"/>
      <c r="N2037" s="294"/>
      <c r="O2037" s="294"/>
      <c r="P2037" s="294"/>
    </row>
    <row r="2038" spans="1:16" ht="13">
      <c r="A2038" s="294"/>
      <c r="B2038" s="143"/>
      <c r="C2038" s="143"/>
      <c r="D2038" s="295"/>
      <c r="E2038" s="295"/>
      <c r="F2038" s="294"/>
      <c r="G2038" s="294"/>
      <c r="H2038" s="294"/>
      <c r="I2038" s="294"/>
      <c r="J2038" s="294"/>
      <c r="K2038" s="294"/>
      <c r="L2038" s="294"/>
      <c r="M2038" s="294"/>
      <c r="N2038" s="294"/>
      <c r="O2038" s="294"/>
      <c r="P2038" s="294"/>
    </row>
    <row r="2039" spans="1:16" ht="13">
      <c r="A2039" s="294"/>
      <c r="B2039" s="143"/>
      <c r="C2039" s="143"/>
      <c r="D2039" s="295"/>
      <c r="E2039" s="295"/>
      <c r="F2039" s="294"/>
      <c r="G2039" s="294"/>
      <c r="H2039" s="294"/>
      <c r="I2039" s="294"/>
      <c r="J2039" s="294"/>
      <c r="K2039" s="294"/>
      <c r="L2039" s="294"/>
      <c r="M2039" s="294"/>
      <c r="N2039" s="294"/>
      <c r="O2039" s="294"/>
      <c r="P2039" s="294"/>
    </row>
    <row r="2040" spans="1:16" ht="13">
      <c r="A2040" s="294"/>
      <c r="B2040" s="143"/>
      <c r="C2040" s="143"/>
      <c r="D2040" s="295"/>
      <c r="E2040" s="295"/>
      <c r="F2040" s="294"/>
      <c r="G2040" s="294"/>
      <c r="H2040" s="294"/>
      <c r="I2040" s="294"/>
      <c r="J2040" s="294"/>
      <c r="K2040" s="294"/>
      <c r="L2040" s="294"/>
      <c r="M2040" s="294"/>
      <c r="N2040" s="294"/>
      <c r="O2040" s="294"/>
      <c r="P2040" s="294"/>
    </row>
    <row r="2041" spans="1:16" ht="13">
      <c r="A2041" s="294"/>
      <c r="B2041" s="143"/>
      <c r="C2041" s="143"/>
      <c r="D2041" s="295"/>
      <c r="E2041" s="295"/>
      <c r="F2041" s="294"/>
      <c r="G2041" s="294"/>
      <c r="H2041" s="294"/>
      <c r="I2041" s="294"/>
      <c r="J2041" s="294"/>
      <c r="K2041" s="294"/>
      <c r="L2041" s="294"/>
      <c r="M2041" s="294"/>
      <c r="N2041" s="294"/>
      <c r="O2041" s="294"/>
      <c r="P2041" s="294"/>
    </row>
    <row r="2042" spans="1:16" ht="13">
      <c r="A2042" s="294"/>
      <c r="B2042" s="143"/>
      <c r="C2042" s="143"/>
      <c r="D2042" s="295"/>
      <c r="E2042" s="295"/>
      <c r="F2042" s="294"/>
      <c r="G2042" s="294"/>
      <c r="H2042" s="294"/>
      <c r="I2042" s="294"/>
      <c r="J2042" s="294"/>
      <c r="K2042" s="294"/>
      <c r="L2042" s="294"/>
      <c r="M2042" s="294"/>
      <c r="N2042" s="294"/>
      <c r="O2042" s="294"/>
      <c r="P2042" s="294"/>
    </row>
    <row r="2043" spans="1:16" ht="13">
      <c r="A2043" s="294"/>
      <c r="B2043" s="143"/>
      <c r="C2043" s="143"/>
      <c r="D2043" s="295"/>
      <c r="E2043" s="295"/>
      <c r="F2043" s="294"/>
      <c r="G2043" s="294"/>
      <c r="H2043" s="294"/>
      <c r="I2043" s="294"/>
      <c r="J2043" s="294"/>
      <c r="K2043" s="294"/>
      <c r="L2043" s="294"/>
      <c r="M2043" s="294"/>
      <c r="N2043" s="294"/>
      <c r="O2043" s="294"/>
      <c r="P2043" s="294"/>
    </row>
    <row r="2044" spans="1:16" ht="13">
      <c r="A2044" s="294"/>
      <c r="B2044" s="143"/>
      <c r="C2044" s="143"/>
      <c r="D2044" s="295"/>
      <c r="E2044" s="295"/>
      <c r="F2044" s="294"/>
      <c r="G2044" s="294"/>
      <c r="H2044" s="294"/>
      <c r="I2044" s="294"/>
      <c r="J2044" s="294"/>
      <c r="K2044" s="294"/>
      <c r="L2044" s="294"/>
      <c r="M2044" s="294"/>
      <c r="N2044" s="294"/>
      <c r="O2044" s="294"/>
      <c r="P2044" s="294"/>
    </row>
    <row r="2045" spans="1:16" ht="13">
      <c r="A2045" s="294"/>
      <c r="B2045" s="293"/>
      <c r="C2045" s="143"/>
      <c r="D2045" s="295"/>
      <c r="E2045" s="295"/>
      <c r="F2045" s="294"/>
      <c r="G2045" s="294"/>
      <c r="H2045" s="294"/>
      <c r="I2045" s="294"/>
      <c r="J2045" s="294"/>
      <c r="K2045" s="294"/>
      <c r="L2045" s="294"/>
      <c r="M2045" s="294"/>
      <c r="N2045" s="294"/>
      <c r="O2045" s="294"/>
      <c r="P2045" s="294"/>
    </row>
    <row r="2046" spans="1:16" ht="13">
      <c r="A2046" s="294"/>
      <c r="B2046" s="143"/>
      <c r="C2046" s="143"/>
      <c r="D2046" s="295"/>
      <c r="E2046" s="295"/>
      <c r="F2046" s="294"/>
      <c r="G2046" s="294"/>
      <c r="H2046" s="294"/>
      <c r="I2046" s="294"/>
      <c r="J2046" s="294"/>
      <c r="K2046" s="294"/>
      <c r="L2046" s="294"/>
      <c r="M2046" s="294"/>
      <c r="N2046" s="294"/>
      <c r="O2046" s="294"/>
      <c r="P2046" s="294"/>
    </row>
    <row r="2047" spans="1:16" ht="13">
      <c r="A2047" s="294"/>
      <c r="B2047" s="143"/>
      <c r="C2047" s="143"/>
      <c r="D2047" s="295"/>
      <c r="E2047" s="295"/>
      <c r="F2047" s="294"/>
      <c r="G2047" s="294"/>
      <c r="H2047" s="294"/>
      <c r="I2047" s="294"/>
      <c r="J2047" s="294"/>
      <c r="K2047" s="294"/>
      <c r="L2047" s="294"/>
      <c r="M2047" s="294"/>
      <c r="N2047" s="294"/>
      <c r="O2047" s="294"/>
      <c r="P2047" s="294"/>
    </row>
    <row r="2048" spans="1:16" ht="13">
      <c r="A2048" s="294"/>
      <c r="B2048" s="143"/>
      <c r="C2048" s="143"/>
      <c r="D2048" s="295"/>
      <c r="E2048" s="295"/>
      <c r="F2048" s="294"/>
      <c r="G2048" s="294"/>
      <c r="H2048" s="294"/>
      <c r="I2048" s="294"/>
      <c r="J2048" s="294"/>
      <c r="K2048" s="294"/>
      <c r="L2048" s="294"/>
      <c r="M2048" s="294"/>
      <c r="N2048" s="294"/>
      <c r="O2048" s="294"/>
      <c r="P2048" s="294"/>
    </row>
    <row r="2049" spans="1:16" ht="13">
      <c r="A2049" s="294"/>
      <c r="B2049" s="143"/>
      <c r="C2049" s="143"/>
      <c r="D2049" s="295"/>
      <c r="E2049" s="295"/>
      <c r="F2049" s="294"/>
      <c r="G2049" s="294"/>
      <c r="H2049" s="294"/>
      <c r="I2049" s="294"/>
      <c r="J2049" s="294"/>
      <c r="K2049" s="294"/>
      <c r="L2049" s="294"/>
      <c r="M2049" s="294"/>
      <c r="N2049" s="294"/>
      <c r="O2049" s="294"/>
      <c r="P2049" s="294"/>
    </row>
    <row r="2050" spans="1:16" ht="13">
      <c r="A2050" s="294"/>
      <c r="B2050" s="143"/>
      <c r="C2050" s="143"/>
      <c r="D2050" s="295"/>
      <c r="E2050" s="295"/>
      <c r="F2050" s="294"/>
      <c r="G2050" s="294"/>
      <c r="H2050" s="294"/>
      <c r="I2050" s="294"/>
      <c r="J2050" s="294"/>
      <c r="K2050" s="294"/>
      <c r="L2050" s="294"/>
      <c r="M2050" s="294"/>
      <c r="N2050" s="294"/>
      <c r="O2050" s="294"/>
      <c r="P2050" s="294"/>
    </row>
    <row r="2051" spans="1:16" ht="13">
      <c r="A2051" s="294"/>
      <c r="B2051" s="143"/>
      <c r="C2051" s="143"/>
      <c r="D2051" s="295"/>
      <c r="E2051" s="295"/>
      <c r="F2051" s="294"/>
      <c r="G2051" s="294"/>
      <c r="H2051" s="294"/>
      <c r="I2051" s="294"/>
      <c r="J2051" s="294"/>
      <c r="K2051" s="294"/>
      <c r="L2051" s="294"/>
      <c r="M2051" s="294"/>
      <c r="N2051" s="294"/>
      <c r="O2051" s="294"/>
      <c r="P2051" s="294"/>
    </row>
    <row r="2052" spans="1:16" ht="13">
      <c r="A2052" s="294"/>
      <c r="B2052" s="143"/>
      <c r="C2052" s="143"/>
      <c r="D2052" s="295"/>
      <c r="E2052" s="295"/>
      <c r="F2052" s="294"/>
      <c r="G2052" s="294"/>
      <c r="H2052" s="294"/>
      <c r="I2052" s="294"/>
      <c r="J2052" s="294"/>
      <c r="K2052" s="294"/>
      <c r="L2052" s="294"/>
      <c r="M2052" s="294"/>
      <c r="N2052" s="294"/>
      <c r="O2052" s="294"/>
      <c r="P2052" s="294"/>
    </row>
    <row r="2053" spans="1:16" ht="13">
      <c r="A2053" s="294"/>
      <c r="B2053" s="143"/>
      <c r="C2053" s="143"/>
      <c r="D2053" s="295"/>
      <c r="E2053" s="295"/>
      <c r="F2053" s="294"/>
      <c r="G2053" s="294"/>
      <c r="H2053" s="294"/>
      <c r="I2053" s="294"/>
      <c r="J2053" s="294"/>
      <c r="K2053" s="294"/>
      <c r="L2053" s="294"/>
      <c r="M2053" s="294"/>
      <c r="N2053" s="294"/>
      <c r="O2053" s="294"/>
      <c r="P2053" s="294"/>
    </row>
    <row r="2054" spans="1:16" ht="13">
      <c r="A2054" s="294"/>
      <c r="B2054" s="143"/>
      <c r="C2054" s="143"/>
      <c r="D2054" s="295"/>
      <c r="E2054" s="295"/>
      <c r="F2054" s="294"/>
      <c r="G2054" s="294"/>
      <c r="H2054" s="294"/>
      <c r="I2054" s="294"/>
      <c r="J2054" s="294"/>
      <c r="K2054" s="294"/>
      <c r="L2054" s="294"/>
      <c r="M2054" s="294"/>
      <c r="N2054" s="294"/>
      <c r="O2054" s="294"/>
      <c r="P2054" s="294"/>
    </row>
    <row r="2055" spans="1:16" ht="13">
      <c r="A2055" s="294"/>
      <c r="B2055" s="143"/>
      <c r="C2055" s="143"/>
      <c r="D2055" s="295"/>
      <c r="E2055" s="295"/>
      <c r="F2055" s="294"/>
      <c r="G2055" s="294"/>
      <c r="H2055" s="294"/>
      <c r="I2055" s="294"/>
      <c r="J2055" s="294"/>
      <c r="K2055" s="294"/>
      <c r="L2055" s="294"/>
      <c r="M2055" s="294"/>
      <c r="N2055" s="294"/>
      <c r="O2055" s="294"/>
      <c r="P2055" s="294"/>
    </row>
    <row r="2056" spans="1:16" ht="13">
      <c r="A2056" s="294"/>
      <c r="B2056" s="143"/>
      <c r="C2056" s="143"/>
      <c r="D2056" s="295"/>
      <c r="E2056" s="295"/>
      <c r="F2056" s="294"/>
      <c r="G2056" s="294"/>
      <c r="H2056" s="294"/>
      <c r="I2056" s="294"/>
      <c r="J2056" s="294"/>
      <c r="K2056" s="294"/>
      <c r="L2056" s="294"/>
      <c r="M2056" s="294"/>
      <c r="N2056" s="294"/>
      <c r="O2056" s="294"/>
      <c r="P2056" s="294"/>
    </row>
    <row r="2057" spans="1:16" ht="13">
      <c r="A2057" s="294"/>
      <c r="B2057" s="143"/>
      <c r="C2057" s="143"/>
      <c r="D2057" s="295"/>
      <c r="E2057" s="295"/>
      <c r="F2057" s="294"/>
      <c r="G2057" s="294"/>
      <c r="H2057" s="294"/>
      <c r="I2057" s="294"/>
      <c r="J2057" s="294"/>
      <c r="K2057" s="294"/>
      <c r="L2057" s="294"/>
      <c r="M2057" s="294"/>
      <c r="N2057" s="294"/>
      <c r="O2057" s="294"/>
      <c r="P2057" s="294"/>
    </row>
    <row r="2058" spans="1:16" ht="13">
      <c r="A2058" s="294"/>
      <c r="B2058" s="143"/>
      <c r="C2058" s="143"/>
      <c r="D2058" s="295"/>
      <c r="E2058" s="295"/>
      <c r="F2058" s="294"/>
      <c r="G2058" s="294"/>
      <c r="H2058" s="294"/>
      <c r="I2058" s="294"/>
      <c r="J2058" s="294"/>
      <c r="K2058" s="294"/>
      <c r="L2058" s="294"/>
      <c r="M2058" s="294"/>
      <c r="N2058" s="294"/>
      <c r="O2058" s="294"/>
      <c r="P2058" s="294"/>
    </row>
    <row r="2059" spans="1:16" ht="13">
      <c r="A2059" s="294"/>
      <c r="B2059" s="143"/>
      <c r="C2059" s="143"/>
      <c r="D2059" s="295"/>
      <c r="E2059" s="295"/>
      <c r="F2059" s="294"/>
      <c r="G2059" s="294"/>
      <c r="H2059" s="294"/>
      <c r="I2059" s="294"/>
      <c r="J2059" s="294"/>
      <c r="K2059" s="294"/>
      <c r="L2059" s="294"/>
      <c r="M2059" s="294"/>
      <c r="N2059" s="294"/>
      <c r="O2059" s="294"/>
      <c r="P2059" s="294"/>
    </row>
    <row r="2060" spans="1:16" ht="13">
      <c r="A2060" s="294"/>
      <c r="B2060" s="143"/>
      <c r="C2060" s="143"/>
      <c r="D2060" s="295"/>
      <c r="E2060" s="295"/>
      <c r="F2060" s="294"/>
      <c r="G2060" s="294"/>
      <c r="H2060" s="294"/>
      <c r="I2060" s="294"/>
      <c r="J2060" s="294"/>
      <c r="K2060" s="294"/>
      <c r="L2060" s="294"/>
      <c r="M2060" s="294"/>
      <c r="N2060" s="294"/>
      <c r="O2060" s="294"/>
      <c r="P2060" s="294"/>
    </row>
    <row r="2061" spans="1:16" ht="13">
      <c r="A2061" s="294"/>
      <c r="B2061" s="143"/>
      <c r="C2061" s="143"/>
      <c r="D2061" s="295"/>
      <c r="E2061" s="295"/>
      <c r="F2061" s="294"/>
      <c r="G2061" s="294"/>
      <c r="H2061" s="294"/>
      <c r="I2061" s="294"/>
      <c r="J2061" s="294"/>
      <c r="K2061" s="294"/>
      <c r="L2061" s="294"/>
      <c r="M2061" s="294"/>
      <c r="N2061" s="294"/>
      <c r="O2061" s="294"/>
      <c r="P2061" s="294"/>
    </row>
    <row r="2062" spans="1:16" ht="13">
      <c r="A2062" s="294"/>
      <c r="B2062" s="143"/>
      <c r="C2062" s="143"/>
      <c r="D2062" s="295"/>
      <c r="E2062" s="295"/>
      <c r="F2062" s="294"/>
      <c r="G2062" s="294"/>
      <c r="H2062" s="294"/>
      <c r="I2062" s="294"/>
      <c r="J2062" s="294"/>
      <c r="K2062" s="294"/>
      <c r="L2062" s="294"/>
      <c r="M2062" s="294"/>
      <c r="N2062" s="294"/>
      <c r="O2062" s="294"/>
      <c r="P2062" s="294"/>
    </row>
    <row r="2063" spans="1:16" ht="13">
      <c r="A2063" s="294"/>
      <c r="B2063" s="143"/>
      <c r="C2063" s="143"/>
      <c r="D2063" s="295"/>
      <c r="E2063" s="295"/>
      <c r="F2063" s="294"/>
      <c r="G2063" s="294"/>
      <c r="H2063" s="294"/>
      <c r="I2063" s="294"/>
      <c r="J2063" s="294"/>
      <c r="K2063" s="294"/>
      <c r="L2063" s="294"/>
      <c r="M2063" s="294"/>
      <c r="N2063" s="294"/>
      <c r="O2063" s="294"/>
      <c r="P2063" s="294"/>
    </row>
    <row r="2064" spans="1:16" ht="13">
      <c r="A2064" s="294"/>
      <c r="B2064" s="143"/>
      <c r="C2064" s="143"/>
      <c r="D2064" s="295"/>
      <c r="E2064" s="295"/>
      <c r="F2064" s="294"/>
      <c r="G2064" s="294"/>
      <c r="H2064" s="294"/>
      <c r="I2064" s="294"/>
      <c r="J2064" s="294"/>
      <c r="K2064" s="294"/>
      <c r="L2064" s="294"/>
      <c r="M2064" s="294"/>
      <c r="N2064" s="294"/>
      <c r="O2064" s="294"/>
      <c r="P2064" s="294"/>
    </row>
    <row r="2065" spans="1:16" ht="13">
      <c r="A2065" s="294"/>
      <c r="B2065" s="143"/>
      <c r="C2065" s="143"/>
      <c r="D2065" s="295"/>
      <c r="E2065" s="295"/>
      <c r="F2065" s="294"/>
      <c r="G2065" s="294"/>
      <c r="H2065" s="294"/>
      <c r="I2065" s="294"/>
      <c r="J2065" s="294"/>
      <c r="K2065" s="294"/>
      <c r="L2065" s="294"/>
      <c r="M2065" s="294"/>
      <c r="N2065" s="294"/>
      <c r="O2065" s="294"/>
      <c r="P2065" s="294"/>
    </row>
    <row r="2066" spans="1:16" ht="13">
      <c r="A2066" s="294"/>
      <c r="B2066" s="143"/>
      <c r="C2066" s="143"/>
      <c r="D2066" s="295"/>
      <c r="E2066" s="295"/>
      <c r="F2066" s="294"/>
      <c r="G2066" s="294"/>
      <c r="H2066" s="294"/>
      <c r="I2066" s="294"/>
      <c r="J2066" s="294"/>
      <c r="K2066" s="294"/>
      <c r="L2066" s="294"/>
      <c r="M2066" s="294"/>
      <c r="N2066" s="294"/>
      <c r="O2066" s="294"/>
      <c r="P2066" s="294"/>
    </row>
    <row r="2067" spans="1:16" ht="13">
      <c r="A2067" s="294"/>
      <c r="B2067" s="143"/>
      <c r="C2067" s="143"/>
      <c r="D2067" s="295"/>
      <c r="E2067" s="295"/>
      <c r="F2067" s="294"/>
      <c r="G2067" s="294"/>
      <c r="H2067" s="294"/>
      <c r="I2067" s="294"/>
      <c r="J2067" s="294"/>
      <c r="K2067" s="294"/>
      <c r="L2067" s="294"/>
      <c r="M2067" s="294"/>
      <c r="N2067" s="294"/>
      <c r="O2067" s="294"/>
      <c r="P2067" s="294"/>
    </row>
    <row r="2068" spans="1:16" ht="13">
      <c r="A2068" s="294"/>
      <c r="B2068" s="143"/>
      <c r="C2068" s="143"/>
      <c r="D2068" s="295"/>
      <c r="E2068" s="295"/>
      <c r="F2068" s="294"/>
      <c r="G2068" s="294"/>
      <c r="H2068" s="294"/>
      <c r="I2068" s="294"/>
      <c r="J2068" s="294"/>
      <c r="K2068" s="294"/>
      <c r="L2068" s="294"/>
      <c r="M2068" s="294"/>
      <c r="N2068" s="294"/>
      <c r="O2068" s="294"/>
      <c r="P2068" s="294"/>
    </row>
    <row r="2069" spans="1:16" ht="13">
      <c r="A2069" s="294"/>
      <c r="B2069" s="143"/>
      <c r="C2069" s="143"/>
      <c r="D2069" s="295"/>
      <c r="E2069" s="295"/>
      <c r="F2069" s="294"/>
      <c r="G2069" s="294"/>
      <c r="H2069" s="294"/>
      <c r="I2069" s="294"/>
      <c r="J2069" s="294"/>
      <c r="K2069" s="294"/>
      <c r="L2069" s="294"/>
      <c r="M2069" s="294"/>
      <c r="N2069" s="294"/>
      <c r="O2069" s="294"/>
      <c r="P2069" s="294"/>
    </row>
    <row r="2070" spans="1:16" ht="13">
      <c r="A2070" s="294"/>
      <c r="B2070" s="143"/>
      <c r="C2070" s="143"/>
      <c r="D2070" s="295"/>
      <c r="E2070" s="295"/>
      <c r="F2070" s="294"/>
      <c r="G2070" s="294"/>
      <c r="H2070" s="294"/>
      <c r="I2070" s="294"/>
      <c r="J2070" s="294"/>
      <c r="K2070" s="294"/>
      <c r="L2070" s="294"/>
      <c r="M2070" s="294"/>
      <c r="N2070" s="294"/>
      <c r="O2070" s="294"/>
      <c r="P2070" s="294"/>
    </row>
    <row r="2071" spans="1:16" ht="13">
      <c r="A2071" s="294"/>
      <c r="B2071" s="143"/>
      <c r="C2071" s="143"/>
      <c r="D2071" s="295"/>
      <c r="E2071" s="295"/>
      <c r="F2071" s="294"/>
      <c r="G2071" s="294"/>
      <c r="H2071" s="294"/>
      <c r="I2071" s="294"/>
      <c r="J2071" s="294"/>
      <c r="K2071" s="294"/>
      <c r="L2071" s="294"/>
      <c r="M2071" s="294"/>
      <c r="N2071" s="294"/>
      <c r="O2071" s="294"/>
      <c r="P2071" s="294"/>
    </row>
    <row r="2072" spans="1:16" ht="13">
      <c r="A2072" s="294"/>
      <c r="B2072" s="143"/>
      <c r="C2072" s="143"/>
      <c r="D2072" s="295"/>
      <c r="E2072" s="295"/>
      <c r="F2072" s="294"/>
      <c r="G2072" s="294"/>
      <c r="H2072" s="294"/>
      <c r="I2072" s="294"/>
      <c r="J2072" s="294"/>
      <c r="K2072" s="294"/>
      <c r="L2072" s="294"/>
      <c r="M2072" s="294"/>
      <c r="N2072" s="294"/>
      <c r="O2072" s="294"/>
      <c r="P2072" s="294"/>
    </row>
    <row r="2073" spans="1:16" ht="13">
      <c r="A2073" s="294"/>
      <c r="B2073" s="143"/>
      <c r="C2073" s="143"/>
      <c r="D2073" s="295"/>
      <c r="E2073" s="295"/>
      <c r="F2073" s="294"/>
      <c r="G2073" s="294"/>
      <c r="H2073" s="294"/>
      <c r="I2073" s="294"/>
      <c r="J2073" s="294"/>
      <c r="K2073" s="294"/>
      <c r="L2073" s="294"/>
      <c r="M2073" s="294"/>
      <c r="N2073" s="294"/>
      <c r="O2073" s="294"/>
      <c r="P2073" s="294"/>
    </row>
    <row r="2074" spans="1:16" ht="13">
      <c r="A2074" s="294"/>
      <c r="B2074" s="143"/>
      <c r="C2074" s="143"/>
      <c r="D2074" s="295"/>
      <c r="E2074" s="295"/>
      <c r="F2074" s="294"/>
      <c r="G2074" s="294"/>
      <c r="H2074" s="294"/>
      <c r="I2074" s="294"/>
      <c r="J2074" s="294"/>
      <c r="K2074" s="294"/>
      <c r="L2074" s="294"/>
      <c r="M2074" s="294"/>
      <c r="N2074" s="294"/>
      <c r="O2074" s="294"/>
      <c r="P2074" s="294"/>
    </row>
    <row r="2075" spans="1:16" ht="13">
      <c r="A2075" s="294"/>
      <c r="B2075" s="143"/>
      <c r="C2075" s="143"/>
      <c r="D2075" s="295"/>
      <c r="E2075" s="295"/>
      <c r="F2075" s="294"/>
      <c r="G2075" s="294"/>
      <c r="H2075" s="294"/>
      <c r="I2075" s="294"/>
      <c r="J2075" s="294"/>
      <c r="K2075" s="294"/>
      <c r="L2075" s="294"/>
      <c r="M2075" s="294"/>
      <c r="N2075" s="294"/>
      <c r="O2075" s="294"/>
      <c r="P2075" s="294"/>
    </row>
    <row r="2076" spans="1:16" ht="13">
      <c r="A2076" s="294"/>
      <c r="B2076" s="143"/>
      <c r="C2076" s="143"/>
      <c r="D2076" s="295"/>
      <c r="E2076" s="295"/>
      <c r="F2076" s="294"/>
      <c r="G2076" s="294"/>
      <c r="H2076" s="294"/>
      <c r="I2076" s="294"/>
      <c r="J2076" s="294"/>
      <c r="K2076" s="294"/>
      <c r="L2076" s="294"/>
      <c r="M2076" s="294"/>
      <c r="N2076" s="294"/>
      <c r="O2076" s="294"/>
      <c r="P2076" s="294"/>
    </row>
    <row r="2077" spans="1:16" ht="13">
      <c r="A2077" s="294"/>
      <c r="B2077" s="143"/>
      <c r="C2077" s="143"/>
      <c r="D2077" s="295"/>
      <c r="E2077" s="295"/>
      <c r="F2077" s="294"/>
      <c r="G2077" s="294"/>
      <c r="H2077" s="294"/>
      <c r="I2077" s="294"/>
      <c r="J2077" s="294"/>
      <c r="K2077" s="294"/>
      <c r="L2077" s="294"/>
      <c r="M2077" s="294"/>
      <c r="N2077" s="294"/>
      <c r="O2077" s="294"/>
      <c r="P2077" s="294"/>
    </row>
    <row r="2078" spans="1:16" ht="13">
      <c r="A2078" s="294"/>
      <c r="B2078" s="143"/>
      <c r="C2078" s="143"/>
      <c r="D2078" s="295"/>
      <c r="E2078" s="295"/>
      <c r="F2078" s="294"/>
      <c r="G2078" s="294"/>
      <c r="H2078" s="294"/>
      <c r="I2078" s="294"/>
      <c r="J2078" s="294"/>
      <c r="K2078" s="294"/>
      <c r="L2078" s="294"/>
      <c r="M2078" s="294"/>
      <c r="N2078" s="294"/>
      <c r="O2078" s="294"/>
      <c r="P2078" s="294"/>
    </row>
    <row r="2079" spans="1:16" ht="13">
      <c r="A2079" s="294"/>
      <c r="B2079" s="143"/>
      <c r="C2079" s="143"/>
      <c r="D2079" s="295"/>
      <c r="E2079" s="295"/>
      <c r="F2079" s="294"/>
      <c r="G2079" s="294"/>
      <c r="H2079" s="294"/>
      <c r="I2079" s="294"/>
      <c r="J2079" s="294"/>
      <c r="K2079" s="294"/>
      <c r="L2079" s="294"/>
      <c r="M2079" s="294"/>
      <c r="N2079" s="294"/>
      <c r="O2079" s="294"/>
      <c r="P2079" s="294"/>
    </row>
    <row r="2080" spans="1:16" ht="13">
      <c r="A2080" s="294"/>
      <c r="B2080" s="143"/>
      <c r="C2080" s="143"/>
      <c r="D2080" s="295"/>
      <c r="E2080" s="295"/>
      <c r="F2080" s="294"/>
      <c r="G2080" s="294"/>
      <c r="H2080" s="294"/>
      <c r="I2080" s="294"/>
      <c r="J2080" s="294"/>
      <c r="K2080" s="294"/>
      <c r="L2080" s="294"/>
      <c r="M2080" s="294"/>
      <c r="N2080" s="294"/>
      <c r="O2080" s="294"/>
      <c r="P2080" s="294"/>
    </row>
    <row r="2081" spans="1:16" ht="13">
      <c r="A2081" s="294"/>
      <c r="B2081" s="143"/>
      <c r="C2081" s="143"/>
      <c r="D2081" s="295"/>
      <c r="E2081" s="295"/>
      <c r="F2081" s="294"/>
      <c r="G2081" s="294"/>
      <c r="H2081" s="294"/>
      <c r="I2081" s="294"/>
      <c r="J2081" s="294"/>
      <c r="K2081" s="294"/>
      <c r="L2081" s="294"/>
      <c r="M2081" s="294"/>
      <c r="N2081" s="294"/>
      <c r="O2081" s="294"/>
      <c r="P2081" s="294"/>
    </row>
    <row r="2082" spans="1:16" ht="13">
      <c r="A2082" s="294"/>
      <c r="B2082" s="143"/>
      <c r="C2082" s="143"/>
      <c r="D2082" s="295"/>
      <c r="E2082" s="295"/>
      <c r="F2082" s="294"/>
      <c r="G2082" s="294"/>
      <c r="H2082" s="294"/>
      <c r="I2082" s="294"/>
      <c r="J2082" s="294"/>
      <c r="K2082" s="294"/>
      <c r="L2082" s="294"/>
      <c r="M2082" s="294"/>
      <c r="N2082" s="294"/>
      <c r="O2082" s="294"/>
      <c r="P2082" s="294"/>
    </row>
    <row r="2083" spans="1:16" ht="13">
      <c r="A2083" s="294"/>
      <c r="B2083" s="143"/>
      <c r="C2083" s="143"/>
      <c r="D2083" s="295"/>
      <c r="E2083" s="295"/>
      <c r="F2083" s="294"/>
      <c r="G2083" s="294"/>
      <c r="H2083" s="294"/>
      <c r="I2083" s="294"/>
      <c r="J2083" s="294"/>
      <c r="K2083" s="294"/>
      <c r="L2083" s="294"/>
      <c r="M2083" s="294"/>
      <c r="N2083" s="294"/>
      <c r="O2083" s="294"/>
      <c r="P2083" s="294"/>
    </row>
    <row r="2084" spans="1:16" ht="13">
      <c r="A2084" s="294"/>
      <c r="B2084" s="143"/>
      <c r="C2084" s="143"/>
      <c r="D2084" s="295"/>
      <c r="E2084" s="295"/>
      <c r="F2084" s="294"/>
      <c r="G2084" s="294"/>
      <c r="H2084" s="294"/>
      <c r="I2084" s="294"/>
      <c r="J2084" s="294"/>
      <c r="K2084" s="294"/>
      <c r="L2084" s="294"/>
      <c r="M2084" s="294"/>
      <c r="N2084" s="294"/>
      <c r="O2084" s="294"/>
      <c r="P2084" s="294"/>
    </row>
    <row r="2085" spans="1:16" ht="13">
      <c r="A2085" s="294"/>
      <c r="B2085" s="143"/>
      <c r="C2085" s="143"/>
      <c r="D2085" s="295"/>
      <c r="E2085" s="295"/>
      <c r="F2085" s="294"/>
      <c r="G2085" s="294"/>
      <c r="H2085" s="294"/>
      <c r="I2085" s="294"/>
      <c r="J2085" s="294"/>
      <c r="K2085" s="294"/>
      <c r="L2085" s="294"/>
      <c r="M2085" s="294"/>
      <c r="N2085" s="294"/>
      <c r="O2085" s="294"/>
      <c r="P2085" s="294"/>
    </row>
    <row r="2086" spans="1:16" ht="13">
      <c r="A2086" s="294"/>
      <c r="B2086" s="143"/>
      <c r="C2086" s="143"/>
      <c r="D2086" s="295"/>
      <c r="E2086" s="295"/>
      <c r="F2086" s="294"/>
      <c r="G2086" s="294"/>
      <c r="H2086" s="294"/>
      <c r="I2086" s="294"/>
      <c r="J2086" s="294"/>
      <c r="K2086" s="294"/>
      <c r="L2086" s="294"/>
      <c r="M2086" s="294"/>
      <c r="N2086" s="294"/>
      <c r="O2086" s="294"/>
      <c r="P2086" s="294"/>
    </row>
    <row r="2087" spans="1:16" ht="13">
      <c r="A2087" s="294"/>
      <c r="B2087" s="143"/>
      <c r="C2087" s="143"/>
      <c r="D2087" s="295"/>
      <c r="E2087" s="295"/>
      <c r="F2087" s="294"/>
      <c r="G2087" s="294"/>
      <c r="H2087" s="294"/>
      <c r="I2087" s="294"/>
      <c r="J2087" s="294"/>
      <c r="K2087" s="294"/>
      <c r="L2087" s="294"/>
      <c r="M2087" s="294"/>
      <c r="N2087" s="294"/>
      <c r="O2087" s="294"/>
      <c r="P2087" s="294"/>
    </row>
    <row r="2088" spans="1:16" ht="13">
      <c r="A2088" s="294"/>
      <c r="B2088" s="143"/>
      <c r="C2088" s="143"/>
      <c r="D2088" s="295"/>
      <c r="E2088" s="295"/>
      <c r="F2088" s="294"/>
      <c r="G2088" s="294"/>
      <c r="H2088" s="294"/>
      <c r="I2088" s="294"/>
      <c r="J2088" s="294"/>
      <c r="K2088" s="294"/>
      <c r="L2088" s="294"/>
      <c r="M2088" s="294"/>
      <c r="N2088" s="294"/>
      <c r="O2088" s="294"/>
      <c r="P2088" s="294"/>
    </row>
    <row r="2089" spans="1:16" ht="13">
      <c r="A2089" s="294"/>
      <c r="B2089" s="143"/>
      <c r="C2089" s="143"/>
      <c r="D2089" s="295"/>
      <c r="E2089" s="295"/>
      <c r="F2089" s="294"/>
      <c r="G2089" s="294"/>
      <c r="H2089" s="294"/>
      <c r="I2089" s="294"/>
      <c r="J2089" s="294"/>
      <c r="K2089" s="294"/>
      <c r="L2089" s="294"/>
      <c r="M2089" s="294"/>
      <c r="N2089" s="294"/>
      <c r="O2089" s="294"/>
      <c r="P2089" s="294"/>
    </row>
    <row r="2090" spans="1:16" ht="13">
      <c r="A2090" s="294"/>
      <c r="B2090" s="143"/>
      <c r="C2090" s="143"/>
      <c r="D2090" s="295"/>
      <c r="E2090" s="295"/>
      <c r="F2090" s="294"/>
      <c r="G2090" s="294"/>
      <c r="H2090" s="294"/>
      <c r="I2090" s="294"/>
      <c r="J2090" s="294"/>
      <c r="K2090" s="294"/>
      <c r="L2090" s="294"/>
      <c r="M2090" s="294"/>
      <c r="N2090" s="294"/>
      <c r="O2090" s="294"/>
      <c r="P2090" s="294"/>
    </row>
    <row r="2091" spans="1:16" ht="13">
      <c r="A2091" s="294"/>
      <c r="B2091" s="143"/>
      <c r="C2091" s="143"/>
      <c r="D2091" s="295"/>
      <c r="E2091" s="295"/>
      <c r="F2091" s="294"/>
      <c r="G2091" s="294"/>
      <c r="H2091" s="294"/>
      <c r="I2091" s="294"/>
      <c r="J2091" s="294"/>
      <c r="K2091" s="294"/>
      <c r="L2091" s="294"/>
      <c r="M2091" s="294"/>
      <c r="N2091" s="294"/>
      <c r="O2091" s="294"/>
      <c r="P2091" s="294"/>
    </row>
    <row r="2092" spans="1:16" ht="13">
      <c r="A2092" s="294"/>
      <c r="B2092" s="143"/>
      <c r="C2092" s="143"/>
      <c r="D2092" s="295"/>
      <c r="E2092" s="295"/>
      <c r="F2092" s="294"/>
      <c r="G2092" s="294"/>
      <c r="H2092" s="294"/>
      <c r="I2092" s="294"/>
      <c r="J2092" s="294"/>
      <c r="K2092" s="294"/>
      <c r="L2092" s="294"/>
      <c r="M2092" s="294"/>
      <c r="N2092" s="294"/>
      <c r="O2092" s="294"/>
      <c r="P2092" s="294"/>
    </row>
    <row r="2093" spans="1:16" ht="13">
      <c r="A2093" s="294"/>
      <c r="B2093" s="143"/>
      <c r="C2093" s="143"/>
      <c r="D2093" s="295"/>
      <c r="E2093" s="295"/>
      <c r="F2093" s="294"/>
      <c r="G2093" s="294"/>
      <c r="H2093" s="294"/>
      <c r="I2093" s="294"/>
      <c r="J2093" s="294"/>
      <c r="K2093" s="294"/>
      <c r="L2093" s="294"/>
      <c r="M2093" s="294"/>
      <c r="N2093" s="294"/>
      <c r="O2093" s="294"/>
      <c r="P2093" s="294"/>
    </row>
    <row r="2094" spans="1:16" ht="13">
      <c r="A2094" s="294"/>
      <c r="B2094" s="143"/>
      <c r="C2094" s="143"/>
      <c r="D2094" s="295"/>
      <c r="E2094" s="295"/>
      <c r="F2094" s="294"/>
      <c r="G2094" s="294"/>
      <c r="H2094" s="294"/>
      <c r="I2094" s="294"/>
      <c r="J2094" s="294"/>
      <c r="K2094" s="294"/>
      <c r="L2094" s="294"/>
      <c r="M2094" s="294"/>
      <c r="N2094" s="294"/>
      <c r="O2094" s="294"/>
      <c r="P2094" s="294"/>
    </row>
    <row r="2095" spans="1:16" ht="13">
      <c r="A2095" s="294"/>
      <c r="B2095" s="143"/>
      <c r="C2095" s="143"/>
      <c r="D2095" s="295"/>
      <c r="E2095" s="295"/>
      <c r="F2095" s="294"/>
      <c r="G2095" s="294"/>
      <c r="H2095" s="294"/>
      <c r="I2095" s="294"/>
      <c r="J2095" s="294"/>
      <c r="K2095" s="294"/>
      <c r="L2095" s="294"/>
      <c r="M2095" s="294"/>
      <c r="N2095" s="294"/>
      <c r="O2095" s="294"/>
      <c r="P2095" s="294"/>
    </row>
    <row r="2096" spans="1:16" ht="13">
      <c r="A2096" s="294"/>
      <c r="B2096" s="143"/>
      <c r="C2096" s="143"/>
      <c r="D2096" s="295"/>
      <c r="E2096" s="295"/>
      <c r="F2096" s="294"/>
      <c r="G2096" s="294"/>
      <c r="H2096" s="294"/>
      <c r="I2096" s="294"/>
      <c r="J2096" s="294"/>
      <c r="K2096" s="294"/>
      <c r="L2096" s="294"/>
      <c r="M2096" s="294"/>
      <c r="N2096" s="294"/>
      <c r="O2096" s="294"/>
      <c r="P2096" s="294"/>
    </row>
    <row r="2097" spans="1:16" ht="13">
      <c r="A2097" s="294"/>
      <c r="B2097" s="143"/>
      <c r="C2097" s="143"/>
      <c r="D2097" s="295"/>
      <c r="E2097" s="295"/>
      <c r="F2097" s="294"/>
      <c r="G2097" s="294"/>
      <c r="H2097" s="294"/>
      <c r="I2097" s="294"/>
      <c r="J2097" s="294"/>
      <c r="K2097" s="294"/>
      <c r="L2097" s="294"/>
      <c r="M2097" s="294"/>
      <c r="N2097" s="294"/>
      <c r="O2097" s="294"/>
      <c r="P2097" s="294"/>
    </row>
    <row r="2098" spans="1:16" ht="13">
      <c r="A2098" s="294"/>
      <c r="B2098" s="143"/>
      <c r="C2098" s="143"/>
      <c r="D2098" s="295"/>
      <c r="E2098" s="295"/>
      <c r="F2098" s="294"/>
      <c r="G2098" s="294"/>
      <c r="H2098" s="294"/>
      <c r="I2098" s="294"/>
      <c r="J2098" s="294"/>
      <c r="K2098" s="294"/>
      <c r="L2098" s="294"/>
      <c r="M2098" s="294"/>
      <c r="N2098" s="294"/>
      <c r="O2098" s="294"/>
      <c r="P2098" s="294"/>
    </row>
    <row r="2099" spans="1:16" ht="13">
      <c r="A2099" s="294"/>
      <c r="B2099" s="143"/>
      <c r="C2099" s="143"/>
      <c r="D2099" s="295"/>
      <c r="E2099" s="295"/>
      <c r="F2099" s="294"/>
      <c r="G2099" s="294"/>
      <c r="H2099" s="294"/>
      <c r="I2099" s="294"/>
      <c r="J2099" s="294"/>
      <c r="K2099" s="294"/>
      <c r="L2099" s="294"/>
      <c r="M2099" s="294"/>
      <c r="N2099" s="294"/>
      <c r="O2099" s="294"/>
      <c r="P2099" s="294"/>
    </row>
    <row r="2100" spans="1:16" ht="13">
      <c r="A2100" s="294"/>
      <c r="B2100" s="143"/>
      <c r="C2100" s="143"/>
      <c r="D2100" s="295"/>
      <c r="E2100" s="295"/>
      <c r="F2100" s="294"/>
      <c r="G2100" s="294"/>
      <c r="H2100" s="294"/>
      <c r="I2100" s="294"/>
      <c r="J2100" s="294"/>
      <c r="K2100" s="294"/>
      <c r="L2100" s="294"/>
      <c r="M2100" s="294"/>
      <c r="N2100" s="294"/>
      <c r="O2100" s="294"/>
      <c r="P2100" s="294"/>
    </row>
    <row r="2101" spans="1:16" ht="13">
      <c r="A2101" s="294"/>
      <c r="B2101" s="143"/>
      <c r="C2101" s="143"/>
      <c r="D2101" s="295"/>
      <c r="E2101" s="295"/>
      <c r="F2101" s="294"/>
      <c r="G2101" s="294"/>
      <c r="H2101" s="294"/>
      <c r="I2101" s="294"/>
      <c r="J2101" s="294"/>
      <c r="K2101" s="294"/>
      <c r="L2101" s="294"/>
      <c r="M2101" s="294"/>
      <c r="N2101" s="294"/>
      <c r="O2101" s="294"/>
      <c r="P2101" s="294"/>
    </row>
    <row r="2102" spans="1:16" ht="13">
      <c r="A2102" s="294"/>
      <c r="B2102" s="143"/>
      <c r="C2102" s="143"/>
      <c r="D2102" s="295"/>
      <c r="E2102" s="295"/>
      <c r="F2102" s="294"/>
      <c r="G2102" s="294"/>
      <c r="H2102" s="294"/>
      <c r="I2102" s="294"/>
      <c r="J2102" s="294"/>
      <c r="K2102" s="294"/>
      <c r="L2102" s="294"/>
      <c r="M2102" s="294"/>
      <c r="N2102" s="294"/>
      <c r="O2102" s="294"/>
      <c r="P2102" s="294"/>
    </row>
    <row r="2103" spans="1:16" ht="13">
      <c r="A2103" s="294"/>
      <c r="B2103" s="143"/>
      <c r="C2103" s="143"/>
      <c r="D2103" s="295"/>
      <c r="E2103" s="295"/>
      <c r="F2103" s="294"/>
      <c r="G2103" s="294"/>
      <c r="H2103" s="294"/>
      <c r="I2103" s="294"/>
      <c r="J2103" s="294"/>
      <c r="K2103" s="294"/>
      <c r="L2103" s="294"/>
      <c r="M2103" s="294"/>
      <c r="N2103" s="294"/>
      <c r="O2103" s="294"/>
      <c r="P2103" s="294"/>
    </row>
    <row r="2104" spans="1:16" ht="13">
      <c r="A2104" s="294"/>
      <c r="B2104" s="143"/>
      <c r="C2104" s="143"/>
      <c r="D2104" s="295"/>
      <c r="E2104" s="295"/>
      <c r="F2104" s="294"/>
      <c r="G2104" s="294"/>
      <c r="H2104" s="294"/>
      <c r="I2104" s="294"/>
      <c r="J2104" s="294"/>
      <c r="K2104" s="294"/>
      <c r="L2104" s="294"/>
      <c r="M2104" s="294"/>
      <c r="N2104" s="294"/>
      <c r="O2104" s="294"/>
      <c r="P2104" s="294"/>
    </row>
    <row r="2105" spans="1:16" ht="13">
      <c r="A2105" s="294"/>
      <c r="B2105" s="143"/>
      <c r="C2105" s="143"/>
      <c r="D2105" s="295"/>
      <c r="E2105" s="295"/>
      <c r="F2105" s="294"/>
      <c r="G2105" s="294"/>
      <c r="H2105" s="294"/>
      <c r="I2105" s="294"/>
      <c r="J2105" s="294"/>
      <c r="K2105" s="294"/>
      <c r="L2105" s="294"/>
      <c r="M2105" s="294"/>
      <c r="N2105" s="294"/>
      <c r="O2105" s="294"/>
      <c r="P2105" s="294"/>
    </row>
    <row r="2106" spans="1:16" ht="13">
      <c r="A2106" s="294"/>
      <c r="B2106" s="143"/>
      <c r="C2106" s="143"/>
      <c r="D2106" s="295"/>
      <c r="E2106" s="295"/>
      <c r="F2106" s="294"/>
      <c r="G2106" s="294"/>
      <c r="H2106" s="294"/>
      <c r="I2106" s="294"/>
      <c r="J2106" s="294"/>
      <c r="K2106" s="294"/>
      <c r="L2106" s="294"/>
      <c r="M2106" s="294"/>
      <c r="N2106" s="294"/>
      <c r="O2106" s="294"/>
      <c r="P2106" s="294"/>
    </row>
    <row r="2107" spans="1:16" ht="13">
      <c r="A2107" s="294"/>
      <c r="B2107" s="143"/>
      <c r="C2107" s="143"/>
      <c r="D2107" s="295"/>
      <c r="E2107" s="295"/>
      <c r="F2107" s="294"/>
      <c r="G2107" s="294"/>
      <c r="H2107" s="294"/>
      <c r="I2107" s="294"/>
      <c r="J2107" s="294"/>
      <c r="K2107" s="294"/>
      <c r="L2107" s="294"/>
      <c r="M2107" s="294"/>
      <c r="N2107" s="294"/>
      <c r="O2107" s="294"/>
      <c r="P2107" s="294"/>
    </row>
    <row r="2108" spans="1:16" ht="13">
      <c r="A2108" s="294"/>
      <c r="B2108" s="143"/>
      <c r="C2108" s="143"/>
      <c r="D2108" s="295"/>
      <c r="E2108" s="295"/>
      <c r="F2108" s="294"/>
      <c r="G2108" s="294"/>
      <c r="H2108" s="294"/>
      <c r="I2108" s="294"/>
      <c r="J2108" s="294"/>
      <c r="K2108" s="294"/>
      <c r="L2108" s="294"/>
      <c r="M2108" s="294"/>
      <c r="N2108" s="294"/>
      <c r="O2108" s="294"/>
      <c r="P2108" s="294"/>
    </row>
    <row r="2109" spans="1:16" ht="13">
      <c r="A2109" s="294"/>
      <c r="B2109" s="143"/>
      <c r="C2109" s="143"/>
      <c r="D2109" s="295"/>
      <c r="E2109" s="295"/>
      <c r="F2109" s="294"/>
      <c r="G2109" s="294"/>
      <c r="H2109" s="294"/>
      <c r="I2109" s="294"/>
      <c r="J2109" s="294"/>
      <c r="K2109" s="294"/>
      <c r="L2109" s="294"/>
      <c r="M2109" s="294"/>
      <c r="N2109" s="294"/>
      <c r="O2109" s="294"/>
      <c r="P2109" s="294"/>
    </row>
    <row r="2110" spans="1:16" ht="13">
      <c r="A2110" s="294"/>
      <c r="B2110" s="143"/>
      <c r="C2110" s="143"/>
      <c r="D2110" s="295"/>
      <c r="E2110" s="295"/>
      <c r="F2110" s="294"/>
      <c r="G2110" s="294"/>
      <c r="H2110" s="294"/>
      <c r="I2110" s="294"/>
      <c r="J2110" s="294"/>
      <c r="K2110" s="294"/>
      <c r="L2110" s="294"/>
      <c r="M2110" s="294"/>
      <c r="N2110" s="294"/>
      <c r="O2110" s="294"/>
      <c r="P2110" s="294"/>
    </row>
    <row r="2111" spans="1:16" ht="13">
      <c r="A2111" s="294"/>
      <c r="B2111" s="143"/>
      <c r="C2111" s="143"/>
      <c r="D2111" s="295"/>
      <c r="E2111" s="295"/>
      <c r="F2111" s="294"/>
      <c r="G2111" s="294"/>
      <c r="H2111" s="294"/>
      <c r="I2111" s="294"/>
      <c r="J2111" s="294"/>
      <c r="K2111" s="294"/>
      <c r="L2111" s="294"/>
      <c r="M2111" s="294"/>
      <c r="N2111" s="294"/>
      <c r="O2111" s="294"/>
      <c r="P2111" s="294"/>
    </row>
    <row r="2112" spans="1:16" ht="13">
      <c r="A2112" s="294"/>
      <c r="B2112" s="143"/>
      <c r="C2112" s="143"/>
      <c r="D2112" s="295"/>
      <c r="E2112" s="295"/>
      <c r="F2112" s="294"/>
      <c r="G2112" s="294"/>
      <c r="H2112" s="294"/>
      <c r="I2112" s="294"/>
      <c r="J2112" s="294"/>
      <c r="K2112" s="294"/>
      <c r="L2112" s="294"/>
      <c r="M2112" s="294"/>
      <c r="N2112" s="294"/>
      <c r="O2112" s="294"/>
      <c r="P2112" s="294"/>
    </row>
    <row r="2113" spans="1:16" ht="13">
      <c r="A2113" s="294"/>
      <c r="B2113" s="143"/>
      <c r="C2113" s="143"/>
      <c r="D2113" s="295"/>
      <c r="E2113" s="295"/>
      <c r="F2113" s="294"/>
      <c r="G2113" s="294"/>
      <c r="H2113" s="294"/>
      <c r="I2113" s="294"/>
      <c r="J2113" s="294"/>
      <c r="K2113" s="294"/>
      <c r="L2113" s="294"/>
      <c r="M2113" s="294"/>
      <c r="N2113" s="294"/>
      <c r="O2113" s="294"/>
      <c r="P2113" s="294"/>
    </row>
    <row r="2114" spans="1:16" ht="13">
      <c r="A2114" s="294"/>
      <c r="B2114" s="143"/>
      <c r="C2114" s="143"/>
      <c r="D2114" s="295"/>
      <c r="E2114" s="295"/>
      <c r="F2114" s="294"/>
      <c r="G2114" s="294"/>
      <c r="H2114" s="294"/>
      <c r="I2114" s="294"/>
      <c r="J2114" s="294"/>
      <c r="K2114" s="294"/>
      <c r="L2114" s="294"/>
      <c r="M2114" s="294"/>
      <c r="N2114" s="294"/>
      <c r="O2114" s="294"/>
      <c r="P2114" s="294"/>
    </row>
    <row r="2115" spans="1:16" ht="13">
      <c r="A2115" s="294"/>
      <c r="B2115" s="143"/>
      <c r="C2115" s="143"/>
      <c r="D2115" s="295"/>
      <c r="E2115" s="295"/>
      <c r="F2115" s="294"/>
      <c r="G2115" s="294"/>
      <c r="H2115" s="294"/>
      <c r="I2115" s="294"/>
      <c r="J2115" s="294"/>
      <c r="K2115" s="294"/>
      <c r="L2115" s="294"/>
      <c r="M2115" s="294"/>
      <c r="N2115" s="294"/>
      <c r="O2115" s="294"/>
      <c r="P2115" s="294"/>
    </row>
    <row r="2116" spans="1:16" ht="13">
      <c r="A2116" s="294"/>
      <c r="B2116" s="143"/>
      <c r="C2116" s="143"/>
      <c r="D2116" s="295"/>
      <c r="E2116" s="295"/>
      <c r="F2116" s="294"/>
      <c r="G2116" s="294"/>
      <c r="H2116" s="294"/>
      <c r="I2116" s="294"/>
      <c r="J2116" s="294"/>
      <c r="K2116" s="294"/>
      <c r="L2116" s="294"/>
      <c r="M2116" s="294"/>
      <c r="N2116" s="294"/>
      <c r="O2116" s="294"/>
      <c r="P2116" s="294"/>
    </row>
    <row r="2117" spans="1:16" ht="13">
      <c r="A2117" s="294"/>
      <c r="B2117" s="143"/>
      <c r="C2117" s="143"/>
      <c r="D2117" s="295"/>
      <c r="E2117" s="295"/>
      <c r="F2117" s="294"/>
      <c r="G2117" s="294"/>
      <c r="H2117" s="294"/>
      <c r="I2117" s="294"/>
      <c r="J2117" s="294"/>
      <c r="K2117" s="294"/>
      <c r="L2117" s="294"/>
      <c r="M2117" s="294"/>
      <c r="N2117" s="294"/>
      <c r="O2117" s="294"/>
      <c r="P2117" s="294"/>
    </row>
    <row r="2118" spans="1:16" ht="13">
      <c r="A2118" s="294"/>
      <c r="B2118" s="143"/>
      <c r="C2118" s="143"/>
      <c r="D2118" s="295"/>
      <c r="E2118" s="295"/>
      <c r="F2118" s="294"/>
      <c r="G2118" s="294"/>
      <c r="H2118" s="294"/>
      <c r="I2118" s="294"/>
      <c r="J2118" s="294"/>
      <c r="K2118" s="294"/>
      <c r="L2118" s="294"/>
      <c r="M2118" s="294"/>
      <c r="N2118" s="294"/>
      <c r="O2118" s="294"/>
      <c r="P2118" s="294"/>
    </row>
    <row r="2119" spans="1:16" ht="13">
      <c r="A2119" s="294"/>
      <c r="B2119" s="143"/>
      <c r="C2119" s="143"/>
      <c r="D2119" s="295"/>
      <c r="E2119" s="295"/>
      <c r="F2119" s="294"/>
      <c r="G2119" s="294"/>
      <c r="H2119" s="294"/>
      <c r="I2119" s="294"/>
      <c r="J2119" s="294"/>
      <c r="K2119" s="294"/>
      <c r="L2119" s="294"/>
      <c r="M2119" s="294"/>
      <c r="N2119" s="294"/>
      <c r="O2119" s="294"/>
      <c r="P2119" s="294"/>
    </row>
    <row r="2120" spans="1:16" ht="13">
      <c r="A2120" s="294"/>
      <c r="B2120" s="143"/>
      <c r="C2120" s="143"/>
      <c r="D2120" s="295"/>
      <c r="E2120" s="295"/>
      <c r="F2120" s="294"/>
      <c r="G2120" s="294"/>
      <c r="H2120" s="294"/>
      <c r="I2120" s="294"/>
      <c r="J2120" s="294"/>
      <c r="K2120" s="294"/>
      <c r="L2120" s="294"/>
      <c r="M2120" s="294"/>
      <c r="N2120" s="294"/>
      <c r="O2120" s="294"/>
      <c r="P2120" s="294"/>
    </row>
    <row r="2121" spans="1:16" ht="13">
      <c r="A2121" s="294"/>
      <c r="B2121" s="143"/>
      <c r="C2121" s="143"/>
      <c r="D2121" s="295"/>
      <c r="E2121" s="295"/>
      <c r="F2121" s="294"/>
      <c r="G2121" s="294"/>
      <c r="H2121" s="294"/>
      <c r="I2121" s="294"/>
      <c r="J2121" s="294"/>
      <c r="K2121" s="294"/>
      <c r="L2121" s="294"/>
      <c r="M2121" s="294"/>
      <c r="N2121" s="294"/>
      <c r="O2121" s="294"/>
      <c r="P2121" s="294"/>
    </row>
    <row r="2122" spans="1:16" ht="13">
      <c r="A2122" s="294"/>
      <c r="B2122" s="143"/>
      <c r="C2122" s="143"/>
      <c r="D2122" s="295"/>
      <c r="E2122" s="295"/>
      <c r="F2122" s="294"/>
      <c r="G2122" s="294"/>
      <c r="H2122" s="294"/>
      <c r="I2122" s="294"/>
      <c r="J2122" s="294"/>
      <c r="K2122" s="294"/>
      <c r="L2122" s="294"/>
      <c r="M2122" s="294"/>
      <c r="N2122" s="294"/>
      <c r="O2122" s="294"/>
      <c r="P2122" s="294"/>
    </row>
    <row r="2123" spans="1:16" ht="13">
      <c r="A2123" s="294"/>
      <c r="B2123" s="143"/>
      <c r="C2123" s="143"/>
      <c r="D2123" s="295"/>
      <c r="E2123" s="295"/>
      <c r="F2123" s="294"/>
      <c r="G2123" s="294"/>
      <c r="H2123" s="294"/>
      <c r="I2123" s="294"/>
      <c r="J2123" s="294"/>
      <c r="K2123" s="294"/>
      <c r="L2123" s="294"/>
      <c r="M2123" s="294"/>
      <c r="N2123" s="294"/>
      <c r="O2123" s="294"/>
      <c r="P2123" s="294"/>
    </row>
    <row r="2124" spans="1:16" ht="13">
      <c r="A2124" s="294"/>
      <c r="B2124" s="143"/>
      <c r="C2124" s="143"/>
      <c r="D2124" s="295"/>
      <c r="E2124" s="295"/>
      <c r="F2124" s="294"/>
      <c r="G2124" s="294"/>
      <c r="H2124" s="294"/>
      <c r="I2124" s="294"/>
      <c r="J2124" s="294"/>
      <c r="K2124" s="294"/>
      <c r="L2124" s="294"/>
      <c r="M2124" s="294"/>
      <c r="N2124" s="294"/>
      <c r="O2124" s="294"/>
      <c r="P2124" s="294"/>
    </row>
    <row r="2125" spans="1:16" ht="13">
      <c r="A2125" s="294"/>
      <c r="B2125" s="143"/>
      <c r="C2125" s="143"/>
      <c r="D2125" s="295"/>
      <c r="E2125" s="295"/>
      <c r="F2125" s="294"/>
      <c r="G2125" s="294"/>
      <c r="H2125" s="294"/>
      <c r="I2125" s="294"/>
      <c r="J2125" s="294"/>
      <c r="K2125" s="294"/>
      <c r="L2125" s="294"/>
      <c r="M2125" s="294"/>
      <c r="N2125" s="294"/>
      <c r="O2125" s="294"/>
      <c r="P2125" s="294"/>
    </row>
    <row r="2126" spans="1:16" ht="13">
      <c r="A2126" s="294"/>
      <c r="B2126" s="143"/>
      <c r="C2126" s="143"/>
      <c r="D2126" s="295"/>
      <c r="E2126" s="295"/>
      <c r="F2126" s="294"/>
      <c r="G2126" s="294"/>
      <c r="H2126" s="294"/>
      <c r="I2126" s="294"/>
      <c r="J2126" s="294"/>
      <c r="K2126" s="294"/>
      <c r="L2126" s="294"/>
      <c r="M2126" s="294"/>
      <c r="N2126" s="294"/>
      <c r="O2126" s="294"/>
      <c r="P2126" s="294"/>
    </row>
    <row r="2127" spans="1:16" ht="13">
      <c r="A2127" s="294"/>
      <c r="B2127" s="143"/>
      <c r="C2127" s="143"/>
      <c r="D2127" s="295"/>
      <c r="E2127" s="295"/>
      <c r="F2127" s="294"/>
      <c r="G2127" s="294"/>
      <c r="H2127" s="294"/>
      <c r="I2127" s="294"/>
      <c r="J2127" s="294"/>
      <c r="K2127" s="294"/>
      <c r="L2127" s="294"/>
      <c r="M2127" s="294"/>
      <c r="N2127" s="294"/>
      <c r="O2127" s="294"/>
      <c r="P2127" s="294"/>
    </row>
    <row r="2128" spans="1:16" ht="13">
      <c r="A2128" s="294"/>
      <c r="B2128" s="143"/>
      <c r="C2128" s="143"/>
      <c r="D2128" s="295"/>
      <c r="E2128" s="295"/>
      <c r="F2128" s="294"/>
      <c r="G2128" s="294"/>
      <c r="H2128" s="294"/>
      <c r="I2128" s="294"/>
      <c r="J2128" s="294"/>
      <c r="K2128" s="294"/>
      <c r="L2128" s="294"/>
      <c r="M2128" s="294"/>
      <c r="N2128" s="294"/>
      <c r="O2128" s="294"/>
      <c r="P2128" s="294"/>
    </row>
    <row r="2129" spans="1:16" ht="13">
      <c r="A2129" s="294"/>
      <c r="B2129" s="143"/>
      <c r="C2129" s="143"/>
      <c r="D2129" s="295"/>
      <c r="E2129" s="295"/>
      <c r="F2129" s="294"/>
      <c r="G2129" s="294"/>
      <c r="H2129" s="294"/>
      <c r="I2129" s="294"/>
      <c r="J2129" s="294"/>
      <c r="K2129" s="294"/>
      <c r="L2129" s="294"/>
      <c r="M2129" s="294"/>
      <c r="N2129" s="294"/>
      <c r="O2129" s="294"/>
      <c r="P2129" s="294"/>
    </row>
    <row r="2130" spans="1:16" ht="13">
      <c r="A2130" s="294"/>
      <c r="B2130" s="143"/>
      <c r="C2130" s="143"/>
      <c r="D2130" s="295"/>
      <c r="E2130" s="295"/>
      <c r="F2130" s="294"/>
      <c r="G2130" s="294"/>
      <c r="H2130" s="294"/>
      <c r="I2130" s="294"/>
      <c r="J2130" s="294"/>
      <c r="K2130" s="294"/>
      <c r="L2130" s="294"/>
      <c r="M2130" s="294"/>
      <c r="N2130" s="294"/>
      <c r="O2130" s="294"/>
      <c r="P2130" s="294"/>
    </row>
    <row r="2131" spans="1:16" ht="13">
      <c r="A2131" s="294"/>
      <c r="B2131" s="143"/>
      <c r="C2131" s="143"/>
      <c r="D2131" s="295"/>
      <c r="E2131" s="295"/>
      <c r="F2131" s="294"/>
      <c r="G2131" s="294"/>
      <c r="H2131" s="294"/>
      <c r="I2131" s="294"/>
      <c r="J2131" s="294"/>
      <c r="K2131" s="294"/>
      <c r="L2131" s="294"/>
      <c r="M2131" s="294"/>
      <c r="N2131" s="294"/>
      <c r="O2131" s="294"/>
      <c r="P2131" s="294"/>
    </row>
    <row r="2132" spans="1:16" ht="13">
      <c r="A2132" s="294"/>
      <c r="B2132" s="143"/>
      <c r="C2132" s="143"/>
      <c r="D2132" s="295"/>
      <c r="E2132" s="295"/>
      <c r="F2132" s="294"/>
      <c r="G2132" s="294"/>
      <c r="H2132" s="294"/>
      <c r="I2132" s="294"/>
      <c r="J2132" s="294"/>
      <c r="K2132" s="294"/>
      <c r="L2132" s="294"/>
      <c r="M2132" s="294"/>
      <c r="N2132" s="294"/>
      <c r="O2132" s="294"/>
      <c r="P2132" s="294"/>
    </row>
    <row r="2133" spans="1:16" ht="13">
      <c r="A2133" s="294"/>
      <c r="B2133" s="143"/>
      <c r="C2133" s="143"/>
      <c r="D2133" s="295"/>
      <c r="E2133" s="295"/>
      <c r="F2133" s="294"/>
      <c r="G2133" s="294"/>
      <c r="H2133" s="294"/>
      <c r="I2133" s="294"/>
      <c r="J2133" s="294"/>
      <c r="K2133" s="294"/>
      <c r="L2133" s="294"/>
      <c r="M2133" s="294"/>
      <c r="N2133" s="294"/>
      <c r="O2133" s="294"/>
      <c r="P2133" s="294"/>
    </row>
    <row r="2134" spans="1:16" ht="13">
      <c r="A2134" s="294"/>
      <c r="B2134" s="143"/>
      <c r="C2134" s="143"/>
      <c r="D2134" s="295"/>
      <c r="E2134" s="295"/>
      <c r="F2134" s="294"/>
      <c r="G2134" s="294"/>
      <c r="H2134" s="294"/>
      <c r="I2134" s="294"/>
      <c r="J2134" s="294"/>
      <c r="K2134" s="294"/>
      <c r="L2134" s="294"/>
      <c r="M2134" s="294"/>
      <c r="N2134" s="294"/>
      <c r="O2134" s="294"/>
      <c r="P2134" s="294"/>
    </row>
    <row r="2135" spans="1:16" ht="13">
      <c r="A2135" s="294"/>
      <c r="B2135" s="143"/>
      <c r="C2135" s="143"/>
      <c r="D2135" s="295"/>
      <c r="E2135" s="295"/>
      <c r="F2135" s="294"/>
      <c r="G2135" s="294"/>
      <c r="H2135" s="294"/>
      <c r="I2135" s="294"/>
      <c r="J2135" s="294"/>
      <c r="K2135" s="294"/>
      <c r="L2135" s="294"/>
      <c r="M2135" s="294"/>
      <c r="N2135" s="294"/>
      <c r="O2135" s="294"/>
      <c r="P2135" s="294"/>
    </row>
    <row r="2136" spans="1:16" ht="13">
      <c r="A2136" s="294"/>
      <c r="B2136" s="143"/>
      <c r="C2136" s="143"/>
      <c r="D2136" s="295"/>
      <c r="E2136" s="295"/>
      <c r="F2136" s="294"/>
      <c r="G2136" s="294"/>
      <c r="H2136" s="294"/>
      <c r="I2136" s="294"/>
      <c r="J2136" s="294"/>
      <c r="K2136" s="294"/>
      <c r="L2136" s="294"/>
      <c r="M2136" s="294"/>
      <c r="N2136" s="294"/>
      <c r="O2136" s="294"/>
      <c r="P2136" s="294"/>
    </row>
    <row r="2137" spans="1:16" ht="13">
      <c r="A2137" s="294"/>
      <c r="B2137" s="143"/>
      <c r="C2137" s="143"/>
      <c r="D2137" s="295"/>
      <c r="E2137" s="295"/>
      <c r="F2137" s="294"/>
      <c r="G2137" s="294"/>
      <c r="H2137" s="294"/>
      <c r="I2137" s="294"/>
      <c r="J2137" s="294"/>
      <c r="K2137" s="294"/>
      <c r="L2137" s="294"/>
      <c r="M2137" s="294"/>
      <c r="N2137" s="294"/>
      <c r="O2137" s="294"/>
      <c r="P2137" s="294"/>
    </row>
    <row r="2138" spans="1:16" ht="13">
      <c r="A2138" s="294"/>
      <c r="B2138" s="143"/>
      <c r="C2138" s="143"/>
      <c r="D2138" s="295"/>
      <c r="E2138" s="295"/>
      <c r="F2138" s="294"/>
      <c r="G2138" s="294"/>
      <c r="H2138" s="294"/>
      <c r="I2138" s="294"/>
      <c r="J2138" s="294"/>
      <c r="K2138" s="294"/>
      <c r="L2138" s="294"/>
      <c r="M2138" s="294"/>
      <c r="N2138" s="294"/>
      <c r="O2138" s="294"/>
      <c r="P2138" s="294"/>
    </row>
    <row r="2139" spans="1:16" ht="13">
      <c r="A2139" s="294"/>
      <c r="B2139" s="143"/>
      <c r="C2139" s="143"/>
      <c r="D2139" s="295"/>
      <c r="E2139" s="295"/>
      <c r="F2139" s="294"/>
      <c r="G2139" s="294"/>
      <c r="H2139" s="294"/>
      <c r="I2139" s="294"/>
      <c r="J2139" s="294"/>
      <c r="K2139" s="294"/>
      <c r="L2139" s="294"/>
      <c r="M2139" s="294"/>
      <c r="N2139" s="294"/>
      <c r="O2139" s="294"/>
      <c r="P2139" s="294"/>
    </row>
    <row r="2140" spans="1:16" ht="13">
      <c r="A2140" s="294"/>
      <c r="B2140" s="143"/>
      <c r="C2140" s="143"/>
      <c r="D2140" s="295"/>
      <c r="E2140" s="295"/>
      <c r="F2140" s="294"/>
      <c r="G2140" s="294"/>
      <c r="H2140" s="294"/>
      <c r="I2140" s="294"/>
      <c r="J2140" s="294"/>
      <c r="K2140" s="294"/>
      <c r="L2140" s="294"/>
      <c r="M2140" s="294"/>
      <c r="N2140" s="294"/>
      <c r="O2140" s="294"/>
      <c r="P2140" s="294"/>
    </row>
    <row r="2141" spans="1:16" ht="13">
      <c r="A2141" s="294"/>
      <c r="B2141" s="143"/>
      <c r="C2141" s="143"/>
      <c r="D2141" s="295"/>
      <c r="E2141" s="295"/>
      <c r="F2141" s="294"/>
      <c r="G2141" s="294"/>
      <c r="H2141" s="294"/>
      <c r="I2141" s="294"/>
      <c r="J2141" s="294"/>
      <c r="K2141" s="294"/>
      <c r="L2141" s="294"/>
      <c r="M2141" s="294"/>
      <c r="N2141" s="294"/>
      <c r="O2141" s="294"/>
      <c r="P2141" s="294"/>
    </row>
    <row r="2142" spans="1:16" ht="13">
      <c r="A2142" s="294"/>
      <c r="B2142" s="143"/>
      <c r="C2142" s="143"/>
      <c r="D2142" s="295"/>
      <c r="E2142" s="295"/>
      <c r="F2142" s="294"/>
      <c r="G2142" s="294"/>
      <c r="H2142" s="294"/>
      <c r="I2142" s="294"/>
      <c r="J2142" s="294"/>
      <c r="K2142" s="294"/>
      <c r="L2142" s="294"/>
      <c r="M2142" s="294"/>
      <c r="N2142" s="294"/>
      <c r="O2142" s="294"/>
      <c r="P2142" s="294"/>
    </row>
    <row r="2143" spans="1:16" ht="13">
      <c r="A2143" s="294"/>
      <c r="B2143" s="143"/>
      <c r="C2143" s="143"/>
      <c r="D2143" s="295"/>
      <c r="E2143" s="295"/>
      <c r="F2143" s="294"/>
      <c r="G2143" s="294"/>
      <c r="H2143" s="294"/>
      <c r="I2143" s="294"/>
      <c r="J2143" s="294"/>
      <c r="K2143" s="294"/>
      <c r="L2143" s="294"/>
      <c r="M2143" s="294"/>
      <c r="N2143" s="294"/>
      <c r="O2143" s="294"/>
      <c r="P2143" s="294"/>
    </row>
    <row r="2144" spans="1:16" ht="13">
      <c r="A2144" s="294"/>
      <c r="B2144" s="143"/>
      <c r="C2144" s="143"/>
      <c r="D2144" s="295"/>
      <c r="E2144" s="295"/>
      <c r="F2144" s="294"/>
      <c r="G2144" s="294"/>
      <c r="H2144" s="294"/>
      <c r="I2144" s="294"/>
      <c r="J2144" s="294"/>
      <c r="K2144" s="294"/>
      <c r="L2144" s="294"/>
      <c r="M2144" s="294"/>
      <c r="N2144" s="294"/>
      <c r="O2144" s="294"/>
      <c r="P2144" s="294"/>
    </row>
    <row r="2145" spans="1:16" ht="13">
      <c r="A2145" s="294"/>
      <c r="B2145" s="143"/>
      <c r="C2145" s="143"/>
      <c r="D2145" s="295"/>
      <c r="E2145" s="295"/>
      <c r="F2145" s="294"/>
      <c r="G2145" s="294"/>
      <c r="H2145" s="294"/>
      <c r="I2145" s="294"/>
      <c r="J2145" s="294"/>
      <c r="K2145" s="294"/>
      <c r="L2145" s="294"/>
      <c r="M2145" s="294"/>
      <c r="N2145" s="294"/>
      <c r="O2145" s="294"/>
      <c r="P2145" s="294"/>
    </row>
    <row r="2146" spans="1:16" ht="13">
      <c r="A2146" s="294"/>
      <c r="B2146" s="143"/>
      <c r="C2146" s="143"/>
      <c r="D2146" s="295"/>
      <c r="E2146" s="295"/>
      <c r="F2146" s="294"/>
      <c r="G2146" s="294"/>
      <c r="H2146" s="294"/>
      <c r="I2146" s="294"/>
      <c r="J2146" s="294"/>
      <c r="K2146" s="294"/>
      <c r="L2146" s="294"/>
      <c r="M2146" s="294"/>
      <c r="N2146" s="294"/>
      <c r="O2146" s="294"/>
      <c r="P2146" s="294"/>
    </row>
    <row r="2147" spans="1:16" ht="13">
      <c r="A2147" s="294"/>
      <c r="B2147" s="143"/>
      <c r="C2147" s="143"/>
      <c r="D2147" s="295"/>
      <c r="E2147" s="295"/>
      <c r="F2147" s="294"/>
      <c r="G2147" s="294"/>
      <c r="H2147" s="294"/>
      <c r="I2147" s="294"/>
      <c r="J2147" s="294"/>
      <c r="K2147" s="294"/>
      <c r="L2147" s="294"/>
      <c r="M2147" s="294"/>
      <c r="N2147" s="294"/>
      <c r="O2147" s="294"/>
      <c r="P2147" s="294"/>
    </row>
    <row r="2148" spans="1:16" ht="13">
      <c r="A2148" s="294"/>
      <c r="B2148" s="143"/>
      <c r="C2148" s="143"/>
      <c r="D2148" s="295"/>
      <c r="E2148" s="295"/>
      <c r="F2148" s="294"/>
      <c r="G2148" s="294"/>
      <c r="H2148" s="294"/>
      <c r="I2148" s="294"/>
      <c r="J2148" s="294"/>
      <c r="K2148" s="294"/>
      <c r="L2148" s="294"/>
      <c r="M2148" s="294"/>
      <c r="N2148" s="294"/>
      <c r="O2148" s="294"/>
      <c r="P2148" s="294"/>
    </row>
    <row r="2149" spans="1:16" ht="13">
      <c r="A2149" s="294"/>
      <c r="B2149" s="143"/>
      <c r="C2149" s="143"/>
      <c r="D2149" s="295"/>
      <c r="E2149" s="295"/>
      <c r="F2149" s="294"/>
      <c r="G2149" s="294"/>
      <c r="H2149" s="294"/>
      <c r="I2149" s="294"/>
      <c r="J2149" s="294"/>
      <c r="K2149" s="294"/>
      <c r="L2149" s="294"/>
      <c r="M2149" s="294"/>
      <c r="N2149" s="294"/>
      <c r="O2149" s="294"/>
      <c r="P2149" s="294"/>
    </row>
    <row r="2150" spans="1:16" ht="13">
      <c r="A2150" s="294"/>
      <c r="B2150" s="143"/>
      <c r="C2150" s="143"/>
      <c r="D2150" s="295"/>
      <c r="E2150" s="295"/>
      <c r="F2150" s="294"/>
      <c r="G2150" s="294"/>
      <c r="H2150" s="294"/>
      <c r="I2150" s="294"/>
      <c r="J2150" s="294"/>
      <c r="K2150" s="294"/>
      <c r="L2150" s="294"/>
      <c r="M2150" s="294"/>
      <c r="N2150" s="294"/>
      <c r="O2150" s="294"/>
      <c r="P2150" s="294"/>
    </row>
    <row r="2151" spans="1:16" ht="13">
      <c r="A2151" s="294"/>
      <c r="B2151" s="143"/>
      <c r="C2151" s="143"/>
      <c r="D2151" s="295"/>
      <c r="E2151" s="295"/>
      <c r="F2151" s="294"/>
      <c r="G2151" s="294"/>
      <c r="H2151" s="294"/>
      <c r="I2151" s="294"/>
      <c r="J2151" s="294"/>
      <c r="K2151" s="294"/>
      <c r="L2151" s="294"/>
      <c r="M2151" s="294"/>
      <c r="N2151" s="294"/>
      <c r="O2151" s="294"/>
      <c r="P2151" s="294"/>
    </row>
    <row r="2152" spans="1:16" ht="13">
      <c r="A2152" s="294"/>
      <c r="B2152" s="143"/>
      <c r="C2152" s="143"/>
      <c r="D2152" s="295"/>
      <c r="E2152" s="295"/>
      <c r="F2152" s="294"/>
      <c r="G2152" s="294"/>
      <c r="H2152" s="294"/>
      <c r="I2152" s="294"/>
      <c r="J2152" s="294"/>
      <c r="K2152" s="294"/>
      <c r="L2152" s="294"/>
      <c r="M2152" s="294"/>
      <c r="N2152" s="294"/>
      <c r="O2152" s="294"/>
      <c r="P2152" s="294"/>
    </row>
    <row r="2153" spans="1:16" ht="13">
      <c r="A2153" s="294"/>
      <c r="B2153" s="143"/>
      <c r="C2153" s="143"/>
      <c r="D2153" s="295"/>
      <c r="E2153" s="295"/>
      <c r="F2153" s="294"/>
      <c r="G2153" s="294"/>
      <c r="H2153" s="294"/>
      <c r="I2153" s="294"/>
      <c r="J2153" s="294"/>
      <c r="K2153" s="294"/>
      <c r="L2153" s="294"/>
      <c r="M2153" s="294"/>
      <c r="N2153" s="294"/>
      <c r="O2153" s="294"/>
      <c r="P2153" s="294"/>
    </row>
    <row r="2154" spans="1:16" ht="13">
      <c r="A2154" s="294"/>
      <c r="B2154" s="143"/>
      <c r="C2154" s="143"/>
      <c r="D2154" s="295"/>
      <c r="E2154" s="295"/>
      <c r="F2154" s="294"/>
      <c r="G2154" s="294"/>
      <c r="H2154" s="294"/>
      <c r="I2154" s="294"/>
      <c r="J2154" s="294"/>
      <c r="K2154" s="294"/>
      <c r="L2154" s="294"/>
      <c r="M2154" s="294"/>
      <c r="N2154" s="294"/>
      <c r="O2154" s="294"/>
      <c r="P2154" s="294"/>
    </row>
    <row r="2155" spans="1:16" ht="13">
      <c r="A2155" s="294"/>
      <c r="B2155" s="143"/>
      <c r="C2155" s="143"/>
      <c r="D2155" s="295"/>
      <c r="E2155" s="295"/>
      <c r="F2155" s="294"/>
      <c r="G2155" s="294"/>
      <c r="H2155" s="294"/>
      <c r="I2155" s="294"/>
      <c r="J2155" s="294"/>
      <c r="K2155" s="294"/>
      <c r="L2155" s="294"/>
      <c r="M2155" s="294"/>
      <c r="N2155" s="294"/>
      <c r="O2155" s="294"/>
      <c r="P2155" s="294"/>
    </row>
    <row r="2156" spans="1:16" ht="13">
      <c r="A2156" s="294"/>
      <c r="B2156" s="143"/>
      <c r="C2156" s="143"/>
      <c r="D2156" s="295"/>
      <c r="E2156" s="295"/>
      <c r="F2156" s="294"/>
      <c r="G2156" s="294"/>
      <c r="H2156" s="294"/>
      <c r="I2156" s="294"/>
      <c r="J2156" s="294"/>
      <c r="K2156" s="294"/>
      <c r="L2156" s="294"/>
      <c r="M2156" s="294"/>
      <c r="N2156" s="294"/>
      <c r="O2156" s="294"/>
      <c r="P2156" s="294"/>
    </row>
    <row r="2157" spans="1:16" ht="13">
      <c r="A2157" s="294"/>
      <c r="B2157" s="143"/>
      <c r="C2157" s="143"/>
      <c r="D2157" s="295"/>
      <c r="E2157" s="295"/>
      <c r="F2157" s="294"/>
      <c r="G2157" s="294"/>
      <c r="H2157" s="294"/>
      <c r="I2157" s="294"/>
      <c r="J2157" s="294"/>
      <c r="K2157" s="294"/>
      <c r="L2157" s="294"/>
      <c r="M2157" s="294"/>
      <c r="N2157" s="294"/>
      <c r="O2157" s="294"/>
      <c r="P2157" s="294"/>
    </row>
    <row r="2158" spans="1:16" ht="13">
      <c r="A2158" s="294"/>
      <c r="B2158" s="143"/>
      <c r="C2158" s="143"/>
      <c r="D2158" s="295"/>
      <c r="E2158" s="295"/>
      <c r="F2158" s="294"/>
      <c r="G2158" s="294"/>
      <c r="H2158" s="294"/>
      <c r="I2158" s="294"/>
      <c r="J2158" s="294"/>
      <c r="K2158" s="294"/>
      <c r="L2158" s="294"/>
      <c r="M2158" s="294"/>
      <c r="N2158" s="294"/>
      <c r="O2158" s="294"/>
      <c r="P2158" s="294"/>
    </row>
    <row r="2159" spans="1:16" ht="13">
      <c r="A2159" s="294"/>
      <c r="B2159" s="143"/>
      <c r="C2159" s="143"/>
      <c r="D2159" s="295"/>
      <c r="E2159" s="295"/>
      <c r="F2159" s="294"/>
      <c r="G2159" s="294"/>
      <c r="H2159" s="294"/>
      <c r="I2159" s="294"/>
      <c r="J2159" s="294"/>
      <c r="K2159" s="294"/>
      <c r="L2159" s="294"/>
      <c r="M2159" s="294"/>
      <c r="N2159" s="294"/>
      <c r="O2159" s="294"/>
      <c r="P2159" s="294"/>
    </row>
    <row r="2160" spans="1:16" ht="13">
      <c r="A2160" s="294"/>
      <c r="B2160" s="143"/>
      <c r="C2160" s="143"/>
      <c r="D2160" s="295"/>
      <c r="E2160" s="295"/>
      <c r="F2160" s="294"/>
      <c r="G2160" s="294"/>
      <c r="H2160" s="294"/>
      <c r="I2160" s="294"/>
      <c r="J2160" s="294"/>
      <c r="K2160" s="294"/>
      <c r="L2160" s="294"/>
      <c r="M2160" s="294"/>
      <c r="N2160" s="294"/>
      <c r="O2160" s="294"/>
      <c r="P2160" s="294"/>
    </row>
    <row r="2161" spans="1:16" ht="13">
      <c r="A2161" s="294"/>
      <c r="B2161" s="143"/>
      <c r="C2161" s="143"/>
      <c r="D2161" s="295"/>
      <c r="E2161" s="295"/>
      <c r="F2161" s="294"/>
      <c r="G2161" s="294"/>
      <c r="H2161" s="294"/>
      <c r="I2161" s="294"/>
      <c r="J2161" s="294"/>
      <c r="K2161" s="294"/>
      <c r="L2161" s="294"/>
      <c r="M2161" s="294"/>
      <c r="N2161" s="294"/>
      <c r="O2161" s="294"/>
      <c r="P2161" s="294"/>
    </row>
    <row r="2162" spans="1:16" ht="13">
      <c r="A2162" s="294"/>
      <c r="B2162" s="143"/>
      <c r="C2162" s="143"/>
      <c r="D2162" s="295"/>
      <c r="E2162" s="295"/>
      <c r="F2162" s="294"/>
      <c r="G2162" s="294"/>
      <c r="H2162" s="294"/>
      <c r="I2162" s="294"/>
      <c r="J2162" s="294"/>
      <c r="K2162" s="294"/>
      <c r="L2162" s="294"/>
      <c r="M2162" s="294"/>
      <c r="N2162" s="294"/>
      <c r="O2162" s="294"/>
      <c r="P2162" s="294"/>
    </row>
    <row r="2163" spans="1:16" ht="13">
      <c r="A2163" s="294"/>
      <c r="B2163" s="143"/>
      <c r="C2163" s="143"/>
      <c r="D2163" s="295"/>
      <c r="E2163" s="295"/>
      <c r="F2163" s="294"/>
      <c r="G2163" s="294"/>
      <c r="H2163" s="294"/>
      <c r="I2163" s="294"/>
      <c r="J2163" s="294"/>
      <c r="K2163" s="294"/>
      <c r="L2163" s="294"/>
      <c r="M2163" s="294"/>
      <c r="N2163" s="294"/>
      <c r="O2163" s="294"/>
      <c r="P2163" s="294"/>
    </row>
    <row r="2164" spans="1:16" ht="13">
      <c r="A2164" s="294"/>
      <c r="B2164" s="143"/>
      <c r="C2164" s="143"/>
      <c r="D2164" s="295"/>
      <c r="E2164" s="295"/>
      <c r="F2164" s="294"/>
      <c r="G2164" s="294"/>
      <c r="H2164" s="294"/>
      <c r="I2164" s="294"/>
      <c r="J2164" s="294"/>
      <c r="K2164" s="294"/>
      <c r="L2164" s="294"/>
      <c r="M2164" s="294"/>
      <c r="N2164" s="294"/>
      <c r="O2164" s="294"/>
      <c r="P2164" s="294"/>
    </row>
    <row r="2165" spans="1:16" ht="13">
      <c r="A2165" s="294"/>
      <c r="B2165" s="143"/>
      <c r="C2165" s="143"/>
      <c r="D2165" s="295"/>
      <c r="E2165" s="295"/>
      <c r="F2165" s="294"/>
      <c r="G2165" s="294"/>
      <c r="H2165" s="294"/>
      <c r="I2165" s="294"/>
      <c r="J2165" s="294"/>
      <c r="K2165" s="294"/>
      <c r="L2165" s="294"/>
      <c r="M2165" s="294"/>
      <c r="N2165" s="294"/>
      <c r="O2165" s="294"/>
      <c r="P2165" s="294"/>
    </row>
    <row r="2166" spans="1:16" ht="13">
      <c r="A2166" s="294"/>
      <c r="B2166" s="143"/>
      <c r="C2166" s="143"/>
      <c r="D2166" s="295"/>
      <c r="E2166" s="295"/>
      <c r="F2166" s="294"/>
      <c r="G2166" s="294"/>
      <c r="H2166" s="294"/>
      <c r="I2166" s="294"/>
      <c r="J2166" s="294"/>
      <c r="K2166" s="294"/>
      <c r="L2166" s="294"/>
      <c r="M2166" s="294"/>
      <c r="N2166" s="294"/>
      <c r="O2166" s="294"/>
      <c r="P2166" s="294"/>
    </row>
    <row r="2167" spans="1:16" ht="13">
      <c r="A2167" s="294"/>
      <c r="B2167" s="143"/>
      <c r="C2167" s="143"/>
      <c r="D2167" s="295"/>
      <c r="E2167" s="295"/>
      <c r="F2167" s="294"/>
      <c r="G2167" s="294"/>
      <c r="H2167" s="294"/>
      <c r="I2167" s="294"/>
      <c r="J2167" s="294"/>
      <c r="K2167" s="294"/>
      <c r="L2167" s="294"/>
      <c r="M2167" s="294"/>
      <c r="N2167" s="294"/>
      <c r="O2167" s="294"/>
      <c r="P2167" s="294"/>
    </row>
    <row r="2168" spans="1:16" ht="13">
      <c r="A2168" s="294"/>
      <c r="B2168" s="143"/>
      <c r="C2168" s="143"/>
      <c r="D2168" s="295"/>
      <c r="E2168" s="295"/>
      <c r="F2168" s="294"/>
      <c r="G2168" s="294"/>
      <c r="H2168" s="294"/>
      <c r="I2168" s="294"/>
      <c r="J2168" s="294"/>
      <c r="K2168" s="294"/>
      <c r="L2168" s="294"/>
      <c r="M2168" s="294"/>
      <c r="N2168" s="294"/>
      <c r="O2168" s="294"/>
      <c r="P2168" s="294"/>
    </row>
    <row r="2169" spans="1:16" ht="13">
      <c r="A2169" s="294"/>
      <c r="B2169" s="143"/>
      <c r="C2169" s="143"/>
      <c r="D2169" s="295"/>
      <c r="E2169" s="295"/>
      <c r="F2169" s="294"/>
      <c r="G2169" s="294"/>
      <c r="H2169" s="294"/>
      <c r="I2169" s="294"/>
      <c r="J2169" s="294"/>
      <c r="K2169" s="294"/>
      <c r="L2169" s="294"/>
      <c r="M2169" s="294"/>
      <c r="N2169" s="294"/>
      <c r="O2169" s="294"/>
      <c r="P2169" s="294"/>
    </row>
    <row r="2170" spans="1:16" ht="13">
      <c r="A2170" s="294"/>
      <c r="B2170" s="143"/>
      <c r="C2170" s="143"/>
      <c r="D2170" s="295"/>
      <c r="E2170" s="295"/>
      <c r="F2170" s="294"/>
      <c r="G2170" s="294"/>
      <c r="H2170" s="294"/>
      <c r="I2170" s="294"/>
      <c r="J2170" s="294"/>
      <c r="K2170" s="294"/>
      <c r="L2170" s="294"/>
      <c r="M2170" s="294"/>
      <c r="N2170" s="294"/>
      <c r="O2170" s="294"/>
      <c r="P2170" s="294"/>
    </row>
    <row r="2171" spans="1:16" ht="13">
      <c r="A2171" s="294"/>
      <c r="B2171" s="143"/>
      <c r="C2171" s="143"/>
      <c r="D2171" s="295"/>
      <c r="E2171" s="295"/>
      <c r="F2171" s="294"/>
      <c r="G2171" s="294"/>
      <c r="H2171" s="294"/>
      <c r="I2171" s="294"/>
      <c r="J2171" s="294"/>
      <c r="K2171" s="294"/>
      <c r="L2171" s="294"/>
      <c r="M2171" s="294"/>
      <c r="N2171" s="294"/>
      <c r="O2171" s="294"/>
      <c r="P2171" s="294"/>
    </row>
    <row r="2172" spans="1:16" ht="13">
      <c r="A2172" s="294"/>
      <c r="B2172" s="143"/>
      <c r="C2172" s="143"/>
      <c r="D2172" s="295"/>
      <c r="E2172" s="295"/>
      <c r="F2172" s="294"/>
      <c r="G2172" s="294"/>
      <c r="H2172" s="294"/>
      <c r="I2172" s="294"/>
      <c r="J2172" s="294"/>
      <c r="K2172" s="294"/>
      <c r="L2172" s="294"/>
      <c r="M2172" s="294"/>
      <c r="N2172" s="294"/>
      <c r="O2172" s="294"/>
      <c r="P2172" s="294"/>
    </row>
    <row r="2173" spans="1:16" ht="13">
      <c r="A2173" s="294"/>
      <c r="B2173" s="143"/>
      <c r="C2173" s="143"/>
      <c r="D2173" s="295"/>
      <c r="E2173" s="295"/>
      <c r="F2173" s="294"/>
      <c r="G2173" s="294"/>
      <c r="H2173" s="294"/>
      <c r="I2173" s="294"/>
      <c r="J2173" s="294"/>
      <c r="K2173" s="294"/>
      <c r="L2173" s="294"/>
      <c r="M2173" s="294"/>
      <c r="N2173" s="294"/>
      <c r="O2173" s="294"/>
      <c r="P2173" s="294"/>
    </row>
    <row r="2174" spans="1:16" ht="13">
      <c r="A2174" s="294"/>
      <c r="B2174" s="143"/>
      <c r="C2174" s="143"/>
      <c r="D2174" s="295"/>
      <c r="E2174" s="295"/>
      <c r="F2174" s="294"/>
      <c r="G2174" s="294"/>
      <c r="H2174" s="294"/>
      <c r="I2174" s="294"/>
      <c r="J2174" s="294"/>
      <c r="K2174" s="294"/>
      <c r="L2174" s="294"/>
      <c r="M2174" s="294"/>
      <c r="N2174" s="294"/>
      <c r="O2174" s="294"/>
      <c r="P2174" s="294"/>
    </row>
    <row r="2175" spans="1:16" ht="13">
      <c r="A2175" s="294"/>
      <c r="B2175" s="143"/>
      <c r="C2175" s="143"/>
      <c r="D2175" s="295"/>
      <c r="E2175" s="295"/>
      <c r="F2175" s="294"/>
      <c r="G2175" s="294"/>
      <c r="H2175" s="294"/>
      <c r="I2175" s="294"/>
      <c r="J2175" s="294"/>
      <c r="K2175" s="294"/>
      <c r="L2175" s="294"/>
      <c r="M2175" s="294"/>
      <c r="N2175" s="294"/>
      <c r="O2175" s="294"/>
      <c r="P2175" s="294"/>
    </row>
    <row r="2176" spans="1:16" ht="13">
      <c r="A2176" s="294"/>
      <c r="B2176" s="143"/>
      <c r="C2176" s="143"/>
      <c r="D2176" s="295"/>
      <c r="E2176" s="295"/>
      <c r="F2176" s="294"/>
      <c r="G2176" s="294"/>
      <c r="H2176" s="294"/>
      <c r="I2176" s="294"/>
      <c r="J2176" s="294"/>
      <c r="K2176" s="294"/>
      <c r="L2176" s="294"/>
      <c r="M2176" s="294"/>
      <c r="N2176" s="294"/>
      <c r="O2176" s="294"/>
      <c r="P2176" s="294"/>
    </row>
    <row r="2177" spans="1:16" ht="13">
      <c r="A2177" s="294"/>
      <c r="B2177" s="143"/>
      <c r="C2177" s="143"/>
      <c r="D2177" s="295"/>
      <c r="E2177" s="295"/>
      <c r="F2177" s="294"/>
      <c r="G2177" s="294"/>
      <c r="H2177" s="294"/>
      <c r="I2177" s="294"/>
      <c r="J2177" s="294"/>
      <c r="K2177" s="294"/>
      <c r="L2177" s="294"/>
      <c r="M2177" s="294"/>
      <c r="N2177" s="294"/>
      <c r="O2177" s="294"/>
      <c r="P2177" s="294"/>
    </row>
    <row r="2178" spans="1:16" ht="13">
      <c r="A2178" s="294"/>
      <c r="B2178" s="143"/>
      <c r="C2178" s="143"/>
      <c r="D2178" s="295"/>
      <c r="E2178" s="295"/>
      <c r="F2178" s="294"/>
      <c r="G2178" s="294"/>
      <c r="H2178" s="294"/>
      <c r="I2178" s="294"/>
      <c r="J2178" s="294"/>
      <c r="K2178" s="294"/>
      <c r="L2178" s="294"/>
      <c r="M2178" s="294"/>
      <c r="N2178" s="294"/>
      <c r="O2178" s="294"/>
      <c r="P2178" s="294"/>
    </row>
    <row r="2179" spans="1:16" ht="13">
      <c r="A2179" s="294"/>
      <c r="B2179" s="143"/>
      <c r="C2179" s="143"/>
      <c r="D2179" s="295"/>
      <c r="E2179" s="295"/>
      <c r="F2179" s="294"/>
      <c r="G2179" s="294"/>
      <c r="H2179" s="294"/>
      <c r="I2179" s="294"/>
      <c r="J2179" s="294"/>
      <c r="K2179" s="294"/>
      <c r="L2179" s="294"/>
      <c r="M2179" s="294"/>
      <c r="N2179" s="294"/>
      <c r="O2179" s="294"/>
      <c r="P2179" s="294"/>
    </row>
    <row r="2180" spans="1:16" ht="13">
      <c r="A2180" s="294"/>
      <c r="B2180" s="143"/>
      <c r="C2180" s="143"/>
      <c r="D2180" s="295"/>
      <c r="E2180" s="295"/>
      <c r="F2180" s="294"/>
      <c r="G2180" s="294"/>
      <c r="H2180" s="294"/>
      <c r="I2180" s="294"/>
      <c r="J2180" s="294"/>
      <c r="K2180" s="294"/>
      <c r="L2180" s="294"/>
      <c r="M2180" s="294"/>
      <c r="N2180" s="294"/>
      <c r="O2180" s="294"/>
      <c r="P2180" s="294"/>
    </row>
    <row r="2181" spans="1:16" ht="13">
      <c r="A2181" s="294"/>
      <c r="B2181" s="143"/>
      <c r="C2181" s="143"/>
      <c r="D2181" s="295"/>
      <c r="E2181" s="295"/>
      <c r="F2181" s="294"/>
      <c r="G2181" s="294"/>
      <c r="H2181" s="294"/>
      <c r="I2181" s="294"/>
      <c r="J2181" s="294"/>
      <c r="K2181" s="294"/>
      <c r="L2181" s="294"/>
      <c r="M2181" s="294"/>
      <c r="N2181" s="294"/>
      <c r="O2181" s="294"/>
      <c r="P2181" s="294"/>
    </row>
    <row r="2182" spans="1:16" ht="13">
      <c r="A2182" s="294"/>
      <c r="B2182" s="143"/>
      <c r="C2182" s="143"/>
      <c r="D2182" s="295"/>
      <c r="E2182" s="295"/>
      <c r="F2182" s="294"/>
      <c r="G2182" s="294"/>
      <c r="H2182" s="294"/>
      <c r="I2182" s="294"/>
      <c r="J2182" s="294"/>
      <c r="K2182" s="294"/>
      <c r="L2182" s="294"/>
      <c r="M2182" s="294"/>
      <c r="N2182" s="294"/>
      <c r="O2182" s="294"/>
      <c r="P2182" s="294"/>
    </row>
    <row r="2183" spans="1:16" ht="13">
      <c r="A2183" s="294"/>
      <c r="B2183" s="143"/>
      <c r="C2183" s="143"/>
      <c r="D2183" s="295"/>
      <c r="E2183" s="295"/>
      <c r="F2183" s="294"/>
      <c r="G2183" s="294"/>
      <c r="H2183" s="294"/>
      <c r="I2183" s="294"/>
      <c r="J2183" s="294"/>
      <c r="K2183" s="294"/>
      <c r="L2183" s="294"/>
      <c r="M2183" s="294"/>
      <c r="N2183" s="294"/>
      <c r="O2183" s="294"/>
      <c r="P2183" s="294"/>
    </row>
    <row r="2184" spans="1:16" ht="13">
      <c r="A2184" s="294"/>
      <c r="B2184" s="143"/>
      <c r="C2184" s="143"/>
      <c r="D2184" s="295"/>
      <c r="E2184" s="295"/>
      <c r="F2184" s="294"/>
      <c r="G2184" s="294"/>
      <c r="H2184" s="294"/>
      <c r="I2184" s="294"/>
      <c r="J2184" s="294"/>
      <c r="K2184" s="294"/>
      <c r="L2184" s="294"/>
      <c r="M2184" s="294"/>
      <c r="N2184" s="294"/>
      <c r="O2184" s="294"/>
      <c r="P2184" s="294"/>
    </row>
    <row r="2185" spans="1:16" ht="13">
      <c r="A2185" s="294"/>
      <c r="B2185" s="143"/>
      <c r="C2185" s="143"/>
      <c r="D2185" s="295"/>
      <c r="E2185" s="295"/>
      <c r="F2185" s="294"/>
      <c r="G2185" s="294"/>
      <c r="H2185" s="294"/>
      <c r="I2185" s="294"/>
      <c r="J2185" s="294"/>
      <c r="K2185" s="294"/>
      <c r="L2185" s="294"/>
      <c r="M2185" s="294"/>
      <c r="N2185" s="294"/>
      <c r="O2185" s="294"/>
      <c r="P2185" s="294"/>
    </row>
    <row r="2186" spans="1:16" ht="13">
      <c r="A2186" s="294"/>
      <c r="B2186" s="143"/>
      <c r="C2186" s="143"/>
      <c r="D2186" s="295"/>
      <c r="E2186" s="295"/>
      <c r="F2186" s="294"/>
      <c r="G2186" s="294"/>
      <c r="H2186" s="294"/>
      <c r="I2186" s="294"/>
      <c r="J2186" s="294"/>
      <c r="K2186" s="294"/>
      <c r="L2186" s="294"/>
      <c r="M2186" s="294"/>
      <c r="N2186" s="294"/>
      <c r="O2186" s="294"/>
      <c r="P2186" s="294"/>
    </row>
    <row r="2187" spans="1:16" ht="13">
      <c r="A2187" s="294"/>
      <c r="B2187" s="143"/>
      <c r="C2187" s="143"/>
      <c r="D2187" s="295"/>
      <c r="E2187" s="295"/>
      <c r="F2187" s="294"/>
      <c r="G2187" s="294"/>
      <c r="H2187" s="294"/>
      <c r="I2187" s="294"/>
      <c r="J2187" s="294"/>
      <c r="K2187" s="294"/>
      <c r="L2187" s="294"/>
      <c r="M2187" s="294"/>
      <c r="N2187" s="294"/>
      <c r="O2187" s="294"/>
      <c r="P2187" s="294"/>
    </row>
    <row r="2188" spans="1:16" ht="13">
      <c r="A2188" s="294"/>
      <c r="B2188" s="143"/>
      <c r="C2188" s="143"/>
      <c r="D2188" s="295"/>
      <c r="E2188" s="295"/>
      <c r="F2188" s="294"/>
      <c r="G2188" s="294"/>
      <c r="H2188" s="294"/>
      <c r="I2188" s="294"/>
      <c r="J2188" s="294"/>
      <c r="K2188" s="294"/>
      <c r="L2188" s="294"/>
      <c r="M2188" s="294"/>
      <c r="N2188" s="294"/>
      <c r="O2188" s="294"/>
      <c r="P2188" s="294"/>
    </row>
    <row r="2189" spans="1:16" ht="13">
      <c r="A2189" s="294"/>
      <c r="B2189" s="143"/>
      <c r="C2189" s="143"/>
      <c r="D2189" s="295"/>
      <c r="E2189" s="295"/>
      <c r="F2189" s="294"/>
      <c r="G2189" s="294"/>
      <c r="H2189" s="294"/>
      <c r="I2189" s="294"/>
      <c r="J2189" s="294"/>
      <c r="K2189" s="294"/>
      <c r="L2189" s="294"/>
      <c r="M2189" s="294"/>
      <c r="N2189" s="294"/>
      <c r="O2189" s="294"/>
      <c r="P2189" s="294"/>
    </row>
    <row r="2190" spans="1:16" ht="13">
      <c r="A2190" s="294"/>
      <c r="B2190" s="143"/>
      <c r="C2190" s="143"/>
      <c r="D2190" s="295"/>
      <c r="E2190" s="295"/>
      <c r="F2190" s="294"/>
      <c r="G2190" s="294"/>
      <c r="H2190" s="294"/>
      <c r="I2190" s="294"/>
      <c r="J2190" s="294"/>
      <c r="K2190" s="294"/>
      <c r="L2190" s="294"/>
      <c r="M2190" s="294"/>
      <c r="N2190" s="294"/>
      <c r="O2190" s="294"/>
      <c r="P2190" s="294"/>
    </row>
    <row r="2191" spans="1:16" ht="13">
      <c r="A2191" s="294"/>
      <c r="B2191" s="143"/>
      <c r="C2191" s="143"/>
      <c r="D2191" s="295"/>
      <c r="E2191" s="295"/>
      <c r="F2191" s="294"/>
      <c r="G2191" s="294"/>
      <c r="H2191" s="294"/>
      <c r="I2191" s="294"/>
      <c r="J2191" s="294"/>
      <c r="K2191" s="294"/>
      <c r="L2191" s="294"/>
      <c r="M2191" s="294"/>
      <c r="N2191" s="294"/>
      <c r="O2191" s="294"/>
      <c r="P2191" s="294"/>
    </row>
    <row r="2192" spans="1:16" ht="13">
      <c r="A2192" s="294"/>
      <c r="B2192" s="143"/>
      <c r="C2192" s="143"/>
      <c r="D2192" s="295"/>
      <c r="E2192" s="295"/>
      <c r="F2192" s="294"/>
      <c r="G2192" s="294"/>
      <c r="H2192" s="294"/>
      <c r="I2192" s="294"/>
      <c r="J2192" s="294"/>
      <c r="K2192" s="294"/>
      <c r="L2192" s="294"/>
      <c r="M2192" s="294"/>
      <c r="N2192" s="294"/>
      <c r="O2192" s="294"/>
      <c r="P2192" s="294"/>
    </row>
    <row r="2193" spans="1:16" ht="13">
      <c r="A2193" s="294"/>
      <c r="B2193" s="143"/>
      <c r="C2193" s="143"/>
      <c r="D2193" s="295"/>
      <c r="E2193" s="295"/>
      <c r="F2193" s="294"/>
      <c r="G2193" s="294"/>
      <c r="H2193" s="294"/>
      <c r="I2193" s="294"/>
      <c r="J2193" s="294"/>
      <c r="K2193" s="294"/>
      <c r="L2193" s="294"/>
      <c r="M2193" s="294"/>
      <c r="N2193" s="294"/>
      <c r="O2193" s="294"/>
      <c r="P2193" s="294"/>
    </row>
    <row r="2194" spans="1:16" ht="13">
      <c r="A2194" s="294"/>
      <c r="B2194" s="143"/>
      <c r="C2194" s="143"/>
      <c r="D2194" s="295"/>
      <c r="E2194" s="295"/>
      <c r="F2194" s="294"/>
      <c r="G2194" s="294"/>
      <c r="H2194" s="294"/>
      <c r="I2194" s="294"/>
      <c r="J2194" s="294"/>
      <c r="K2194" s="294"/>
      <c r="L2194" s="294"/>
      <c r="M2194" s="294"/>
      <c r="N2194" s="294"/>
      <c r="O2194" s="294"/>
      <c r="P2194" s="294"/>
    </row>
    <row r="2195" spans="1:16" ht="13">
      <c r="A2195" s="294"/>
      <c r="B2195" s="143"/>
      <c r="C2195" s="143"/>
      <c r="D2195" s="295"/>
      <c r="E2195" s="295"/>
      <c r="F2195" s="294"/>
      <c r="G2195" s="294"/>
      <c r="H2195" s="294"/>
      <c r="I2195" s="294"/>
      <c r="J2195" s="294"/>
      <c r="K2195" s="294"/>
      <c r="L2195" s="294"/>
      <c r="M2195" s="294"/>
      <c r="N2195" s="294"/>
      <c r="O2195" s="294"/>
      <c r="P2195" s="294"/>
    </row>
    <row r="2196" spans="1:16" ht="13">
      <c r="A2196" s="294"/>
      <c r="B2196" s="143"/>
      <c r="C2196" s="143"/>
      <c r="D2196" s="295"/>
      <c r="E2196" s="295"/>
      <c r="F2196" s="294"/>
      <c r="G2196" s="294"/>
      <c r="H2196" s="294"/>
      <c r="I2196" s="294"/>
      <c r="J2196" s="294"/>
      <c r="K2196" s="294"/>
      <c r="L2196" s="294"/>
      <c r="M2196" s="294"/>
      <c r="N2196" s="294"/>
      <c r="O2196" s="294"/>
      <c r="P2196" s="294"/>
    </row>
    <row r="2197" spans="1:16" ht="13">
      <c r="A2197" s="294"/>
      <c r="B2197" s="143"/>
      <c r="C2197" s="143"/>
      <c r="D2197" s="295"/>
      <c r="E2197" s="295"/>
      <c r="F2197" s="294"/>
      <c r="G2197" s="294"/>
      <c r="H2197" s="294"/>
      <c r="I2197" s="294"/>
      <c r="J2197" s="294"/>
      <c r="K2197" s="294"/>
      <c r="L2197" s="294"/>
      <c r="M2197" s="294"/>
      <c r="N2197" s="294"/>
      <c r="O2197" s="294"/>
      <c r="P2197" s="294"/>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8B249-C3AA-4DEA-9C29-125316FCEB4B}">
  <dimension ref="A1:P2196"/>
  <sheetViews>
    <sheetView workbookViewId="0">
      <selection activeCell="H10" sqref="H10"/>
    </sheetView>
  </sheetViews>
  <sheetFormatPr defaultColWidth="8.81640625" defaultRowHeight="12.5"/>
  <cols>
    <col min="1" max="1" width="4.36328125" style="131" bestFit="1" customWidth="1"/>
    <col min="2" max="2" width="20.54296875" style="131" bestFit="1" customWidth="1"/>
    <col min="3" max="3" width="21.453125" style="131" bestFit="1" customWidth="1"/>
    <col min="4" max="4" width="7" style="131" bestFit="1" customWidth="1"/>
    <col min="5" max="5" width="11.453125" style="131" bestFit="1" customWidth="1"/>
    <col min="6" max="6" width="16.08984375" style="131" bestFit="1" customWidth="1"/>
    <col min="7" max="7" width="8.26953125" style="131" bestFit="1" customWidth="1"/>
    <col min="8" max="8" width="97.1796875" style="131" bestFit="1" customWidth="1"/>
    <col min="9" max="16384" width="8.81640625" style="131"/>
  </cols>
  <sheetData>
    <row r="1" spans="1:16" ht="13">
      <c r="A1" s="471" t="s">
        <v>487</v>
      </c>
      <c r="B1" s="471" t="s">
        <v>724</v>
      </c>
      <c r="C1" s="471" t="s">
        <v>493</v>
      </c>
      <c r="D1" s="471" t="s">
        <v>614</v>
      </c>
      <c r="E1" s="471" t="s">
        <v>725</v>
      </c>
      <c r="F1" s="471" t="s">
        <v>726</v>
      </c>
      <c r="G1" s="471" t="s">
        <v>727</v>
      </c>
      <c r="H1" s="471" t="s">
        <v>492</v>
      </c>
      <c r="I1" s="292"/>
      <c r="J1" s="292"/>
      <c r="K1" s="292"/>
      <c r="L1" s="292"/>
      <c r="M1" s="292"/>
      <c r="N1" s="292"/>
      <c r="O1" s="292"/>
      <c r="P1" s="292"/>
    </row>
    <row r="2" spans="1:16" ht="26">
      <c r="A2" s="472">
        <v>36</v>
      </c>
      <c r="B2" s="473" t="s">
        <v>679</v>
      </c>
      <c r="C2" s="473" t="s">
        <v>630</v>
      </c>
      <c r="D2" s="473" t="s">
        <v>680</v>
      </c>
      <c r="E2" s="473" t="s">
        <v>681</v>
      </c>
      <c r="F2" s="472" t="s">
        <v>621</v>
      </c>
      <c r="G2" s="473" t="s">
        <v>731</v>
      </c>
      <c r="H2" s="475"/>
      <c r="I2" s="294"/>
      <c r="J2" s="294"/>
      <c r="K2" s="294"/>
      <c r="L2" s="294"/>
      <c r="M2" s="294"/>
      <c r="N2" s="294"/>
      <c r="O2" s="294"/>
      <c r="P2" s="294"/>
    </row>
    <row r="3" spans="1:16" ht="26">
      <c r="A3" s="472">
        <v>37</v>
      </c>
      <c r="B3" s="473" t="s">
        <v>682</v>
      </c>
      <c r="C3" s="473" t="s">
        <v>683</v>
      </c>
      <c r="D3" s="473" t="s">
        <v>680</v>
      </c>
      <c r="E3" s="473" t="s">
        <v>681</v>
      </c>
      <c r="F3" s="472" t="s">
        <v>621</v>
      </c>
      <c r="G3" s="473" t="s">
        <v>731</v>
      </c>
      <c r="H3" s="474" t="s">
        <v>740</v>
      </c>
      <c r="I3" s="294"/>
      <c r="J3" s="294"/>
      <c r="K3" s="294"/>
      <c r="L3" s="294"/>
      <c r="M3" s="294"/>
      <c r="N3" s="294"/>
      <c r="O3" s="294"/>
      <c r="P3" s="294"/>
    </row>
    <row r="4" spans="1:16" ht="13">
      <c r="A4" s="472">
        <v>38</v>
      </c>
      <c r="B4" s="473" t="s">
        <v>684</v>
      </c>
      <c r="C4" s="473" t="s">
        <v>626</v>
      </c>
      <c r="D4" s="473" t="s">
        <v>680</v>
      </c>
      <c r="E4" s="473" t="s">
        <v>681</v>
      </c>
      <c r="F4" s="472" t="s">
        <v>621</v>
      </c>
      <c r="G4" s="473" t="s">
        <v>731</v>
      </c>
      <c r="H4" s="474" t="s">
        <v>741</v>
      </c>
      <c r="I4" s="294"/>
      <c r="J4" s="294"/>
      <c r="K4" s="294"/>
      <c r="L4" s="294"/>
      <c r="M4" s="294"/>
      <c r="N4" s="294"/>
      <c r="O4" s="294"/>
      <c r="P4" s="294"/>
    </row>
    <row r="5" spans="1:16" ht="13">
      <c r="A5" s="472">
        <v>39</v>
      </c>
      <c r="B5" s="473" t="s">
        <v>685</v>
      </c>
      <c r="C5" s="473" t="s">
        <v>637</v>
      </c>
      <c r="D5" s="473" t="s">
        <v>680</v>
      </c>
      <c r="E5" s="473" t="s">
        <v>681</v>
      </c>
      <c r="F5" s="472" t="s">
        <v>621</v>
      </c>
      <c r="G5" s="473" t="s">
        <v>731</v>
      </c>
      <c r="H5" s="474" t="s">
        <v>735</v>
      </c>
      <c r="I5" s="294"/>
      <c r="J5" s="294"/>
      <c r="K5" s="294"/>
      <c r="L5" s="294"/>
      <c r="M5" s="294"/>
      <c r="N5" s="294"/>
      <c r="O5" s="294"/>
      <c r="P5" s="294"/>
    </row>
    <row r="6" spans="1:16" ht="13">
      <c r="A6" s="472">
        <v>40</v>
      </c>
      <c r="B6" s="473" t="s">
        <v>686</v>
      </c>
      <c r="C6" s="473" t="s">
        <v>644</v>
      </c>
      <c r="D6" s="473" t="s">
        <v>680</v>
      </c>
      <c r="E6" s="473" t="s">
        <v>681</v>
      </c>
      <c r="F6" s="472" t="s">
        <v>621</v>
      </c>
      <c r="G6" s="473" t="s">
        <v>731</v>
      </c>
      <c r="H6" s="474" t="s">
        <v>736</v>
      </c>
      <c r="I6" s="294"/>
      <c r="J6" s="294"/>
      <c r="K6" s="294"/>
      <c r="L6" s="294"/>
      <c r="M6" s="294"/>
      <c r="N6" s="294"/>
      <c r="O6" s="294"/>
      <c r="P6" s="294"/>
    </row>
    <row r="7" spans="1:16" ht="26">
      <c r="A7" s="472">
        <v>41</v>
      </c>
      <c r="B7" s="473" t="s">
        <v>687</v>
      </c>
      <c r="C7" s="473" t="s">
        <v>630</v>
      </c>
      <c r="D7" s="473" t="s">
        <v>680</v>
      </c>
      <c r="E7" s="473" t="s">
        <v>681</v>
      </c>
      <c r="F7" s="472" t="s">
        <v>621</v>
      </c>
      <c r="G7" s="473" t="s">
        <v>731</v>
      </c>
      <c r="H7" s="475"/>
      <c r="I7" s="294"/>
      <c r="J7" s="294"/>
      <c r="K7" s="294"/>
      <c r="L7" s="294"/>
      <c r="M7" s="294"/>
      <c r="N7" s="294"/>
      <c r="O7" s="294"/>
      <c r="P7" s="294"/>
    </row>
    <row r="8" spans="1:16" ht="26">
      <c r="A8" s="472">
        <v>42</v>
      </c>
      <c r="B8" s="473" t="s">
        <v>688</v>
      </c>
      <c r="C8" s="473" t="s">
        <v>683</v>
      </c>
      <c r="D8" s="473" t="s">
        <v>680</v>
      </c>
      <c r="E8" s="473" t="s">
        <v>681</v>
      </c>
      <c r="F8" s="472" t="s">
        <v>621</v>
      </c>
      <c r="G8" s="473" t="s">
        <v>731</v>
      </c>
      <c r="H8" s="474" t="s">
        <v>740</v>
      </c>
      <c r="I8" s="294"/>
      <c r="J8" s="294"/>
      <c r="K8" s="294"/>
      <c r="L8" s="294"/>
      <c r="M8" s="294"/>
      <c r="N8" s="294"/>
      <c r="O8" s="294"/>
      <c r="P8" s="294"/>
    </row>
    <row r="9" spans="1:16" ht="13">
      <c r="A9" s="472">
        <v>43</v>
      </c>
      <c r="B9" s="473" t="s">
        <v>689</v>
      </c>
      <c r="C9" s="473" t="s">
        <v>626</v>
      </c>
      <c r="D9" s="473" t="s">
        <v>680</v>
      </c>
      <c r="E9" s="473" t="s">
        <v>681</v>
      </c>
      <c r="F9" s="472" t="s">
        <v>621</v>
      </c>
      <c r="G9" s="473" t="s">
        <v>731</v>
      </c>
      <c r="H9" s="474" t="s">
        <v>741</v>
      </c>
      <c r="I9" s="294"/>
      <c r="J9" s="294"/>
      <c r="K9" s="294"/>
      <c r="L9" s="294"/>
      <c r="M9" s="294"/>
      <c r="N9" s="294"/>
      <c r="O9" s="294"/>
      <c r="P9" s="294"/>
    </row>
    <row r="10" spans="1:16" ht="13">
      <c r="A10" s="472">
        <v>44</v>
      </c>
      <c r="B10" s="473" t="s">
        <v>690</v>
      </c>
      <c r="C10" s="473" t="s">
        <v>637</v>
      </c>
      <c r="D10" s="473" t="s">
        <v>680</v>
      </c>
      <c r="E10" s="473" t="s">
        <v>681</v>
      </c>
      <c r="F10" s="472" t="s">
        <v>621</v>
      </c>
      <c r="G10" s="473" t="s">
        <v>731</v>
      </c>
      <c r="H10" s="474" t="s">
        <v>735</v>
      </c>
      <c r="I10" s="294"/>
      <c r="J10" s="294"/>
      <c r="K10" s="294"/>
      <c r="L10" s="294"/>
      <c r="M10" s="294"/>
      <c r="N10" s="294"/>
      <c r="O10" s="294"/>
      <c r="P10" s="294"/>
    </row>
    <row r="11" spans="1:16" ht="13">
      <c r="A11" s="472">
        <v>45</v>
      </c>
      <c r="B11" s="473" t="s">
        <v>691</v>
      </c>
      <c r="C11" s="473" t="s">
        <v>644</v>
      </c>
      <c r="D11" s="473" t="s">
        <v>680</v>
      </c>
      <c r="E11" s="473" t="s">
        <v>681</v>
      </c>
      <c r="F11" s="472" t="s">
        <v>621</v>
      </c>
      <c r="G11" s="473" t="s">
        <v>731</v>
      </c>
      <c r="H11" s="474" t="s">
        <v>736</v>
      </c>
      <c r="I11" s="294"/>
      <c r="J11" s="294"/>
      <c r="K11" s="294"/>
      <c r="L11" s="294"/>
      <c r="M11" s="294"/>
      <c r="N11" s="294"/>
      <c r="O11" s="294"/>
      <c r="P11" s="294"/>
    </row>
    <row r="12" spans="1:16" ht="13">
      <c r="A12" s="294"/>
      <c r="B12" s="143"/>
      <c r="C12" s="143"/>
      <c r="D12" s="295"/>
      <c r="E12" s="295"/>
      <c r="F12" s="294"/>
      <c r="G12" s="294"/>
      <c r="H12" s="294"/>
      <c r="I12" s="294"/>
      <c r="J12" s="294"/>
      <c r="K12" s="294"/>
      <c r="L12" s="294"/>
      <c r="M12" s="294"/>
      <c r="N12" s="294"/>
      <c r="O12" s="294"/>
      <c r="P12" s="294"/>
    </row>
    <row r="13" spans="1:16" ht="13">
      <c r="A13" s="294"/>
      <c r="B13" s="143"/>
      <c r="C13" s="143"/>
      <c r="D13" s="295"/>
      <c r="E13" s="295"/>
      <c r="F13" s="294"/>
      <c r="G13" s="294"/>
      <c r="H13" s="294"/>
      <c r="I13" s="294"/>
      <c r="J13" s="294"/>
      <c r="K13" s="294"/>
      <c r="L13" s="294"/>
      <c r="M13" s="294"/>
      <c r="N13" s="294"/>
      <c r="O13" s="294"/>
      <c r="P13" s="294"/>
    </row>
    <row r="14" spans="1:16" ht="13">
      <c r="A14" s="294"/>
      <c r="B14" s="143"/>
      <c r="C14" s="143"/>
      <c r="D14" s="295"/>
      <c r="E14" s="295"/>
      <c r="F14" s="294"/>
      <c r="G14" s="294"/>
      <c r="H14" s="294"/>
      <c r="I14" s="294"/>
      <c r="J14" s="294"/>
      <c r="K14" s="294"/>
      <c r="L14" s="294"/>
      <c r="M14" s="294"/>
      <c r="N14" s="294"/>
      <c r="O14" s="294"/>
      <c r="P14" s="294"/>
    </row>
    <row r="15" spans="1:16" ht="13">
      <c r="A15" s="294"/>
      <c r="B15" s="143"/>
      <c r="C15" s="143"/>
      <c r="D15" s="295"/>
      <c r="E15" s="295"/>
      <c r="F15" s="294"/>
      <c r="G15" s="294"/>
      <c r="H15" s="294"/>
      <c r="I15" s="294"/>
      <c r="J15" s="294"/>
      <c r="K15" s="294"/>
      <c r="L15" s="294"/>
      <c r="M15" s="294"/>
      <c r="N15" s="294"/>
      <c r="O15" s="294"/>
      <c r="P15" s="294"/>
    </row>
    <row r="16" spans="1:16" ht="13">
      <c r="A16" s="294"/>
      <c r="B16" s="143"/>
      <c r="C16" s="143"/>
      <c r="D16" s="295"/>
      <c r="E16" s="295"/>
      <c r="F16" s="294"/>
      <c r="G16" s="294"/>
      <c r="H16" s="294"/>
      <c r="I16" s="294"/>
      <c r="J16" s="294"/>
      <c r="K16" s="294"/>
      <c r="L16" s="294"/>
      <c r="M16" s="294"/>
      <c r="N16" s="294"/>
      <c r="O16" s="294"/>
      <c r="P16" s="294"/>
    </row>
    <row r="17" spans="1:16" ht="13">
      <c r="A17" s="294"/>
      <c r="B17" s="143"/>
      <c r="C17" s="143"/>
      <c r="D17" s="295"/>
      <c r="E17" s="295"/>
      <c r="F17" s="294"/>
      <c r="G17" s="294"/>
      <c r="H17" s="294"/>
      <c r="I17" s="294"/>
      <c r="J17" s="294"/>
      <c r="K17" s="294"/>
      <c r="L17" s="294"/>
      <c r="M17" s="294"/>
      <c r="N17" s="294"/>
      <c r="O17" s="294"/>
      <c r="P17" s="294"/>
    </row>
    <row r="18" spans="1:16" ht="13">
      <c r="A18" s="294"/>
      <c r="B18" s="143"/>
      <c r="C18" s="143"/>
      <c r="D18" s="295"/>
      <c r="E18" s="295"/>
      <c r="F18" s="294"/>
      <c r="G18" s="294"/>
      <c r="H18" s="294"/>
      <c r="I18" s="294"/>
      <c r="J18" s="294"/>
      <c r="K18" s="294"/>
      <c r="L18" s="294"/>
      <c r="M18" s="294"/>
      <c r="N18" s="294"/>
      <c r="O18" s="294"/>
      <c r="P18" s="294"/>
    </row>
    <row r="19" spans="1:16" ht="13">
      <c r="A19" s="294"/>
      <c r="B19" s="143"/>
      <c r="C19" s="143"/>
      <c r="D19" s="295"/>
      <c r="E19" s="295"/>
      <c r="F19" s="294"/>
      <c r="G19" s="294"/>
      <c r="H19" s="294"/>
      <c r="I19" s="294"/>
      <c r="J19" s="294"/>
      <c r="K19" s="294"/>
      <c r="L19" s="294"/>
      <c r="M19" s="294"/>
      <c r="N19" s="294"/>
      <c r="O19" s="294"/>
      <c r="P19" s="294"/>
    </row>
    <row r="20" spans="1:16" ht="13">
      <c r="A20" s="294"/>
      <c r="B20" s="143"/>
      <c r="C20" s="143"/>
      <c r="D20" s="295"/>
      <c r="E20" s="295"/>
      <c r="F20" s="294"/>
      <c r="G20" s="294"/>
      <c r="H20" s="294"/>
      <c r="I20" s="294"/>
      <c r="J20" s="294"/>
      <c r="K20" s="294"/>
      <c r="L20" s="294"/>
      <c r="M20" s="294"/>
      <c r="N20" s="294"/>
      <c r="O20" s="294"/>
      <c r="P20" s="294"/>
    </row>
    <row r="21" spans="1:16" ht="13">
      <c r="A21" s="294"/>
      <c r="B21" s="143"/>
      <c r="C21" s="143"/>
      <c r="D21" s="295"/>
      <c r="E21" s="295"/>
      <c r="F21" s="294"/>
      <c r="G21" s="294"/>
      <c r="H21" s="294"/>
      <c r="I21" s="294"/>
      <c r="J21" s="294"/>
      <c r="K21" s="294"/>
      <c r="L21" s="294"/>
      <c r="M21" s="294"/>
      <c r="N21" s="294"/>
      <c r="O21" s="294"/>
      <c r="P21" s="294"/>
    </row>
    <row r="22" spans="1:16" ht="13">
      <c r="A22" s="294"/>
      <c r="B22" s="143"/>
      <c r="C22" s="143"/>
      <c r="D22" s="295"/>
      <c r="E22" s="295"/>
      <c r="F22" s="294"/>
      <c r="G22" s="294"/>
      <c r="H22" s="294"/>
      <c r="I22" s="294"/>
      <c r="J22" s="294"/>
      <c r="K22" s="294"/>
      <c r="L22" s="294"/>
      <c r="M22" s="294"/>
      <c r="N22" s="294"/>
      <c r="O22" s="294"/>
      <c r="P22" s="294"/>
    </row>
    <row r="23" spans="1:16" ht="13">
      <c r="A23" s="294"/>
      <c r="B23" s="143"/>
      <c r="C23" s="143"/>
      <c r="D23" s="295"/>
      <c r="E23" s="295"/>
      <c r="F23" s="294"/>
      <c r="G23" s="294"/>
      <c r="H23" s="294"/>
      <c r="I23" s="294"/>
      <c r="J23" s="294"/>
      <c r="K23" s="294"/>
      <c r="L23" s="294"/>
      <c r="M23" s="294"/>
      <c r="N23" s="294"/>
      <c r="O23" s="294"/>
      <c r="P23" s="294"/>
    </row>
    <row r="24" spans="1:16" ht="13">
      <c r="A24" s="294"/>
      <c r="B24" s="143"/>
      <c r="C24" s="143"/>
      <c r="D24" s="295"/>
      <c r="E24" s="295"/>
      <c r="F24" s="294"/>
      <c r="G24" s="294"/>
      <c r="H24" s="294"/>
      <c r="I24" s="294"/>
      <c r="J24" s="294"/>
      <c r="K24" s="294"/>
      <c r="L24" s="294"/>
      <c r="M24" s="294"/>
      <c r="N24" s="294"/>
      <c r="O24" s="294"/>
      <c r="P24" s="294"/>
    </row>
    <row r="25" spans="1:16" ht="13">
      <c r="A25" s="294"/>
      <c r="B25" s="143"/>
      <c r="C25" s="143"/>
      <c r="D25" s="295"/>
      <c r="E25" s="295"/>
      <c r="F25" s="294"/>
      <c r="G25" s="294"/>
      <c r="H25" s="294"/>
      <c r="I25" s="294"/>
      <c r="J25" s="294"/>
      <c r="K25" s="294"/>
      <c r="L25" s="294"/>
      <c r="M25" s="294"/>
      <c r="N25" s="294"/>
      <c r="O25" s="294"/>
      <c r="P25" s="294"/>
    </row>
    <row r="26" spans="1:16" ht="13">
      <c r="A26" s="294"/>
      <c r="B26" s="143"/>
      <c r="C26" s="143"/>
      <c r="D26" s="295"/>
      <c r="E26" s="295"/>
      <c r="F26" s="294"/>
      <c r="G26" s="294"/>
      <c r="H26" s="294"/>
      <c r="I26" s="294"/>
      <c r="J26" s="294"/>
      <c r="K26" s="294"/>
      <c r="L26" s="294"/>
      <c r="M26" s="294"/>
      <c r="N26" s="294"/>
      <c r="O26" s="294"/>
      <c r="P26" s="294"/>
    </row>
    <row r="27" spans="1:16" ht="13">
      <c r="A27" s="294"/>
      <c r="B27" s="143"/>
      <c r="C27" s="143"/>
      <c r="D27" s="295"/>
      <c r="E27" s="295"/>
      <c r="F27" s="294"/>
      <c r="G27" s="294"/>
      <c r="H27" s="294"/>
      <c r="I27" s="294"/>
      <c r="J27" s="294"/>
      <c r="K27" s="294"/>
      <c r="L27" s="294"/>
      <c r="M27" s="294"/>
      <c r="N27" s="294"/>
      <c r="O27" s="294"/>
      <c r="P27" s="294"/>
    </row>
    <row r="28" spans="1:16" ht="13">
      <c r="A28" s="294"/>
      <c r="B28" s="143"/>
      <c r="C28" s="143"/>
      <c r="D28" s="295"/>
      <c r="E28" s="295"/>
      <c r="F28" s="294"/>
      <c r="G28" s="294"/>
      <c r="H28" s="294"/>
      <c r="I28" s="294"/>
      <c r="J28" s="294"/>
      <c r="K28" s="294"/>
      <c r="L28" s="294"/>
      <c r="M28" s="294"/>
      <c r="N28" s="294"/>
      <c r="O28" s="294"/>
      <c r="P28" s="294"/>
    </row>
    <row r="29" spans="1:16" ht="13">
      <c r="A29" s="294"/>
      <c r="B29" s="143"/>
      <c r="C29" s="143"/>
      <c r="D29" s="295"/>
      <c r="E29" s="295"/>
      <c r="F29" s="294"/>
      <c r="G29" s="294"/>
      <c r="H29" s="294"/>
      <c r="I29" s="294"/>
      <c r="J29" s="294"/>
      <c r="K29" s="294"/>
      <c r="L29" s="294"/>
      <c r="M29" s="294"/>
      <c r="N29" s="294"/>
      <c r="O29" s="294"/>
      <c r="P29" s="294"/>
    </row>
    <row r="30" spans="1:16" ht="13">
      <c r="A30" s="294"/>
      <c r="B30" s="143"/>
      <c r="C30" s="143"/>
      <c r="D30" s="295"/>
      <c r="E30" s="295"/>
      <c r="F30" s="294"/>
      <c r="G30" s="294"/>
      <c r="H30" s="294"/>
      <c r="I30" s="294"/>
      <c r="J30" s="294"/>
      <c r="K30" s="294"/>
      <c r="L30" s="294"/>
      <c r="M30" s="294"/>
      <c r="N30" s="294"/>
      <c r="O30" s="294"/>
      <c r="P30" s="294"/>
    </row>
    <row r="31" spans="1:16" ht="13">
      <c r="A31" s="294"/>
      <c r="B31" s="143"/>
      <c r="C31" s="143"/>
      <c r="D31" s="295"/>
      <c r="E31" s="295"/>
      <c r="F31" s="294"/>
      <c r="G31" s="294"/>
      <c r="H31" s="294"/>
      <c r="I31" s="294"/>
      <c r="J31" s="294"/>
      <c r="K31" s="294"/>
      <c r="L31" s="294"/>
      <c r="M31" s="294"/>
      <c r="N31" s="294"/>
      <c r="O31" s="294"/>
      <c r="P31" s="294"/>
    </row>
    <row r="32" spans="1:16" ht="13">
      <c r="A32" s="294"/>
      <c r="B32" s="143"/>
      <c r="C32" s="143"/>
      <c r="D32" s="295"/>
      <c r="E32" s="295"/>
      <c r="F32" s="294"/>
      <c r="G32" s="294"/>
      <c r="H32" s="294"/>
      <c r="I32" s="294"/>
      <c r="J32" s="294"/>
      <c r="K32" s="294"/>
      <c r="L32" s="294"/>
      <c r="M32" s="294"/>
      <c r="N32" s="294"/>
      <c r="O32" s="294"/>
      <c r="P32" s="294"/>
    </row>
    <row r="33" spans="1:16" ht="13">
      <c r="A33" s="294"/>
      <c r="B33" s="143"/>
      <c r="C33" s="143"/>
      <c r="D33" s="295"/>
      <c r="E33" s="295"/>
      <c r="F33" s="294"/>
      <c r="G33" s="294"/>
      <c r="H33" s="294"/>
      <c r="I33" s="294"/>
      <c r="J33" s="294"/>
      <c r="K33" s="294"/>
      <c r="L33" s="294"/>
      <c r="M33" s="294"/>
      <c r="N33" s="294"/>
      <c r="O33" s="294"/>
      <c r="P33" s="294"/>
    </row>
    <row r="34" spans="1:16" ht="13">
      <c r="A34" s="294"/>
      <c r="B34" s="143"/>
      <c r="C34" s="143"/>
      <c r="D34" s="295"/>
      <c r="E34" s="295"/>
      <c r="F34" s="294"/>
      <c r="G34" s="294"/>
      <c r="H34" s="294"/>
      <c r="I34" s="294"/>
      <c r="J34" s="294"/>
      <c r="K34" s="294"/>
      <c r="L34" s="294"/>
      <c r="M34" s="294"/>
      <c r="N34" s="294"/>
      <c r="O34" s="294"/>
      <c r="P34" s="294"/>
    </row>
    <row r="35" spans="1:16" ht="13">
      <c r="A35" s="294"/>
      <c r="B35" s="143"/>
      <c r="C35" s="143"/>
      <c r="D35" s="295"/>
      <c r="E35" s="295"/>
      <c r="F35" s="294"/>
      <c r="G35" s="294"/>
      <c r="H35" s="294"/>
      <c r="I35" s="294"/>
      <c r="J35" s="294"/>
      <c r="K35" s="294"/>
      <c r="L35" s="294"/>
      <c r="M35" s="294"/>
      <c r="N35" s="294"/>
      <c r="O35" s="294"/>
      <c r="P35" s="294"/>
    </row>
    <row r="36" spans="1:16" ht="13">
      <c r="A36" s="294"/>
      <c r="B36" s="143"/>
      <c r="C36" s="143"/>
      <c r="D36" s="295"/>
      <c r="E36" s="295"/>
      <c r="F36" s="294"/>
      <c r="G36" s="294"/>
      <c r="H36" s="294"/>
      <c r="I36" s="294"/>
      <c r="J36" s="294"/>
      <c r="K36" s="294"/>
      <c r="L36" s="294"/>
      <c r="M36" s="294"/>
      <c r="N36" s="294"/>
      <c r="O36" s="294"/>
      <c r="P36" s="294"/>
    </row>
    <row r="37" spans="1:16" ht="13">
      <c r="A37" s="294"/>
      <c r="B37" s="143"/>
      <c r="C37" s="143"/>
      <c r="D37" s="295"/>
      <c r="E37" s="295"/>
      <c r="F37" s="294"/>
      <c r="G37" s="294"/>
      <c r="H37" s="294"/>
      <c r="I37" s="294"/>
      <c r="J37" s="294"/>
      <c r="K37" s="294"/>
      <c r="L37" s="294"/>
      <c r="M37" s="294"/>
      <c r="N37" s="294"/>
      <c r="O37" s="294"/>
      <c r="P37" s="294"/>
    </row>
    <row r="38" spans="1:16" ht="13">
      <c r="A38" s="294"/>
      <c r="B38" s="143"/>
      <c r="C38" s="143"/>
      <c r="D38" s="295"/>
      <c r="E38" s="295"/>
      <c r="F38" s="294"/>
      <c r="G38" s="294"/>
      <c r="H38" s="294"/>
      <c r="I38" s="294"/>
      <c r="J38" s="294"/>
      <c r="K38" s="294"/>
      <c r="L38" s="294"/>
      <c r="M38" s="294"/>
      <c r="N38" s="294"/>
      <c r="O38" s="294"/>
      <c r="P38" s="294"/>
    </row>
    <row r="39" spans="1:16" ht="13">
      <c r="A39" s="294"/>
      <c r="B39" s="143"/>
      <c r="C39" s="143"/>
      <c r="D39" s="295"/>
      <c r="E39" s="295"/>
      <c r="F39" s="294"/>
      <c r="G39" s="294"/>
      <c r="H39" s="294"/>
      <c r="I39" s="294"/>
      <c r="J39" s="294"/>
      <c r="K39" s="294"/>
      <c r="L39" s="294"/>
      <c r="M39" s="294"/>
      <c r="N39" s="294"/>
      <c r="O39" s="294"/>
      <c r="P39" s="294"/>
    </row>
    <row r="40" spans="1:16" ht="13">
      <c r="A40" s="294"/>
      <c r="B40" s="143"/>
      <c r="C40" s="143"/>
      <c r="D40" s="295"/>
      <c r="E40" s="295"/>
      <c r="F40" s="294"/>
      <c r="G40" s="294"/>
      <c r="H40" s="294"/>
      <c r="I40" s="294"/>
      <c r="J40" s="294"/>
      <c r="K40" s="294"/>
      <c r="L40" s="294"/>
      <c r="M40" s="294"/>
      <c r="N40" s="294"/>
      <c r="O40" s="294"/>
      <c r="P40" s="294"/>
    </row>
    <row r="41" spans="1:16" ht="13">
      <c r="A41" s="294"/>
      <c r="B41" s="143"/>
      <c r="C41" s="143"/>
      <c r="D41" s="295"/>
      <c r="E41" s="295"/>
      <c r="F41" s="294"/>
      <c r="G41" s="294"/>
      <c r="H41" s="294"/>
      <c r="I41" s="294"/>
      <c r="J41" s="294"/>
      <c r="K41" s="294"/>
      <c r="L41" s="294"/>
      <c r="M41" s="294"/>
      <c r="N41" s="294"/>
      <c r="O41" s="294"/>
      <c r="P41" s="294"/>
    </row>
    <row r="42" spans="1:16" ht="13">
      <c r="A42" s="294"/>
      <c r="B42" s="143"/>
      <c r="C42" s="143"/>
      <c r="D42" s="295"/>
      <c r="E42" s="295"/>
      <c r="F42" s="294"/>
      <c r="G42" s="294"/>
      <c r="H42" s="294"/>
      <c r="I42" s="294"/>
      <c r="J42" s="294"/>
      <c r="K42" s="294"/>
      <c r="L42" s="294"/>
      <c r="M42" s="294"/>
      <c r="N42" s="294"/>
      <c r="O42" s="294"/>
      <c r="P42" s="294"/>
    </row>
    <row r="43" spans="1:16" ht="13">
      <c r="A43" s="294"/>
      <c r="B43" s="143"/>
      <c r="C43" s="143"/>
      <c r="D43" s="295"/>
      <c r="E43" s="295"/>
      <c r="F43" s="294"/>
      <c r="G43" s="294"/>
      <c r="H43" s="294"/>
      <c r="I43" s="294"/>
      <c r="J43" s="294"/>
      <c r="K43" s="294"/>
      <c r="L43" s="294"/>
      <c r="M43" s="294"/>
      <c r="N43" s="294"/>
      <c r="O43" s="294"/>
      <c r="P43" s="294"/>
    </row>
    <row r="44" spans="1:16" ht="13">
      <c r="A44" s="294"/>
      <c r="B44" s="143"/>
      <c r="C44" s="143"/>
      <c r="D44" s="295"/>
      <c r="E44" s="295"/>
      <c r="F44" s="294"/>
      <c r="G44" s="294"/>
      <c r="H44" s="294"/>
      <c r="I44" s="294"/>
      <c r="J44" s="294"/>
      <c r="K44" s="294"/>
      <c r="L44" s="294"/>
      <c r="M44" s="294"/>
      <c r="N44" s="294"/>
      <c r="O44" s="294"/>
      <c r="P44" s="294"/>
    </row>
    <row r="45" spans="1:16" ht="13">
      <c r="A45" s="294"/>
      <c r="B45" s="143"/>
      <c r="C45" s="143"/>
      <c r="D45" s="295"/>
      <c r="E45" s="295"/>
      <c r="F45" s="294"/>
      <c r="G45" s="294"/>
      <c r="H45" s="294"/>
      <c r="I45" s="294"/>
      <c r="J45" s="294"/>
      <c r="K45" s="294"/>
      <c r="L45" s="294"/>
      <c r="M45" s="294"/>
      <c r="N45" s="294"/>
      <c r="O45" s="294"/>
      <c r="P45" s="294"/>
    </row>
    <row r="46" spans="1:16" ht="13">
      <c r="A46" s="294"/>
      <c r="B46" s="143"/>
      <c r="C46" s="143"/>
      <c r="D46" s="295"/>
      <c r="E46" s="295"/>
      <c r="F46" s="294"/>
      <c r="G46" s="294"/>
      <c r="H46" s="294"/>
      <c r="I46" s="294"/>
      <c r="J46" s="294"/>
      <c r="K46" s="294"/>
      <c r="L46" s="294"/>
      <c r="M46" s="294"/>
      <c r="N46" s="294"/>
      <c r="O46" s="294"/>
      <c r="P46" s="294"/>
    </row>
    <row r="47" spans="1:16" ht="13">
      <c r="A47" s="294"/>
      <c r="B47" s="143"/>
      <c r="C47" s="143"/>
      <c r="D47" s="295"/>
      <c r="E47" s="295"/>
      <c r="F47" s="294"/>
      <c r="G47" s="294"/>
      <c r="H47" s="294"/>
      <c r="I47" s="294"/>
      <c r="J47" s="294"/>
      <c r="K47" s="294"/>
      <c r="L47" s="294"/>
      <c r="M47" s="294"/>
      <c r="N47" s="294"/>
      <c r="O47" s="294"/>
      <c r="P47" s="294"/>
    </row>
    <row r="48" spans="1:16" ht="13">
      <c r="A48" s="294"/>
      <c r="B48" s="143"/>
      <c r="C48" s="143"/>
      <c r="D48" s="295"/>
      <c r="E48" s="295"/>
      <c r="F48" s="294"/>
      <c r="G48" s="294"/>
      <c r="H48" s="294"/>
      <c r="I48" s="294"/>
      <c r="J48" s="294"/>
      <c r="K48" s="294"/>
      <c r="L48" s="294"/>
      <c r="M48" s="294"/>
      <c r="N48" s="294"/>
      <c r="O48" s="294"/>
      <c r="P48" s="294"/>
    </row>
    <row r="49" spans="1:16" ht="13">
      <c r="A49" s="294"/>
      <c r="B49" s="143"/>
      <c r="C49" s="143"/>
      <c r="D49" s="295"/>
      <c r="E49" s="295"/>
      <c r="F49" s="294"/>
      <c r="G49" s="294"/>
      <c r="H49" s="294"/>
      <c r="I49" s="294"/>
      <c r="J49" s="294"/>
      <c r="K49" s="294"/>
      <c r="L49" s="294"/>
      <c r="M49" s="294"/>
      <c r="N49" s="294"/>
      <c r="O49" s="294"/>
      <c r="P49" s="294"/>
    </row>
    <row r="50" spans="1:16" ht="13">
      <c r="A50" s="294"/>
      <c r="B50" s="143"/>
      <c r="C50" s="143"/>
      <c r="D50" s="295"/>
      <c r="E50" s="295"/>
      <c r="F50" s="294"/>
      <c r="G50" s="294"/>
      <c r="H50" s="294"/>
      <c r="I50" s="294"/>
      <c r="J50" s="294"/>
      <c r="K50" s="294"/>
      <c r="L50" s="294"/>
      <c r="M50" s="294"/>
      <c r="N50" s="294"/>
      <c r="O50" s="294"/>
      <c r="P50" s="294"/>
    </row>
    <row r="51" spans="1:16" ht="13">
      <c r="A51" s="294"/>
      <c r="B51" s="143"/>
      <c r="C51" s="143"/>
      <c r="D51" s="295"/>
      <c r="E51" s="295"/>
      <c r="F51" s="294"/>
      <c r="G51" s="294"/>
      <c r="H51" s="294"/>
      <c r="I51" s="294"/>
      <c r="J51" s="294"/>
      <c r="K51" s="294"/>
      <c r="L51" s="294"/>
      <c r="M51" s="294"/>
      <c r="N51" s="294"/>
      <c r="O51" s="294"/>
      <c r="P51" s="294"/>
    </row>
    <row r="52" spans="1:16" ht="13">
      <c r="A52" s="294"/>
      <c r="B52" s="143"/>
      <c r="C52" s="143"/>
      <c r="D52" s="295"/>
      <c r="E52" s="295"/>
      <c r="F52" s="294"/>
      <c r="G52" s="294"/>
      <c r="H52" s="294"/>
      <c r="I52" s="294"/>
      <c r="J52" s="294"/>
      <c r="K52" s="294"/>
      <c r="L52" s="294"/>
      <c r="M52" s="294"/>
      <c r="N52" s="294"/>
      <c r="O52" s="294"/>
      <c r="P52" s="294"/>
    </row>
    <row r="53" spans="1:16" ht="13">
      <c r="A53" s="294"/>
      <c r="B53" s="143"/>
      <c r="C53" s="143"/>
      <c r="D53" s="295"/>
      <c r="E53" s="295"/>
      <c r="F53" s="294"/>
      <c r="G53" s="294"/>
      <c r="H53" s="294"/>
      <c r="I53" s="294"/>
      <c r="J53" s="294"/>
      <c r="K53" s="294"/>
      <c r="L53" s="294"/>
      <c r="M53" s="294"/>
      <c r="N53" s="294"/>
      <c r="O53" s="294"/>
      <c r="P53" s="294"/>
    </row>
    <row r="54" spans="1:16" ht="13">
      <c r="A54" s="294"/>
      <c r="B54" s="143"/>
      <c r="C54" s="143"/>
      <c r="D54" s="295"/>
      <c r="E54" s="295"/>
      <c r="F54" s="294"/>
      <c r="G54" s="294"/>
      <c r="H54" s="294"/>
      <c r="I54" s="294"/>
      <c r="J54" s="294"/>
      <c r="K54" s="294"/>
      <c r="L54" s="294"/>
      <c r="M54" s="294"/>
      <c r="N54" s="294"/>
      <c r="O54" s="294"/>
      <c r="P54" s="294"/>
    </row>
    <row r="55" spans="1:16" ht="13">
      <c r="A55" s="294"/>
      <c r="B55" s="294"/>
      <c r="C55" s="294"/>
      <c r="D55" s="295"/>
      <c r="E55" s="295"/>
      <c r="F55" s="294"/>
      <c r="G55" s="294"/>
      <c r="H55" s="294"/>
      <c r="I55" s="294"/>
      <c r="J55" s="294"/>
      <c r="K55" s="294"/>
      <c r="L55" s="294"/>
      <c r="M55" s="294"/>
      <c r="N55" s="294"/>
      <c r="O55" s="294"/>
      <c r="P55" s="294"/>
    </row>
    <row r="56" spans="1:16" ht="13">
      <c r="A56" s="294"/>
      <c r="B56" s="294"/>
      <c r="C56" s="294"/>
      <c r="D56" s="295"/>
      <c r="E56" s="295"/>
      <c r="F56" s="294"/>
      <c r="G56" s="294"/>
      <c r="H56" s="294"/>
      <c r="I56" s="294"/>
      <c r="J56" s="294"/>
      <c r="K56" s="294"/>
      <c r="L56" s="294"/>
      <c r="M56" s="294"/>
      <c r="N56" s="294"/>
      <c r="O56" s="294"/>
      <c r="P56" s="294"/>
    </row>
    <row r="57" spans="1:16" ht="13">
      <c r="A57" s="294"/>
      <c r="B57" s="294"/>
      <c r="C57" s="294"/>
      <c r="D57" s="295"/>
      <c r="E57" s="295"/>
      <c r="F57" s="294"/>
      <c r="G57" s="294"/>
      <c r="H57" s="294"/>
      <c r="I57" s="294"/>
      <c r="J57" s="294"/>
      <c r="K57" s="294"/>
      <c r="L57" s="294"/>
      <c r="M57" s="294"/>
      <c r="N57" s="294"/>
      <c r="O57" s="294"/>
      <c r="P57" s="294"/>
    </row>
    <row r="58" spans="1:16" ht="13">
      <c r="A58" s="294"/>
      <c r="B58" s="294"/>
      <c r="C58" s="294"/>
      <c r="D58" s="295"/>
      <c r="E58" s="295"/>
      <c r="F58" s="294"/>
      <c r="G58" s="294"/>
      <c r="H58" s="294"/>
      <c r="I58" s="294"/>
      <c r="J58" s="294"/>
      <c r="K58" s="294"/>
      <c r="L58" s="294"/>
      <c r="M58" s="294"/>
      <c r="N58" s="294"/>
      <c r="O58" s="294"/>
      <c r="P58" s="294"/>
    </row>
    <row r="59" spans="1:16" ht="13">
      <c r="A59" s="294"/>
      <c r="B59" s="294"/>
      <c r="C59" s="294"/>
      <c r="D59" s="295"/>
      <c r="E59" s="295"/>
      <c r="F59" s="294"/>
      <c r="G59" s="294"/>
      <c r="H59" s="294"/>
      <c r="I59" s="294"/>
      <c r="J59" s="294"/>
      <c r="K59" s="294"/>
      <c r="L59" s="294"/>
      <c r="M59" s="294"/>
      <c r="N59" s="294"/>
      <c r="O59" s="294"/>
      <c r="P59" s="294"/>
    </row>
    <row r="60" spans="1:16" ht="13">
      <c r="A60" s="294"/>
      <c r="B60" s="294"/>
      <c r="C60" s="294"/>
      <c r="D60" s="295"/>
      <c r="E60" s="295"/>
      <c r="F60" s="294"/>
      <c r="G60" s="294"/>
      <c r="H60" s="294"/>
      <c r="I60" s="294"/>
      <c r="J60" s="294"/>
      <c r="K60" s="294"/>
      <c r="L60" s="294"/>
      <c r="M60" s="294"/>
      <c r="N60" s="294"/>
      <c r="O60" s="294"/>
      <c r="P60" s="294"/>
    </row>
    <row r="61" spans="1:16" ht="13">
      <c r="A61" s="294"/>
      <c r="B61" s="294"/>
      <c r="C61" s="294"/>
      <c r="D61" s="295"/>
      <c r="E61" s="295"/>
      <c r="F61" s="294"/>
      <c r="G61" s="294"/>
      <c r="H61" s="294"/>
      <c r="I61" s="294"/>
      <c r="J61" s="294"/>
      <c r="K61" s="294"/>
      <c r="L61" s="294"/>
      <c r="M61" s="294"/>
      <c r="N61" s="294"/>
      <c r="O61" s="294"/>
      <c r="P61" s="294"/>
    </row>
    <row r="62" spans="1:16" ht="13">
      <c r="A62" s="294"/>
      <c r="B62" s="294"/>
      <c r="C62" s="294"/>
      <c r="D62" s="295"/>
      <c r="E62" s="295"/>
      <c r="F62" s="294"/>
      <c r="G62" s="294"/>
      <c r="H62" s="294"/>
      <c r="I62" s="294"/>
      <c r="J62" s="294"/>
      <c r="K62" s="294"/>
      <c r="L62" s="294"/>
      <c r="M62" s="294"/>
      <c r="N62" s="294"/>
      <c r="O62" s="294"/>
      <c r="P62" s="294"/>
    </row>
    <row r="63" spans="1:16" ht="13">
      <c r="A63" s="294"/>
      <c r="B63" s="294"/>
      <c r="C63" s="294"/>
      <c r="D63" s="295"/>
      <c r="E63" s="295"/>
      <c r="F63" s="294"/>
      <c r="G63" s="294"/>
      <c r="H63" s="294"/>
      <c r="I63" s="294"/>
      <c r="J63" s="294"/>
      <c r="K63" s="294"/>
      <c r="L63" s="294"/>
      <c r="M63" s="294"/>
      <c r="N63" s="294"/>
      <c r="O63" s="294"/>
      <c r="P63" s="294"/>
    </row>
    <row r="64" spans="1:16" ht="13">
      <c r="A64" s="294"/>
      <c r="B64" s="143"/>
      <c r="C64" s="143"/>
      <c r="D64" s="295"/>
      <c r="E64" s="295"/>
      <c r="F64" s="294"/>
      <c r="G64" s="294"/>
      <c r="H64" s="294"/>
      <c r="I64" s="294"/>
      <c r="J64" s="294"/>
      <c r="K64" s="294"/>
      <c r="L64" s="294"/>
      <c r="M64" s="294"/>
      <c r="N64" s="294"/>
      <c r="O64" s="294"/>
      <c r="P64" s="294"/>
    </row>
    <row r="65" spans="1:16" ht="13">
      <c r="A65" s="294"/>
      <c r="B65" s="143"/>
      <c r="C65" s="143"/>
      <c r="D65" s="295"/>
      <c r="E65" s="295"/>
      <c r="F65" s="294"/>
      <c r="G65" s="294"/>
      <c r="H65" s="294"/>
      <c r="I65" s="294"/>
      <c r="J65" s="294"/>
      <c r="K65" s="294"/>
      <c r="L65" s="294"/>
      <c r="M65" s="294"/>
      <c r="N65" s="294"/>
      <c r="O65" s="294"/>
      <c r="P65" s="294"/>
    </row>
    <row r="66" spans="1:16" ht="13">
      <c r="A66" s="294"/>
      <c r="B66" s="143"/>
      <c r="C66" s="143"/>
      <c r="D66" s="295"/>
      <c r="E66" s="295"/>
      <c r="F66" s="294"/>
      <c r="G66" s="294"/>
      <c r="H66" s="294"/>
      <c r="I66" s="294"/>
      <c r="J66" s="294"/>
      <c r="K66" s="294"/>
      <c r="L66" s="294"/>
      <c r="M66" s="294"/>
      <c r="N66" s="294"/>
      <c r="O66" s="294"/>
      <c r="P66" s="294"/>
    </row>
    <row r="67" spans="1:16" ht="13">
      <c r="A67" s="294"/>
      <c r="B67" s="143"/>
      <c r="C67" s="143"/>
      <c r="D67" s="295"/>
      <c r="E67" s="295"/>
      <c r="F67" s="294"/>
      <c r="G67" s="294"/>
      <c r="H67" s="294"/>
      <c r="I67" s="294"/>
      <c r="J67" s="294"/>
      <c r="K67" s="294"/>
      <c r="L67" s="294"/>
      <c r="M67" s="294"/>
      <c r="N67" s="294"/>
      <c r="O67" s="294"/>
      <c r="P67" s="294"/>
    </row>
    <row r="68" spans="1:16" ht="13">
      <c r="A68" s="294"/>
      <c r="B68" s="143"/>
      <c r="C68" s="143"/>
      <c r="D68" s="295"/>
      <c r="E68" s="295"/>
      <c r="F68" s="294"/>
      <c r="G68" s="294"/>
      <c r="H68" s="294"/>
      <c r="I68" s="294"/>
      <c r="J68" s="294"/>
      <c r="K68" s="294"/>
      <c r="L68" s="294"/>
      <c r="M68" s="294"/>
      <c r="N68" s="294"/>
      <c r="O68" s="294"/>
      <c r="P68" s="294"/>
    </row>
    <row r="69" spans="1:16" ht="13">
      <c r="A69" s="294"/>
      <c r="B69" s="143"/>
      <c r="C69" s="143"/>
      <c r="D69" s="295"/>
      <c r="E69" s="295"/>
      <c r="F69" s="294"/>
      <c r="G69" s="294"/>
      <c r="H69" s="294"/>
      <c r="I69" s="294"/>
      <c r="J69" s="294"/>
      <c r="K69" s="294"/>
      <c r="L69" s="294"/>
      <c r="M69" s="294"/>
      <c r="N69" s="294"/>
      <c r="O69" s="294"/>
      <c r="P69" s="294"/>
    </row>
    <row r="70" spans="1:16" ht="13">
      <c r="A70" s="294"/>
      <c r="B70" s="143"/>
      <c r="C70" s="143"/>
      <c r="D70" s="295"/>
      <c r="E70" s="295"/>
      <c r="F70" s="294"/>
      <c r="G70" s="294"/>
      <c r="H70" s="294"/>
      <c r="I70" s="294"/>
      <c r="J70" s="294"/>
      <c r="K70" s="294"/>
      <c r="L70" s="294"/>
      <c r="M70" s="294"/>
      <c r="N70" s="294"/>
      <c r="O70" s="294"/>
      <c r="P70" s="294"/>
    </row>
    <row r="71" spans="1:16" ht="13">
      <c r="A71" s="294"/>
      <c r="B71" s="143"/>
      <c r="C71" s="143"/>
      <c r="D71" s="295"/>
      <c r="E71" s="295"/>
      <c r="F71" s="294"/>
      <c r="G71" s="294"/>
      <c r="H71" s="294"/>
      <c r="I71" s="294"/>
      <c r="J71" s="294"/>
      <c r="K71" s="294"/>
      <c r="L71" s="294"/>
      <c r="M71" s="294"/>
      <c r="N71" s="294"/>
      <c r="O71" s="294"/>
      <c r="P71" s="294"/>
    </row>
    <row r="72" spans="1:16" ht="13">
      <c r="A72" s="294"/>
      <c r="B72" s="143"/>
      <c r="C72" s="143"/>
      <c r="D72" s="295"/>
      <c r="E72" s="295"/>
      <c r="F72" s="294"/>
      <c r="G72" s="294"/>
      <c r="H72" s="294"/>
      <c r="I72" s="294"/>
      <c r="J72" s="294"/>
      <c r="K72" s="294"/>
      <c r="L72" s="294"/>
      <c r="M72" s="294"/>
      <c r="N72" s="294"/>
      <c r="O72" s="294"/>
      <c r="P72" s="294"/>
    </row>
    <row r="73" spans="1:16" ht="13">
      <c r="A73" s="294"/>
      <c r="B73" s="143"/>
      <c r="C73" s="143"/>
      <c r="D73" s="295"/>
      <c r="E73" s="295"/>
      <c r="F73" s="294"/>
      <c r="G73" s="294"/>
      <c r="H73" s="294"/>
      <c r="I73" s="294"/>
      <c r="J73" s="294"/>
      <c r="K73" s="294"/>
      <c r="L73" s="294"/>
      <c r="M73" s="294"/>
      <c r="N73" s="294"/>
      <c r="O73" s="294"/>
      <c r="P73" s="294"/>
    </row>
    <row r="74" spans="1:16" ht="13">
      <c r="A74" s="294"/>
      <c r="B74" s="143"/>
      <c r="C74" s="143"/>
      <c r="D74" s="295"/>
      <c r="E74" s="295"/>
      <c r="F74" s="294"/>
      <c r="G74" s="294"/>
      <c r="H74" s="294"/>
      <c r="I74" s="294"/>
      <c r="J74" s="294"/>
      <c r="K74" s="294"/>
      <c r="L74" s="294"/>
      <c r="M74" s="294"/>
      <c r="N74" s="294"/>
      <c r="O74" s="294"/>
      <c r="P74" s="294"/>
    </row>
    <row r="75" spans="1:16" ht="13">
      <c r="A75" s="294"/>
      <c r="B75" s="143"/>
      <c r="C75" s="143"/>
      <c r="D75" s="295"/>
      <c r="E75" s="295"/>
      <c r="F75" s="294"/>
      <c r="G75" s="294"/>
      <c r="H75" s="294"/>
      <c r="I75" s="294"/>
      <c r="J75" s="294"/>
      <c r="K75" s="294"/>
      <c r="L75" s="294"/>
      <c r="M75" s="294"/>
      <c r="N75" s="294"/>
      <c r="O75" s="294"/>
      <c r="P75" s="294"/>
    </row>
    <row r="76" spans="1:16" ht="13">
      <c r="A76" s="294"/>
      <c r="B76" s="143"/>
      <c r="C76" s="143"/>
      <c r="D76" s="295"/>
      <c r="E76" s="295"/>
      <c r="F76" s="294"/>
      <c r="G76" s="294"/>
      <c r="H76" s="294"/>
      <c r="I76" s="294"/>
      <c r="J76" s="294"/>
      <c r="K76" s="294"/>
      <c r="L76" s="294"/>
      <c r="M76" s="294"/>
      <c r="N76" s="294"/>
      <c r="O76" s="294"/>
      <c r="P76" s="294"/>
    </row>
    <row r="77" spans="1:16" ht="13">
      <c r="A77" s="294"/>
      <c r="B77" s="143"/>
      <c r="C77" s="143"/>
      <c r="D77" s="295"/>
      <c r="E77" s="295"/>
      <c r="F77" s="294"/>
      <c r="G77" s="294"/>
      <c r="H77" s="294"/>
      <c r="I77" s="294"/>
      <c r="J77" s="294"/>
      <c r="K77" s="294"/>
      <c r="L77" s="294"/>
      <c r="M77" s="294"/>
      <c r="N77" s="294"/>
      <c r="O77" s="294"/>
      <c r="P77" s="294"/>
    </row>
    <row r="78" spans="1:16" ht="13">
      <c r="A78" s="294"/>
      <c r="B78" s="143"/>
      <c r="C78" s="143"/>
      <c r="D78" s="295"/>
      <c r="E78" s="295"/>
      <c r="F78" s="294"/>
      <c r="G78" s="294"/>
      <c r="H78" s="294"/>
      <c r="I78" s="294"/>
      <c r="J78" s="294"/>
      <c r="K78" s="294"/>
      <c r="L78" s="294"/>
      <c r="M78" s="294"/>
      <c r="N78" s="294"/>
      <c r="O78" s="294"/>
      <c r="P78" s="294"/>
    </row>
    <row r="79" spans="1:16" ht="13">
      <c r="A79" s="294"/>
      <c r="B79" s="143"/>
      <c r="C79" s="143"/>
      <c r="D79" s="295"/>
      <c r="E79" s="295"/>
      <c r="F79" s="294"/>
      <c r="G79" s="294"/>
      <c r="H79" s="294"/>
      <c r="I79" s="294"/>
      <c r="J79" s="294"/>
      <c r="K79" s="294"/>
      <c r="L79" s="294"/>
      <c r="M79" s="294"/>
      <c r="N79" s="294"/>
      <c r="O79" s="294"/>
      <c r="P79" s="294"/>
    </row>
    <row r="80" spans="1:16" ht="13">
      <c r="A80" s="294"/>
      <c r="B80" s="143"/>
      <c r="C80" s="143"/>
      <c r="D80" s="295"/>
      <c r="E80" s="295"/>
      <c r="F80" s="294"/>
      <c r="G80" s="294"/>
      <c r="H80" s="294"/>
      <c r="I80" s="294"/>
      <c r="J80" s="294"/>
      <c r="K80" s="294"/>
      <c r="L80" s="294"/>
      <c r="M80" s="294"/>
      <c r="N80" s="294"/>
      <c r="O80" s="294"/>
      <c r="P80" s="294"/>
    </row>
    <row r="81" spans="1:16" ht="13">
      <c r="A81" s="294"/>
      <c r="B81" s="143"/>
      <c r="C81" s="143"/>
      <c r="D81" s="295"/>
      <c r="E81" s="295"/>
      <c r="F81" s="294"/>
      <c r="G81" s="294"/>
      <c r="H81" s="294"/>
      <c r="I81" s="294"/>
      <c r="J81" s="294"/>
      <c r="K81" s="294"/>
      <c r="L81" s="294"/>
      <c r="M81" s="294"/>
      <c r="N81" s="294"/>
      <c r="O81" s="294"/>
      <c r="P81" s="294"/>
    </row>
    <row r="82" spans="1:16" ht="13">
      <c r="A82" s="294"/>
      <c r="B82" s="143"/>
      <c r="C82" s="143"/>
      <c r="D82" s="295"/>
      <c r="E82" s="295"/>
      <c r="F82" s="294"/>
      <c r="G82" s="294"/>
      <c r="H82" s="294"/>
      <c r="I82" s="294"/>
      <c r="J82" s="294"/>
      <c r="K82" s="294"/>
      <c r="L82" s="294"/>
      <c r="M82" s="294"/>
      <c r="N82" s="294"/>
      <c r="O82" s="294"/>
      <c r="P82" s="294"/>
    </row>
    <row r="83" spans="1:16" ht="13">
      <c r="A83" s="294"/>
      <c r="B83" s="143"/>
      <c r="C83" s="143"/>
      <c r="D83" s="295"/>
      <c r="E83" s="295"/>
      <c r="F83" s="294"/>
      <c r="G83" s="294"/>
      <c r="H83" s="294"/>
      <c r="I83" s="294"/>
      <c r="J83" s="294"/>
      <c r="K83" s="294"/>
      <c r="L83" s="294"/>
      <c r="M83" s="294"/>
      <c r="N83" s="294"/>
      <c r="O83" s="294"/>
      <c r="P83" s="294"/>
    </row>
    <row r="84" spans="1:16" ht="13">
      <c r="A84" s="294"/>
      <c r="B84" s="143"/>
      <c r="C84" s="143"/>
      <c r="D84" s="295"/>
      <c r="E84" s="295"/>
      <c r="F84" s="294"/>
      <c r="G84" s="294"/>
      <c r="H84" s="294"/>
      <c r="I84" s="294"/>
      <c r="J84" s="294"/>
      <c r="K84" s="294"/>
      <c r="L84" s="294"/>
      <c r="M84" s="294"/>
      <c r="N84" s="294"/>
      <c r="O84" s="294"/>
      <c r="P84" s="294"/>
    </row>
    <row r="85" spans="1:16" ht="13">
      <c r="A85" s="294"/>
      <c r="B85" s="143"/>
      <c r="C85" s="143"/>
      <c r="D85" s="295"/>
      <c r="E85" s="295"/>
      <c r="F85" s="294"/>
      <c r="G85" s="294"/>
      <c r="H85" s="294"/>
      <c r="I85" s="294"/>
      <c r="J85" s="294"/>
      <c r="K85" s="294"/>
      <c r="L85" s="294"/>
      <c r="M85" s="294"/>
      <c r="N85" s="294"/>
      <c r="O85" s="294"/>
      <c r="P85" s="294"/>
    </row>
    <row r="86" spans="1:16" ht="13">
      <c r="A86" s="294"/>
      <c r="B86" s="143"/>
      <c r="C86" s="143"/>
      <c r="D86" s="295"/>
      <c r="E86" s="295"/>
      <c r="F86" s="294"/>
      <c r="G86" s="294"/>
      <c r="H86" s="294"/>
      <c r="I86" s="294"/>
      <c r="J86" s="294"/>
      <c r="K86" s="294"/>
      <c r="L86" s="294"/>
      <c r="M86" s="294"/>
      <c r="N86" s="294"/>
      <c r="O86" s="294"/>
      <c r="P86" s="294"/>
    </row>
    <row r="87" spans="1:16" ht="13">
      <c r="A87" s="294"/>
      <c r="B87" s="143"/>
      <c r="C87" s="143"/>
      <c r="D87" s="295"/>
      <c r="E87" s="295"/>
      <c r="F87" s="294"/>
      <c r="G87" s="294"/>
      <c r="H87" s="294"/>
      <c r="I87" s="294"/>
      <c r="J87" s="294"/>
      <c r="K87" s="294"/>
      <c r="L87" s="294"/>
      <c r="M87" s="294"/>
      <c r="N87" s="294"/>
      <c r="O87" s="294"/>
      <c r="P87" s="294"/>
    </row>
    <row r="88" spans="1:16" ht="13">
      <c r="A88" s="294"/>
      <c r="B88" s="143"/>
      <c r="C88" s="143"/>
      <c r="D88" s="295"/>
      <c r="E88" s="295"/>
      <c r="F88" s="294"/>
      <c r="G88" s="294"/>
      <c r="H88" s="294"/>
      <c r="I88" s="294"/>
      <c r="J88" s="294"/>
      <c r="K88" s="294"/>
      <c r="L88" s="294"/>
      <c r="M88" s="294"/>
      <c r="N88" s="294"/>
      <c r="O88" s="294"/>
      <c r="P88" s="294"/>
    </row>
    <row r="89" spans="1:16" ht="13">
      <c r="A89" s="294"/>
      <c r="B89" s="143"/>
      <c r="C89" s="143"/>
      <c r="D89" s="295"/>
      <c r="E89" s="295"/>
      <c r="F89" s="294"/>
      <c r="G89" s="294"/>
      <c r="H89" s="294"/>
      <c r="I89" s="294"/>
      <c r="J89" s="294"/>
      <c r="K89" s="294"/>
      <c r="L89" s="294"/>
      <c r="M89" s="294"/>
      <c r="N89" s="294"/>
      <c r="O89" s="294"/>
      <c r="P89" s="294"/>
    </row>
    <row r="90" spans="1:16" ht="13">
      <c r="A90" s="294"/>
      <c r="B90" s="143"/>
      <c r="C90" s="143"/>
      <c r="D90" s="295"/>
      <c r="E90" s="295"/>
      <c r="F90" s="294"/>
      <c r="G90" s="294"/>
      <c r="H90" s="294"/>
      <c r="I90" s="294"/>
      <c r="J90" s="294"/>
      <c r="K90" s="294"/>
      <c r="L90" s="294"/>
      <c r="M90" s="294"/>
      <c r="N90" s="294"/>
      <c r="O90" s="294"/>
      <c r="P90" s="294"/>
    </row>
    <row r="91" spans="1:16" ht="13">
      <c r="A91" s="294"/>
      <c r="B91" s="143"/>
      <c r="C91" s="143"/>
      <c r="D91" s="295"/>
      <c r="E91" s="295"/>
      <c r="F91" s="294"/>
      <c r="G91" s="294"/>
      <c r="H91" s="294"/>
      <c r="I91" s="294"/>
      <c r="J91" s="294"/>
      <c r="K91" s="294"/>
      <c r="L91" s="294"/>
      <c r="M91" s="294"/>
      <c r="N91" s="294"/>
      <c r="O91" s="294"/>
      <c r="P91" s="294"/>
    </row>
    <row r="92" spans="1:16" ht="13">
      <c r="A92" s="294"/>
      <c r="B92" s="143"/>
      <c r="C92" s="143"/>
      <c r="D92" s="295"/>
      <c r="E92" s="295"/>
      <c r="F92" s="294"/>
      <c r="G92" s="294"/>
      <c r="H92" s="294"/>
      <c r="I92" s="294"/>
      <c r="J92" s="294"/>
      <c r="K92" s="294"/>
      <c r="L92" s="294"/>
      <c r="M92" s="294"/>
      <c r="N92" s="294"/>
      <c r="O92" s="294"/>
      <c r="P92" s="294"/>
    </row>
    <row r="93" spans="1:16" ht="13">
      <c r="A93" s="294"/>
      <c r="B93" s="143"/>
      <c r="C93" s="143"/>
      <c r="D93" s="295"/>
      <c r="E93" s="295"/>
      <c r="F93" s="294"/>
      <c r="G93" s="294"/>
      <c r="H93" s="294"/>
      <c r="I93" s="294"/>
      <c r="J93" s="294"/>
      <c r="K93" s="294"/>
      <c r="L93" s="294"/>
      <c r="M93" s="294"/>
      <c r="N93" s="294"/>
      <c r="O93" s="294"/>
      <c r="P93" s="294"/>
    </row>
    <row r="94" spans="1:16" ht="13">
      <c r="A94" s="294"/>
      <c r="B94" s="143"/>
      <c r="C94" s="143"/>
      <c r="D94" s="295"/>
      <c r="E94" s="295"/>
      <c r="F94" s="294"/>
      <c r="G94" s="294"/>
      <c r="H94" s="294"/>
      <c r="I94" s="294"/>
      <c r="J94" s="294"/>
      <c r="K94" s="294"/>
      <c r="L94" s="294"/>
      <c r="M94" s="294"/>
      <c r="N94" s="294"/>
      <c r="O94" s="294"/>
      <c r="P94" s="294"/>
    </row>
    <row r="95" spans="1:16" ht="13">
      <c r="A95" s="294"/>
      <c r="B95" s="143"/>
      <c r="C95" s="143"/>
      <c r="D95" s="295"/>
      <c r="E95" s="295"/>
      <c r="F95" s="294"/>
      <c r="G95" s="294"/>
      <c r="H95" s="294"/>
      <c r="I95" s="294"/>
      <c r="J95" s="294"/>
      <c r="K95" s="294"/>
      <c r="L95" s="294"/>
      <c r="M95" s="294"/>
      <c r="N95" s="294"/>
      <c r="O95" s="294"/>
      <c r="P95" s="294"/>
    </row>
    <row r="96" spans="1:16" ht="13">
      <c r="A96" s="294"/>
      <c r="B96" s="143"/>
      <c r="C96" s="143"/>
      <c r="D96" s="295"/>
      <c r="E96" s="295"/>
      <c r="F96" s="294"/>
      <c r="G96" s="294"/>
      <c r="H96" s="294"/>
      <c r="I96" s="294"/>
      <c r="J96" s="294"/>
      <c r="K96" s="294"/>
      <c r="L96" s="294"/>
      <c r="M96" s="294"/>
      <c r="N96" s="294"/>
      <c r="O96" s="294"/>
      <c r="P96" s="294"/>
    </row>
    <row r="97" spans="1:16" ht="13">
      <c r="A97" s="294"/>
      <c r="B97" s="143"/>
      <c r="C97" s="143"/>
      <c r="D97" s="295"/>
      <c r="E97" s="295"/>
      <c r="F97" s="294"/>
      <c r="G97" s="294"/>
      <c r="H97" s="294"/>
      <c r="I97" s="294"/>
      <c r="J97" s="294"/>
      <c r="K97" s="294"/>
      <c r="L97" s="294"/>
      <c r="M97" s="294"/>
      <c r="N97" s="294"/>
      <c r="O97" s="294"/>
      <c r="P97" s="294"/>
    </row>
    <row r="98" spans="1:16" ht="13">
      <c r="A98" s="294"/>
      <c r="B98" s="143"/>
      <c r="C98" s="143"/>
      <c r="D98" s="295"/>
      <c r="E98" s="295"/>
      <c r="F98" s="294"/>
      <c r="G98" s="294"/>
      <c r="H98" s="294"/>
      <c r="I98" s="294"/>
      <c r="J98" s="294"/>
      <c r="K98" s="294"/>
      <c r="L98" s="294"/>
      <c r="M98" s="294"/>
      <c r="N98" s="294"/>
      <c r="O98" s="294"/>
      <c r="P98" s="294"/>
    </row>
    <row r="99" spans="1:16" ht="13">
      <c r="A99" s="294"/>
      <c r="B99" s="143"/>
      <c r="C99" s="143"/>
      <c r="D99" s="295"/>
      <c r="E99" s="295"/>
      <c r="F99" s="294"/>
      <c r="G99" s="294"/>
      <c r="H99" s="294"/>
      <c r="I99" s="294"/>
      <c r="J99" s="294"/>
      <c r="K99" s="294"/>
      <c r="L99" s="294"/>
      <c r="M99" s="294"/>
      <c r="N99" s="294"/>
      <c r="O99" s="294"/>
      <c r="P99" s="294"/>
    </row>
    <row r="100" spans="1:16" ht="13">
      <c r="A100" s="294"/>
      <c r="B100" s="143"/>
      <c r="C100" s="143"/>
      <c r="D100" s="295"/>
      <c r="E100" s="295"/>
      <c r="F100" s="294"/>
      <c r="G100" s="294"/>
      <c r="H100" s="294"/>
      <c r="I100" s="294"/>
      <c r="J100" s="294"/>
      <c r="K100" s="294"/>
      <c r="L100" s="294"/>
      <c r="M100" s="294"/>
      <c r="N100" s="294"/>
      <c r="O100" s="294"/>
      <c r="P100" s="294"/>
    </row>
    <row r="101" spans="1:16" ht="13">
      <c r="A101" s="294"/>
      <c r="B101" s="143"/>
      <c r="C101" s="143"/>
      <c r="D101" s="295"/>
      <c r="E101" s="295"/>
      <c r="F101" s="294"/>
      <c r="G101" s="294"/>
      <c r="H101" s="294"/>
      <c r="I101" s="294"/>
      <c r="J101" s="294"/>
      <c r="K101" s="294"/>
      <c r="L101" s="294"/>
      <c r="M101" s="294"/>
      <c r="N101" s="294"/>
      <c r="O101" s="294"/>
      <c r="P101" s="294"/>
    </row>
    <row r="102" spans="1:16" ht="13">
      <c r="A102" s="294"/>
      <c r="B102" s="143"/>
      <c r="C102" s="143"/>
      <c r="D102" s="295"/>
      <c r="E102" s="295"/>
      <c r="F102" s="294"/>
      <c r="G102" s="294"/>
      <c r="H102" s="294"/>
      <c r="I102" s="294"/>
      <c r="J102" s="294"/>
      <c r="K102" s="294"/>
      <c r="L102" s="294"/>
      <c r="M102" s="294"/>
      <c r="N102" s="294"/>
      <c r="O102" s="294"/>
      <c r="P102" s="294"/>
    </row>
    <row r="103" spans="1:16" ht="13">
      <c r="A103" s="294"/>
      <c r="B103" s="143"/>
      <c r="C103" s="143"/>
      <c r="D103" s="295"/>
      <c r="E103" s="295"/>
      <c r="F103" s="294"/>
      <c r="G103" s="294"/>
      <c r="H103" s="294"/>
      <c r="I103" s="294"/>
      <c r="J103" s="294"/>
      <c r="K103" s="294"/>
      <c r="L103" s="294"/>
      <c r="M103" s="294"/>
      <c r="N103" s="294"/>
      <c r="O103" s="294"/>
      <c r="P103" s="294"/>
    </row>
    <row r="104" spans="1:16" ht="13">
      <c r="A104" s="294"/>
      <c r="B104" s="143"/>
      <c r="C104" s="143"/>
      <c r="D104" s="295"/>
      <c r="E104" s="295"/>
      <c r="F104" s="294"/>
      <c r="G104" s="294"/>
      <c r="H104" s="294"/>
      <c r="I104" s="294"/>
      <c r="J104" s="294"/>
      <c r="K104" s="294"/>
      <c r="L104" s="294"/>
      <c r="M104" s="294"/>
      <c r="N104" s="294"/>
      <c r="O104" s="294"/>
      <c r="P104" s="294"/>
    </row>
    <row r="105" spans="1:16" ht="13">
      <c r="A105" s="294"/>
      <c r="B105" s="143"/>
      <c r="C105" s="143"/>
      <c r="D105" s="295"/>
      <c r="E105" s="295"/>
      <c r="F105" s="294"/>
      <c r="G105" s="294"/>
      <c r="H105" s="294"/>
      <c r="I105" s="294"/>
      <c r="J105" s="294"/>
      <c r="K105" s="294"/>
      <c r="L105" s="294"/>
      <c r="M105" s="294"/>
      <c r="N105" s="294"/>
      <c r="O105" s="294"/>
      <c r="P105" s="294"/>
    </row>
    <row r="106" spans="1:16" ht="13">
      <c r="A106" s="294"/>
      <c r="B106" s="143"/>
      <c r="C106" s="143"/>
      <c r="D106" s="295"/>
      <c r="E106" s="295"/>
      <c r="F106" s="294"/>
      <c r="G106" s="294"/>
      <c r="H106" s="294"/>
      <c r="I106" s="294"/>
      <c r="J106" s="294"/>
      <c r="K106" s="294"/>
      <c r="L106" s="294"/>
      <c r="M106" s="294"/>
      <c r="N106" s="294"/>
      <c r="O106" s="294"/>
      <c r="P106" s="294"/>
    </row>
    <row r="107" spans="1:16" ht="13">
      <c r="A107" s="294"/>
      <c r="B107" s="143"/>
      <c r="C107" s="143"/>
      <c r="D107" s="295"/>
      <c r="E107" s="295"/>
      <c r="F107" s="294"/>
      <c r="G107" s="294"/>
      <c r="H107" s="294"/>
      <c r="I107" s="294"/>
      <c r="J107" s="294"/>
      <c r="K107" s="294"/>
      <c r="L107" s="294"/>
      <c r="M107" s="294"/>
      <c r="N107" s="294"/>
      <c r="O107" s="294"/>
      <c r="P107" s="294"/>
    </row>
    <row r="108" spans="1:16" ht="13">
      <c r="A108" s="294"/>
      <c r="B108" s="143"/>
      <c r="C108" s="143"/>
      <c r="D108" s="295"/>
      <c r="E108" s="295"/>
      <c r="F108" s="294"/>
      <c r="G108" s="294"/>
      <c r="H108" s="294"/>
      <c r="I108" s="294"/>
      <c r="J108" s="294"/>
      <c r="K108" s="294"/>
      <c r="L108" s="294"/>
      <c r="M108" s="294"/>
      <c r="N108" s="294"/>
      <c r="O108" s="294"/>
      <c r="P108" s="294"/>
    </row>
    <row r="109" spans="1:16" ht="13">
      <c r="A109" s="294"/>
      <c r="B109" s="143"/>
      <c r="C109" s="143"/>
      <c r="D109" s="295"/>
      <c r="E109" s="295"/>
      <c r="F109" s="294"/>
      <c r="G109" s="294"/>
      <c r="H109" s="294"/>
      <c r="I109" s="294"/>
      <c r="J109" s="294"/>
      <c r="K109" s="294"/>
      <c r="L109" s="294"/>
      <c r="M109" s="294"/>
      <c r="N109" s="294"/>
      <c r="O109" s="294"/>
      <c r="P109" s="294"/>
    </row>
    <row r="110" spans="1:16" ht="13">
      <c r="A110" s="294"/>
      <c r="B110" s="143"/>
      <c r="C110" s="143"/>
      <c r="D110" s="295"/>
      <c r="E110" s="295"/>
      <c r="F110" s="294"/>
      <c r="G110" s="294"/>
      <c r="H110" s="294"/>
      <c r="I110" s="294"/>
      <c r="J110" s="294"/>
      <c r="K110" s="294"/>
      <c r="L110" s="294"/>
      <c r="M110" s="294"/>
      <c r="N110" s="294"/>
      <c r="O110" s="294"/>
      <c r="P110" s="294"/>
    </row>
    <row r="111" spans="1:16" ht="13">
      <c r="A111" s="294"/>
      <c r="B111" s="143"/>
      <c r="C111" s="143"/>
      <c r="D111" s="295"/>
      <c r="E111" s="295"/>
      <c r="F111" s="294"/>
      <c r="G111" s="294"/>
      <c r="H111" s="294"/>
      <c r="I111" s="294"/>
      <c r="J111" s="294"/>
      <c r="K111" s="294"/>
      <c r="L111" s="294"/>
      <c r="M111" s="294"/>
      <c r="N111" s="294"/>
      <c r="O111" s="294"/>
      <c r="P111" s="294"/>
    </row>
    <row r="112" spans="1:16" ht="13">
      <c r="A112" s="294"/>
      <c r="B112" s="143"/>
      <c r="C112" s="143"/>
      <c r="D112" s="295"/>
      <c r="E112" s="295"/>
      <c r="F112" s="294"/>
      <c r="G112" s="294"/>
      <c r="H112" s="294"/>
      <c r="I112" s="294"/>
      <c r="J112" s="294"/>
      <c r="K112" s="294"/>
      <c r="L112" s="294"/>
      <c r="M112" s="294"/>
      <c r="N112" s="294"/>
      <c r="O112" s="294"/>
      <c r="P112" s="294"/>
    </row>
    <row r="113" spans="1:16" ht="13">
      <c r="A113" s="294"/>
      <c r="B113" s="143"/>
      <c r="C113" s="143"/>
      <c r="D113" s="295"/>
      <c r="E113" s="295"/>
      <c r="F113" s="294"/>
      <c r="G113" s="294"/>
      <c r="H113" s="294"/>
      <c r="I113" s="294"/>
      <c r="J113" s="294"/>
      <c r="K113" s="294"/>
      <c r="L113" s="294"/>
      <c r="M113" s="294"/>
      <c r="N113" s="294"/>
      <c r="O113" s="294"/>
      <c r="P113" s="294"/>
    </row>
    <row r="114" spans="1:16" ht="13">
      <c r="A114" s="294"/>
      <c r="B114" s="143"/>
      <c r="C114" s="143"/>
      <c r="D114" s="295"/>
      <c r="E114" s="295"/>
      <c r="F114" s="294"/>
      <c r="G114" s="294"/>
      <c r="H114" s="294"/>
      <c r="I114" s="294"/>
      <c r="J114" s="294"/>
      <c r="K114" s="294"/>
      <c r="L114" s="294"/>
      <c r="M114" s="294"/>
      <c r="N114" s="294"/>
      <c r="O114" s="294"/>
      <c r="P114" s="294"/>
    </row>
    <row r="115" spans="1:16" ht="13">
      <c r="A115" s="294"/>
      <c r="B115" s="143"/>
      <c r="C115" s="143"/>
      <c r="D115" s="295"/>
      <c r="E115" s="295"/>
      <c r="F115" s="294"/>
      <c r="G115" s="294"/>
      <c r="H115" s="294"/>
      <c r="I115" s="294"/>
      <c r="J115" s="294"/>
      <c r="K115" s="294"/>
      <c r="L115" s="294"/>
      <c r="M115" s="294"/>
      <c r="N115" s="294"/>
      <c r="O115" s="294"/>
      <c r="P115" s="294"/>
    </row>
    <row r="116" spans="1:16" ht="13">
      <c r="A116" s="294"/>
      <c r="B116" s="143"/>
      <c r="C116" s="143"/>
      <c r="D116" s="295"/>
      <c r="E116" s="295"/>
      <c r="F116" s="294"/>
      <c r="G116" s="294"/>
      <c r="H116" s="294"/>
      <c r="I116" s="294"/>
      <c r="J116" s="294"/>
      <c r="K116" s="294"/>
      <c r="L116" s="294"/>
      <c r="M116" s="294"/>
      <c r="N116" s="294"/>
      <c r="O116" s="294"/>
      <c r="P116" s="294"/>
    </row>
    <row r="117" spans="1:16" ht="13">
      <c r="A117" s="294"/>
      <c r="B117" s="143"/>
      <c r="C117" s="143"/>
      <c r="D117" s="295"/>
      <c r="E117" s="295"/>
      <c r="F117" s="294"/>
      <c r="G117" s="294"/>
      <c r="H117" s="294"/>
      <c r="I117" s="294"/>
      <c r="J117" s="294"/>
      <c r="K117" s="294"/>
      <c r="L117" s="294"/>
      <c r="M117" s="294"/>
      <c r="N117" s="294"/>
      <c r="O117" s="294"/>
      <c r="P117" s="294"/>
    </row>
    <row r="118" spans="1:16" ht="13">
      <c r="A118" s="294"/>
      <c r="B118" s="143"/>
      <c r="C118" s="143"/>
      <c r="D118" s="295"/>
      <c r="E118" s="295"/>
      <c r="F118" s="294"/>
      <c r="G118" s="294"/>
      <c r="H118" s="294"/>
      <c r="I118" s="294"/>
      <c r="J118" s="294"/>
      <c r="K118" s="294"/>
      <c r="L118" s="294"/>
      <c r="M118" s="294"/>
      <c r="N118" s="294"/>
      <c r="O118" s="294"/>
      <c r="P118" s="294"/>
    </row>
    <row r="119" spans="1:16" ht="13">
      <c r="A119" s="294"/>
      <c r="B119" s="143"/>
      <c r="C119" s="143"/>
      <c r="D119" s="295"/>
      <c r="E119" s="295"/>
      <c r="F119" s="294"/>
      <c r="G119" s="294"/>
      <c r="H119" s="294"/>
      <c r="I119" s="294"/>
      <c r="J119" s="294"/>
      <c r="K119" s="294"/>
      <c r="L119" s="294"/>
      <c r="M119" s="294"/>
      <c r="N119" s="294"/>
      <c r="O119" s="294"/>
      <c r="P119" s="294"/>
    </row>
    <row r="120" spans="1:16" ht="13">
      <c r="A120" s="294"/>
      <c r="B120" s="143"/>
      <c r="C120" s="143"/>
      <c r="D120" s="295"/>
      <c r="E120" s="295"/>
      <c r="F120" s="294"/>
      <c r="G120" s="294"/>
      <c r="H120" s="294"/>
      <c r="I120" s="294"/>
      <c r="J120" s="294"/>
      <c r="K120" s="294"/>
      <c r="L120" s="294"/>
      <c r="M120" s="294"/>
      <c r="N120" s="294"/>
      <c r="O120" s="294"/>
      <c r="P120" s="294"/>
    </row>
    <row r="121" spans="1:16" ht="13">
      <c r="A121" s="294"/>
      <c r="B121" s="143"/>
      <c r="C121" s="143"/>
      <c r="D121" s="295"/>
      <c r="E121" s="295"/>
      <c r="F121" s="294"/>
      <c r="G121" s="294"/>
      <c r="H121" s="294"/>
      <c r="I121" s="294"/>
      <c r="J121" s="294"/>
      <c r="K121" s="294"/>
      <c r="L121" s="294"/>
      <c r="M121" s="294"/>
      <c r="N121" s="294"/>
      <c r="O121" s="294"/>
      <c r="P121" s="294"/>
    </row>
    <row r="122" spans="1:16" ht="13">
      <c r="A122" s="294"/>
      <c r="B122" s="143"/>
      <c r="C122" s="143"/>
      <c r="D122" s="295"/>
      <c r="E122" s="295"/>
      <c r="F122" s="294"/>
      <c r="G122" s="294"/>
      <c r="H122" s="294"/>
      <c r="I122" s="294"/>
      <c r="J122" s="294"/>
      <c r="K122" s="294"/>
      <c r="L122" s="294"/>
      <c r="M122" s="294"/>
      <c r="N122" s="294"/>
      <c r="O122" s="294"/>
      <c r="P122" s="294"/>
    </row>
    <row r="123" spans="1:16" ht="13">
      <c r="A123" s="294"/>
      <c r="B123" s="143"/>
      <c r="C123" s="143"/>
      <c r="D123" s="295"/>
      <c r="E123" s="295"/>
      <c r="F123" s="294"/>
      <c r="G123" s="294"/>
      <c r="H123" s="294"/>
      <c r="I123" s="294"/>
      <c r="J123" s="294"/>
      <c r="K123" s="294"/>
      <c r="L123" s="294"/>
      <c r="M123" s="294"/>
      <c r="N123" s="294"/>
      <c r="O123" s="294"/>
      <c r="P123" s="294"/>
    </row>
    <row r="124" spans="1:16" ht="13">
      <c r="A124" s="294"/>
      <c r="B124" s="143"/>
      <c r="C124" s="143"/>
      <c r="D124" s="295"/>
      <c r="E124" s="295"/>
      <c r="F124" s="294"/>
      <c r="G124" s="294"/>
      <c r="H124" s="294"/>
      <c r="I124" s="294"/>
      <c r="J124" s="294"/>
      <c r="K124" s="294"/>
      <c r="L124" s="294"/>
      <c r="M124" s="294"/>
      <c r="N124" s="294"/>
      <c r="O124" s="294"/>
      <c r="P124" s="294"/>
    </row>
    <row r="125" spans="1:16" ht="13">
      <c r="A125" s="294"/>
      <c r="B125" s="143"/>
      <c r="C125" s="143"/>
      <c r="D125" s="295"/>
      <c r="E125" s="295"/>
      <c r="F125" s="294"/>
      <c r="G125" s="294"/>
      <c r="H125" s="294"/>
      <c r="I125" s="294"/>
      <c r="J125" s="294"/>
      <c r="K125" s="294"/>
      <c r="L125" s="294"/>
      <c r="M125" s="294"/>
      <c r="N125" s="294"/>
      <c r="O125" s="294"/>
      <c r="P125" s="294"/>
    </row>
    <row r="126" spans="1:16" ht="13">
      <c r="A126" s="294"/>
      <c r="B126" s="143"/>
      <c r="C126" s="143"/>
      <c r="D126" s="295"/>
      <c r="E126" s="295"/>
      <c r="F126" s="294"/>
      <c r="G126" s="294"/>
      <c r="H126" s="294"/>
      <c r="I126" s="294"/>
      <c r="J126" s="294"/>
      <c r="K126" s="294"/>
      <c r="L126" s="294"/>
      <c r="M126" s="294"/>
      <c r="N126" s="294"/>
      <c r="O126" s="294"/>
      <c r="P126" s="294"/>
    </row>
    <row r="127" spans="1:16" ht="13">
      <c r="A127" s="294"/>
      <c r="B127" s="143"/>
      <c r="C127" s="143"/>
      <c r="D127" s="295"/>
      <c r="E127" s="295"/>
      <c r="F127" s="294"/>
      <c r="G127" s="294"/>
      <c r="H127" s="294"/>
      <c r="I127" s="294"/>
      <c r="J127" s="294"/>
      <c r="K127" s="294"/>
      <c r="L127" s="294"/>
      <c r="M127" s="294"/>
      <c r="N127" s="294"/>
      <c r="O127" s="294"/>
      <c r="P127" s="294"/>
    </row>
    <row r="128" spans="1:16" ht="13">
      <c r="A128" s="294"/>
      <c r="B128" s="143"/>
      <c r="C128" s="143"/>
      <c r="D128" s="295"/>
      <c r="E128" s="295"/>
      <c r="F128" s="294"/>
      <c r="G128" s="294"/>
      <c r="H128" s="294"/>
      <c r="I128" s="294"/>
      <c r="J128" s="294"/>
      <c r="K128" s="294"/>
      <c r="L128" s="294"/>
      <c r="M128" s="294"/>
      <c r="N128" s="294"/>
      <c r="O128" s="294"/>
      <c r="P128" s="294"/>
    </row>
    <row r="129" spans="1:16" ht="13">
      <c r="A129" s="294"/>
      <c r="B129" s="143"/>
      <c r="C129" s="143"/>
      <c r="D129" s="295"/>
      <c r="E129" s="295"/>
      <c r="F129" s="294"/>
      <c r="G129" s="294"/>
      <c r="H129" s="294"/>
      <c r="I129" s="294"/>
      <c r="J129" s="294"/>
      <c r="K129" s="294"/>
      <c r="L129" s="294"/>
      <c r="M129" s="294"/>
      <c r="N129" s="294"/>
      <c r="O129" s="294"/>
      <c r="P129" s="294"/>
    </row>
    <row r="130" spans="1:16" ht="13">
      <c r="A130" s="294"/>
      <c r="B130" s="143"/>
      <c r="C130" s="143"/>
      <c r="D130" s="295"/>
      <c r="E130" s="295"/>
      <c r="F130" s="294"/>
      <c r="G130" s="294"/>
      <c r="H130" s="294"/>
      <c r="I130" s="294"/>
      <c r="J130" s="294"/>
      <c r="K130" s="294"/>
      <c r="L130" s="294"/>
      <c r="M130" s="294"/>
      <c r="N130" s="294"/>
      <c r="O130" s="294"/>
      <c r="P130" s="294"/>
    </row>
    <row r="131" spans="1:16" ht="13">
      <c r="A131" s="294"/>
      <c r="B131" s="143"/>
      <c r="C131" s="143"/>
      <c r="D131" s="295"/>
      <c r="E131" s="295"/>
      <c r="F131" s="294"/>
      <c r="G131" s="294"/>
      <c r="H131" s="294"/>
      <c r="I131" s="294"/>
      <c r="J131" s="294"/>
      <c r="K131" s="294"/>
      <c r="L131" s="294"/>
      <c r="M131" s="294"/>
      <c r="N131" s="294"/>
      <c r="O131" s="294"/>
      <c r="P131" s="294"/>
    </row>
    <row r="132" spans="1:16" ht="13">
      <c r="A132" s="294"/>
      <c r="B132" s="143"/>
      <c r="C132" s="143"/>
      <c r="D132" s="295"/>
      <c r="E132" s="295"/>
      <c r="F132" s="294"/>
      <c r="G132" s="294"/>
      <c r="H132" s="294"/>
      <c r="I132" s="294"/>
      <c r="J132" s="294"/>
      <c r="K132" s="294"/>
      <c r="L132" s="294"/>
      <c r="M132" s="294"/>
      <c r="N132" s="294"/>
      <c r="O132" s="294"/>
      <c r="P132" s="294"/>
    </row>
    <row r="133" spans="1:16" ht="13">
      <c r="A133" s="294"/>
      <c r="B133" s="143"/>
      <c r="C133" s="143"/>
      <c r="D133" s="295"/>
      <c r="E133" s="295"/>
      <c r="F133" s="294"/>
      <c r="G133" s="294"/>
      <c r="H133" s="294"/>
      <c r="I133" s="294"/>
      <c r="J133" s="294"/>
      <c r="K133" s="294"/>
      <c r="L133" s="294"/>
      <c r="M133" s="294"/>
      <c r="N133" s="294"/>
      <c r="O133" s="294"/>
      <c r="P133" s="294"/>
    </row>
    <row r="134" spans="1:16" ht="13">
      <c r="A134" s="294"/>
      <c r="B134" s="143"/>
      <c r="C134" s="143"/>
      <c r="D134" s="295"/>
      <c r="E134" s="295"/>
      <c r="F134" s="294"/>
      <c r="G134" s="294"/>
      <c r="H134" s="294"/>
      <c r="I134" s="294"/>
      <c r="J134" s="294"/>
      <c r="K134" s="294"/>
      <c r="L134" s="294"/>
      <c r="M134" s="294"/>
      <c r="N134" s="294"/>
      <c r="O134" s="294"/>
      <c r="P134" s="294"/>
    </row>
    <row r="135" spans="1:16" ht="13">
      <c r="A135" s="294"/>
      <c r="B135" s="143"/>
      <c r="C135" s="143"/>
      <c r="D135" s="295"/>
      <c r="E135" s="295"/>
      <c r="F135" s="294"/>
      <c r="G135" s="294"/>
      <c r="H135" s="294"/>
      <c r="I135" s="294"/>
      <c r="J135" s="294"/>
      <c r="K135" s="294"/>
      <c r="L135" s="294"/>
      <c r="M135" s="294"/>
      <c r="N135" s="294"/>
      <c r="O135" s="294"/>
      <c r="P135" s="294"/>
    </row>
    <row r="136" spans="1:16" ht="13">
      <c r="A136" s="294"/>
      <c r="B136" s="143"/>
      <c r="C136" s="143"/>
      <c r="D136" s="295"/>
      <c r="E136" s="295"/>
      <c r="F136" s="294"/>
      <c r="G136" s="294"/>
      <c r="H136" s="294"/>
      <c r="I136" s="294"/>
      <c r="J136" s="294"/>
      <c r="K136" s="294"/>
      <c r="L136" s="294"/>
      <c r="M136" s="294"/>
      <c r="N136" s="294"/>
      <c r="O136" s="294"/>
      <c r="P136" s="294"/>
    </row>
    <row r="137" spans="1:16" ht="13">
      <c r="A137" s="294"/>
      <c r="B137" s="143"/>
      <c r="C137" s="143"/>
      <c r="D137" s="295"/>
      <c r="E137" s="295"/>
      <c r="F137" s="294"/>
      <c r="G137" s="294"/>
      <c r="H137" s="294"/>
      <c r="I137" s="294"/>
      <c r="J137" s="294"/>
      <c r="K137" s="294"/>
      <c r="L137" s="294"/>
      <c r="M137" s="294"/>
      <c r="N137" s="294"/>
      <c r="O137" s="294"/>
      <c r="P137" s="294"/>
    </row>
    <row r="138" spans="1:16" ht="13">
      <c r="A138" s="294"/>
      <c r="B138" s="143"/>
      <c r="C138" s="143"/>
      <c r="D138" s="295"/>
      <c r="E138" s="295"/>
      <c r="F138" s="294"/>
      <c r="G138" s="294"/>
      <c r="H138" s="294"/>
      <c r="I138" s="294"/>
      <c r="J138" s="294"/>
      <c r="K138" s="294"/>
      <c r="L138" s="294"/>
      <c r="M138" s="294"/>
      <c r="N138" s="294"/>
      <c r="O138" s="294"/>
      <c r="P138" s="294"/>
    </row>
    <row r="139" spans="1:16" ht="13">
      <c r="A139" s="294"/>
      <c r="B139" s="143"/>
      <c r="C139" s="143"/>
      <c r="D139" s="295"/>
      <c r="E139" s="295"/>
      <c r="F139" s="294"/>
      <c r="G139" s="294"/>
      <c r="H139" s="294"/>
      <c r="I139" s="294"/>
      <c r="J139" s="294"/>
      <c r="K139" s="294"/>
      <c r="L139" s="294"/>
      <c r="M139" s="294"/>
      <c r="N139" s="294"/>
      <c r="O139" s="294"/>
      <c r="P139" s="294"/>
    </row>
    <row r="140" spans="1:16" ht="13">
      <c r="A140" s="294"/>
      <c r="B140" s="143"/>
      <c r="C140" s="143"/>
      <c r="D140" s="295"/>
      <c r="E140" s="295"/>
      <c r="F140" s="294"/>
      <c r="G140" s="294"/>
      <c r="H140" s="294"/>
      <c r="I140" s="294"/>
      <c r="J140" s="294"/>
      <c r="K140" s="294"/>
      <c r="L140" s="294"/>
      <c r="M140" s="294"/>
      <c r="N140" s="294"/>
      <c r="O140" s="294"/>
      <c r="P140" s="294"/>
    </row>
    <row r="141" spans="1:16" ht="13">
      <c r="A141" s="294"/>
      <c r="B141" s="143"/>
      <c r="C141" s="143"/>
      <c r="D141" s="295"/>
      <c r="E141" s="295"/>
      <c r="F141" s="294"/>
      <c r="G141" s="294"/>
      <c r="H141" s="294"/>
      <c r="I141" s="294"/>
      <c r="J141" s="294"/>
      <c r="K141" s="294"/>
      <c r="L141" s="294"/>
      <c r="M141" s="294"/>
      <c r="N141" s="294"/>
      <c r="O141" s="294"/>
      <c r="P141" s="294"/>
    </row>
    <row r="142" spans="1:16" ht="13">
      <c r="A142" s="294"/>
      <c r="B142" s="143"/>
      <c r="C142" s="143"/>
      <c r="D142" s="295"/>
      <c r="E142" s="295"/>
      <c r="F142" s="294"/>
      <c r="G142" s="294"/>
      <c r="H142" s="294"/>
      <c r="I142" s="294"/>
      <c r="J142" s="294"/>
      <c r="K142" s="294"/>
      <c r="L142" s="294"/>
      <c r="M142" s="294"/>
      <c r="N142" s="294"/>
      <c r="O142" s="294"/>
      <c r="P142" s="294"/>
    </row>
    <row r="143" spans="1:16" ht="13">
      <c r="A143" s="294"/>
      <c r="B143" s="143"/>
      <c r="C143" s="143"/>
      <c r="D143" s="295"/>
      <c r="E143" s="295"/>
      <c r="F143" s="294"/>
      <c r="G143" s="294"/>
      <c r="H143" s="294"/>
      <c r="I143" s="294"/>
      <c r="J143" s="294"/>
      <c r="K143" s="294"/>
      <c r="L143" s="294"/>
      <c r="M143" s="294"/>
      <c r="N143" s="294"/>
      <c r="O143" s="294"/>
      <c r="P143" s="294"/>
    </row>
    <row r="144" spans="1:16" ht="13">
      <c r="A144" s="294"/>
      <c r="B144" s="143"/>
      <c r="C144" s="143"/>
      <c r="D144" s="295"/>
      <c r="E144" s="295"/>
      <c r="F144" s="294"/>
      <c r="G144" s="294"/>
      <c r="H144" s="294"/>
      <c r="I144" s="294"/>
      <c r="J144" s="294"/>
      <c r="K144" s="294"/>
      <c r="L144" s="294"/>
      <c r="M144" s="294"/>
      <c r="N144" s="294"/>
      <c r="O144" s="294"/>
      <c r="P144" s="294"/>
    </row>
    <row r="145" spans="1:16" ht="13">
      <c r="A145" s="294"/>
      <c r="B145" s="143"/>
      <c r="C145" s="143"/>
      <c r="D145" s="295"/>
      <c r="E145" s="295"/>
      <c r="F145" s="294"/>
      <c r="G145" s="294"/>
      <c r="H145" s="294"/>
      <c r="I145" s="294"/>
      <c r="J145" s="294"/>
      <c r="K145" s="294"/>
      <c r="L145" s="294"/>
      <c r="M145" s="294"/>
      <c r="N145" s="294"/>
      <c r="O145" s="294"/>
      <c r="P145" s="294"/>
    </row>
    <row r="146" spans="1:16" ht="13">
      <c r="A146" s="294"/>
      <c r="B146" s="143"/>
      <c r="C146" s="143"/>
      <c r="D146" s="295"/>
      <c r="E146" s="295"/>
      <c r="F146" s="294"/>
      <c r="G146" s="294"/>
      <c r="H146" s="294"/>
      <c r="I146" s="294"/>
      <c r="J146" s="294"/>
      <c r="K146" s="294"/>
      <c r="L146" s="294"/>
      <c r="M146" s="294"/>
      <c r="N146" s="294"/>
      <c r="O146" s="294"/>
      <c r="P146" s="294"/>
    </row>
    <row r="147" spans="1:16" ht="13">
      <c r="A147" s="294"/>
      <c r="B147" s="143"/>
      <c r="C147" s="143"/>
      <c r="D147" s="295"/>
      <c r="E147" s="295"/>
      <c r="F147" s="294"/>
      <c r="G147" s="294"/>
      <c r="H147" s="294"/>
      <c r="I147" s="294"/>
      <c r="J147" s="294"/>
      <c r="K147" s="294"/>
      <c r="L147" s="294"/>
      <c r="M147" s="294"/>
      <c r="N147" s="294"/>
      <c r="O147" s="294"/>
      <c r="P147" s="294"/>
    </row>
    <row r="148" spans="1:16" ht="13">
      <c r="A148" s="294"/>
      <c r="B148" s="143"/>
      <c r="C148" s="143"/>
      <c r="D148" s="295"/>
      <c r="E148" s="295"/>
      <c r="F148" s="294"/>
      <c r="G148" s="294"/>
      <c r="H148" s="294"/>
      <c r="I148" s="294"/>
      <c r="J148" s="294"/>
      <c r="K148" s="294"/>
      <c r="L148" s="294"/>
      <c r="M148" s="294"/>
      <c r="N148" s="294"/>
      <c r="O148" s="294"/>
      <c r="P148" s="294"/>
    </row>
    <row r="149" spans="1:16" ht="13">
      <c r="A149" s="294"/>
      <c r="B149" s="143"/>
      <c r="C149" s="143"/>
      <c r="D149" s="295"/>
      <c r="E149" s="295"/>
      <c r="F149" s="294"/>
      <c r="G149" s="294"/>
      <c r="H149" s="294"/>
      <c r="I149" s="294"/>
      <c r="J149" s="294"/>
      <c r="K149" s="294"/>
      <c r="L149" s="294"/>
      <c r="M149" s="294"/>
      <c r="N149" s="294"/>
      <c r="O149" s="294"/>
      <c r="P149" s="294"/>
    </row>
    <row r="150" spans="1:16" ht="13">
      <c r="A150" s="294"/>
      <c r="B150" s="143"/>
      <c r="C150" s="143"/>
      <c r="D150" s="295"/>
      <c r="E150" s="295"/>
      <c r="F150" s="294"/>
      <c r="G150" s="294"/>
      <c r="H150" s="294"/>
      <c r="I150" s="294"/>
      <c r="J150" s="294"/>
      <c r="K150" s="294"/>
      <c r="L150" s="294"/>
      <c r="M150" s="294"/>
      <c r="N150" s="294"/>
      <c r="O150" s="294"/>
      <c r="P150" s="294"/>
    </row>
    <row r="151" spans="1:16" ht="13">
      <c r="A151" s="294"/>
      <c r="B151" s="143"/>
      <c r="C151" s="143"/>
      <c r="D151" s="295"/>
      <c r="E151" s="295"/>
      <c r="F151" s="294"/>
      <c r="G151" s="294"/>
      <c r="H151" s="294"/>
      <c r="I151" s="294"/>
      <c r="J151" s="294"/>
      <c r="K151" s="294"/>
      <c r="L151" s="294"/>
      <c r="M151" s="294"/>
      <c r="N151" s="294"/>
      <c r="O151" s="294"/>
      <c r="P151" s="294"/>
    </row>
    <row r="152" spans="1:16" ht="13">
      <c r="A152" s="294"/>
      <c r="B152" s="143"/>
      <c r="C152" s="143"/>
      <c r="D152" s="295"/>
      <c r="E152" s="295"/>
      <c r="F152" s="294"/>
      <c r="G152" s="294"/>
      <c r="H152" s="294"/>
      <c r="I152" s="294"/>
      <c r="J152" s="294"/>
      <c r="K152" s="294"/>
      <c r="L152" s="294"/>
      <c r="M152" s="294"/>
      <c r="N152" s="294"/>
      <c r="O152" s="294"/>
      <c r="P152" s="294"/>
    </row>
    <row r="153" spans="1:16" ht="13">
      <c r="A153" s="294"/>
      <c r="B153" s="143"/>
      <c r="C153" s="143"/>
      <c r="D153" s="295"/>
      <c r="E153" s="295"/>
      <c r="F153" s="294"/>
      <c r="G153" s="294"/>
      <c r="H153" s="294"/>
      <c r="I153" s="294"/>
      <c r="J153" s="294"/>
      <c r="K153" s="294"/>
      <c r="L153" s="294"/>
      <c r="M153" s="294"/>
      <c r="N153" s="294"/>
      <c r="O153" s="294"/>
      <c r="P153" s="294"/>
    </row>
    <row r="154" spans="1:16" ht="13">
      <c r="A154" s="294"/>
      <c r="B154" s="143"/>
      <c r="C154" s="143"/>
      <c r="D154" s="295"/>
      <c r="E154" s="295"/>
      <c r="F154" s="294"/>
      <c r="G154" s="294"/>
      <c r="H154" s="294"/>
      <c r="I154" s="294"/>
      <c r="J154" s="294"/>
      <c r="K154" s="294"/>
      <c r="L154" s="294"/>
      <c r="M154" s="294"/>
      <c r="N154" s="294"/>
      <c r="O154" s="294"/>
      <c r="P154" s="294"/>
    </row>
    <row r="155" spans="1:16" ht="13">
      <c r="A155" s="294"/>
      <c r="B155" s="143"/>
      <c r="C155" s="143"/>
      <c r="D155" s="295"/>
      <c r="E155" s="295"/>
      <c r="F155" s="294"/>
      <c r="G155" s="294"/>
      <c r="H155" s="294"/>
      <c r="I155" s="294"/>
      <c r="J155" s="294"/>
      <c r="K155" s="294"/>
      <c r="L155" s="294"/>
      <c r="M155" s="294"/>
      <c r="N155" s="294"/>
      <c r="O155" s="294"/>
      <c r="P155" s="294"/>
    </row>
    <row r="156" spans="1:16" ht="13">
      <c r="A156" s="294"/>
      <c r="B156" s="143"/>
      <c r="C156" s="143"/>
      <c r="D156" s="295"/>
      <c r="E156" s="295"/>
      <c r="F156" s="294"/>
      <c r="G156" s="294"/>
      <c r="H156" s="294"/>
      <c r="I156" s="294"/>
      <c r="J156" s="294"/>
      <c r="K156" s="294"/>
      <c r="L156" s="294"/>
      <c r="M156" s="294"/>
      <c r="N156" s="294"/>
      <c r="O156" s="294"/>
      <c r="P156" s="294"/>
    </row>
    <row r="157" spans="1:16" ht="13">
      <c r="A157" s="294"/>
      <c r="B157" s="143"/>
      <c r="C157" s="143"/>
      <c r="D157" s="295"/>
      <c r="E157" s="295"/>
      <c r="F157" s="294"/>
      <c r="G157" s="294"/>
      <c r="H157" s="294"/>
      <c r="I157" s="294"/>
      <c r="J157" s="294"/>
      <c r="K157" s="294"/>
      <c r="L157" s="294"/>
      <c r="M157" s="294"/>
      <c r="N157" s="294"/>
      <c r="O157" s="294"/>
      <c r="P157" s="294"/>
    </row>
    <row r="158" spans="1:16" ht="13">
      <c r="A158" s="294"/>
      <c r="B158" s="143"/>
      <c r="C158" s="143"/>
      <c r="D158" s="295"/>
      <c r="E158" s="295"/>
      <c r="F158" s="294"/>
      <c r="G158" s="294"/>
      <c r="H158" s="294"/>
      <c r="I158" s="294"/>
      <c r="J158" s="294"/>
      <c r="K158" s="294"/>
      <c r="L158" s="294"/>
      <c r="M158" s="294"/>
      <c r="N158" s="294"/>
      <c r="O158" s="294"/>
      <c r="P158" s="294"/>
    </row>
    <row r="159" spans="1:16" ht="13">
      <c r="A159" s="294"/>
      <c r="B159" s="143"/>
      <c r="C159" s="143"/>
      <c r="D159" s="295"/>
      <c r="E159" s="295"/>
      <c r="F159" s="294"/>
      <c r="G159" s="294"/>
      <c r="H159" s="294"/>
      <c r="I159" s="294"/>
      <c r="J159" s="294"/>
      <c r="K159" s="294"/>
      <c r="L159" s="294"/>
      <c r="M159" s="294"/>
      <c r="N159" s="294"/>
      <c r="O159" s="294"/>
      <c r="P159" s="294"/>
    </row>
    <row r="160" spans="1:16" ht="13">
      <c r="A160" s="294"/>
      <c r="B160" s="143"/>
      <c r="C160" s="143"/>
      <c r="D160" s="295"/>
      <c r="E160" s="295"/>
      <c r="F160" s="294"/>
      <c r="G160" s="294"/>
      <c r="H160" s="294"/>
      <c r="I160" s="294"/>
      <c r="J160" s="294"/>
      <c r="K160" s="294"/>
      <c r="L160" s="294"/>
      <c r="M160" s="294"/>
      <c r="N160" s="294"/>
      <c r="O160" s="294"/>
      <c r="P160" s="294"/>
    </row>
    <row r="161" spans="1:16" ht="13">
      <c r="A161" s="294"/>
      <c r="B161" s="143"/>
      <c r="C161" s="143"/>
      <c r="D161" s="295"/>
      <c r="E161" s="295"/>
      <c r="F161" s="294"/>
      <c r="G161" s="294"/>
      <c r="H161" s="294"/>
      <c r="I161" s="294"/>
      <c r="J161" s="294"/>
      <c r="K161" s="294"/>
      <c r="L161" s="294"/>
      <c r="M161" s="294"/>
      <c r="N161" s="294"/>
      <c r="O161" s="294"/>
      <c r="P161" s="294"/>
    </row>
    <row r="162" spans="1:16" ht="13">
      <c r="A162" s="294"/>
      <c r="B162" s="143"/>
      <c r="C162" s="143"/>
      <c r="D162" s="295"/>
      <c r="E162" s="295"/>
      <c r="F162" s="294"/>
      <c r="G162" s="294"/>
      <c r="H162" s="294"/>
      <c r="I162" s="294"/>
      <c r="J162" s="294"/>
      <c r="K162" s="294"/>
      <c r="L162" s="294"/>
      <c r="M162" s="294"/>
      <c r="N162" s="294"/>
      <c r="O162" s="294"/>
      <c r="P162" s="294"/>
    </row>
    <row r="163" spans="1:16" ht="13">
      <c r="A163" s="294"/>
      <c r="B163" s="143"/>
      <c r="C163" s="143"/>
      <c r="D163" s="295"/>
      <c r="E163" s="295"/>
      <c r="F163" s="294"/>
      <c r="G163" s="294"/>
      <c r="H163" s="294"/>
      <c r="I163" s="294"/>
      <c r="J163" s="294"/>
      <c r="K163" s="294"/>
      <c r="L163" s="294"/>
      <c r="M163" s="294"/>
      <c r="N163" s="294"/>
      <c r="O163" s="294"/>
      <c r="P163" s="294"/>
    </row>
    <row r="164" spans="1:16" ht="13">
      <c r="A164" s="294"/>
      <c r="B164" s="143"/>
      <c r="C164" s="143"/>
      <c r="D164" s="295"/>
      <c r="E164" s="295"/>
      <c r="F164" s="294"/>
      <c r="G164" s="294"/>
      <c r="H164" s="294"/>
      <c r="I164" s="294"/>
      <c r="J164" s="294"/>
      <c r="K164" s="294"/>
      <c r="L164" s="294"/>
      <c r="M164" s="294"/>
      <c r="N164" s="294"/>
      <c r="O164" s="294"/>
      <c r="P164" s="294"/>
    </row>
    <row r="165" spans="1:16" ht="13">
      <c r="A165" s="294"/>
      <c r="B165" s="143"/>
      <c r="C165" s="143"/>
      <c r="D165" s="295"/>
      <c r="E165" s="295"/>
      <c r="F165" s="294"/>
      <c r="G165" s="294"/>
      <c r="H165" s="294"/>
      <c r="I165" s="294"/>
      <c r="J165" s="294"/>
      <c r="K165" s="294"/>
      <c r="L165" s="294"/>
      <c r="M165" s="294"/>
      <c r="N165" s="294"/>
      <c r="O165" s="294"/>
      <c r="P165" s="294"/>
    </row>
    <row r="166" spans="1:16" ht="13">
      <c r="A166" s="294"/>
      <c r="B166" s="143"/>
      <c r="C166" s="143"/>
      <c r="D166" s="295"/>
      <c r="E166" s="295"/>
      <c r="F166" s="294"/>
      <c r="G166" s="294"/>
      <c r="H166" s="294"/>
      <c r="I166" s="294"/>
      <c r="J166" s="294"/>
      <c r="K166" s="294"/>
      <c r="L166" s="294"/>
      <c r="M166" s="294"/>
      <c r="N166" s="294"/>
      <c r="O166" s="294"/>
      <c r="P166" s="294"/>
    </row>
    <row r="167" spans="1:16" ht="13">
      <c r="A167" s="294"/>
      <c r="B167" s="143"/>
      <c r="C167" s="143"/>
      <c r="D167" s="295"/>
      <c r="E167" s="295"/>
      <c r="F167" s="294"/>
      <c r="G167" s="294"/>
      <c r="H167" s="294"/>
      <c r="I167" s="294"/>
      <c r="J167" s="294"/>
      <c r="K167" s="294"/>
      <c r="L167" s="294"/>
      <c r="M167" s="294"/>
      <c r="N167" s="294"/>
      <c r="O167" s="294"/>
      <c r="P167" s="294"/>
    </row>
    <row r="168" spans="1:16" ht="13">
      <c r="A168" s="294"/>
      <c r="B168" s="143"/>
      <c r="C168" s="143"/>
      <c r="D168" s="295"/>
      <c r="E168" s="295"/>
      <c r="F168" s="294"/>
      <c r="G168" s="294"/>
      <c r="H168" s="294"/>
      <c r="I168" s="294"/>
      <c r="J168" s="294"/>
      <c r="K168" s="294"/>
      <c r="L168" s="294"/>
      <c r="M168" s="294"/>
      <c r="N168" s="294"/>
      <c r="O168" s="294"/>
      <c r="P168" s="294"/>
    </row>
    <row r="169" spans="1:16" ht="13">
      <c r="A169" s="294"/>
      <c r="B169" s="143"/>
      <c r="C169" s="143"/>
      <c r="D169" s="295"/>
      <c r="E169" s="295"/>
      <c r="F169" s="294"/>
      <c r="G169" s="294"/>
      <c r="H169" s="294"/>
      <c r="I169" s="294"/>
      <c r="J169" s="294"/>
      <c r="K169" s="294"/>
      <c r="L169" s="294"/>
      <c r="M169" s="294"/>
      <c r="N169" s="294"/>
      <c r="O169" s="294"/>
      <c r="P169" s="294"/>
    </row>
    <row r="170" spans="1:16" ht="13">
      <c r="A170" s="294"/>
      <c r="B170" s="143"/>
      <c r="C170" s="143"/>
      <c r="D170" s="295"/>
      <c r="E170" s="295"/>
      <c r="F170" s="294"/>
      <c r="G170" s="294"/>
      <c r="H170" s="294"/>
      <c r="I170" s="294"/>
      <c r="J170" s="294"/>
      <c r="K170" s="294"/>
      <c r="L170" s="294"/>
      <c r="M170" s="294"/>
      <c r="N170" s="294"/>
      <c r="O170" s="294"/>
      <c r="P170" s="294"/>
    </row>
    <row r="171" spans="1:16" ht="13">
      <c r="A171" s="294"/>
      <c r="B171" s="143"/>
      <c r="C171" s="143"/>
      <c r="D171" s="295"/>
      <c r="E171" s="295"/>
      <c r="F171" s="294"/>
      <c r="G171" s="294"/>
      <c r="H171" s="294"/>
      <c r="I171" s="294"/>
      <c r="J171" s="294"/>
      <c r="K171" s="294"/>
      <c r="L171" s="294"/>
      <c r="M171" s="294"/>
      <c r="N171" s="294"/>
      <c r="O171" s="294"/>
      <c r="P171" s="294"/>
    </row>
    <row r="172" spans="1:16" ht="13">
      <c r="A172" s="294"/>
      <c r="B172" s="143"/>
      <c r="C172" s="143"/>
      <c r="D172" s="295"/>
      <c r="E172" s="295"/>
      <c r="F172" s="294"/>
      <c r="G172" s="294"/>
      <c r="H172" s="294"/>
      <c r="I172" s="294"/>
      <c r="J172" s="294"/>
      <c r="K172" s="294"/>
      <c r="L172" s="294"/>
      <c r="M172" s="294"/>
      <c r="N172" s="294"/>
      <c r="O172" s="294"/>
      <c r="P172" s="294"/>
    </row>
    <row r="173" spans="1:16" ht="13">
      <c r="A173" s="294"/>
      <c r="B173" s="143"/>
      <c r="C173" s="143"/>
      <c r="D173" s="295"/>
      <c r="E173" s="295"/>
      <c r="F173" s="294"/>
      <c r="G173" s="294"/>
      <c r="H173" s="294"/>
      <c r="I173" s="294"/>
      <c r="J173" s="294"/>
      <c r="K173" s="294"/>
      <c r="L173" s="294"/>
      <c r="M173" s="294"/>
      <c r="N173" s="294"/>
      <c r="O173" s="294"/>
      <c r="P173" s="294"/>
    </row>
    <row r="174" spans="1:16" ht="13">
      <c r="A174" s="294"/>
      <c r="B174" s="143"/>
      <c r="C174" s="143"/>
      <c r="D174" s="295"/>
      <c r="E174" s="295"/>
      <c r="F174" s="294"/>
      <c r="G174" s="294"/>
      <c r="H174" s="294"/>
      <c r="I174" s="294"/>
      <c r="J174" s="294"/>
      <c r="K174" s="294"/>
      <c r="L174" s="294"/>
      <c r="M174" s="294"/>
      <c r="N174" s="294"/>
      <c r="O174" s="294"/>
      <c r="P174" s="294"/>
    </row>
    <row r="175" spans="1:16" ht="13">
      <c r="A175" s="294"/>
      <c r="B175" s="143"/>
      <c r="C175" s="143"/>
      <c r="D175" s="295"/>
      <c r="E175" s="295"/>
      <c r="F175" s="294"/>
      <c r="G175" s="294"/>
      <c r="H175" s="294"/>
      <c r="I175" s="294"/>
      <c r="J175" s="294"/>
      <c r="K175" s="294"/>
      <c r="L175" s="294"/>
      <c r="M175" s="294"/>
      <c r="N175" s="294"/>
      <c r="O175" s="294"/>
      <c r="P175" s="294"/>
    </row>
    <row r="176" spans="1:16" ht="13">
      <c r="A176" s="294"/>
      <c r="B176" s="143"/>
      <c r="C176" s="143"/>
      <c r="D176" s="295"/>
      <c r="E176" s="295"/>
      <c r="F176" s="294"/>
      <c r="G176" s="294"/>
      <c r="H176" s="294"/>
      <c r="I176" s="294"/>
      <c r="J176" s="294"/>
      <c r="K176" s="294"/>
      <c r="L176" s="294"/>
      <c r="M176" s="294"/>
      <c r="N176" s="294"/>
      <c r="O176" s="294"/>
      <c r="P176" s="294"/>
    </row>
    <row r="177" spans="1:16" ht="13">
      <c r="A177" s="294"/>
      <c r="B177" s="143"/>
      <c r="C177" s="143"/>
      <c r="D177" s="295"/>
      <c r="E177" s="295"/>
      <c r="F177" s="294"/>
      <c r="G177" s="294"/>
      <c r="H177" s="294"/>
      <c r="I177" s="294"/>
      <c r="J177" s="294"/>
      <c r="K177" s="294"/>
      <c r="L177" s="294"/>
      <c r="M177" s="294"/>
      <c r="N177" s="294"/>
      <c r="O177" s="294"/>
      <c r="P177" s="294"/>
    </row>
    <row r="178" spans="1:16" ht="13">
      <c r="A178" s="294"/>
      <c r="B178" s="143"/>
      <c r="C178" s="143"/>
      <c r="D178" s="295"/>
      <c r="E178" s="295"/>
      <c r="F178" s="294"/>
      <c r="G178" s="294"/>
      <c r="H178" s="294"/>
      <c r="I178" s="294"/>
      <c r="J178" s="294"/>
      <c r="K178" s="294"/>
      <c r="L178" s="294"/>
      <c r="M178" s="294"/>
      <c r="N178" s="294"/>
      <c r="O178" s="294"/>
      <c r="P178" s="294"/>
    </row>
    <row r="179" spans="1:16" ht="13">
      <c r="A179" s="294"/>
      <c r="B179" s="143"/>
      <c r="C179" s="143"/>
      <c r="D179" s="295"/>
      <c r="E179" s="295"/>
      <c r="F179" s="294"/>
      <c r="G179" s="294"/>
      <c r="H179" s="294"/>
      <c r="I179" s="294"/>
      <c r="J179" s="294"/>
      <c r="K179" s="294"/>
      <c r="L179" s="294"/>
      <c r="M179" s="294"/>
      <c r="N179" s="294"/>
      <c r="O179" s="294"/>
      <c r="P179" s="294"/>
    </row>
    <row r="180" spans="1:16" ht="13">
      <c r="A180" s="294"/>
      <c r="B180" s="143"/>
      <c r="C180" s="143"/>
      <c r="D180" s="295"/>
      <c r="E180" s="295"/>
      <c r="F180" s="294"/>
      <c r="G180" s="294"/>
      <c r="H180" s="294"/>
      <c r="I180" s="294"/>
      <c r="J180" s="294"/>
      <c r="K180" s="294"/>
      <c r="L180" s="294"/>
      <c r="M180" s="294"/>
      <c r="N180" s="294"/>
      <c r="O180" s="294"/>
      <c r="P180" s="294"/>
    </row>
    <row r="181" spans="1:16" ht="13">
      <c r="A181" s="294"/>
      <c r="B181" s="143"/>
      <c r="C181" s="143"/>
      <c r="D181" s="295"/>
      <c r="E181" s="295"/>
      <c r="F181" s="294"/>
      <c r="G181" s="294"/>
      <c r="H181" s="294"/>
      <c r="I181" s="294"/>
      <c r="J181" s="294"/>
      <c r="K181" s="294"/>
      <c r="L181" s="294"/>
      <c r="M181" s="294"/>
      <c r="N181" s="294"/>
      <c r="O181" s="294"/>
      <c r="P181" s="294"/>
    </row>
    <row r="182" spans="1:16" ht="13">
      <c r="A182" s="294"/>
      <c r="B182" s="143"/>
      <c r="C182" s="143"/>
      <c r="D182" s="295"/>
      <c r="E182" s="295"/>
      <c r="F182" s="294"/>
      <c r="G182" s="294"/>
      <c r="H182" s="294"/>
      <c r="I182" s="294"/>
      <c r="J182" s="294"/>
      <c r="K182" s="294"/>
      <c r="L182" s="294"/>
      <c r="M182" s="294"/>
      <c r="N182" s="294"/>
      <c r="O182" s="294"/>
      <c r="P182" s="294"/>
    </row>
    <row r="183" spans="1:16" ht="13">
      <c r="A183" s="294"/>
      <c r="B183" s="143"/>
      <c r="C183" s="143"/>
      <c r="D183" s="295"/>
      <c r="E183" s="295"/>
      <c r="F183" s="294"/>
      <c r="G183" s="294"/>
      <c r="H183" s="294"/>
      <c r="I183" s="294"/>
      <c r="J183" s="294"/>
      <c r="K183" s="294"/>
      <c r="L183" s="294"/>
      <c r="M183" s="294"/>
      <c r="N183" s="294"/>
      <c r="O183" s="294"/>
      <c r="P183" s="294"/>
    </row>
    <row r="184" spans="1:16" ht="13">
      <c r="A184" s="294"/>
      <c r="B184" s="143"/>
      <c r="C184" s="143"/>
      <c r="D184" s="295"/>
      <c r="E184" s="295"/>
      <c r="F184" s="294"/>
      <c r="G184" s="294"/>
      <c r="H184" s="294"/>
      <c r="I184" s="294"/>
      <c r="J184" s="294"/>
      <c r="K184" s="294"/>
      <c r="L184" s="294"/>
      <c r="M184" s="294"/>
      <c r="N184" s="294"/>
      <c r="O184" s="294"/>
      <c r="P184" s="294"/>
    </row>
    <row r="185" spans="1:16" ht="13">
      <c r="A185" s="294"/>
      <c r="B185" s="143"/>
      <c r="C185" s="143"/>
      <c r="D185" s="295"/>
      <c r="E185" s="295"/>
      <c r="F185" s="294"/>
      <c r="G185" s="294"/>
      <c r="H185" s="294"/>
      <c r="I185" s="294"/>
      <c r="J185" s="294"/>
      <c r="K185" s="294"/>
      <c r="L185" s="294"/>
      <c r="M185" s="294"/>
      <c r="N185" s="294"/>
      <c r="O185" s="294"/>
      <c r="P185" s="294"/>
    </row>
    <row r="186" spans="1:16" ht="13">
      <c r="A186" s="294"/>
      <c r="B186" s="143"/>
      <c r="C186" s="143"/>
      <c r="D186" s="295"/>
      <c r="E186" s="295"/>
      <c r="F186" s="294"/>
      <c r="G186" s="294"/>
      <c r="H186" s="294"/>
      <c r="I186" s="294"/>
      <c r="J186" s="294"/>
      <c r="K186" s="294"/>
      <c r="L186" s="294"/>
      <c r="M186" s="294"/>
      <c r="N186" s="294"/>
      <c r="O186" s="294"/>
      <c r="P186" s="294"/>
    </row>
    <row r="187" spans="1:16" ht="13">
      <c r="A187" s="294"/>
      <c r="B187" s="143"/>
      <c r="C187" s="143"/>
      <c r="D187" s="295"/>
      <c r="E187" s="295"/>
      <c r="F187" s="294"/>
      <c r="G187" s="294"/>
      <c r="H187" s="294"/>
      <c r="I187" s="294"/>
      <c r="J187" s="294"/>
      <c r="K187" s="294"/>
      <c r="L187" s="294"/>
      <c r="M187" s="294"/>
      <c r="N187" s="294"/>
      <c r="O187" s="294"/>
      <c r="P187" s="294"/>
    </row>
    <row r="188" spans="1:16" ht="13">
      <c r="A188" s="294"/>
      <c r="B188" s="143"/>
      <c r="C188" s="143"/>
      <c r="D188" s="295"/>
      <c r="E188" s="295"/>
      <c r="F188" s="294"/>
      <c r="G188" s="294"/>
      <c r="H188" s="294"/>
      <c r="I188" s="294"/>
      <c r="J188" s="294"/>
      <c r="K188" s="294"/>
      <c r="L188" s="294"/>
      <c r="M188" s="294"/>
      <c r="N188" s="294"/>
      <c r="O188" s="294"/>
      <c r="P188" s="294"/>
    </row>
    <row r="189" spans="1:16" ht="13">
      <c r="A189" s="294"/>
      <c r="B189" s="143"/>
      <c r="C189" s="143"/>
      <c r="D189" s="295"/>
      <c r="E189" s="295"/>
      <c r="F189" s="294"/>
      <c r="G189" s="294"/>
      <c r="H189" s="294"/>
      <c r="I189" s="294"/>
      <c r="J189" s="294"/>
      <c r="K189" s="294"/>
      <c r="L189" s="294"/>
      <c r="M189" s="294"/>
      <c r="N189" s="294"/>
      <c r="O189" s="294"/>
      <c r="P189" s="294"/>
    </row>
    <row r="190" spans="1:16" ht="13">
      <c r="A190" s="294"/>
      <c r="B190" s="143"/>
      <c r="C190" s="143"/>
      <c r="D190" s="295"/>
      <c r="E190" s="295"/>
      <c r="F190" s="294"/>
      <c r="G190" s="294"/>
      <c r="H190" s="294"/>
      <c r="I190" s="294"/>
      <c r="J190" s="294"/>
      <c r="K190" s="294"/>
      <c r="L190" s="294"/>
      <c r="M190" s="294"/>
      <c r="N190" s="294"/>
      <c r="O190" s="294"/>
      <c r="P190" s="294"/>
    </row>
    <row r="191" spans="1:16" ht="13">
      <c r="A191" s="294"/>
      <c r="B191" s="143"/>
      <c r="C191" s="143"/>
      <c r="D191" s="295"/>
      <c r="E191" s="295"/>
      <c r="F191" s="294"/>
      <c r="G191" s="294"/>
      <c r="H191" s="294"/>
      <c r="I191" s="294"/>
      <c r="J191" s="294"/>
      <c r="K191" s="294"/>
      <c r="L191" s="294"/>
      <c r="M191" s="294"/>
      <c r="N191" s="294"/>
      <c r="O191" s="294"/>
      <c r="P191" s="294"/>
    </row>
    <row r="192" spans="1:16" ht="13">
      <c r="A192" s="294"/>
      <c r="B192" s="143"/>
      <c r="C192" s="143"/>
      <c r="D192" s="295"/>
      <c r="E192" s="295"/>
      <c r="F192" s="294"/>
      <c r="G192" s="294"/>
      <c r="H192" s="294"/>
      <c r="I192" s="294"/>
      <c r="J192" s="294"/>
      <c r="K192" s="294"/>
      <c r="L192" s="294"/>
      <c r="M192" s="294"/>
      <c r="N192" s="294"/>
      <c r="O192" s="294"/>
      <c r="P192" s="294"/>
    </row>
    <row r="193" spans="1:16" ht="13">
      <c r="A193" s="294"/>
      <c r="B193" s="143"/>
      <c r="C193" s="143"/>
      <c r="D193" s="295"/>
      <c r="E193" s="295"/>
      <c r="F193" s="294"/>
      <c r="G193" s="294"/>
      <c r="H193" s="294"/>
      <c r="I193" s="294"/>
      <c r="J193" s="294"/>
      <c r="K193" s="294"/>
      <c r="L193" s="294"/>
      <c r="M193" s="294"/>
      <c r="N193" s="294"/>
      <c r="O193" s="294"/>
      <c r="P193" s="294"/>
    </row>
    <row r="194" spans="1:16" ht="13">
      <c r="A194" s="294"/>
      <c r="B194" s="143"/>
      <c r="C194" s="143"/>
      <c r="D194" s="295"/>
      <c r="E194" s="295"/>
      <c r="F194" s="294"/>
      <c r="G194" s="294"/>
      <c r="H194" s="294"/>
      <c r="I194" s="294"/>
      <c r="J194" s="294"/>
      <c r="K194" s="294"/>
      <c r="L194" s="294"/>
      <c r="M194" s="294"/>
      <c r="N194" s="294"/>
      <c r="O194" s="294"/>
      <c r="P194" s="294"/>
    </row>
    <row r="195" spans="1:16" ht="13">
      <c r="A195" s="294"/>
      <c r="B195" s="143"/>
      <c r="C195" s="143"/>
      <c r="D195" s="295"/>
      <c r="E195" s="295"/>
      <c r="F195" s="294"/>
      <c r="G195" s="294"/>
      <c r="H195" s="294"/>
      <c r="I195" s="294"/>
      <c r="J195" s="294"/>
      <c r="K195" s="294"/>
      <c r="L195" s="294"/>
      <c r="M195" s="294"/>
      <c r="N195" s="294"/>
      <c r="O195" s="294"/>
      <c r="P195" s="294"/>
    </row>
    <row r="196" spans="1:16" ht="13">
      <c r="A196" s="294"/>
      <c r="B196" s="143"/>
      <c r="C196" s="143"/>
      <c r="D196" s="295"/>
      <c r="E196" s="295"/>
      <c r="F196" s="294"/>
      <c r="G196" s="294"/>
      <c r="H196" s="294"/>
      <c r="I196" s="294"/>
      <c r="J196" s="294"/>
      <c r="K196" s="294"/>
      <c r="L196" s="294"/>
      <c r="M196" s="294"/>
      <c r="N196" s="294"/>
      <c r="O196" s="294"/>
      <c r="P196" s="294"/>
    </row>
    <row r="197" spans="1:16" ht="13">
      <c r="A197" s="294"/>
      <c r="B197" s="143"/>
      <c r="C197" s="143"/>
      <c r="D197" s="295"/>
      <c r="E197" s="295"/>
      <c r="F197" s="294"/>
      <c r="G197" s="294"/>
      <c r="H197" s="294"/>
      <c r="I197" s="294"/>
      <c r="J197" s="294"/>
      <c r="K197" s="294"/>
      <c r="L197" s="294"/>
      <c r="M197" s="294"/>
      <c r="N197" s="294"/>
      <c r="O197" s="294"/>
      <c r="P197" s="294"/>
    </row>
    <row r="198" spans="1:16" ht="13">
      <c r="A198" s="294"/>
      <c r="B198" s="143"/>
      <c r="C198" s="143"/>
      <c r="D198" s="295"/>
      <c r="E198" s="295"/>
      <c r="F198" s="294"/>
      <c r="G198" s="294"/>
      <c r="H198" s="294"/>
      <c r="I198" s="294"/>
      <c r="J198" s="294"/>
      <c r="K198" s="294"/>
      <c r="L198" s="294"/>
      <c r="M198" s="294"/>
      <c r="N198" s="294"/>
      <c r="O198" s="294"/>
      <c r="P198" s="294"/>
    </row>
    <row r="199" spans="1:16" ht="13">
      <c r="A199" s="294"/>
      <c r="B199" s="143"/>
      <c r="C199" s="143"/>
      <c r="D199" s="295"/>
      <c r="E199" s="295"/>
      <c r="F199" s="294"/>
      <c r="G199" s="294"/>
      <c r="H199" s="294"/>
      <c r="I199" s="294"/>
      <c r="J199" s="294"/>
      <c r="K199" s="294"/>
      <c r="L199" s="294"/>
      <c r="M199" s="294"/>
      <c r="N199" s="294"/>
      <c r="O199" s="294"/>
      <c r="P199" s="294"/>
    </row>
    <row r="200" spans="1:16" ht="13">
      <c r="A200" s="294"/>
      <c r="B200" s="143"/>
      <c r="C200" s="143"/>
      <c r="D200" s="295"/>
      <c r="E200" s="295"/>
      <c r="F200" s="294"/>
      <c r="G200" s="294"/>
      <c r="H200" s="294"/>
      <c r="I200" s="294"/>
      <c r="J200" s="294"/>
      <c r="K200" s="294"/>
      <c r="L200" s="294"/>
      <c r="M200" s="294"/>
      <c r="N200" s="294"/>
      <c r="O200" s="294"/>
      <c r="P200" s="294"/>
    </row>
    <row r="201" spans="1:16" ht="13">
      <c r="A201" s="294"/>
      <c r="B201" s="143"/>
      <c r="C201" s="143"/>
      <c r="D201" s="295"/>
      <c r="E201" s="295"/>
      <c r="F201" s="294"/>
      <c r="G201" s="294"/>
      <c r="H201" s="294"/>
      <c r="I201" s="294"/>
      <c r="J201" s="294"/>
      <c r="K201" s="294"/>
      <c r="L201" s="294"/>
      <c r="M201" s="294"/>
      <c r="N201" s="294"/>
      <c r="O201" s="294"/>
      <c r="P201" s="294"/>
    </row>
    <row r="202" spans="1:16" ht="13">
      <c r="A202" s="294"/>
      <c r="B202" s="143"/>
      <c r="C202" s="143"/>
      <c r="D202" s="295"/>
      <c r="E202" s="295"/>
      <c r="F202" s="294"/>
      <c r="G202" s="294"/>
      <c r="H202" s="294"/>
      <c r="I202" s="294"/>
      <c r="J202" s="294"/>
      <c r="K202" s="294"/>
      <c r="L202" s="294"/>
      <c r="M202" s="294"/>
      <c r="N202" s="294"/>
      <c r="O202" s="294"/>
      <c r="P202" s="294"/>
    </row>
    <row r="203" spans="1:16" ht="13">
      <c r="A203" s="294"/>
      <c r="B203" s="143"/>
      <c r="C203" s="143"/>
      <c r="D203" s="295"/>
      <c r="E203" s="295"/>
      <c r="F203" s="294"/>
      <c r="G203" s="294"/>
      <c r="H203" s="294"/>
      <c r="I203" s="294"/>
      <c r="J203" s="294"/>
      <c r="K203" s="294"/>
      <c r="L203" s="294"/>
      <c r="M203" s="294"/>
      <c r="N203" s="294"/>
      <c r="O203" s="294"/>
      <c r="P203" s="294"/>
    </row>
    <row r="204" spans="1:16" ht="13">
      <c r="A204" s="294"/>
      <c r="B204" s="143"/>
      <c r="C204" s="143"/>
      <c r="D204" s="295"/>
      <c r="E204" s="295"/>
      <c r="F204" s="294"/>
      <c r="G204" s="294"/>
      <c r="H204" s="294"/>
      <c r="I204" s="294"/>
      <c r="J204" s="294"/>
      <c r="K204" s="294"/>
      <c r="L204" s="294"/>
      <c r="M204" s="294"/>
      <c r="N204" s="294"/>
      <c r="O204" s="294"/>
      <c r="P204" s="294"/>
    </row>
    <row r="205" spans="1:16" ht="13">
      <c r="A205" s="294"/>
      <c r="B205" s="143"/>
      <c r="C205" s="143"/>
      <c r="D205" s="295"/>
      <c r="E205" s="295"/>
      <c r="F205" s="294"/>
      <c r="G205" s="294"/>
      <c r="H205" s="294"/>
      <c r="I205" s="294"/>
      <c r="J205" s="294"/>
      <c r="K205" s="294"/>
      <c r="L205" s="294"/>
      <c r="M205" s="294"/>
      <c r="N205" s="294"/>
      <c r="O205" s="294"/>
      <c r="P205" s="294"/>
    </row>
    <row r="206" spans="1:16" ht="13">
      <c r="A206" s="294"/>
      <c r="B206" s="143"/>
      <c r="C206" s="143"/>
      <c r="D206" s="295"/>
      <c r="E206" s="295"/>
      <c r="F206" s="294"/>
      <c r="G206" s="294"/>
      <c r="H206" s="294"/>
      <c r="I206" s="294"/>
      <c r="J206" s="294"/>
      <c r="K206" s="294"/>
      <c r="L206" s="294"/>
      <c r="M206" s="294"/>
      <c r="N206" s="294"/>
      <c r="O206" s="294"/>
      <c r="P206" s="294"/>
    </row>
    <row r="207" spans="1:16" ht="13">
      <c r="A207" s="294"/>
      <c r="B207" s="143"/>
      <c r="C207" s="143"/>
      <c r="D207" s="295"/>
      <c r="E207" s="295"/>
      <c r="F207" s="294"/>
      <c r="G207" s="294"/>
      <c r="H207" s="294"/>
      <c r="I207" s="294"/>
      <c r="J207" s="294"/>
      <c r="K207" s="294"/>
      <c r="L207" s="294"/>
      <c r="M207" s="294"/>
      <c r="N207" s="294"/>
      <c r="O207" s="294"/>
      <c r="P207" s="294"/>
    </row>
    <row r="208" spans="1:16" ht="13">
      <c r="A208" s="294"/>
      <c r="B208" s="143"/>
      <c r="C208" s="143"/>
      <c r="D208" s="295"/>
      <c r="E208" s="295"/>
      <c r="F208" s="294"/>
      <c r="G208" s="294"/>
      <c r="H208" s="294"/>
      <c r="I208" s="294"/>
      <c r="J208" s="294"/>
      <c r="K208" s="294"/>
      <c r="L208" s="294"/>
      <c r="M208" s="294"/>
      <c r="N208" s="294"/>
      <c r="O208" s="294"/>
      <c r="P208" s="294"/>
    </row>
    <row r="209" spans="1:16" ht="13">
      <c r="A209" s="294"/>
      <c r="B209" s="143"/>
      <c r="C209" s="143"/>
      <c r="D209" s="295"/>
      <c r="E209" s="295"/>
      <c r="F209" s="294"/>
      <c r="G209" s="294"/>
      <c r="H209" s="294"/>
      <c r="I209" s="294"/>
      <c r="J209" s="294"/>
      <c r="K209" s="294"/>
      <c r="L209" s="294"/>
      <c r="M209" s="294"/>
      <c r="N209" s="294"/>
      <c r="O209" s="294"/>
      <c r="P209" s="294"/>
    </row>
    <row r="210" spans="1:16" ht="13">
      <c r="A210" s="294"/>
      <c r="B210" s="143"/>
      <c r="C210" s="143"/>
      <c r="D210" s="295"/>
      <c r="E210" s="295"/>
      <c r="F210" s="294"/>
      <c r="G210" s="294"/>
      <c r="H210" s="294"/>
      <c r="I210" s="294"/>
      <c r="J210" s="294"/>
      <c r="K210" s="294"/>
      <c r="L210" s="294"/>
      <c r="M210" s="294"/>
      <c r="N210" s="294"/>
      <c r="O210" s="294"/>
      <c r="P210" s="294"/>
    </row>
    <row r="211" spans="1:16" ht="13">
      <c r="A211" s="294"/>
      <c r="B211" s="143"/>
      <c r="C211" s="143"/>
      <c r="D211" s="295"/>
      <c r="E211" s="295"/>
      <c r="F211" s="294"/>
      <c r="G211" s="294"/>
      <c r="H211" s="294"/>
      <c r="I211" s="294"/>
      <c r="J211" s="294"/>
      <c r="K211" s="294"/>
      <c r="L211" s="294"/>
      <c r="M211" s="294"/>
      <c r="N211" s="294"/>
      <c r="O211" s="294"/>
      <c r="P211" s="294"/>
    </row>
    <row r="212" spans="1:16" ht="13">
      <c r="A212" s="294"/>
      <c r="B212" s="143"/>
      <c r="C212" s="143"/>
      <c r="D212" s="295"/>
      <c r="E212" s="295"/>
      <c r="F212" s="294"/>
      <c r="G212" s="294"/>
      <c r="H212" s="294"/>
      <c r="I212" s="294"/>
      <c r="J212" s="294"/>
      <c r="K212" s="294"/>
      <c r="L212" s="294"/>
      <c r="M212" s="294"/>
      <c r="N212" s="294"/>
      <c r="O212" s="294"/>
      <c r="P212" s="294"/>
    </row>
    <row r="213" spans="1:16" ht="13">
      <c r="A213" s="294"/>
      <c r="B213" s="143"/>
      <c r="C213" s="143"/>
      <c r="D213" s="295"/>
      <c r="E213" s="295"/>
      <c r="F213" s="294"/>
      <c r="G213" s="294"/>
      <c r="H213" s="294"/>
      <c r="I213" s="294"/>
      <c r="J213" s="294"/>
      <c r="K213" s="294"/>
      <c r="L213" s="294"/>
      <c r="M213" s="294"/>
      <c r="N213" s="294"/>
      <c r="O213" s="294"/>
      <c r="P213" s="294"/>
    </row>
    <row r="214" spans="1:16" ht="13">
      <c r="A214" s="294"/>
      <c r="B214" s="143"/>
      <c r="C214" s="143"/>
      <c r="D214" s="295"/>
      <c r="E214" s="295"/>
      <c r="F214" s="294"/>
      <c r="G214" s="294"/>
      <c r="H214" s="294"/>
      <c r="I214" s="294"/>
      <c r="J214" s="294"/>
      <c r="K214" s="294"/>
      <c r="L214" s="294"/>
      <c r="M214" s="294"/>
      <c r="N214" s="294"/>
      <c r="O214" s="294"/>
      <c r="P214" s="294"/>
    </row>
    <row r="215" spans="1:16" ht="13">
      <c r="A215" s="294"/>
      <c r="B215" s="143"/>
      <c r="C215" s="143"/>
      <c r="D215" s="295"/>
      <c r="E215" s="295"/>
      <c r="F215" s="294"/>
      <c r="G215" s="294"/>
      <c r="H215" s="294"/>
      <c r="I215" s="294"/>
      <c r="J215" s="294"/>
      <c r="K215" s="294"/>
      <c r="L215" s="294"/>
      <c r="M215" s="294"/>
      <c r="N215" s="294"/>
      <c r="O215" s="294"/>
      <c r="P215" s="294"/>
    </row>
    <row r="216" spans="1:16" ht="13">
      <c r="A216" s="294"/>
      <c r="B216" s="143"/>
      <c r="C216" s="143"/>
      <c r="D216" s="295"/>
      <c r="E216" s="295"/>
      <c r="F216" s="294"/>
      <c r="G216" s="294"/>
      <c r="H216" s="294"/>
      <c r="I216" s="294"/>
      <c r="J216" s="294"/>
      <c r="K216" s="294"/>
      <c r="L216" s="294"/>
      <c r="M216" s="294"/>
      <c r="N216" s="294"/>
      <c r="O216" s="294"/>
      <c r="P216" s="294"/>
    </row>
    <row r="217" spans="1:16" ht="13">
      <c r="A217" s="294"/>
      <c r="B217" s="143"/>
      <c r="C217" s="143"/>
      <c r="D217" s="295"/>
      <c r="E217" s="295"/>
      <c r="F217" s="294"/>
      <c r="G217" s="294"/>
      <c r="H217" s="294"/>
      <c r="I217" s="294"/>
      <c r="J217" s="294"/>
      <c r="K217" s="294"/>
      <c r="L217" s="294"/>
      <c r="M217" s="294"/>
      <c r="N217" s="294"/>
      <c r="O217" s="294"/>
      <c r="P217" s="294"/>
    </row>
    <row r="218" spans="1:16" ht="13">
      <c r="A218" s="294"/>
      <c r="B218" s="143"/>
      <c r="C218" s="143"/>
      <c r="D218" s="295"/>
      <c r="E218" s="295"/>
      <c r="F218" s="294"/>
      <c r="G218" s="294"/>
      <c r="H218" s="294"/>
      <c r="I218" s="294"/>
      <c r="J218" s="294"/>
      <c r="K218" s="294"/>
      <c r="L218" s="294"/>
      <c r="M218" s="294"/>
      <c r="N218" s="294"/>
      <c r="O218" s="294"/>
      <c r="P218" s="294"/>
    </row>
    <row r="219" spans="1:16" ht="13">
      <c r="A219" s="294"/>
      <c r="B219" s="143"/>
      <c r="C219" s="143"/>
      <c r="D219" s="295"/>
      <c r="E219" s="295"/>
      <c r="F219" s="294"/>
      <c r="G219" s="294"/>
      <c r="H219" s="294"/>
      <c r="I219" s="294"/>
      <c r="J219" s="294"/>
      <c r="K219" s="294"/>
      <c r="L219" s="294"/>
      <c r="M219" s="294"/>
      <c r="N219" s="294"/>
      <c r="O219" s="294"/>
      <c r="P219" s="294"/>
    </row>
    <row r="220" spans="1:16" ht="13">
      <c r="A220" s="294"/>
      <c r="B220" s="143"/>
      <c r="C220" s="143"/>
      <c r="D220" s="295"/>
      <c r="E220" s="295"/>
      <c r="F220" s="294"/>
      <c r="G220" s="294"/>
      <c r="H220" s="294"/>
      <c r="I220" s="294"/>
      <c r="J220" s="294"/>
      <c r="K220" s="294"/>
      <c r="L220" s="294"/>
      <c r="M220" s="294"/>
      <c r="N220" s="294"/>
      <c r="O220" s="294"/>
      <c r="P220" s="294"/>
    </row>
    <row r="221" spans="1:16" ht="13">
      <c r="A221" s="294"/>
      <c r="B221" s="143"/>
      <c r="C221" s="143"/>
      <c r="D221" s="295"/>
      <c r="E221" s="295"/>
      <c r="F221" s="294"/>
      <c r="G221" s="294"/>
      <c r="H221" s="294"/>
      <c r="I221" s="294"/>
      <c r="J221" s="294"/>
      <c r="K221" s="294"/>
      <c r="L221" s="294"/>
      <c r="M221" s="294"/>
      <c r="N221" s="294"/>
      <c r="O221" s="294"/>
      <c r="P221" s="294"/>
    </row>
    <row r="222" spans="1:16" ht="13">
      <c r="A222" s="294"/>
      <c r="B222" s="143"/>
      <c r="C222" s="143"/>
      <c r="D222" s="295"/>
      <c r="E222" s="295"/>
      <c r="F222" s="294"/>
      <c r="G222" s="294"/>
      <c r="H222" s="294"/>
      <c r="I222" s="294"/>
      <c r="J222" s="294"/>
      <c r="K222" s="294"/>
      <c r="L222" s="294"/>
      <c r="M222" s="294"/>
      <c r="N222" s="294"/>
      <c r="O222" s="294"/>
      <c r="P222" s="294"/>
    </row>
    <row r="223" spans="1:16" ht="13">
      <c r="A223" s="294"/>
      <c r="B223" s="143"/>
      <c r="C223" s="143"/>
      <c r="D223" s="295"/>
      <c r="E223" s="295"/>
      <c r="F223" s="294"/>
      <c r="G223" s="294"/>
      <c r="H223" s="294"/>
      <c r="I223" s="294"/>
      <c r="J223" s="294"/>
      <c r="K223" s="294"/>
      <c r="L223" s="294"/>
      <c r="M223" s="294"/>
      <c r="N223" s="294"/>
      <c r="O223" s="294"/>
      <c r="P223" s="294"/>
    </row>
    <row r="224" spans="1:16" ht="13">
      <c r="A224" s="294"/>
      <c r="B224" s="143"/>
      <c r="C224" s="143"/>
      <c r="D224" s="295"/>
      <c r="E224" s="295"/>
      <c r="F224" s="294"/>
      <c r="G224" s="294"/>
      <c r="H224" s="294"/>
      <c r="I224" s="294"/>
      <c r="J224" s="294"/>
      <c r="K224" s="294"/>
      <c r="L224" s="294"/>
      <c r="M224" s="294"/>
      <c r="N224" s="294"/>
      <c r="O224" s="294"/>
      <c r="P224" s="294"/>
    </row>
    <row r="225" spans="1:16" ht="13">
      <c r="A225" s="294"/>
      <c r="B225" s="143"/>
      <c r="C225" s="143"/>
      <c r="D225" s="295"/>
      <c r="E225" s="295"/>
      <c r="F225" s="294"/>
      <c r="G225" s="294"/>
      <c r="H225" s="294"/>
      <c r="I225" s="294"/>
      <c r="J225" s="294"/>
      <c r="K225" s="294"/>
      <c r="L225" s="294"/>
      <c r="M225" s="294"/>
      <c r="N225" s="294"/>
      <c r="O225" s="294"/>
      <c r="P225" s="294"/>
    </row>
    <row r="226" spans="1:16" ht="13">
      <c r="A226" s="294"/>
      <c r="B226" s="143"/>
      <c r="C226" s="143"/>
      <c r="D226" s="295"/>
      <c r="E226" s="295"/>
      <c r="F226" s="294"/>
      <c r="G226" s="294"/>
      <c r="H226" s="294"/>
      <c r="I226" s="294"/>
      <c r="J226" s="294"/>
      <c r="K226" s="294"/>
      <c r="L226" s="294"/>
      <c r="M226" s="294"/>
      <c r="N226" s="294"/>
      <c r="O226" s="294"/>
      <c r="P226" s="294"/>
    </row>
    <row r="227" spans="1:16" ht="13">
      <c r="A227" s="294"/>
      <c r="B227" s="143"/>
      <c r="C227" s="143"/>
      <c r="D227" s="295"/>
      <c r="E227" s="295"/>
      <c r="F227" s="294"/>
      <c r="G227" s="294"/>
      <c r="H227" s="294"/>
      <c r="I227" s="294"/>
      <c r="J227" s="294"/>
      <c r="K227" s="294"/>
      <c r="L227" s="294"/>
      <c r="M227" s="294"/>
      <c r="N227" s="294"/>
      <c r="O227" s="294"/>
      <c r="P227" s="294"/>
    </row>
    <row r="228" spans="1:16" ht="13">
      <c r="A228" s="294"/>
      <c r="B228" s="143"/>
      <c r="C228" s="143"/>
      <c r="D228" s="295"/>
      <c r="E228" s="295"/>
      <c r="F228" s="294"/>
      <c r="G228" s="294"/>
      <c r="H228" s="294"/>
      <c r="I228" s="294"/>
      <c r="J228" s="294"/>
      <c r="K228" s="294"/>
      <c r="L228" s="294"/>
      <c r="M228" s="294"/>
      <c r="N228" s="294"/>
      <c r="O228" s="294"/>
      <c r="P228" s="294"/>
    </row>
    <row r="229" spans="1:16" ht="13">
      <c r="A229" s="294"/>
      <c r="B229" s="143"/>
      <c r="C229" s="143"/>
      <c r="D229" s="295"/>
      <c r="E229" s="295"/>
      <c r="F229" s="294"/>
      <c r="G229" s="294"/>
      <c r="H229" s="294"/>
      <c r="I229" s="294"/>
      <c r="J229" s="294"/>
      <c r="K229" s="294"/>
      <c r="L229" s="294"/>
      <c r="M229" s="294"/>
      <c r="N229" s="294"/>
      <c r="O229" s="294"/>
      <c r="P229" s="294"/>
    </row>
    <row r="230" spans="1:16" ht="13">
      <c r="A230" s="294"/>
      <c r="B230" s="143"/>
      <c r="C230" s="143"/>
      <c r="D230" s="295"/>
      <c r="E230" s="295"/>
      <c r="F230" s="294"/>
      <c r="G230" s="294"/>
      <c r="H230" s="294"/>
      <c r="I230" s="294"/>
      <c r="J230" s="294"/>
      <c r="K230" s="294"/>
      <c r="L230" s="294"/>
      <c r="M230" s="294"/>
      <c r="N230" s="294"/>
      <c r="O230" s="294"/>
      <c r="P230" s="294"/>
    </row>
    <row r="231" spans="1:16" ht="13">
      <c r="A231" s="294"/>
      <c r="B231" s="143"/>
      <c r="C231" s="143"/>
      <c r="D231" s="295"/>
      <c r="E231" s="295"/>
      <c r="F231" s="294"/>
      <c r="G231" s="294"/>
      <c r="H231" s="294"/>
      <c r="I231" s="294"/>
      <c r="J231" s="294"/>
      <c r="K231" s="294"/>
      <c r="L231" s="294"/>
      <c r="M231" s="294"/>
      <c r="N231" s="294"/>
      <c r="O231" s="294"/>
      <c r="P231" s="294"/>
    </row>
    <row r="232" spans="1:16" ht="13">
      <c r="A232" s="294"/>
      <c r="B232" s="143"/>
      <c r="C232" s="143"/>
      <c r="D232" s="295"/>
      <c r="E232" s="295"/>
      <c r="F232" s="294"/>
      <c r="G232" s="294"/>
      <c r="H232" s="294"/>
      <c r="I232" s="294"/>
      <c r="J232" s="294"/>
      <c r="K232" s="294"/>
      <c r="L232" s="294"/>
      <c r="M232" s="294"/>
      <c r="N232" s="294"/>
      <c r="O232" s="294"/>
      <c r="P232" s="294"/>
    </row>
    <row r="233" spans="1:16" ht="13">
      <c r="A233" s="294"/>
      <c r="B233" s="143"/>
      <c r="C233" s="143"/>
      <c r="D233" s="295"/>
      <c r="E233" s="295"/>
      <c r="F233" s="294"/>
      <c r="G233" s="294"/>
      <c r="H233" s="294"/>
      <c r="I233" s="294"/>
      <c r="J233" s="294"/>
      <c r="K233" s="294"/>
      <c r="L233" s="294"/>
      <c r="M233" s="294"/>
      <c r="N233" s="294"/>
      <c r="O233" s="294"/>
      <c r="P233" s="294"/>
    </row>
    <row r="234" spans="1:16" ht="13">
      <c r="A234" s="294"/>
      <c r="B234" s="143"/>
      <c r="C234" s="143"/>
      <c r="D234" s="295"/>
      <c r="E234" s="295"/>
      <c r="F234" s="294"/>
      <c r="G234" s="294"/>
      <c r="H234" s="294"/>
      <c r="I234" s="294"/>
      <c r="J234" s="294"/>
      <c r="K234" s="294"/>
      <c r="L234" s="294"/>
      <c r="M234" s="294"/>
      <c r="N234" s="294"/>
      <c r="O234" s="294"/>
      <c r="P234" s="294"/>
    </row>
    <row r="235" spans="1:16" ht="13">
      <c r="A235" s="294"/>
      <c r="B235" s="143"/>
      <c r="C235" s="143"/>
      <c r="D235" s="295"/>
      <c r="E235" s="295"/>
      <c r="F235" s="294"/>
      <c r="G235" s="294"/>
      <c r="H235" s="294"/>
      <c r="I235" s="294"/>
      <c r="J235" s="294"/>
      <c r="K235" s="294"/>
      <c r="L235" s="294"/>
      <c r="M235" s="294"/>
      <c r="N235" s="294"/>
      <c r="O235" s="294"/>
      <c r="P235" s="294"/>
    </row>
    <row r="236" spans="1:16" ht="13">
      <c r="A236" s="294"/>
      <c r="B236" s="143"/>
      <c r="C236" s="143"/>
      <c r="D236" s="295"/>
      <c r="E236" s="295"/>
      <c r="F236" s="294"/>
      <c r="G236" s="294"/>
      <c r="H236" s="294"/>
      <c r="I236" s="294"/>
      <c r="J236" s="294"/>
      <c r="K236" s="294"/>
      <c r="L236" s="294"/>
      <c r="M236" s="294"/>
      <c r="N236" s="294"/>
      <c r="O236" s="294"/>
      <c r="P236" s="294"/>
    </row>
    <row r="237" spans="1:16" ht="13">
      <c r="A237" s="294"/>
      <c r="B237" s="143"/>
      <c r="C237" s="143"/>
      <c r="D237" s="295"/>
      <c r="E237" s="295"/>
      <c r="F237" s="294"/>
      <c r="G237" s="294"/>
      <c r="H237" s="294"/>
      <c r="I237" s="294"/>
      <c r="J237" s="294"/>
      <c r="K237" s="294"/>
      <c r="L237" s="294"/>
      <c r="M237" s="294"/>
      <c r="N237" s="294"/>
      <c r="O237" s="294"/>
      <c r="P237" s="294"/>
    </row>
    <row r="238" spans="1:16" ht="13">
      <c r="A238" s="294"/>
      <c r="B238" s="143"/>
      <c r="C238" s="143"/>
      <c r="D238" s="295"/>
      <c r="E238" s="295"/>
      <c r="F238" s="294"/>
      <c r="G238" s="294"/>
      <c r="H238" s="294"/>
      <c r="I238" s="294"/>
      <c r="J238" s="294"/>
      <c r="K238" s="294"/>
      <c r="L238" s="294"/>
      <c r="M238" s="294"/>
      <c r="N238" s="294"/>
      <c r="O238" s="294"/>
      <c r="P238" s="294"/>
    </row>
    <row r="239" spans="1:16" ht="13">
      <c r="A239" s="294"/>
      <c r="B239" s="143"/>
      <c r="C239" s="143"/>
      <c r="D239" s="295"/>
      <c r="E239" s="295"/>
      <c r="F239" s="294"/>
      <c r="G239" s="294"/>
      <c r="H239" s="294"/>
      <c r="I239" s="294"/>
      <c r="J239" s="294"/>
      <c r="K239" s="294"/>
      <c r="L239" s="294"/>
      <c r="M239" s="294"/>
      <c r="N239" s="294"/>
      <c r="O239" s="294"/>
      <c r="P239" s="294"/>
    </row>
    <row r="240" spans="1:16" ht="13">
      <c r="A240" s="294"/>
      <c r="B240" s="143"/>
      <c r="C240" s="143"/>
      <c r="D240" s="295"/>
      <c r="E240" s="295"/>
      <c r="F240" s="294"/>
      <c r="G240" s="294"/>
      <c r="H240" s="294"/>
      <c r="I240" s="294"/>
      <c r="J240" s="294"/>
      <c r="K240" s="294"/>
      <c r="L240" s="294"/>
      <c r="M240" s="294"/>
      <c r="N240" s="294"/>
      <c r="O240" s="294"/>
      <c r="P240" s="294"/>
    </row>
    <row r="241" spans="1:16" ht="13">
      <c r="A241" s="294"/>
      <c r="B241" s="143"/>
      <c r="C241" s="143"/>
      <c r="D241" s="295"/>
      <c r="E241" s="295"/>
      <c r="F241" s="294"/>
      <c r="G241" s="294"/>
      <c r="H241" s="294"/>
      <c r="I241" s="294"/>
      <c r="J241" s="294"/>
      <c r="K241" s="294"/>
      <c r="L241" s="294"/>
      <c r="M241" s="294"/>
      <c r="N241" s="294"/>
      <c r="O241" s="294"/>
      <c r="P241" s="294"/>
    </row>
    <row r="242" spans="1:16" ht="13">
      <c r="A242" s="294"/>
      <c r="B242" s="143"/>
      <c r="C242" s="143"/>
      <c r="D242" s="295"/>
      <c r="E242" s="295"/>
      <c r="F242" s="294"/>
      <c r="G242" s="294"/>
      <c r="H242" s="294"/>
      <c r="I242" s="294"/>
      <c r="J242" s="294"/>
      <c r="K242" s="294"/>
      <c r="L242" s="294"/>
      <c r="M242" s="294"/>
      <c r="N242" s="294"/>
      <c r="O242" s="294"/>
      <c r="P242" s="294"/>
    </row>
    <row r="243" spans="1:16" ht="13">
      <c r="A243" s="294"/>
      <c r="B243" s="143"/>
      <c r="C243" s="143"/>
      <c r="D243" s="295"/>
      <c r="E243" s="295"/>
      <c r="F243" s="294"/>
      <c r="G243" s="294"/>
      <c r="H243" s="294"/>
      <c r="I243" s="294"/>
      <c r="J243" s="294"/>
      <c r="K243" s="294"/>
      <c r="L243" s="294"/>
      <c r="M243" s="294"/>
      <c r="N243" s="294"/>
      <c r="O243" s="294"/>
      <c r="P243" s="294"/>
    </row>
    <row r="244" spans="1:16" ht="13">
      <c r="A244" s="294"/>
      <c r="B244" s="143"/>
      <c r="C244" s="143"/>
      <c r="D244" s="295"/>
      <c r="E244" s="295"/>
      <c r="F244" s="294"/>
      <c r="G244" s="294"/>
      <c r="H244" s="294"/>
      <c r="I244" s="294"/>
      <c r="J244" s="294"/>
      <c r="K244" s="294"/>
      <c r="L244" s="294"/>
      <c r="M244" s="294"/>
      <c r="N244" s="294"/>
      <c r="O244" s="294"/>
      <c r="P244" s="294"/>
    </row>
    <row r="245" spans="1:16" ht="13">
      <c r="A245" s="294"/>
      <c r="B245" s="143"/>
      <c r="C245" s="143"/>
      <c r="D245" s="295"/>
      <c r="E245" s="295"/>
      <c r="F245" s="294"/>
      <c r="G245" s="294"/>
      <c r="H245" s="294"/>
      <c r="I245" s="294"/>
      <c r="J245" s="294"/>
      <c r="K245" s="294"/>
      <c r="L245" s="294"/>
      <c r="M245" s="294"/>
      <c r="N245" s="294"/>
      <c r="O245" s="294"/>
      <c r="P245" s="294"/>
    </row>
    <row r="246" spans="1:16" ht="13">
      <c r="A246" s="294"/>
      <c r="B246" s="143"/>
      <c r="C246" s="143"/>
      <c r="D246" s="295"/>
      <c r="E246" s="295"/>
      <c r="F246" s="294"/>
      <c r="G246" s="294"/>
      <c r="H246" s="294"/>
      <c r="I246" s="294"/>
      <c r="J246" s="294"/>
      <c r="K246" s="294"/>
      <c r="L246" s="294"/>
      <c r="M246" s="294"/>
      <c r="N246" s="294"/>
      <c r="O246" s="294"/>
      <c r="P246" s="294"/>
    </row>
    <row r="247" spans="1:16" ht="13">
      <c r="A247" s="294"/>
      <c r="B247" s="143"/>
      <c r="C247" s="143"/>
      <c r="D247" s="295"/>
      <c r="E247" s="295"/>
      <c r="F247" s="294"/>
      <c r="G247" s="294"/>
      <c r="H247" s="294"/>
      <c r="I247" s="294"/>
      <c r="J247" s="294"/>
      <c r="K247" s="294"/>
      <c r="L247" s="294"/>
      <c r="M247" s="294"/>
      <c r="N247" s="294"/>
      <c r="O247" s="294"/>
      <c r="P247" s="294"/>
    </row>
    <row r="248" spans="1:16" ht="13">
      <c r="A248" s="294"/>
      <c r="B248" s="143"/>
      <c r="C248" s="143"/>
      <c r="D248" s="295"/>
      <c r="E248" s="295"/>
      <c r="F248" s="294"/>
      <c r="G248" s="294"/>
      <c r="H248" s="294"/>
      <c r="I248" s="294"/>
      <c r="J248" s="294"/>
      <c r="K248" s="294"/>
      <c r="L248" s="294"/>
      <c r="M248" s="294"/>
      <c r="N248" s="294"/>
      <c r="O248" s="294"/>
      <c r="P248" s="294"/>
    </row>
    <row r="249" spans="1:16" ht="13">
      <c r="A249" s="294"/>
      <c r="B249" s="143"/>
      <c r="C249" s="143"/>
      <c r="D249" s="295"/>
      <c r="E249" s="295"/>
      <c r="F249" s="294"/>
      <c r="G249" s="294"/>
      <c r="H249" s="294"/>
      <c r="I249" s="294"/>
      <c r="J249" s="294"/>
      <c r="K249" s="294"/>
      <c r="L249" s="294"/>
      <c r="M249" s="294"/>
      <c r="N249" s="294"/>
      <c r="O249" s="294"/>
      <c r="P249" s="294"/>
    </row>
    <row r="250" spans="1:16" ht="13">
      <c r="A250" s="294"/>
      <c r="B250" s="143"/>
      <c r="C250" s="143"/>
      <c r="D250" s="295"/>
      <c r="E250" s="295"/>
      <c r="F250" s="294"/>
      <c r="G250" s="294"/>
      <c r="H250" s="294"/>
      <c r="I250" s="294"/>
      <c r="J250" s="294"/>
      <c r="K250" s="294"/>
      <c r="L250" s="294"/>
      <c r="M250" s="294"/>
      <c r="N250" s="294"/>
      <c r="O250" s="294"/>
      <c r="P250" s="294"/>
    </row>
    <row r="251" spans="1:16" ht="13">
      <c r="A251" s="294"/>
      <c r="B251" s="143"/>
      <c r="C251" s="143"/>
      <c r="D251" s="295"/>
      <c r="E251" s="295"/>
      <c r="F251" s="294"/>
      <c r="G251" s="294"/>
      <c r="H251" s="294"/>
      <c r="I251" s="294"/>
      <c r="J251" s="294"/>
      <c r="K251" s="294"/>
      <c r="L251" s="294"/>
      <c r="M251" s="294"/>
      <c r="N251" s="294"/>
      <c r="O251" s="294"/>
      <c r="P251" s="294"/>
    </row>
    <row r="252" spans="1:16" ht="13">
      <c r="A252" s="294"/>
      <c r="B252" s="143"/>
      <c r="C252" s="143"/>
      <c r="D252" s="295"/>
      <c r="E252" s="295"/>
      <c r="F252" s="294"/>
      <c r="G252" s="294"/>
      <c r="H252" s="294"/>
      <c r="I252" s="294"/>
      <c r="J252" s="294"/>
      <c r="K252" s="294"/>
      <c r="L252" s="294"/>
      <c r="M252" s="294"/>
      <c r="N252" s="294"/>
      <c r="O252" s="294"/>
      <c r="P252" s="294"/>
    </row>
    <row r="253" spans="1:16" ht="13">
      <c r="A253" s="294"/>
      <c r="B253" s="143"/>
      <c r="C253" s="143"/>
      <c r="D253" s="295"/>
      <c r="E253" s="295"/>
      <c r="F253" s="294"/>
      <c r="G253" s="294"/>
      <c r="H253" s="294"/>
      <c r="I253" s="294"/>
      <c r="J253" s="294"/>
      <c r="K253" s="294"/>
      <c r="L253" s="294"/>
      <c r="M253" s="294"/>
      <c r="N253" s="294"/>
      <c r="O253" s="294"/>
      <c r="P253" s="294"/>
    </row>
    <row r="254" spans="1:16" ht="13">
      <c r="A254" s="294"/>
      <c r="B254" s="143"/>
      <c r="C254" s="143"/>
      <c r="D254" s="295"/>
      <c r="E254" s="295"/>
      <c r="F254" s="294"/>
      <c r="G254" s="294"/>
      <c r="H254" s="294"/>
      <c r="I254" s="294"/>
      <c r="J254" s="294"/>
      <c r="K254" s="294"/>
      <c r="L254" s="294"/>
      <c r="M254" s="294"/>
      <c r="N254" s="294"/>
      <c r="O254" s="294"/>
      <c r="P254" s="294"/>
    </row>
    <row r="255" spans="1:16" ht="13">
      <c r="A255" s="294"/>
      <c r="B255" s="143"/>
      <c r="C255" s="143"/>
      <c r="D255" s="295"/>
      <c r="E255" s="295"/>
      <c r="F255" s="294"/>
      <c r="G255" s="294"/>
      <c r="H255" s="294"/>
      <c r="I255" s="294"/>
      <c r="J255" s="294"/>
      <c r="K255" s="294"/>
      <c r="L255" s="294"/>
      <c r="M255" s="294"/>
      <c r="N255" s="294"/>
      <c r="O255" s="294"/>
      <c r="P255" s="294"/>
    </row>
    <row r="256" spans="1:16" ht="13">
      <c r="A256" s="294"/>
      <c r="B256" s="143"/>
      <c r="C256" s="143"/>
      <c r="D256" s="295"/>
      <c r="E256" s="295"/>
      <c r="F256" s="294"/>
      <c r="G256" s="294"/>
      <c r="H256" s="294"/>
      <c r="I256" s="294"/>
      <c r="J256" s="294"/>
      <c r="K256" s="294"/>
      <c r="L256" s="294"/>
      <c r="M256" s="294"/>
      <c r="N256" s="294"/>
      <c r="O256" s="294"/>
      <c r="P256" s="294"/>
    </row>
    <row r="257" spans="1:16" ht="13">
      <c r="A257" s="294"/>
      <c r="B257" s="143"/>
      <c r="C257" s="143"/>
      <c r="D257" s="295"/>
      <c r="E257" s="295"/>
      <c r="F257" s="294"/>
      <c r="G257" s="294"/>
      <c r="H257" s="294"/>
      <c r="I257" s="294"/>
      <c r="J257" s="294"/>
      <c r="K257" s="294"/>
      <c r="L257" s="294"/>
      <c r="M257" s="294"/>
      <c r="N257" s="294"/>
      <c r="O257" s="294"/>
      <c r="P257" s="294"/>
    </row>
    <row r="258" spans="1:16" ht="13">
      <c r="A258" s="294"/>
      <c r="B258" s="143"/>
      <c r="C258" s="143"/>
      <c r="D258" s="295"/>
      <c r="E258" s="295"/>
      <c r="F258" s="294"/>
      <c r="G258" s="294"/>
      <c r="H258" s="294"/>
      <c r="I258" s="294"/>
      <c r="J258" s="294"/>
      <c r="K258" s="294"/>
      <c r="L258" s="294"/>
      <c r="M258" s="294"/>
      <c r="N258" s="294"/>
      <c r="O258" s="294"/>
      <c r="P258" s="294"/>
    </row>
    <row r="259" spans="1:16" ht="13">
      <c r="A259" s="294"/>
      <c r="B259" s="143"/>
      <c r="C259" s="143"/>
      <c r="D259" s="295"/>
      <c r="E259" s="295"/>
      <c r="F259" s="294"/>
      <c r="G259" s="294"/>
      <c r="H259" s="294"/>
      <c r="I259" s="294"/>
      <c r="J259" s="294"/>
      <c r="K259" s="294"/>
      <c r="L259" s="294"/>
      <c r="M259" s="294"/>
      <c r="N259" s="294"/>
      <c r="O259" s="294"/>
      <c r="P259" s="294"/>
    </row>
    <row r="260" spans="1:16" ht="13">
      <c r="A260" s="294"/>
      <c r="B260" s="143"/>
      <c r="C260" s="143"/>
      <c r="D260" s="295"/>
      <c r="E260" s="295"/>
      <c r="F260" s="294"/>
      <c r="G260" s="294"/>
      <c r="H260" s="294"/>
      <c r="I260" s="294"/>
      <c r="J260" s="294"/>
      <c r="K260" s="294"/>
      <c r="L260" s="294"/>
      <c r="M260" s="294"/>
      <c r="N260" s="294"/>
      <c r="O260" s="294"/>
      <c r="P260" s="294"/>
    </row>
    <row r="261" spans="1:16" ht="13">
      <c r="A261" s="294"/>
      <c r="B261" s="143"/>
      <c r="C261" s="143"/>
      <c r="D261" s="295"/>
      <c r="E261" s="295"/>
      <c r="F261" s="294"/>
      <c r="G261" s="294"/>
      <c r="H261" s="294"/>
      <c r="I261" s="294"/>
      <c r="J261" s="294"/>
      <c r="K261" s="294"/>
      <c r="L261" s="294"/>
      <c r="M261" s="294"/>
      <c r="N261" s="294"/>
      <c r="O261" s="294"/>
      <c r="P261" s="294"/>
    </row>
    <row r="262" spans="1:16" ht="13">
      <c r="A262" s="294"/>
      <c r="B262" s="143"/>
      <c r="C262" s="143"/>
      <c r="D262" s="295"/>
      <c r="E262" s="295"/>
      <c r="F262" s="294"/>
      <c r="G262" s="294"/>
      <c r="H262" s="294"/>
      <c r="I262" s="294"/>
      <c r="J262" s="294"/>
      <c r="K262" s="294"/>
      <c r="L262" s="294"/>
      <c r="M262" s="294"/>
      <c r="N262" s="294"/>
      <c r="O262" s="294"/>
      <c r="P262" s="294"/>
    </row>
    <row r="263" spans="1:16" ht="13">
      <c r="A263" s="294"/>
      <c r="B263" s="143"/>
      <c r="C263" s="143"/>
      <c r="D263" s="295"/>
      <c r="E263" s="295"/>
      <c r="F263" s="294"/>
      <c r="G263" s="294"/>
      <c r="H263" s="294"/>
      <c r="I263" s="294"/>
      <c r="J263" s="294"/>
      <c r="K263" s="294"/>
      <c r="L263" s="294"/>
      <c r="M263" s="294"/>
      <c r="N263" s="294"/>
      <c r="O263" s="294"/>
      <c r="P263" s="294"/>
    </row>
    <row r="264" spans="1:16" ht="13">
      <c r="A264" s="294"/>
      <c r="B264" s="143"/>
      <c r="C264" s="143"/>
      <c r="D264" s="295"/>
      <c r="E264" s="295"/>
      <c r="F264" s="294"/>
      <c r="G264" s="294"/>
      <c r="H264" s="294"/>
      <c r="I264" s="294"/>
      <c r="J264" s="294"/>
      <c r="K264" s="294"/>
      <c r="L264" s="294"/>
      <c r="M264" s="294"/>
      <c r="N264" s="294"/>
      <c r="O264" s="294"/>
      <c r="P264" s="294"/>
    </row>
    <row r="265" spans="1:16" ht="13">
      <c r="A265" s="294"/>
      <c r="B265" s="143"/>
      <c r="C265" s="143"/>
      <c r="D265" s="295"/>
      <c r="E265" s="295"/>
      <c r="F265" s="294"/>
      <c r="G265" s="294"/>
      <c r="H265" s="294"/>
      <c r="I265" s="294"/>
      <c r="J265" s="294"/>
      <c r="K265" s="294"/>
      <c r="L265" s="294"/>
      <c r="M265" s="294"/>
      <c r="N265" s="294"/>
      <c r="O265" s="294"/>
      <c r="P265" s="294"/>
    </row>
    <row r="266" spans="1:16" ht="13">
      <c r="A266" s="294"/>
      <c r="B266" s="143"/>
      <c r="C266" s="143"/>
      <c r="D266" s="295"/>
      <c r="E266" s="295"/>
      <c r="F266" s="294"/>
      <c r="G266" s="294"/>
      <c r="H266" s="294"/>
      <c r="I266" s="294"/>
      <c r="J266" s="294"/>
      <c r="K266" s="294"/>
      <c r="L266" s="294"/>
      <c r="M266" s="294"/>
      <c r="N266" s="294"/>
      <c r="O266" s="294"/>
      <c r="P266" s="294"/>
    </row>
    <row r="267" spans="1:16" ht="13">
      <c r="A267" s="294"/>
      <c r="B267" s="143"/>
      <c r="C267" s="143"/>
      <c r="D267" s="295"/>
      <c r="E267" s="295"/>
      <c r="F267" s="294"/>
      <c r="G267" s="294"/>
      <c r="H267" s="294"/>
      <c r="I267" s="294"/>
      <c r="J267" s="294"/>
      <c r="K267" s="294"/>
      <c r="L267" s="294"/>
      <c r="M267" s="294"/>
      <c r="N267" s="294"/>
      <c r="O267" s="294"/>
      <c r="P267" s="294"/>
    </row>
    <row r="268" spans="1:16" ht="13">
      <c r="A268" s="294"/>
      <c r="B268" s="143"/>
      <c r="C268" s="143"/>
      <c r="D268" s="295"/>
      <c r="E268" s="295"/>
      <c r="F268" s="294"/>
      <c r="G268" s="294"/>
      <c r="H268" s="294"/>
      <c r="I268" s="294"/>
      <c r="J268" s="294"/>
      <c r="K268" s="294"/>
      <c r="L268" s="294"/>
      <c r="M268" s="294"/>
      <c r="N268" s="294"/>
      <c r="O268" s="294"/>
      <c r="P268" s="294"/>
    </row>
    <row r="269" spans="1:16" ht="13">
      <c r="A269" s="294"/>
      <c r="B269" s="143"/>
      <c r="C269" s="143"/>
      <c r="D269" s="295"/>
      <c r="E269" s="295"/>
      <c r="F269" s="294"/>
      <c r="G269" s="294"/>
      <c r="H269" s="294"/>
      <c r="I269" s="294"/>
      <c r="J269" s="294"/>
      <c r="K269" s="294"/>
      <c r="L269" s="294"/>
      <c r="M269" s="294"/>
      <c r="N269" s="294"/>
      <c r="O269" s="294"/>
      <c r="P269" s="294"/>
    </row>
    <row r="270" spans="1:16" ht="13">
      <c r="A270" s="294"/>
      <c r="B270" s="143"/>
      <c r="C270" s="143"/>
      <c r="D270" s="295"/>
      <c r="E270" s="295"/>
      <c r="F270" s="294"/>
      <c r="G270" s="294"/>
      <c r="H270" s="294"/>
      <c r="I270" s="294"/>
      <c r="J270" s="294"/>
      <c r="K270" s="294"/>
      <c r="L270" s="294"/>
      <c r="M270" s="294"/>
      <c r="N270" s="294"/>
      <c r="O270" s="294"/>
      <c r="P270" s="294"/>
    </row>
    <row r="271" spans="1:16" ht="13">
      <c r="A271" s="294"/>
      <c r="B271" s="143"/>
      <c r="C271" s="143"/>
      <c r="D271" s="295"/>
      <c r="E271" s="295"/>
      <c r="F271" s="294"/>
      <c r="G271" s="294"/>
      <c r="H271" s="294"/>
      <c r="I271" s="294"/>
      <c r="J271" s="294"/>
      <c r="K271" s="294"/>
      <c r="L271" s="294"/>
      <c r="M271" s="294"/>
      <c r="N271" s="294"/>
      <c r="O271" s="294"/>
      <c r="P271" s="294"/>
    </row>
    <row r="272" spans="1:16" ht="13">
      <c r="A272" s="294"/>
      <c r="B272" s="143"/>
      <c r="C272" s="143"/>
      <c r="D272" s="295"/>
      <c r="E272" s="295"/>
      <c r="F272" s="294"/>
      <c r="G272" s="294"/>
      <c r="H272" s="294"/>
      <c r="I272" s="294"/>
      <c r="J272" s="294"/>
      <c r="K272" s="294"/>
      <c r="L272" s="294"/>
      <c r="M272" s="294"/>
      <c r="N272" s="294"/>
      <c r="O272" s="294"/>
      <c r="P272" s="294"/>
    </row>
    <row r="273" spans="1:16" ht="13">
      <c r="A273" s="294"/>
      <c r="B273" s="143"/>
      <c r="C273" s="143"/>
      <c r="D273" s="295"/>
      <c r="E273" s="295"/>
      <c r="F273" s="294"/>
      <c r="G273" s="294"/>
      <c r="H273" s="294"/>
      <c r="I273" s="294"/>
      <c r="J273" s="294"/>
      <c r="K273" s="294"/>
      <c r="L273" s="294"/>
      <c r="M273" s="294"/>
      <c r="N273" s="294"/>
      <c r="O273" s="294"/>
      <c r="P273" s="294"/>
    </row>
    <row r="274" spans="1:16" ht="13">
      <c r="A274" s="294"/>
      <c r="B274" s="143"/>
      <c r="C274" s="143"/>
      <c r="D274" s="295"/>
      <c r="E274" s="295"/>
      <c r="F274" s="294"/>
      <c r="G274" s="294"/>
      <c r="H274" s="294"/>
      <c r="I274" s="294"/>
      <c r="J274" s="294"/>
      <c r="K274" s="294"/>
      <c r="L274" s="294"/>
      <c r="M274" s="294"/>
      <c r="N274" s="294"/>
      <c r="O274" s="294"/>
      <c r="P274" s="294"/>
    </row>
    <row r="275" spans="1:16" ht="13">
      <c r="A275" s="294"/>
      <c r="B275" s="143"/>
      <c r="C275" s="143"/>
      <c r="D275" s="295"/>
      <c r="E275" s="295"/>
      <c r="F275" s="294"/>
      <c r="G275" s="294"/>
      <c r="H275" s="294"/>
      <c r="I275" s="294"/>
      <c r="J275" s="294"/>
      <c r="K275" s="294"/>
      <c r="L275" s="294"/>
      <c r="M275" s="294"/>
      <c r="N275" s="294"/>
      <c r="O275" s="294"/>
      <c r="P275" s="294"/>
    </row>
    <row r="276" spans="1:16" ht="13">
      <c r="A276" s="294"/>
      <c r="B276" s="143"/>
      <c r="C276" s="143"/>
      <c r="D276" s="295"/>
      <c r="E276" s="295"/>
      <c r="F276" s="294"/>
      <c r="G276" s="294"/>
      <c r="H276" s="294"/>
      <c r="I276" s="294"/>
      <c r="J276" s="294"/>
      <c r="K276" s="294"/>
      <c r="L276" s="294"/>
      <c r="M276" s="294"/>
      <c r="N276" s="294"/>
      <c r="O276" s="294"/>
      <c r="P276" s="294"/>
    </row>
    <row r="277" spans="1:16" ht="13">
      <c r="A277" s="294"/>
      <c r="B277" s="143"/>
      <c r="C277" s="143"/>
      <c r="D277" s="295"/>
      <c r="E277" s="295"/>
      <c r="F277" s="294"/>
      <c r="G277" s="294"/>
      <c r="H277" s="294"/>
      <c r="I277" s="294"/>
      <c r="J277" s="294"/>
      <c r="K277" s="294"/>
      <c r="L277" s="294"/>
      <c r="M277" s="294"/>
      <c r="N277" s="294"/>
      <c r="O277" s="294"/>
      <c r="P277" s="294"/>
    </row>
    <row r="278" spans="1:16" ht="13">
      <c r="A278" s="294"/>
      <c r="B278" s="143"/>
      <c r="C278" s="143"/>
      <c r="D278" s="295"/>
      <c r="E278" s="295"/>
      <c r="F278" s="294"/>
      <c r="G278" s="294"/>
      <c r="H278" s="294"/>
      <c r="I278" s="294"/>
      <c r="J278" s="294"/>
      <c r="K278" s="294"/>
      <c r="L278" s="294"/>
      <c r="M278" s="294"/>
      <c r="N278" s="294"/>
      <c r="O278" s="294"/>
      <c r="P278" s="294"/>
    </row>
    <row r="279" spans="1:16" ht="13">
      <c r="A279" s="294"/>
      <c r="B279" s="143"/>
      <c r="C279" s="143"/>
      <c r="D279" s="295"/>
      <c r="E279" s="295"/>
      <c r="F279" s="294"/>
      <c r="G279" s="294"/>
      <c r="H279" s="294"/>
      <c r="I279" s="294"/>
      <c r="J279" s="294"/>
      <c r="K279" s="294"/>
      <c r="L279" s="294"/>
      <c r="M279" s="294"/>
      <c r="N279" s="294"/>
      <c r="O279" s="294"/>
      <c r="P279" s="294"/>
    </row>
    <row r="280" spans="1:16" ht="13">
      <c r="A280" s="294"/>
      <c r="B280" s="143"/>
      <c r="C280" s="143"/>
      <c r="D280" s="295"/>
      <c r="E280" s="295"/>
      <c r="F280" s="294"/>
      <c r="G280" s="294"/>
      <c r="H280" s="294"/>
      <c r="I280" s="294"/>
      <c r="J280" s="294"/>
      <c r="K280" s="294"/>
      <c r="L280" s="294"/>
      <c r="M280" s="294"/>
      <c r="N280" s="294"/>
      <c r="O280" s="294"/>
      <c r="P280" s="294"/>
    </row>
    <row r="281" spans="1:16" ht="13">
      <c r="A281" s="294"/>
      <c r="B281" s="143"/>
      <c r="C281" s="143"/>
      <c r="D281" s="295"/>
      <c r="E281" s="295"/>
      <c r="F281" s="294"/>
      <c r="G281" s="294"/>
      <c r="H281" s="294"/>
      <c r="I281" s="294"/>
      <c r="J281" s="294"/>
      <c r="K281" s="294"/>
      <c r="L281" s="294"/>
      <c r="M281" s="294"/>
      <c r="N281" s="294"/>
      <c r="O281" s="294"/>
      <c r="P281" s="294"/>
    </row>
    <row r="282" spans="1:16" ht="13">
      <c r="A282" s="294"/>
      <c r="B282" s="143"/>
      <c r="C282" s="143"/>
      <c r="D282" s="295"/>
      <c r="E282" s="295"/>
      <c r="F282" s="294"/>
      <c r="G282" s="294"/>
      <c r="H282" s="294"/>
      <c r="I282" s="294"/>
      <c r="J282" s="294"/>
      <c r="K282" s="294"/>
      <c r="L282" s="294"/>
      <c r="M282" s="294"/>
      <c r="N282" s="294"/>
      <c r="O282" s="294"/>
      <c r="P282" s="294"/>
    </row>
    <row r="283" spans="1:16" ht="13">
      <c r="A283" s="294"/>
      <c r="B283" s="143"/>
      <c r="C283" s="143"/>
      <c r="D283" s="295"/>
      <c r="E283" s="295"/>
      <c r="F283" s="294"/>
      <c r="G283" s="294"/>
      <c r="H283" s="294"/>
      <c r="I283" s="294"/>
      <c r="J283" s="294"/>
      <c r="K283" s="294"/>
      <c r="L283" s="294"/>
      <c r="M283" s="294"/>
      <c r="N283" s="294"/>
      <c r="O283" s="294"/>
      <c r="P283" s="294"/>
    </row>
    <row r="284" spans="1:16" ht="13">
      <c r="A284" s="294"/>
      <c r="B284" s="143"/>
      <c r="C284" s="143"/>
      <c r="D284" s="295"/>
      <c r="E284" s="295"/>
      <c r="F284" s="294"/>
      <c r="G284" s="294"/>
      <c r="H284" s="294"/>
      <c r="I284" s="294"/>
      <c r="J284" s="294"/>
      <c r="K284" s="294"/>
      <c r="L284" s="294"/>
      <c r="M284" s="294"/>
      <c r="N284" s="294"/>
      <c r="O284" s="294"/>
      <c r="P284" s="294"/>
    </row>
    <row r="285" spans="1:16" ht="13">
      <c r="A285" s="294"/>
      <c r="B285" s="143"/>
      <c r="C285" s="143"/>
      <c r="D285" s="295"/>
      <c r="E285" s="295"/>
      <c r="F285" s="294"/>
      <c r="G285" s="294"/>
      <c r="H285" s="294"/>
      <c r="I285" s="294"/>
      <c r="J285" s="294"/>
      <c r="K285" s="294"/>
      <c r="L285" s="294"/>
      <c r="M285" s="294"/>
      <c r="N285" s="294"/>
      <c r="O285" s="294"/>
      <c r="P285" s="294"/>
    </row>
    <row r="286" spans="1:16" ht="13">
      <c r="A286" s="294"/>
      <c r="B286" s="143"/>
      <c r="C286" s="143"/>
      <c r="D286" s="295"/>
      <c r="E286" s="295"/>
      <c r="F286" s="294"/>
      <c r="G286" s="294"/>
      <c r="H286" s="294"/>
      <c r="I286" s="294"/>
      <c r="J286" s="294"/>
      <c r="K286" s="294"/>
      <c r="L286" s="294"/>
      <c r="M286" s="294"/>
      <c r="N286" s="294"/>
      <c r="O286" s="294"/>
      <c r="P286" s="294"/>
    </row>
    <row r="287" spans="1:16" ht="13">
      <c r="A287" s="294"/>
      <c r="B287" s="143"/>
      <c r="C287" s="143"/>
      <c r="D287" s="295"/>
      <c r="E287" s="295"/>
      <c r="F287" s="294"/>
      <c r="G287" s="294"/>
      <c r="H287" s="294"/>
      <c r="I287" s="294"/>
      <c r="J287" s="294"/>
      <c r="K287" s="294"/>
      <c r="L287" s="294"/>
      <c r="M287" s="294"/>
      <c r="N287" s="294"/>
      <c r="O287" s="294"/>
      <c r="P287" s="294"/>
    </row>
    <row r="288" spans="1:16" ht="13">
      <c r="A288" s="294"/>
      <c r="B288" s="143"/>
      <c r="C288" s="143"/>
      <c r="D288" s="295"/>
      <c r="E288" s="295"/>
      <c r="F288" s="294"/>
      <c r="G288" s="294"/>
      <c r="H288" s="294"/>
      <c r="I288" s="294"/>
      <c r="J288" s="294"/>
      <c r="K288" s="294"/>
      <c r="L288" s="294"/>
      <c r="M288" s="294"/>
      <c r="N288" s="294"/>
      <c r="O288" s="294"/>
      <c r="P288" s="294"/>
    </row>
    <row r="289" spans="1:16" ht="13">
      <c r="A289" s="294"/>
      <c r="B289" s="143"/>
      <c r="C289" s="143"/>
      <c r="D289" s="295"/>
      <c r="E289" s="295"/>
      <c r="F289" s="294"/>
      <c r="G289" s="294"/>
      <c r="H289" s="294"/>
      <c r="I289" s="294"/>
      <c r="J289" s="294"/>
      <c r="K289" s="294"/>
      <c r="L289" s="294"/>
      <c r="M289" s="294"/>
      <c r="N289" s="294"/>
      <c r="O289" s="294"/>
      <c r="P289" s="294"/>
    </row>
    <row r="290" spans="1:16" ht="13">
      <c r="A290" s="294"/>
      <c r="B290" s="143"/>
      <c r="C290" s="143"/>
      <c r="D290" s="295"/>
      <c r="E290" s="295"/>
      <c r="F290" s="294"/>
      <c r="G290" s="294"/>
      <c r="H290" s="294"/>
      <c r="I290" s="294"/>
      <c r="J290" s="294"/>
      <c r="K290" s="294"/>
      <c r="L290" s="294"/>
      <c r="M290" s="294"/>
      <c r="N290" s="294"/>
      <c r="O290" s="294"/>
      <c r="P290" s="294"/>
    </row>
    <row r="291" spans="1:16" ht="13">
      <c r="A291" s="294"/>
      <c r="B291" s="143"/>
      <c r="C291" s="143"/>
      <c r="D291" s="295"/>
      <c r="E291" s="295"/>
      <c r="F291" s="294"/>
      <c r="G291" s="294"/>
      <c r="H291" s="294"/>
      <c r="I291" s="294"/>
      <c r="J291" s="294"/>
      <c r="K291" s="294"/>
      <c r="L291" s="294"/>
      <c r="M291" s="294"/>
      <c r="N291" s="294"/>
      <c r="O291" s="294"/>
      <c r="P291" s="294"/>
    </row>
    <row r="292" spans="1:16" ht="13">
      <c r="A292" s="294"/>
      <c r="B292" s="143"/>
      <c r="C292" s="143"/>
      <c r="D292" s="295"/>
      <c r="E292" s="295"/>
      <c r="F292" s="294"/>
      <c r="G292" s="294"/>
      <c r="H292" s="294"/>
      <c r="I292" s="294"/>
      <c r="J292" s="294"/>
      <c r="K292" s="294"/>
      <c r="L292" s="294"/>
      <c r="M292" s="294"/>
      <c r="N292" s="294"/>
      <c r="O292" s="294"/>
      <c r="P292" s="294"/>
    </row>
    <row r="293" spans="1:16" ht="13">
      <c r="A293" s="294"/>
      <c r="B293" s="143"/>
      <c r="C293" s="143"/>
      <c r="D293" s="295"/>
      <c r="E293" s="295"/>
      <c r="F293" s="294"/>
      <c r="G293" s="294"/>
      <c r="H293" s="294"/>
      <c r="I293" s="294"/>
      <c r="J293" s="294"/>
      <c r="K293" s="294"/>
      <c r="L293" s="294"/>
      <c r="M293" s="294"/>
      <c r="N293" s="294"/>
      <c r="O293" s="294"/>
      <c r="P293" s="294"/>
    </row>
    <row r="294" spans="1:16" ht="13">
      <c r="A294" s="294"/>
      <c r="B294" s="143"/>
      <c r="C294" s="143"/>
      <c r="D294" s="295"/>
      <c r="E294" s="295"/>
      <c r="F294" s="294"/>
      <c r="G294" s="294"/>
      <c r="H294" s="294"/>
      <c r="I294" s="294"/>
      <c r="J294" s="294"/>
      <c r="K294" s="294"/>
      <c r="L294" s="294"/>
      <c r="M294" s="294"/>
      <c r="N294" s="294"/>
      <c r="O294" s="294"/>
      <c r="P294" s="294"/>
    </row>
    <row r="295" spans="1:16" ht="13">
      <c r="A295" s="294"/>
      <c r="B295" s="143"/>
      <c r="C295" s="143"/>
      <c r="D295" s="295"/>
      <c r="E295" s="295"/>
      <c r="F295" s="294"/>
      <c r="G295" s="294"/>
      <c r="H295" s="294"/>
      <c r="I295" s="294"/>
      <c r="J295" s="294"/>
      <c r="K295" s="294"/>
      <c r="L295" s="294"/>
      <c r="M295" s="294"/>
      <c r="N295" s="294"/>
      <c r="O295" s="294"/>
      <c r="P295" s="294"/>
    </row>
    <row r="296" spans="1:16" ht="13">
      <c r="A296" s="294"/>
      <c r="B296" s="143"/>
      <c r="C296" s="143"/>
      <c r="D296" s="295"/>
      <c r="E296" s="295"/>
      <c r="F296" s="294"/>
      <c r="G296" s="294"/>
      <c r="H296" s="294"/>
      <c r="I296" s="294"/>
      <c r="J296" s="294"/>
      <c r="K296" s="294"/>
      <c r="L296" s="294"/>
      <c r="M296" s="294"/>
      <c r="N296" s="294"/>
      <c r="O296" s="294"/>
      <c r="P296" s="294"/>
    </row>
    <row r="297" spans="1:16" ht="13">
      <c r="A297" s="294"/>
      <c r="B297" s="143"/>
      <c r="C297" s="143"/>
      <c r="D297" s="295"/>
      <c r="E297" s="295"/>
      <c r="F297" s="294"/>
      <c r="G297" s="294"/>
      <c r="H297" s="294"/>
      <c r="I297" s="294"/>
      <c r="J297" s="294"/>
      <c r="K297" s="294"/>
      <c r="L297" s="294"/>
      <c r="M297" s="294"/>
      <c r="N297" s="294"/>
      <c r="O297" s="294"/>
      <c r="P297" s="294"/>
    </row>
    <row r="298" spans="1:16" ht="13">
      <c r="A298" s="294"/>
      <c r="B298" s="143"/>
      <c r="C298" s="143"/>
      <c r="D298" s="295"/>
      <c r="E298" s="295"/>
      <c r="F298" s="294"/>
      <c r="G298" s="294"/>
      <c r="H298" s="294"/>
      <c r="I298" s="294"/>
      <c r="J298" s="294"/>
      <c r="K298" s="294"/>
      <c r="L298" s="294"/>
      <c r="M298" s="294"/>
      <c r="N298" s="294"/>
      <c r="O298" s="294"/>
      <c r="P298" s="294"/>
    </row>
    <row r="299" spans="1:16" ht="13">
      <c r="A299" s="294"/>
      <c r="B299" s="143"/>
      <c r="C299" s="143"/>
      <c r="D299" s="295"/>
      <c r="E299" s="295"/>
      <c r="F299" s="294"/>
      <c r="G299" s="294"/>
      <c r="H299" s="294"/>
      <c r="I299" s="294"/>
      <c r="J299" s="294"/>
      <c r="K299" s="294"/>
      <c r="L299" s="294"/>
      <c r="M299" s="294"/>
      <c r="N299" s="294"/>
      <c r="O299" s="294"/>
      <c r="P299" s="294"/>
    </row>
    <row r="300" spans="1:16" ht="13">
      <c r="A300" s="294"/>
      <c r="B300" s="143"/>
      <c r="C300" s="143"/>
      <c r="D300" s="295"/>
      <c r="E300" s="295"/>
      <c r="F300" s="294"/>
      <c r="G300" s="294"/>
      <c r="H300" s="294"/>
      <c r="I300" s="294"/>
      <c r="J300" s="294"/>
      <c r="K300" s="294"/>
      <c r="L300" s="294"/>
      <c r="M300" s="294"/>
      <c r="N300" s="294"/>
      <c r="O300" s="294"/>
      <c r="P300" s="294"/>
    </row>
    <row r="301" spans="1:16" ht="13">
      <c r="A301" s="294"/>
      <c r="B301" s="143"/>
      <c r="C301" s="143"/>
      <c r="D301" s="295"/>
      <c r="E301" s="295"/>
      <c r="F301" s="294"/>
      <c r="G301" s="294"/>
      <c r="H301" s="294"/>
      <c r="I301" s="294"/>
      <c r="J301" s="294"/>
      <c r="K301" s="294"/>
      <c r="L301" s="294"/>
      <c r="M301" s="294"/>
      <c r="N301" s="294"/>
      <c r="O301" s="294"/>
      <c r="P301" s="294"/>
    </row>
    <row r="302" spans="1:16" ht="13">
      <c r="A302" s="294"/>
      <c r="B302" s="294"/>
      <c r="C302" s="294"/>
      <c r="D302" s="295"/>
      <c r="E302" s="295"/>
      <c r="F302" s="294"/>
      <c r="G302" s="294"/>
      <c r="H302" s="294"/>
      <c r="I302" s="294"/>
      <c r="J302" s="294"/>
      <c r="K302" s="294"/>
      <c r="L302" s="294"/>
      <c r="M302" s="294"/>
      <c r="N302" s="294"/>
      <c r="O302" s="294"/>
      <c r="P302" s="294"/>
    </row>
    <row r="303" spans="1:16" ht="13">
      <c r="A303" s="294"/>
      <c r="B303" s="294"/>
      <c r="C303" s="294"/>
      <c r="D303" s="295"/>
      <c r="E303" s="295"/>
      <c r="F303" s="294"/>
      <c r="G303" s="294"/>
      <c r="H303" s="294"/>
      <c r="I303" s="294"/>
      <c r="J303" s="294"/>
      <c r="K303" s="294"/>
      <c r="L303" s="294"/>
      <c r="M303" s="294"/>
      <c r="N303" s="294"/>
      <c r="O303" s="294"/>
      <c r="P303" s="294"/>
    </row>
    <row r="304" spans="1:16" ht="13">
      <c r="A304" s="294"/>
      <c r="B304" s="294"/>
      <c r="C304" s="294"/>
      <c r="D304" s="295"/>
      <c r="E304" s="295"/>
      <c r="F304" s="294"/>
      <c r="G304" s="294"/>
      <c r="H304" s="294"/>
      <c r="I304" s="294"/>
      <c r="J304" s="294"/>
      <c r="K304" s="294"/>
      <c r="L304" s="294"/>
      <c r="M304" s="294"/>
      <c r="N304" s="294"/>
      <c r="O304" s="294"/>
      <c r="P304" s="294"/>
    </row>
    <row r="305" spans="1:16" ht="13">
      <c r="A305" s="294"/>
      <c r="B305" s="294"/>
      <c r="C305" s="294"/>
      <c r="D305" s="295"/>
      <c r="E305" s="295"/>
      <c r="F305" s="294"/>
      <c r="G305" s="294"/>
      <c r="H305" s="294"/>
      <c r="I305" s="294"/>
      <c r="J305" s="294"/>
      <c r="K305" s="294"/>
      <c r="L305" s="294"/>
      <c r="M305" s="294"/>
      <c r="N305" s="294"/>
      <c r="O305" s="294"/>
      <c r="P305" s="294"/>
    </row>
    <row r="306" spans="1:16" ht="13">
      <c r="A306" s="294"/>
      <c r="B306" s="294"/>
      <c r="C306" s="294"/>
      <c r="D306" s="295"/>
      <c r="E306" s="295"/>
      <c r="F306" s="294"/>
      <c r="G306" s="294"/>
      <c r="H306" s="294"/>
      <c r="I306" s="294"/>
      <c r="J306" s="294"/>
      <c r="K306" s="294"/>
      <c r="L306" s="294"/>
      <c r="M306" s="294"/>
      <c r="N306" s="294"/>
      <c r="O306" s="294"/>
      <c r="P306" s="294"/>
    </row>
    <row r="307" spans="1:16" ht="13">
      <c r="A307" s="294"/>
      <c r="B307" s="294"/>
      <c r="C307" s="294"/>
      <c r="D307" s="295"/>
      <c r="E307" s="295"/>
      <c r="F307" s="294"/>
      <c r="G307" s="294"/>
      <c r="H307" s="294"/>
      <c r="I307" s="294"/>
      <c r="J307" s="294"/>
      <c r="K307" s="294"/>
      <c r="L307" s="294"/>
      <c r="M307" s="294"/>
      <c r="N307" s="294"/>
      <c r="O307" s="294"/>
      <c r="P307" s="294"/>
    </row>
    <row r="308" spans="1:16" ht="13">
      <c r="A308" s="294"/>
      <c r="B308" s="294"/>
      <c r="C308" s="294"/>
      <c r="D308" s="295"/>
      <c r="E308" s="295"/>
      <c r="F308" s="294"/>
      <c r="G308" s="294"/>
      <c r="H308" s="294"/>
      <c r="I308" s="294"/>
      <c r="J308" s="294"/>
      <c r="K308" s="294"/>
      <c r="L308" s="294"/>
      <c r="M308" s="294"/>
      <c r="N308" s="294"/>
      <c r="O308" s="294"/>
      <c r="P308" s="294"/>
    </row>
    <row r="309" spans="1:16" ht="13">
      <c r="A309" s="294"/>
      <c r="B309" s="294"/>
      <c r="C309" s="294"/>
      <c r="D309" s="295"/>
      <c r="E309" s="295"/>
      <c r="F309" s="294"/>
      <c r="G309" s="294"/>
      <c r="H309" s="294"/>
      <c r="I309" s="294"/>
      <c r="J309" s="294"/>
      <c r="K309" s="294"/>
      <c r="L309" s="294"/>
      <c r="M309" s="294"/>
      <c r="N309" s="294"/>
      <c r="O309" s="294"/>
      <c r="P309" s="294"/>
    </row>
    <row r="310" spans="1:16" ht="13">
      <c r="A310" s="294"/>
      <c r="B310" s="294"/>
      <c r="C310" s="294"/>
      <c r="D310" s="295"/>
      <c r="E310" s="295"/>
      <c r="F310" s="294"/>
      <c r="G310" s="294"/>
      <c r="H310" s="294"/>
      <c r="I310" s="294"/>
      <c r="J310" s="294"/>
      <c r="K310" s="294"/>
      <c r="L310" s="294"/>
      <c r="M310" s="294"/>
      <c r="N310" s="294"/>
      <c r="O310" s="294"/>
      <c r="P310" s="294"/>
    </row>
    <row r="311" spans="1:16" ht="13">
      <c r="A311" s="294"/>
      <c r="B311" s="294"/>
      <c r="C311" s="294"/>
      <c r="D311" s="295"/>
      <c r="E311" s="295"/>
      <c r="F311" s="294"/>
      <c r="G311" s="294"/>
      <c r="H311" s="294"/>
      <c r="I311" s="294"/>
      <c r="J311" s="294"/>
      <c r="K311" s="294"/>
      <c r="L311" s="294"/>
      <c r="M311" s="294"/>
      <c r="N311" s="294"/>
      <c r="O311" s="294"/>
      <c r="P311" s="294"/>
    </row>
    <row r="312" spans="1:16" ht="13">
      <c r="A312" s="294"/>
      <c r="B312" s="294"/>
      <c r="C312" s="294"/>
      <c r="D312" s="295"/>
      <c r="E312" s="295"/>
      <c r="F312" s="294"/>
      <c r="G312" s="294"/>
      <c r="H312" s="294"/>
      <c r="I312" s="294"/>
      <c r="J312" s="294"/>
      <c r="K312" s="294"/>
      <c r="L312" s="294"/>
      <c r="M312" s="294"/>
      <c r="N312" s="294"/>
      <c r="O312" s="294"/>
      <c r="P312" s="294"/>
    </row>
    <row r="313" spans="1:16" ht="13">
      <c r="A313" s="294"/>
      <c r="B313" s="294"/>
      <c r="C313" s="294"/>
      <c r="D313" s="295"/>
      <c r="E313" s="295"/>
      <c r="F313" s="294"/>
      <c r="G313" s="294"/>
      <c r="H313" s="294"/>
      <c r="I313" s="294"/>
      <c r="J313" s="294"/>
      <c r="K313" s="294"/>
      <c r="L313" s="294"/>
      <c r="M313" s="294"/>
      <c r="N313" s="294"/>
      <c r="O313" s="294"/>
      <c r="P313" s="294"/>
    </row>
    <row r="314" spans="1:16" ht="13">
      <c r="A314" s="294"/>
      <c r="B314" s="294"/>
      <c r="C314" s="294"/>
      <c r="D314" s="295"/>
      <c r="E314" s="295"/>
      <c r="F314" s="294"/>
      <c r="G314" s="294"/>
      <c r="H314" s="294"/>
      <c r="I314" s="294"/>
      <c r="J314" s="294"/>
      <c r="K314" s="294"/>
      <c r="L314" s="294"/>
      <c r="M314" s="294"/>
      <c r="N314" s="294"/>
      <c r="O314" s="294"/>
      <c r="P314" s="294"/>
    </row>
    <row r="315" spans="1:16" ht="13">
      <c r="A315" s="294"/>
      <c r="B315" s="294"/>
      <c r="C315" s="294"/>
      <c r="D315" s="295"/>
      <c r="E315" s="295"/>
      <c r="F315" s="294"/>
      <c r="G315" s="294"/>
      <c r="H315" s="294"/>
      <c r="I315" s="294"/>
      <c r="J315" s="294"/>
      <c r="K315" s="294"/>
      <c r="L315" s="294"/>
      <c r="M315" s="294"/>
      <c r="N315" s="294"/>
      <c r="O315" s="294"/>
      <c r="P315" s="294"/>
    </row>
    <row r="316" spans="1:16" ht="13">
      <c r="A316" s="294"/>
      <c r="B316" s="294"/>
      <c r="C316" s="294"/>
      <c r="D316" s="295"/>
      <c r="E316" s="295"/>
      <c r="F316" s="294"/>
      <c r="G316" s="294"/>
      <c r="H316" s="294"/>
      <c r="I316" s="294"/>
      <c r="J316" s="294"/>
      <c r="K316" s="294"/>
      <c r="L316" s="294"/>
      <c r="M316" s="294"/>
      <c r="N316" s="294"/>
      <c r="O316" s="294"/>
      <c r="P316" s="294"/>
    </row>
    <row r="317" spans="1:16" ht="13">
      <c r="A317" s="294"/>
      <c r="B317" s="294"/>
      <c r="C317" s="294"/>
      <c r="D317" s="295"/>
      <c r="E317" s="295"/>
      <c r="F317" s="294"/>
      <c r="G317" s="294"/>
      <c r="H317" s="294"/>
      <c r="I317" s="294"/>
      <c r="J317" s="294"/>
      <c r="K317" s="294"/>
      <c r="L317" s="294"/>
      <c r="M317" s="294"/>
      <c r="N317" s="294"/>
      <c r="O317" s="294"/>
      <c r="P317" s="294"/>
    </row>
    <row r="318" spans="1:16" ht="13">
      <c r="A318" s="294"/>
      <c r="B318" s="294"/>
      <c r="C318" s="294"/>
      <c r="D318" s="295"/>
      <c r="E318" s="295"/>
      <c r="F318" s="294"/>
      <c r="G318" s="294"/>
      <c r="H318" s="294"/>
      <c r="I318" s="294"/>
      <c r="J318" s="294"/>
      <c r="K318" s="294"/>
      <c r="L318" s="294"/>
      <c r="M318" s="294"/>
      <c r="N318" s="294"/>
      <c r="O318" s="294"/>
      <c r="P318" s="294"/>
    </row>
    <row r="319" spans="1:16" ht="13">
      <c r="A319" s="294"/>
      <c r="B319" s="294"/>
      <c r="C319" s="294"/>
      <c r="D319" s="295"/>
      <c r="E319" s="295"/>
      <c r="F319" s="294"/>
      <c r="G319" s="294"/>
      <c r="H319" s="294"/>
      <c r="I319" s="294"/>
      <c r="J319" s="294"/>
      <c r="K319" s="294"/>
      <c r="L319" s="294"/>
      <c r="M319" s="294"/>
      <c r="N319" s="294"/>
      <c r="O319" s="294"/>
      <c r="P319" s="294"/>
    </row>
    <row r="320" spans="1:16" ht="13">
      <c r="A320" s="294"/>
      <c r="B320" s="294"/>
      <c r="C320" s="294"/>
      <c r="D320" s="295"/>
      <c r="E320" s="295"/>
      <c r="F320" s="294"/>
      <c r="G320" s="294"/>
      <c r="H320" s="294"/>
      <c r="I320" s="294"/>
      <c r="J320" s="294"/>
      <c r="K320" s="294"/>
      <c r="L320" s="294"/>
      <c r="M320" s="294"/>
      <c r="N320" s="294"/>
      <c r="O320" s="294"/>
      <c r="P320" s="294"/>
    </row>
    <row r="321" spans="1:16" ht="13">
      <c r="A321" s="294"/>
      <c r="B321" s="294"/>
      <c r="C321" s="294"/>
      <c r="D321" s="295"/>
      <c r="E321" s="295"/>
      <c r="F321" s="294"/>
      <c r="G321" s="294"/>
      <c r="H321" s="294"/>
      <c r="I321" s="294"/>
      <c r="J321" s="294"/>
      <c r="K321" s="294"/>
      <c r="L321" s="294"/>
      <c r="M321" s="294"/>
      <c r="N321" s="294"/>
      <c r="O321" s="294"/>
      <c r="P321" s="294"/>
    </row>
    <row r="322" spans="1:16" ht="13">
      <c r="A322" s="294"/>
      <c r="B322" s="294"/>
      <c r="C322" s="294"/>
      <c r="D322" s="295"/>
      <c r="E322" s="295"/>
      <c r="F322" s="294"/>
      <c r="G322" s="294"/>
      <c r="H322" s="294"/>
      <c r="I322" s="294"/>
      <c r="J322" s="294"/>
      <c r="K322" s="294"/>
      <c r="L322" s="294"/>
      <c r="M322" s="294"/>
      <c r="N322" s="294"/>
      <c r="O322" s="294"/>
      <c r="P322" s="294"/>
    </row>
    <row r="323" spans="1:16" ht="13">
      <c r="A323" s="294"/>
      <c r="B323" s="294"/>
      <c r="C323" s="294"/>
      <c r="D323" s="295"/>
      <c r="E323" s="295"/>
      <c r="F323" s="294"/>
      <c r="G323" s="294"/>
      <c r="H323" s="294"/>
      <c r="I323" s="294"/>
      <c r="J323" s="294"/>
      <c r="K323" s="294"/>
      <c r="L323" s="294"/>
      <c r="M323" s="294"/>
      <c r="N323" s="294"/>
      <c r="O323" s="294"/>
      <c r="P323" s="294"/>
    </row>
    <row r="324" spans="1:16" ht="13">
      <c r="A324" s="294"/>
      <c r="B324" s="294"/>
      <c r="C324" s="294"/>
      <c r="D324" s="295"/>
      <c r="E324" s="295"/>
      <c r="F324" s="294"/>
      <c r="G324" s="294"/>
      <c r="H324" s="294"/>
      <c r="I324" s="294"/>
      <c r="J324" s="294"/>
      <c r="K324" s="294"/>
      <c r="L324" s="294"/>
      <c r="M324" s="294"/>
      <c r="N324" s="294"/>
      <c r="O324" s="294"/>
      <c r="P324" s="294"/>
    </row>
    <row r="325" spans="1:16" ht="13">
      <c r="A325" s="294"/>
      <c r="B325" s="294"/>
      <c r="C325" s="294"/>
      <c r="D325" s="295"/>
      <c r="E325" s="295"/>
      <c r="F325" s="294"/>
      <c r="G325" s="294"/>
      <c r="H325" s="294"/>
      <c r="I325" s="294"/>
      <c r="J325" s="294"/>
      <c r="K325" s="294"/>
      <c r="L325" s="294"/>
      <c r="M325" s="294"/>
      <c r="N325" s="294"/>
      <c r="O325" s="294"/>
      <c r="P325" s="294"/>
    </row>
    <row r="326" spans="1:16" ht="13">
      <c r="A326" s="294"/>
      <c r="B326" s="294"/>
      <c r="C326" s="294"/>
      <c r="D326" s="295"/>
      <c r="E326" s="295"/>
      <c r="F326" s="294"/>
      <c r="G326" s="294"/>
      <c r="H326" s="294"/>
      <c r="I326" s="294"/>
      <c r="J326" s="294"/>
      <c r="K326" s="294"/>
      <c r="L326" s="294"/>
      <c r="M326" s="294"/>
      <c r="N326" s="294"/>
      <c r="O326" s="294"/>
      <c r="P326" s="294"/>
    </row>
    <row r="327" spans="1:16" ht="13">
      <c r="A327" s="294"/>
      <c r="B327" s="294"/>
      <c r="C327" s="294"/>
      <c r="D327" s="295"/>
      <c r="E327" s="295"/>
      <c r="F327" s="294"/>
      <c r="G327" s="294"/>
      <c r="H327" s="294"/>
      <c r="I327" s="294"/>
      <c r="J327" s="294"/>
      <c r="K327" s="294"/>
      <c r="L327" s="294"/>
      <c r="M327" s="294"/>
      <c r="N327" s="294"/>
      <c r="O327" s="294"/>
      <c r="P327" s="294"/>
    </row>
    <row r="328" spans="1:16" ht="13">
      <c r="A328" s="294"/>
      <c r="B328" s="294"/>
      <c r="C328" s="294"/>
      <c r="D328" s="295"/>
      <c r="E328" s="295"/>
      <c r="F328" s="294"/>
      <c r="G328" s="294"/>
      <c r="H328" s="294"/>
      <c r="I328" s="294"/>
      <c r="J328" s="294"/>
      <c r="K328" s="294"/>
      <c r="L328" s="294"/>
      <c r="M328" s="294"/>
      <c r="N328" s="294"/>
      <c r="O328" s="294"/>
      <c r="P328" s="294"/>
    </row>
    <row r="329" spans="1:16" ht="13">
      <c r="A329" s="294"/>
      <c r="B329" s="294"/>
      <c r="C329" s="294"/>
      <c r="D329" s="295"/>
      <c r="E329" s="295"/>
      <c r="F329" s="294"/>
      <c r="G329" s="294"/>
      <c r="H329" s="294"/>
      <c r="I329" s="294"/>
      <c r="J329" s="294"/>
      <c r="K329" s="294"/>
      <c r="L329" s="294"/>
      <c r="M329" s="294"/>
      <c r="N329" s="294"/>
      <c r="O329" s="294"/>
      <c r="P329" s="294"/>
    </row>
    <row r="330" spans="1:16" ht="13">
      <c r="A330" s="294"/>
      <c r="B330" s="294"/>
      <c r="C330" s="294"/>
      <c r="D330" s="295"/>
      <c r="E330" s="295"/>
      <c r="F330" s="294"/>
      <c r="G330" s="294"/>
      <c r="H330" s="294"/>
      <c r="I330" s="294"/>
      <c r="J330" s="294"/>
      <c r="K330" s="294"/>
      <c r="L330" s="294"/>
      <c r="M330" s="294"/>
      <c r="N330" s="294"/>
      <c r="O330" s="294"/>
      <c r="P330" s="294"/>
    </row>
    <row r="331" spans="1:16" ht="13">
      <c r="A331" s="294"/>
      <c r="B331" s="294"/>
      <c r="C331" s="294"/>
      <c r="D331" s="295"/>
      <c r="E331" s="295"/>
      <c r="F331" s="294"/>
      <c r="G331" s="294"/>
      <c r="H331" s="294"/>
      <c r="I331" s="294"/>
      <c r="J331" s="294"/>
      <c r="K331" s="294"/>
      <c r="L331" s="294"/>
      <c r="M331" s="294"/>
      <c r="N331" s="294"/>
      <c r="O331" s="294"/>
      <c r="P331" s="294"/>
    </row>
    <row r="332" spans="1:16" ht="13">
      <c r="A332" s="294"/>
      <c r="B332" s="294"/>
      <c r="C332" s="294"/>
      <c r="D332" s="295"/>
      <c r="E332" s="295"/>
      <c r="F332" s="294"/>
      <c r="G332" s="294"/>
      <c r="H332" s="294"/>
      <c r="I332" s="294"/>
      <c r="J332" s="294"/>
      <c r="K332" s="294"/>
      <c r="L332" s="294"/>
      <c r="M332" s="294"/>
      <c r="N332" s="294"/>
      <c r="O332" s="294"/>
      <c r="P332" s="294"/>
    </row>
    <row r="333" spans="1:16" ht="13">
      <c r="A333" s="294"/>
      <c r="B333" s="294"/>
      <c r="C333" s="294"/>
      <c r="D333" s="295"/>
      <c r="E333" s="295"/>
      <c r="F333" s="294"/>
      <c r="G333" s="294"/>
      <c r="H333" s="294"/>
      <c r="I333" s="294"/>
      <c r="J333" s="294"/>
      <c r="K333" s="294"/>
      <c r="L333" s="294"/>
      <c r="M333" s="294"/>
      <c r="N333" s="294"/>
      <c r="O333" s="294"/>
      <c r="P333" s="294"/>
    </row>
    <row r="334" spans="1:16" ht="13">
      <c r="A334" s="294"/>
      <c r="B334" s="294"/>
      <c r="C334" s="294"/>
      <c r="D334" s="295"/>
      <c r="E334" s="295"/>
      <c r="F334" s="294"/>
      <c r="G334" s="294"/>
      <c r="H334" s="294"/>
      <c r="I334" s="294"/>
      <c r="J334" s="294"/>
      <c r="K334" s="294"/>
      <c r="L334" s="294"/>
      <c r="M334" s="294"/>
      <c r="N334" s="294"/>
      <c r="O334" s="294"/>
      <c r="P334" s="294"/>
    </row>
    <row r="335" spans="1:16" ht="13">
      <c r="A335" s="294"/>
      <c r="B335" s="294"/>
      <c r="C335" s="294"/>
      <c r="D335" s="295"/>
      <c r="E335" s="295"/>
      <c r="F335" s="294"/>
      <c r="G335" s="294"/>
      <c r="H335" s="294"/>
      <c r="I335" s="294"/>
      <c r="J335" s="294"/>
      <c r="K335" s="294"/>
      <c r="L335" s="294"/>
      <c r="M335" s="294"/>
      <c r="N335" s="294"/>
      <c r="O335" s="294"/>
      <c r="P335" s="294"/>
    </row>
    <row r="336" spans="1:16" ht="13">
      <c r="A336" s="294"/>
      <c r="B336" s="294"/>
      <c r="C336" s="294"/>
      <c r="D336" s="295"/>
      <c r="E336" s="295"/>
      <c r="F336" s="294"/>
      <c r="G336" s="294"/>
      <c r="H336" s="294"/>
      <c r="I336" s="294"/>
      <c r="J336" s="294"/>
      <c r="K336" s="294"/>
      <c r="L336" s="294"/>
      <c r="M336" s="294"/>
      <c r="N336" s="294"/>
      <c r="O336" s="294"/>
      <c r="P336" s="294"/>
    </row>
    <row r="337" spans="1:16" ht="13">
      <c r="A337" s="294"/>
      <c r="B337" s="294"/>
      <c r="C337" s="294"/>
      <c r="D337" s="295"/>
      <c r="E337" s="295"/>
      <c r="F337" s="294"/>
      <c r="G337" s="294"/>
      <c r="H337" s="294"/>
      <c r="I337" s="294"/>
      <c r="J337" s="294"/>
      <c r="K337" s="294"/>
      <c r="L337" s="294"/>
      <c r="M337" s="294"/>
      <c r="N337" s="294"/>
      <c r="O337" s="294"/>
      <c r="P337" s="294"/>
    </row>
    <row r="338" spans="1:16" ht="13">
      <c r="A338" s="294"/>
      <c r="B338" s="294"/>
      <c r="C338" s="294"/>
      <c r="D338" s="295"/>
      <c r="E338" s="295"/>
      <c r="F338" s="294"/>
      <c r="G338" s="294"/>
      <c r="H338" s="294"/>
      <c r="I338" s="294"/>
      <c r="J338" s="294"/>
      <c r="K338" s="294"/>
      <c r="L338" s="294"/>
      <c r="M338" s="294"/>
      <c r="N338" s="294"/>
      <c r="O338" s="294"/>
      <c r="P338" s="294"/>
    </row>
    <row r="339" spans="1:16" ht="13">
      <c r="A339" s="294"/>
      <c r="B339" s="294"/>
      <c r="C339" s="294"/>
      <c r="D339" s="295"/>
      <c r="E339" s="295"/>
      <c r="F339" s="294"/>
      <c r="G339" s="294"/>
      <c r="H339" s="294"/>
      <c r="I339" s="294"/>
      <c r="J339" s="294"/>
      <c r="K339" s="294"/>
      <c r="L339" s="294"/>
      <c r="M339" s="294"/>
      <c r="N339" s="294"/>
      <c r="O339" s="294"/>
      <c r="P339" s="294"/>
    </row>
    <row r="340" spans="1:16" ht="13">
      <c r="A340" s="294"/>
      <c r="B340" s="294"/>
      <c r="C340" s="294"/>
      <c r="D340" s="295"/>
      <c r="E340" s="295"/>
      <c r="F340" s="294"/>
      <c r="G340" s="294"/>
      <c r="H340" s="294"/>
      <c r="I340" s="294"/>
      <c r="J340" s="294"/>
      <c r="K340" s="294"/>
      <c r="L340" s="294"/>
      <c r="M340" s="294"/>
      <c r="N340" s="294"/>
      <c r="O340" s="294"/>
      <c r="P340" s="294"/>
    </row>
    <row r="341" spans="1:16" ht="13">
      <c r="A341" s="294"/>
      <c r="B341" s="294"/>
      <c r="C341" s="294"/>
      <c r="D341" s="295"/>
      <c r="E341" s="295"/>
      <c r="F341" s="294"/>
      <c r="G341" s="294"/>
      <c r="H341" s="294"/>
      <c r="I341" s="294"/>
      <c r="J341" s="294"/>
      <c r="K341" s="294"/>
      <c r="L341" s="294"/>
      <c r="M341" s="294"/>
      <c r="N341" s="294"/>
      <c r="O341" s="294"/>
      <c r="P341" s="294"/>
    </row>
    <row r="342" spans="1:16" ht="13">
      <c r="A342" s="294"/>
      <c r="B342" s="294"/>
      <c r="C342" s="294"/>
      <c r="D342" s="295"/>
      <c r="E342" s="295"/>
      <c r="F342" s="294"/>
      <c r="G342" s="294"/>
      <c r="H342" s="294"/>
      <c r="I342" s="294"/>
      <c r="J342" s="294"/>
      <c r="K342" s="294"/>
      <c r="L342" s="294"/>
      <c r="M342" s="294"/>
      <c r="N342" s="294"/>
      <c r="O342" s="294"/>
      <c r="P342" s="294"/>
    </row>
    <row r="343" spans="1:16" ht="13">
      <c r="A343" s="294"/>
      <c r="B343" s="294"/>
      <c r="C343" s="294"/>
      <c r="D343" s="295"/>
      <c r="E343" s="295"/>
      <c r="F343" s="294"/>
      <c r="G343" s="294"/>
      <c r="H343" s="294"/>
      <c r="I343" s="294"/>
      <c r="J343" s="294"/>
      <c r="K343" s="294"/>
      <c r="L343" s="294"/>
      <c r="M343" s="294"/>
      <c r="N343" s="294"/>
      <c r="O343" s="294"/>
      <c r="P343" s="294"/>
    </row>
    <row r="344" spans="1:16" ht="13">
      <c r="A344" s="294"/>
      <c r="B344" s="294"/>
      <c r="C344" s="294"/>
      <c r="D344" s="295"/>
      <c r="E344" s="295"/>
      <c r="F344" s="294"/>
      <c r="G344" s="294"/>
      <c r="H344" s="294"/>
      <c r="I344" s="294"/>
      <c r="J344" s="294"/>
      <c r="K344" s="294"/>
      <c r="L344" s="294"/>
      <c r="M344" s="294"/>
      <c r="N344" s="294"/>
      <c r="O344" s="294"/>
      <c r="P344" s="294"/>
    </row>
    <row r="345" spans="1:16" ht="13">
      <c r="A345" s="294"/>
      <c r="B345" s="294"/>
      <c r="C345" s="294"/>
      <c r="D345" s="295"/>
      <c r="E345" s="295"/>
      <c r="F345" s="294"/>
      <c r="G345" s="294"/>
      <c r="H345" s="294"/>
      <c r="I345" s="294"/>
      <c r="J345" s="294"/>
      <c r="K345" s="294"/>
      <c r="L345" s="294"/>
      <c r="M345" s="294"/>
      <c r="N345" s="294"/>
      <c r="O345" s="294"/>
      <c r="P345" s="294"/>
    </row>
    <row r="346" spans="1:16" ht="13">
      <c r="A346" s="294"/>
      <c r="B346" s="294"/>
      <c r="C346" s="294"/>
      <c r="D346" s="295"/>
      <c r="E346" s="295"/>
      <c r="F346" s="294"/>
      <c r="G346" s="294"/>
      <c r="H346" s="294"/>
      <c r="I346" s="294"/>
      <c r="J346" s="294"/>
      <c r="K346" s="294"/>
      <c r="L346" s="294"/>
      <c r="M346" s="294"/>
      <c r="N346" s="294"/>
      <c r="O346" s="294"/>
      <c r="P346" s="294"/>
    </row>
    <row r="347" spans="1:16" ht="13">
      <c r="A347" s="294"/>
      <c r="B347" s="294"/>
      <c r="C347" s="294"/>
      <c r="D347" s="295"/>
      <c r="E347" s="295"/>
      <c r="F347" s="294"/>
      <c r="G347" s="294"/>
      <c r="H347" s="294"/>
      <c r="I347" s="294"/>
      <c r="J347" s="294"/>
      <c r="K347" s="294"/>
      <c r="L347" s="294"/>
      <c r="M347" s="294"/>
      <c r="N347" s="294"/>
      <c r="O347" s="294"/>
      <c r="P347" s="294"/>
    </row>
    <row r="348" spans="1:16" ht="13">
      <c r="A348" s="294"/>
      <c r="B348" s="294"/>
      <c r="C348" s="294"/>
      <c r="D348" s="295"/>
      <c r="E348" s="295"/>
      <c r="F348" s="294"/>
      <c r="G348" s="294"/>
      <c r="H348" s="294"/>
      <c r="I348" s="294"/>
      <c r="J348" s="294"/>
      <c r="K348" s="294"/>
      <c r="L348" s="294"/>
      <c r="M348" s="294"/>
      <c r="N348" s="294"/>
      <c r="O348" s="294"/>
      <c r="P348" s="294"/>
    </row>
    <row r="349" spans="1:16" ht="13">
      <c r="A349" s="294"/>
      <c r="B349" s="294"/>
      <c r="C349" s="294"/>
      <c r="D349" s="295"/>
      <c r="E349" s="295"/>
      <c r="F349" s="294"/>
      <c r="G349" s="294"/>
      <c r="H349" s="294"/>
      <c r="I349" s="294"/>
      <c r="J349" s="294"/>
      <c r="K349" s="294"/>
      <c r="L349" s="294"/>
      <c r="M349" s="294"/>
      <c r="N349" s="294"/>
      <c r="O349" s="294"/>
      <c r="P349" s="294"/>
    </row>
    <row r="350" spans="1:16" ht="13">
      <c r="A350" s="294"/>
      <c r="B350" s="294"/>
      <c r="C350" s="294"/>
      <c r="D350" s="295"/>
      <c r="E350" s="295"/>
      <c r="F350" s="294"/>
      <c r="G350" s="294"/>
      <c r="H350" s="294"/>
      <c r="I350" s="294"/>
      <c r="J350" s="294"/>
      <c r="K350" s="294"/>
      <c r="L350" s="294"/>
      <c r="M350" s="294"/>
      <c r="N350" s="294"/>
      <c r="O350" s="294"/>
      <c r="P350" s="294"/>
    </row>
    <row r="351" spans="1:16" ht="13">
      <c r="A351" s="294"/>
      <c r="B351" s="294"/>
      <c r="C351" s="294"/>
      <c r="D351" s="295"/>
      <c r="E351" s="295"/>
      <c r="F351" s="294"/>
      <c r="G351" s="294"/>
      <c r="H351" s="294"/>
      <c r="I351" s="294"/>
      <c r="J351" s="294"/>
      <c r="K351" s="294"/>
      <c r="L351" s="294"/>
      <c r="M351" s="294"/>
      <c r="N351" s="294"/>
      <c r="O351" s="294"/>
      <c r="P351" s="294"/>
    </row>
    <row r="352" spans="1:16" ht="13">
      <c r="A352" s="294"/>
      <c r="B352" s="294"/>
      <c r="C352" s="294"/>
      <c r="D352" s="295"/>
      <c r="E352" s="295"/>
      <c r="F352" s="294"/>
      <c r="G352" s="294"/>
      <c r="H352" s="294"/>
      <c r="I352" s="294"/>
      <c r="J352" s="294"/>
      <c r="K352" s="294"/>
      <c r="L352" s="294"/>
      <c r="M352" s="294"/>
      <c r="N352" s="294"/>
      <c r="O352" s="294"/>
      <c r="P352" s="294"/>
    </row>
    <row r="353" spans="1:16" ht="13">
      <c r="A353" s="294"/>
      <c r="B353" s="294"/>
      <c r="C353" s="294"/>
      <c r="D353" s="295"/>
      <c r="E353" s="295"/>
      <c r="F353" s="294"/>
      <c r="G353" s="294"/>
      <c r="H353" s="294"/>
      <c r="I353" s="294"/>
      <c r="J353" s="294"/>
      <c r="K353" s="294"/>
      <c r="L353" s="294"/>
      <c r="M353" s="294"/>
      <c r="N353" s="294"/>
      <c r="O353" s="294"/>
      <c r="P353" s="294"/>
    </row>
    <row r="354" spans="1:16" ht="13">
      <c r="A354" s="294"/>
      <c r="B354" s="294"/>
      <c r="C354" s="294"/>
      <c r="D354" s="295"/>
      <c r="E354" s="295"/>
      <c r="F354" s="294"/>
      <c r="G354" s="294"/>
      <c r="H354" s="294"/>
      <c r="I354" s="294"/>
      <c r="J354" s="294"/>
      <c r="K354" s="294"/>
      <c r="L354" s="294"/>
      <c r="M354" s="294"/>
      <c r="N354" s="294"/>
      <c r="O354" s="294"/>
      <c r="P354" s="294"/>
    </row>
    <row r="355" spans="1:16" ht="13">
      <c r="A355" s="294"/>
      <c r="B355" s="294"/>
      <c r="C355" s="294"/>
      <c r="D355" s="295"/>
      <c r="E355" s="295"/>
      <c r="F355" s="294"/>
      <c r="G355" s="294"/>
      <c r="H355" s="294"/>
      <c r="I355" s="294"/>
      <c r="J355" s="294"/>
      <c r="K355" s="294"/>
      <c r="L355" s="294"/>
      <c r="M355" s="294"/>
      <c r="N355" s="294"/>
      <c r="O355" s="294"/>
      <c r="P355" s="294"/>
    </row>
    <row r="356" spans="1:16" ht="13">
      <c r="A356" s="294"/>
      <c r="B356" s="294"/>
      <c r="C356" s="294"/>
      <c r="D356" s="295"/>
      <c r="E356" s="295"/>
      <c r="F356" s="294"/>
      <c r="G356" s="294"/>
      <c r="H356" s="294"/>
      <c r="I356" s="294"/>
      <c r="J356" s="294"/>
      <c r="K356" s="294"/>
      <c r="L356" s="294"/>
      <c r="M356" s="294"/>
      <c r="N356" s="294"/>
      <c r="O356" s="294"/>
      <c r="P356" s="294"/>
    </row>
    <row r="357" spans="1:16" ht="13">
      <c r="A357" s="294"/>
      <c r="B357" s="294"/>
      <c r="C357" s="294"/>
      <c r="D357" s="295"/>
      <c r="E357" s="295"/>
      <c r="F357" s="294"/>
      <c r="G357" s="294"/>
      <c r="H357" s="294"/>
      <c r="I357" s="294"/>
      <c r="J357" s="294"/>
      <c r="K357" s="294"/>
      <c r="L357" s="294"/>
      <c r="M357" s="294"/>
      <c r="N357" s="294"/>
      <c r="O357" s="294"/>
      <c r="P357" s="294"/>
    </row>
    <row r="358" spans="1:16" ht="13">
      <c r="A358" s="294"/>
      <c r="B358" s="294"/>
      <c r="C358" s="294"/>
      <c r="D358" s="295"/>
      <c r="E358" s="295"/>
      <c r="F358" s="294"/>
      <c r="G358" s="294"/>
      <c r="H358" s="294"/>
      <c r="I358" s="294"/>
      <c r="J358" s="294"/>
      <c r="K358" s="294"/>
      <c r="L358" s="294"/>
      <c r="M358" s="294"/>
      <c r="N358" s="294"/>
      <c r="O358" s="294"/>
      <c r="P358" s="294"/>
    </row>
    <row r="359" spans="1:16" ht="13">
      <c r="A359" s="294"/>
      <c r="B359" s="294"/>
      <c r="C359" s="294"/>
      <c r="D359" s="295"/>
      <c r="E359" s="295"/>
      <c r="F359" s="294"/>
      <c r="G359" s="294"/>
      <c r="H359" s="294"/>
      <c r="I359" s="294"/>
      <c r="J359" s="294"/>
      <c r="K359" s="294"/>
      <c r="L359" s="294"/>
      <c r="M359" s="294"/>
      <c r="N359" s="294"/>
      <c r="O359" s="294"/>
      <c r="P359" s="294"/>
    </row>
    <row r="360" spans="1:16" ht="13">
      <c r="A360" s="294"/>
      <c r="B360" s="294"/>
      <c r="C360" s="294"/>
      <c r="D360" s="295"/>
      <c r="E360" s="295"/>
      <c r="F360" s="294"/>
      <c r="G360" s="294"/>
      <c r="H360" s="294"/>
      <c r="I360" s="294"/>
      <c r="J360" s="294"/>
      <c r="K360" s="294"/>
      <c r="L360" s="294"/>
      <c r="M360" s="294"/>
      <c r="N360" s="294"/>
      <c r="O360" s="294"/>
      <c r="P360" s="294"/>
    </row>
    <row r="361" spans="1:16" ht="13">
      <c r="A361" s="294"/>
      <c r="B361" s="294"/>
      <c r="C361" s="294"/>
      <c r="D361" s="295"/>
      <c r="E361" s="295"/>
      <c r="F361" s="294"/>
      <c r="G361" s="294"/>
      <c r="H361" s="294"/>
      <c r="I361" s="294"/>
      <c r="J361" s="294"/>
      <c r="K361" s="294"/>
      <c r="L361" s="294"/>
      <c r="M361" s="294"/>
      <c r="N361" s="294"/>
      <c r="O361" s="294"/>
      <c r="P361" s="294"/>
    </row>
    <row r="362" spans="1:16" ht="13">
      <c r="A362" s="294"/>
      <c r="B362" s="294"/>
      <c r="C362" s="294"/>
      <c r="D362" s="295"/>
      <c r="E362" s="295"/>
      <c r="F362" s="294"/>
      <c r="G362" s="294"/>
      <c r="H362" s="294"/>
      <c r="I362" s="294"/>
      <c r="J362" s="294"/>
      <c r="K362" s="294"/>
      <c r="L362" s="294"/>
      <c r="M362" s="294"/>
      <c r="N362" s="294"/>
      <c r="O362" s="294"/>
      <c r="P362" s="294"/>
    </row>
    <row r="363" spans="1:16" ht="13">
      <c r="A363" s="294"/>
      <c r="B363" s="294"/>
      <c r="C363" s="294"/>
      <c r="D363" s="295"/>
      <c r="E363" s="295"/>
      <c r="F363" s="294"/>
      <c r="G363" s="294"/>
      <c r="H363" s="294"/>
      <c r="I363" s="294"/>
      <c r="J363" s="294"/>
      <c r="K363" s="294"/>
      <c r="L363" s="294"/>
      <c r="M363" s="294"/>
      <c r="N363" s="294"/>
      <c r="O363" s="294"/>
      <c r="P363" s="294"/>
    </row>
    <row r="364" spans="1:16" ht="13">
      <c r="A364" s="294"/>
      <c r="B364" s="294"/>
      <c r="C364" s="294"/>
      <c r="D364" s="295"/>
      <c r="E364" s="295"/>
      <c r="F364" s="294"/>
      <c r="G364" s="294"/>
      <c r="H364" s="294"/>
      <c r="I364" s="294"/>
      <c r="J364" s="294"/>
      <c r="K364" s="294"/>
      <c r="L364" s="294"/>
      <c r="M364" s="294"/>
      <c r="N364" s="294"/>
      <c r="O364" s="294"/>
      <c r="P364" s="294"/>
    </row>
    <row r="365" spans="1:16" ht="13">
      <c r="A365" s="294"/>
      <c r="B365" s="294"/>
      <c r="C365" s="294"/>
      <c r="D365" s="295"/>
      <c r="E365" s="295"/>
      <c r="F365" s="294"/>
      <c r="G365" s="294"/>
      <c r="H365" s="294"/>
      <c r="I365" s="294"/>
      <c r="J365" s="294"/>
      <c r="K365" s="294"/>
      <c r="L365" s="294"/>
      <c r="M365" s="294"/>
      <c r="N365" s="294"/>
      <c r="O365" s="294"/>
      <c r="P365" s="294"/>
    </row>
    <row r="366" spans="1:16" ht="13">
      <c r="A366" s="294"/>
      <c r="B366" s="294"/>
      <c r="C366" s="294"/>
      <c r="D366" s="295"/>
      <c r="E366" s="295"/>
      <c r="F366" s="294"/>
      <c r="G366" s="294"/>
      <c r="H366" s="294"/>
      <c r="I366" s="294"/>
      <c r="J366" s="294"/>
      <c r="K366" s="294"/>
      <c r="L366" s="294"/>
      <c r="M366" s="294"/>
      <c r="N366" s="294"/>
      <c r="O366" s="294"/>
      <c r="P366" s="294"/>
    </row>
    <row r="367" spans="1:16" ht="13">
      <c r="A367" s="294"/>
      <c r="B367" s="294"/>
      <c r="C367" s="294"/>
      <c r="D367" s="295"/>
      <c r="E367" s="295"/>
      <c r="F367" s="294"/>
      <c r="G367" s="294"/>
      <c r="H367" s="294"/>
      <c r="I367" s="294"/>
      <c r="J367" s="294"/>
      <c r="K367" s="294"/>
      <c r="L367" s="294"/>
      <c r="M367" s="294"/>
      <c r="N367" s="294"/>
      <c r="O367" s="294"/>
      <c r="P367" s="294"/>
    </row>
    <row r="368" spans="1:16" ht="13">
      <c r="A368" s="294"/>
      <c r="B368" s="294"/>
      <c r="C368" s="294"/>
      <c r="D368" s="295"/>
      <c r="E368" s="295"/>
      <c r="F368" s="294"/>
      <c r="G368" s="294"/>
      <c r="H368" s="294"/>
      <c r="I368" s="294"/>
      <c r="J368" s="294"/>
      <c r="K368" s="294"/>
      <c r="L368" s="294"/>
      <c r="M368" s="294"/>
      <c r="N368" s="294"/>
      <c r="O368" s="294"/>
      <c r="P368" s="294"/>
    </row>
    <row r="369" spans="1:16" ht="13">
      <c r="A369" s="294"/>
      <c r="B369" s="294"/>
      <c r="C369" s="294"/>
      <c r="D369" s="295"/>
      <c r="E369" s="295"/>
      <c r="F369" s="294"/>
      <c r="G369" s="294"/>
      <c r="H369" s="294"/>
      <c r="I369" s="294"/>
      <c r="J369" s="294"/>
      <c r="K369" s="294"/>
      <c r="L369" s="294"/>
      <c r="M369" s="294"/>
      <c r="N369" s="294"/>
      <c r="O369" s="294"/>
      <c r="P369" s="294"/>
    </row>
    <row r="370" spans="1:16" ht="13">
      <c r="A370" s="294"/>
      <c r="B370" s="294"/>
      <c r="C370" s="294"/>
      <c r="D370" s="295"/>
      <c r="E370" s="295"/>
      <c r="F370" s="294"/>
      <c r="G370" s="294"/>
      <c r="H370" s="294"/>
      <c r="I370" s="294"/>
      <c r="J370" s="294"/>
      <c r="K370" s="294"/>
      <c r="L370" s="294"/>
      <c r="M370" s="294"/>
      <c r="N370" s="294"/>
      <c r="O370" s="294"/>
      <c r="P370" s="294"/>
    </row>
    <row r="371" spans="1:16" ht="13">
      <c r="A371" s="294"/>
      <c r="B371" s="294"/>
      <c r="C371" s="294"/>
      <c r="D371" s="295"/>
      <c r="E371" s="295"/>
      <c r="F371" s="294"/>
      <c r="G371" s="294"/>
      <c r="H371" s="294"/>
      <c r="I371" s="294"/>
      <c r="J371" s="294"/>
      <c r="K371" s="294"/>
      <c r="L371" s="294"/>
      <c r="M371" s="294"/>
      <c r="N371" s="294"/>
      <c r="O371" s="294"/>
      <c r="P371" s="294"/>
    </row>
    <row r="372" spans="1:16" ht="13">
      <c r="A372" s="294"/>
      <c r="B372" s="294"/>
      <c r="C372" s="294"/>
      <c r="D372" s="295"/>
      <c r="E372" s="295"/>
      <c r="F372" s="294"/>
      <c r="G372" s="294"/>
      <c r="H372" s="294"/>
      <c r="I372" s="294"/>
      <c r="J372" s="294"/>
      <c r="K372" s="294"/>
      <c r="L372" s="294"/>
      <c r="M372" s="294"/>
      <c r="N372" s="294"/>
      <c r="O372" s="294"/>
      <c r="P372" s="294"/>
    </row>
    <row r="373" spans="1:16" ht="13">
      <c r="A373" s="294"/>
      <c r="B373" s="294"/>
      <c r="C373" s="294"/>
      <c r="D373" s="295"/>
      <c r="E373" s="295"/>
      <c r="F373" s="294"/>
      <c r="G373" s="294"/>
      <c r="H373" s="294"/>
      <c r="I373" s="294"/>
      <c r="J373" s="294"/>
      <c r="K373" s="294"/>
      <c r="L373" s="294"/>
      <c r="M373" s="294"/>
      <c r="N373" s="294"/>
      <c r="O373" s="294"/>
      <c r="P373" s="294"/>
    </row>
    <row r="374" spans="1:16" ht="13">
      <c r="A374" s="294"/>
      <c r="B374" s="294"/>
      <c r="C374" s="294"/>
      <c r="D374" s="295"/>
      <c r="E374" s="295"/>
      <c r="F374" s="294"/>
      <c r="G374" s="294"/>
      <c r="H374" s="294"/>
      <c r="I374" s="294"/>
      <c r="J374" s="294"/>
      <c r="K374" s="294"/>
      <c r="L374" s="294"/>
      <c r="M374" s="294"/>
      <c r="N374" s="294"/>
      <c r="O374" s="294"/>
      <c r="P374" s="294"/>
    </row>
    <row r="375" spans="1:16" ht="13">
      <c r="A375" s="294"/>
      <c r="B375" s="294"/>
      <c r="C375" s="294"/>
      <c r="D375" s="295"/>
      <c r="E375" s="295"/>
      <c r="F375" s="294"/>
      <c r="G375" s="294"/>
      <c r="H375" s="294"/>
      <c r="I375" s="294"/>
      <c r="J375" s="294"/>
      <c r="K375" s="294"/>
      <c r="L375" s="294"/>
      <c r="M375" s="294"/>
      <c r="N375" s="294"/>
      <c r="O375" s="294"/>
      <c r="P375" s="294"/>
    </row>
    <row r="376" spans="1:16" ht="13">
      <c r="A376" s="294"/>
      <c r="B376" s="294"/>
      <c r="C376" s="294"/>
      <c r="D376" s="295"/>
      <c r="E376" s="295"/>
      <c r="F376" s="294"/>
      <c r="G376" s="294"/>
      <c r="H376" s="294"/>
      <c r="I376" s="294"/>
      <c r="J376" s="294"/>
      <c r="K376" s="294"/>
      <c r="L376" s="294"/>
      <c r="M376" s="294"/>
      <c r="N376" s="294"/>
      <c r="O376" s="294"/>
      <c r="P376" s="294"/>
    </row>
    <row r="377" spans="1:16" ht="13">
      <c r="A377" s="294"/>
      <c r="B377" s="294"/>
      <c r="C377" s="294"/>
      <c r="D377" s="295"/>
      <c r="E377" s="295"/>
      <c r="F377" s="294"/>
      <c r="G377" s="294"/>
      <c r="H377" s="294"/>
      <c r="I377" s="294"/>
      <c r="J377" s="294"/>
      <c r="K377" s="294"/>
      <c r="L377" s="294"/>
      <c r="M377" s="294"/>
      <c r="N377" s="294"/>
      <c r="O377" s="294"/>
      <c r="P377" s="294"/>
    </row>
    <row r="378" spans="1:16" ht="13">
      <c r="A378" s="294"/>
      <c r="B378" s="294"/>
      <c r="C378" s="294"/>
      <c r="D378" s="295"/>
      <c r="E378" s="295"/>
      <c r="F378" s="294"/>
      <c r="G378" s="294"/>
      <c r="H378" s="294"/>
      <c r="I378" s="294"/>
      <c r="J378" s="294"/>
      <c r="K378" s="294"/>
      <c r="L378" s="294"/>
      <c r="M378" s="294"/>
      <c r="N378" s="294"/>
      <c r="O378" s="294"/>
      <c r="P378" s="294"/>
    </row>
    <row r="379" spans="1:16" ht="13">
      <c r="A379" s="294"/>
      <c r="B379" s="294"/>
      <c r="C379" s="294"/>
      <c r="D379" s="295"/>
      <c r="E379" s="295"/>
      <c r="F379" s="294"/>
      <c r="G379" s="294"/>
      <c r="H379" s="294"/>
      <c r="I379" s="294"/>
      <c r="J379" s="294"/>
      <c r="K379" s="294"/>
      <c r="L379" s="294"/>
      <c r="M379" s="294"/>
      <c r="N379" s="294"/>
      <c r="O379" s="294"/>
      <c r="P379" s="294"/>
    </row>
    <row r="380" spans="1:16" ht="13">
      <c r="A380" s="294"/>
      <c r="B380" s="294"/>
      <c r="C380" s="294"/>
      <c r="D380" s="295"/>
      <c r="E380" s="295"/>
      <c r="F380" s="294"/>
      <c r="G380" s="294"/>
      <c r="H380" s="294"/>
      <c r="I380" s="294"/>
      <c r="J380" s="294"/>
      <c r="K380" s="294"/>
      <c r="L380" s="294"/>
      <c r="M380" s="294"/>
      <c r="N380" s="294"/>
      <c r="O380" s="294"/>
      <c r="P380" s="294"/>
    </row>
    <row r="381" spans="1:16" ht="13">
      <c r="A381" s="294"/>
      <c r="B381" s="294"/>
      <c r="C381" s="294"/>
      <c r="D381" s="295"/>
      <c r="E381" s="295"/>
      <c r="F381" s="294"/>
      <c r="G381" s="294"/>
      <c r="H381" s="294"/>
      <c r="I381" s="294"/>
      <c r="J381" s="294"/>
      <c r="K381" s="294"/>
      <c r="L381" s="294"/>
      <c r="M381" s="294"/>
      <c r="N381" s="294"/>
      <c r="O381" s="294"/>
      <c r="P381" s="294"/>
    </row>
    <row r="382" spans="1:16" ht="13">
      <c r="A382" s="294"/>
      <c r="B382" s="294"/>
      <c r="C382" s="294"/>
      <c r="D382" s="295"/>
      <c r="E382" s="295"/>
      <c r="F382" s="294"/>
      <c r="G382" s="294"/>
      <c r="H382" s="294"/>
      <c r="I382" s="294"/>
      <c r="J382" s="294"/>
      <c r="K382" s="294"/>
      <c r="L382" s="294"/>
      <c r="M382" s="294"/>
      <c r="N382" s="294"/>
      <c r="O382" s="294"/>
      <c r="P382" s="294"/>
    </row>
    <row r="383" spans="1:16" ht="13">
      <c r="A383" s="294"/>
      <c r="B383" s="294"/>
      <c r="C383" s="294"/>
      <c r="D383" s="295"/>
      <c r="E383" s="295"/>
      <c r="F383" s="294"/>
      <c r="G383" s="294"/>
      <c r="H383" s="294"/>
      <c r="I383" s="294"/>
      <c r="J383" s="294"/>
      <c r="K383" s="294"/>
      <c r="L383" s="294"/>
      <c r="M383" s="294"/>
      <c r="N383" s="294"/>
      <c r="O383" s="294"/>
      <c r="P383" s="294"/>
    </row>
    <row r="384" spans="1:16" ht="13">
      <c r="A384" s="294"/>
      <c r="B384" s="294"/>
      <c r="C384" s="294"/>
      <c r="D384" s="295"/>
      <c r="E384" s="295"/>
      <c r="F384" s="294"/>
      <c r="G384" s="294"/>
      <c r="H384" s="294"/>
      <c r="I384" s="294"/>
      <c r="J384" s="294"/>
      <c r="K384" s="294"/>
      <c r="L384" s="294"/>
      <c r="M384" s="294"/>
      <c r="N384" s="294"/>
      <c r="O384" s="294"/>
      <c r="P384" s="294"/>
    </row>
    <row r="385" spans="1:16" ht="13">
      <c r="A385" s="294"/>
      <c r="B385" s="294"/>
      <c r="C385" s="294"/>
      <c r="D385" s="295"/>
      <c r="E385" s="295"/>
      <c r="F385" s="294"/>
      <c r="G385" s="294"/>
      <c r="H385" s="294"/>
      <c r="I385" s="294"/>
      <c r="J385" s="294"/>
      <c r="K385" s="294"/>
      <c r="L385" s="294"/>
      <c r="M385" s="294"/>
      <c r="N385" s="294"/>
      <c r="O385" s="294"/>
      <c r="P385" s="294"/>
    </row>
    <row r="386" spans="1:16" ht="13">
      <c r="A386" s="294"/>
      <c r="B386" s="294"/>
      <c r="C386" s="294"/>
      <c r="D386" s="295"/>
      <c r="E386" s="295"/>
      <c r="F386" s="294"/>
      <c r="G386" s="294"/>
      <c r="H386" s="294"/>
      <c r="I386" s="294"/>
      <c r="J386" s="294"/>
      <c r="K386" s="294"/>
      <c r="L386" s="294"/>
      <c r="M386" s="294"/>
      <c r="N386" s="294"/>
      <c r="O386" s="294"/>
      <c r="P386" s="294"/>
    </row>
    <row r="387" spans="1:16" ht="13">
      <c r="A387" s="294"/>
      <c r="B387" s="294"/>
      <c r="C387" s="294"/>
      <c r="D387" s="295"/>
      <c r="E387" s="295"/>
      <c r="F387" s="294"/>
      <c r="G387" s="294"/>
      <c r="H387" s="294"/>
      <c r="I387" s="294"/>
      <c r="J387" s="294"/>
      <c r="K387" s="294"/>
      <c r="L387" s="294"/>
      <c r="M387" s="294"/>
      <c r="N387" s="294"/>
      <c r="O387" s="294"/>
      <c r="P387" s="294"/>
    </row>
    <row r="388" spans="1:16" ht="13">
      <c r="A388" s="294"/>
      <c r="B388" s="294"/>
      <c r="C388" s="294"/>
      <c r="D388" s="295"/>
      <c r="E388" s="295"/>
      <c r="F388" s="294"/>
      <c r="G388" s="294"/>
      <c r="H388" s="294"/>
      <c r="I388" s="294"/>
      <c r="J388" s="294"/>
      <c r="K388" s="294"/>
      <c r="L388" s="294"/>
      <c r="M388" s="294"/>
      <c r="N388" s="294"/>
      <c r="O388" s="294"/>
      <c r="P388" s="294"/>
    </row>
    <row r="389" spans="1:16" ht="13">
      <c r="A389" s="294"/>
      <c r="B389" s="294"/>
      <c r="C389" s="294"/>
      <c r="D389" s="295"/>
      <c r="E389" s="295"/>
      <c r="F389" s="294"/>
      <c r="G389" s="294"/>
      <c r="H389" s="294"/>
      <c r="I389" s="294"/>
      <c r="J389" s="294"/>
      <c r="K389" s="294"/>
      <c r="L389" s="294"/>
      <c r="M389" s="294"/>
      <c r="N389" s="294"/>
      <c r="O389" s="294"/>
      <c r="P389" s="294"/>
    </row>
    <row r="390" spans="1:16" ht="13">
      <c r="A390" s="294"/>
      <c r="B390" s="294"/>
      <c r="C390" s="294"/>
      <c r="D390" s="295"/>
      <c r="E390" s="295"/>
      <c r="F390" s="294"/>
      <c r="G390" s="294"/>
      <c r="H390" s="294"/>
      <c r="I390" s="294"/>
      <c r="J390" s="294"/>
      <c r="K390" s="294"/>
      <c r="L390" s="294"/>
      <c r="M390" s="294"/>
      <c r="N390" s="294"/>
      <c r="O390" s="294"/>
      <c r="P390" s="294"/>
    </row>
    <row r="391" spans="1:16" ht="13">
      <c r="A391" s="294"/>
      <c r="B391" s="294"/>
      <c r="C391" s="294"/>
      <c r="D391" s="295"/>
      <c r="E391" s="295"/>
      <c r="F391" s="294"/>
      <c r="G391" s="294"/>
      <c r="H391" s="294"/>
      <c r="I391" s="294"/>
      <c r="J391" s="294"/>
      <c r="K391" s="294"/>
      <c r="L391" s="294"/>
      <c r="M391" s="294"/>
      <c r="N391" s="294"/>
      <c r="O391" s="294"/>
      <c r="P391" s="294"/>
    </row>
    <row r="392" spans="1:16" ht="13">
      <c r="A392" s="294"/>
      <c r="B392" s="294"/>
      <c r="C392" s="294"/>
      <c r="D392" s="295"/>
      <c r="E392" s="295"/>
      <c r="F392" s="294"/>
      <c r="G392" s="294"/>
      <c r="H392" s="294"/>
      <c r="I392" s="294"/>
      <c r="J392" s="294"/>
      <c r="K392" s="294"/>
      <c r="L392" s="294"/>
      <c r="M392" s="294"/>
      <c r="N392" s="294"/>
      <c r="O392" s="294"/>
      <c r="P392" s="294"/>
    </row>
    <row r="393" spans="1:16" ht="13">
      <c r="A393" s="294"/>
      <c r="B393" s="294"/>
      <c r="C393" s="294"/>
      <c r="D393" s="295"/>
      <c r="E393" s="295"/>
      <c r="F393" s="294"/>
      <c r="G393" s="294"/>
      <c r="H393" s="294"/>
      <c r="I393" s="294"/>
      <c r="J393" s="294"/>
      <c r="K393" s="294"/>
      <c r="L393" s="294"/>
      <c r="M393" s="294"/>
      <c r="N393" s="294"/>
      <c r="O393" s="294"/>
      <c r="P393" s="294"/>
    </row>
    <row r="394" spans="1:16" ht="13">
      <c r="A394" s="294"/>
      <c r="B394" s="294"/>
      <c r="C394" s="294"/>
      <c r="D394" s="295"/>
      <c r="E394" s="295"/>
      <c r="F394" s="294"/>
      <c r="G394" s="294"/>
      <c r="H394" s="294"/>
      <c r="I394" s="294"/>
      <c r="J394" s="294"/>
      <c r="K394" s="294"/>
      <c r="L394" s="294"/>
      <c r="M394" s="294"/>
      <c r="N394" s="294"/>
      <c r="O394" s="294"/>
      <c r="P394" s="294"/>
    </row>
    <row r="395" spans="1:16" ht="13">
      <c r="A395" s="294"/>
      <c r="B395" s="294"/>
      <c r="C395" s="294"/>
      <c r="D395" s="295"/>
      <c r="E395" s="295"/>
      <c r="F395" s="294"/>
      <c r="G395" s="294"/>
      <c r="H395" s="294"/>
      <c r="I395" s="294"/>
      <c r="J395" s="294"/>
      <c r="K395" s="294"/>
      <c r="L395" s="294"/>
      <c r="M395" s="294"/>
      <c r="N395" s="294"/>
      <c r="O395" s="294"/>
      <c r="P395" s="294"/>
    </row>
    <row r="396" spans="1:16" ht="13">
      <c r="A396" s="294"/>
      <c r="B396" s="294"/>
      <c r="C396" s="294"/>
      <c r="D396" s="295"/>
      <c r="E396" s="295"/>
      <c r="F396" s="294"/>
      <c r="G396" s="294"/>
      <c r="H396" s="294"/>
      <c r="I396" s="294"/>
      <c r="J396" s="294"/>
      <c r="K396" s="294"/>
      <c r="L396" s="294"/>
      <c r="M396" s="294"/>
      <c r="N396" s="294"/>
      <c r="O396" s="294"/>
      <c r="P396" s="294"/>
    </row>
    <row r="397" spans="1:16" ht="13">
      <c r="A397" s="294"/>
      <c r="B397" s="294"/>
      <c r="C397" s="294"/>
      <c r="D397" s="295"/>
      <c r="E397" s="295"/>
      <c r="F397" s="294"/>
      <c r="G397" s="294"/>
      <c r="H397" s="294"/>
      <c r="I397" s="294"/>
      <c r="J397" s="294"/>
      <c r="K397" s="294"/>
      <c r="L397" s="294"/>
      <c r="M397" s="294"/>
      <c r="N397" s="294"/>
      <c r="O397" s="294"/>
      <c r="P397" s="294"/>
    </row>
    <row r="398" spans="1:16" ht="13">
      <c r="A398" s="294"/>
      <c r="B398" s="294"/>
      <c r="C398" s="294"/>
      <c r="D398" s="295"/>
      <c r="E398" s="295"/>
      <c r="F398" s="294"/>
      <c r="G398" s="294"/>
      <c r="H398" s="294"/>
      <c r="I398" s="294"/>
      <c r="J398" s="294"/>
      <c r="K398" s="294"/>
      <c r="L398" s="294"/>
      <c r="M398" s="294"/>
      <c r="N398" s="294"/>
      <c r="O398" s="294"/>
      <c r="P398" s="294"/>
    </row>
    <row r="399" spans="1:16" ht="13">
      <c r="A399" s="294"/>
      <c r="B399" s="294"/>
      <c r="C399" s="294"/>
      <c r="D399" s="295"/>
      <c r="E399" s="295"/>
      <c r="F399" s="294"/>
      <c r="G399" s="294"/>
      <c r="H399" s="294"/>
      <c r="I399" s="294"/>
      <c r="J399" s="294"/>
      <c r="K399" s="294"/>
      <c r="L399" s="294"/>
      <c r="M399" s="294"/>
      <c r="N399" s="294"/>
      <c r="O399" s="294"/>
      <c r="P399" s="294"/>
    </row>
    <row r="400" spans="1:16" ht="13">
      <c r="A400" s="294"/>
      <c r="B400" s="294"/>
      <c r="C400" s="294"/>
      <c r="D400" s="295"/>
      <c r="E400" s="295"/>
      <c r="F400" s="294"/>
      <c r="G400" s="294"/>
      <c r="H400" s="294"/>
      <c r="I400" s="294"/>
      <c r="J400" s="294"/>
      <c r="K400" s="294"/>
      <c r="L400" s="294"/>
      <c r="M400" s="294"/>
      <c r="N400" s="294"/>
      <c r="O400" s="294"/>
      <c r="P400" s="294"/>
    </row>
    <row r="401" spans="1:16" ht="13">
      <c r="A401" s="294"/>
      <c r="B401" s="294"/>
      <c r="C401" s="294"/>
      <c r="D401" s="295"/>
      <c r="E401" s="295"/>
      <c r="F401" s="294"/>
      <c r="G401" s="294"/>
      <c r="H401" s="294"/>
      <c r="I401" s="294"/>
      <c r="J401" s="294"/>
      <c r="K401" s="294"/>
      <c r="L401" s="294"/>
      <c r="M401" s="294"/>
      <c r="N401" s="294"/>
      <c r="O401" s="294"/>
      <c r="P401" s="294"/>
    </row>
    <row r="402" spans="1:16" ht="13">
      <c r="A402" s="294"/>
      <c r="B402" s="294"/>
      <c r="C402" s="294"/>
      <c r="D402" s="295"/>
      <c r="E402" s="295"/>
      <c r="F402" s="294"/>
      <c r="G402" s="294"/>
      <c r="H402" s="294"/>
      <c r="I402" s="294"/>
      <c r="J402" s="294"/>
      <c r="K402" s="294"/>
      <c r="L402" s="294"/>
      <c r="M402" s="294"/>
      <c r="N402" s="294"/>
      <c r="O402" s="294"/>
      <c r="P402" s="294"/>
    </row>
    <row r="403" spans="1:16" ht="13">
      <c r="A403" s="294"/>
      <c r="B403" s="294"/>
      <c r="C403" s="294"/>
      <c r="D403" s="295"/>
      <c r="E403" s="295"/>
      <c r="F403" s="294"/>
      <c r="G403" s="294"/>
      <c r="H403" s="294"/>
      <c r="I403" s="294"/>
      <c r="J403" s="294"/>
      <c r="K403" s="294"/>
      <c r="L403" s="294"/>
      <c r="M403" s="294"/>
      <c r="N403" s="294"/>
      <c r="O403" s="294"/>
      <c r="P403" s="294"/>
    </row>
    <row r="404" spans="1:16" ht="13">
      <c r="A404" s="294"/>
      <c r="B404" s="294"/>
      <c r="C404" s="294"/>
      <c r="D404" s="295"/>
      <c r="E404" s="295"/>
      <c r="F404" s="294"/>
      <c r="G404" s="294"/>
      <c r="H404" s="294"/>
      <c r="I404" s="294"/>
      <c r="J404" s="294"/>
      <c r="K404" s="294"/>
      <c r="L404" s="294"/>
      <c r="M404" s="294"/>
      <c r="N404" s="294"/>
      <c r="O404" s="294"/>
      <c r="P404" s="294"/>
    </row>
    <row r="405" spans="1:16" ht="13">
      <c r="A405" s="294"/>
      <c r="B405" s="294"/>
      <c r="C405" s="294"/>
      <c r="D405" s="295"/>
      <c r="E405" s="295"/>
      <c r="F405" s="294"/>
      <c r="G405" s="294"/>
      <c r="H405" s="294"/>
      <c r="I405" s="294"/>
      <c r="J405" s="294"/>
      <c r="K405" s="294"/>
      <c r="L405" s="294"/>
      <c r="M405" s="294"/>
      <c r="N405" s="294"/>
      <c r="O405" s="294"/>
      <c r="P405" s="294"/>
    </row>
    <row r="406" spans="1:16" ht="13">
      <c r="A406" s="294"/>
      <c r="B406" s="294"/>
      <c r="C406" s="294"/>
      <c r="D406" s="295"/>
      <c r="E406" s="295"/>
      <c r="F406" s="294"/>
      <c r="G406" s="294"/>
      <c r="H406" s="294"/>
      <c r="I406" s="294"/>
      <c r="J406" s="294"/>
      <c r="K406" s="294"/>
      <c r="L406" s="294"/>
      <c r="M406" s="294"/>
      <c r="N406" s="294"/>
      <c r="O406" s="294"/>
      <c r="P406" s="294"/>
    </row>
    <row r="407" spans="1:16" ht="13">
      <c r="A407" s="294"/>
      <c r="B407" s="294"/>
      <c r="C407" s="294"/>
      <c r="D407" s="295"/>
      <c r="E407" s="295"/>
      <c r="F407" s="294"/>
      <c r="G407" s="294"/>
      <c r="H407" s="294"/>
      <c r="I407" s="294"/>
      <c r="J407" s="294"/>
      <c r="K407" s="294"/>
      <c r="L407" s="294"/>
      <c r="M407" s="294"/>
      <c r="N407" s="294"/>
      <c r="O407" s="294"/>
      <c r="P407" s="294"/>
    </row>
    <row r="408" spans="1:16" ht="13">
      <c r="A408" s="294"/>
      <c r="B408" s="294"/>
      <c r="C408" s="294"/>
      <c r="D408" s="295"/>
      <c r="E408" s="295"/>
      <c r="F408" s="294"/>
      <c r="G408" s="294"/>
      <c r="H408" s="294"/>
      <c r="I408" s="294"/>
      <c r="J408" s="294"/>
      <c r="K408" s="294"/>
      <c r="L408" s="294"/>
      <c r="M408" s="294"/>
      <c r="N408" s="294"/>
      <c r="O408" s="294"/>
      <c r="P408" s="294"/>
    </row>
    <row r="409" spans="1:16" ht="13">
      <c r="A409" s="294"/>
      <c r="B409" s="294"/>
      <c r="C409" s="294"/>
      <c r="D409" s="295"/>
      <c r="E409" s="295"/>
      <c r="F409" s="294"/>
      <c r="G409" s="294"/>
      <c r="H409" s="294"/>
      <c r="I409" s="294"/>
      <c r="J409" s="294"/>
      <c r="K409" s="294"/>
      <c r="L409" s="294"/>
      <c r="M409" s="294"/>
      <c r="N409" s="294"/>
      <c r="O409" s="294"/>
      <c r="P409" s="294"/>
    </row>
    <row r="410" spans="1:16" ht="13">
      <c r="A410" s="294"/>
      <c r="B410" s="294"/>
      <c r="C410" s="294"/>
      <c r="D410" s="295"/>
      <c r="E410" s="295"/>
      <c r="F410" s="294"/>
      <c r="G410" s="294"/>
      <c r="H410" s="294"/>
      <c r="I410" s="294"/>
      <c r="J410" s="294"/>
      <c r="K410" s="294"/>
      <c r="L410" s="294"/>
      <c r="M410" s="294"/>
      <c r="N410" s="294"/>
      <c r="O410" s="294"/>
      <c r="P410" s="294"/>
    </row>
    <row r="411" spans="1:16" ht="13">
      <c r="A411" s="294"/>
      <c r="B411" s="294"/>
      <c r="C411" s="294"/>
      <c r="D411" s="295"/>
      <c r="E411" s="295"/>
      <c r="F411" s="294"/>
      <c r="G411" s="294"/>
      <c r="H411" s="294"/>
      <c r="I411" s="294"/>
      <c r="J411" s="294"/>
      <c r="K411" s="294"/>
      <c r="L411" s="294"/>
      <c r="M411" s="294"/>
      <c r="N411" s="294"/>
      <c r="O411" s="294"/>
      <c r="P411" s="294"/>
    </row>
    <row r="412" spans="1:16" ht="13">
      <c r="A412" s="294"/>
      <c r="B412" s="294"/>
      <c r="C412" s="294"/>
      <c r="D412" s="295"/>
      <c r="E412" s="295"/>
      <c r="F412" s="294"/>
      <c r="G412" s="294"/>
      <c r="H412" s="294"/>
      <c r="I412" s="294"/>
      <c r="J412" s="294"/>
      <c r="K412" s="294"/>
      <c r="L412" s="294"/>
      <c r="M412" s="294"/>
      <c r="N412" s="294"/>
      <c r="O412" s="294"/>
      <c r="P412" s="294"/>
    </row>
    <row r="413" spans="1:16" ht="13">
      <c r="A413" s="294"/>
      <c r="B413" s="294"/>
      <c r="C413" s="294"/>
      <c r="D413" s="295"/>
      <c r="E413" s="295"/>
      <c r="F413" s="294"/>
      <c r="G413" s="294"/>
      <c r="H413" s="294"/>
      <c r="I413" s="294"/>
      <c r="J413" s="294"/>
      <c r="K413" s="294"/>
      <c r="L413" s="294"/>
      <c r="M413" s="294"/>
      <c r="N413" s="294"/>
      <c r="O413" s="294"/>
      <c r="P413" s="294"/>
    </row>
    <row r="414" spans="1:16" ht="13">
      <c r="A414" s="294"/>
      <c r="B414" s="294"/>
      <c r="C414" s="294"/>
      <c r="D414" s="295"/>
      <c r="E414" s="295"/>
      <c r="F414" s="294"/>
      <c r="G414" s="294"/>
      <c r="H414" s="294"/>
      <c r="I414" s="294"/>
      <c r="J414" s="294"/>
      <c r="K414" s="294"/>
      <c r="L414" s="294"/>
      <c r="M414" s="294"/>
      <c r="N414" s="294"/>
      <c r="O414" s="294"/>
      <c r="P414" s="294"/>
    </row>
    <row r="415" spans="1:16" ht="13">
      <c r="A415" s="294"/>
      <c r="B415" s="294"/>
      <c r="C415" s="294"/>
      <c r="D415" s="295"/>
      <c r="E415" s="295"/>
      <c r="F415" s="294"/>
      <c r="G415" s="294"/>
      <c r="H415" s="294"/>
      <c r="I415" s="294"/>
      <c r="J415" s="294"/>
      <c r="K415" s="294"/>
      <c r="L415" s="294"/>
      <c r="M415" s="294"/>
      <c r="N415" s="294"/>
      <c r="O415" s="294"/>
      <c r="P415" s="294"/>
    </row>
    <row r="416" spans="1:16" ht="13">
      <c r="A416" s="294"/>
      <c r="B416" s="294"/>
      <c r="C416" s="294"/>
      <c r="D416" s="295"/>
      <c r="E416" s="295"/>
      <c r="F416" s="294"/>
      <c r="G416" s="294"/>
      <c r="H416" s="294"/>
      <c r="I416" s="294"/>
      <c r="J416" s="294"/>
      <c r="K416" s="294"/>
      <c r="L416" s="294"/>
      <c r="M416" s="294"/>
      <c r="N416" s="294"/>
      <c r="O416" s="294"/>
      <c r="P416" s="294"/>
    </row>
    <row r="417" spans="1:16" ht="13">
      <c r="A417" s="294"/>
      <c r="B417" s="294"/>
      <c r="C417" s="294"/>
      <c r="D417" s="295"/>
      <c r="E417" s="295"/>
      <c r="F417" s="294"/>
      <c r="G417" s="294"/>
      <c r="H417" s="294"/>
      <c r="I417" s="294"/>
      <c r="J417" s="294"/>
      <c r="K417" s="294"/>
      <c r="L417" s="294"/>
      <c r="M417" s="294"/>
      <c r="N417" s="294"/>
      <c r="O417" s="294"/>
      <c r="P417" s="294"/>
    </row>
    <row r="418" spans="1:16" ht="13">
      <c r="A418" s="294"/>
      <c r="B418" s="294"/>
      <c r="C418" s="294"/>
      <c r="D418" s="295"/>
      <c r="E418" s="295"/>
      <c r="F418" s="294"/>
      <c r="G418" s="294"/>
      <c r="H418" s="294"/>
      <c r="I418" s="294"/>
      <c r="J418" s="294"/>
      <c r="K418" s="294"/>
      <c r="L418" s="294"/>
      <c r="M418" s="294"/>
      <c r="N418" s="294"/>
      <c r="O418" s="294"/>
      <c r="P418" s="294"/>
    </row>
    <row r="419" spans="1:16" ht="13">
      <c r="A419" s="294"/>
      <c r="B419" s="294"/>
      <c r="C419" s="294"/>
      <c r="D419" s="295"/>
      <c r="E419" s="295"/>
      <c r="F419" s="294"/>
      <c r="G419" s="294"/>
      <c r="H419" s="294"/>
      <c r="I419" s="294"/>
      <c r="J419" s="294"/>
      <c r="K419" s="294"/>
      <c r="L419" s="294"/>
      <c r="M419" s="294"/>
      <c r="N419" s="294"/>
      <c r="O419" s="294"/>
      <c r="P419" s="294"/>
    </row>
    <row r="420" spans="1:16" ht="13">
      <c r="A420" s="294"/>
      <c r="B420" s="294"/>
      <c r="C420" s="294"/>
      <c r="D420" s="295"/>
      <c r="E420" s="295"/>
      <c r="F420" s="294"/>
      <c r="G420" s="294"/>
      <c r="H420" s="294"/>
      <c r="I420" s="294"/>
      <c r="J420" s="294"/>
      <c r="K420" s="294"/>
      <c r="L420" s="294"/>
      <c r="M420" s="294"/>
      <c r="N420" s="294"/>
      <c r="O420" s="294"/>
      <c r="P420" s="294"/>
    </row>
    <row r="421" spans="1:16" ht="13">
      <c r="A421" s="294"/>
      <c r="B421" s="294"/>
      <c r="C421" s="294"/>
      <c r="D421" s="295"/>
      <c r="E421" s="295"/>
      <c r="F421" s="294"/>
      <c r="G421" s="294"/>
      <c r="H421" s="294"/>
      <c r="I421" s="294"/>
      <c r="J421" s="294"/>
      <c r="K421" s="294"/>
      <c r="L421" s="294"/>
      <c r="M421" s="294"/>
      <c r="N421" s="294"/>
      <c r="O421" s="294"/>
      <c r="P421" s="294"/>
    </row>
    <row r="422" spans="1:16" ht="13">
      <c r="A422" s="294"/>
      <c r="B422" s="294"/>
      <c r="C422" s="294"/>
      <c r="D422" s="295"/>
      <c r="E422" s="295"/>
      <c r="F422" s="294"/>
      <c r="G422" s="294"/>
      <c r="H422" s="294"/>
      <c r="I422" s="294"/>
      <c r="J422" s="294"/>
      <c r="K422" s="294"/>
      <c r="L422" s="294"/>
      <c r="M422" s="294"/>
      <c r="N422" s="294"/>
      <c r="O422" s="294"/>
      <c r="P422" s="294"/>
    </row>
    <row r="423" spans="1:16" ht="13">
      <c r="A423" s="294"/>
      <c r="B423" s="294"/>
      <c r="C423" s="294"/>
      <c r="D423" s="295"/>
      <c r="E423" s="295"/>
      <c r="F423" s="294"/>
      <c r="G423" s="294"/>
      <c r="H423" s="294"/>
      <c r="I423" s="294"/>
      <c r="J423" s="294"/>
      <c r="K423" s="294"/>
      <c r="L423" s="294"/>
      <c r="M423" s="294"/>
      <c r="N423" s="294"/>
      <c r="O423" s="294"/>
      <c r="P423" s="294"/>
    </row>
    <row r="424" spans="1:16" ht="13">
      <c r="A424" s="294"/>
      <c r="B424" s="294"/>
      <c r="C424" s="294"/>
      <c r="D424" s="295"/>
      <c r="E424" s="295"/>
      <c r="F424" s="294"/>
      <c r="G424" s="294"/>
      <c r="H424" s="294"/>
      <c r="I424" s="294"/>
      <c r="J424" s="294"/>
      <c r="K424" s="294"/>
      <c r="L424" s="294"/>
      <c r="M424" s="294"/>
      <c r="N424" s="294"/>
      <c r="O424" s="294"/>
      <c r="P424" s="294"/>
    </row>
    <row r="425" spans="1:16" ht="13">
      <c r="A425" s="294"/>
      <c r="B425" s="294"/>
      <c r="C425" s="294"/>
      <c r="D425" s="295"/>
      <c r="E425" s="295"/>
      <c r="F425" s="294"/>
      <c r="G425" s="294"/>
      <c r="H425" s="294"/>
      <c r="I425" s="294"/>
      <c r="J425" s="294"/>
      <c r="K425" s="294"/>
      <c r="L425" s="294"/>
      <c r="M425" s="294"/>
      <c r="N425" s="294"/>
      <c r="O425" s="294"/>
      <c r="P425" s="294"/>
    </row>
    <row r="426" spans="1:16" ht="13">
      <c r="A426" s="294"/>
      <c r="B426" s="294"/>
      <c r="C426" s="294"/>
      <c r="D426" s="295"/>
      <c r="E426" s="295"/>
      <c r="F426" s="294"/>
      <c r="G426" s="294"/>
      <c r="H426" s="294"/>
      <c r="I426" s="294"/>
      <c r="J426" s="294"/>
      <c r="K426" s="294"/>
      <c r="L426" s="294"/>
      <c r="M426" s="294"/>
      <c r="N426" s="294"/>
      <c r="O426" s="294"/>
      <c r="P426" s="294"/>
    </row>
    <row r="427" spans="1:16" ht="13">
      <c r="A427" s="294"/>
      <c r="B427" s="294"/>
      <c r="C427" s="294"/>
      <c r="D427" s="295"/>
      <c r="E427" s="295"/>
      <c r="F427" s="294"/>
      <c r="G427" s="294"/>
      <c r="H427" s="294"/>
      <c r="I427" s="294"/>
      <c r="J427" s="294"/>
      <c r="K427" s="294"/>
      <c r="L427" s="294"/>
      <c r="M427" s="294"/>
      <c r="N427" s="294"/>
      <c r="O427" s="294"/>
      <c r="P427" s="294"/>
    </row>
    <row r="428" spans="1:16" ht="13">
      <c r="A428" s="294"/>
      <c r="B428" s="294"/>
      <c r="C428" s="294"/>
      <c r="D428" s="295"/>
      <c r="E428" s="295"/>
      <c r="F428" s="294"/>
      <c r="G428" s="294"/>
      <c r="H428" s="294"/>
      <c r="I428" s="294"/>
      <c r="J428" s="294"/>
      <c r="K428" s="294"/>
      <c r="L428" s="294"/>
      <c r="M428" s="294"/>
      <c r="N428" s="294"/>
      <c r="O428" s="294"/>
      <c r="P428" s="294"/>
    </row>
    <row r="429" spans="1:16" ht="13">
      <c r="A429" s="294"/>
      <c r="B429" s="294"/>
      <c r="C429" s="294"/>
      <c r="D429" s="295"/>
      <c r="E429" s="295"/>
      <c r="F429" s="294"/>
      <c r="G429" s="294"/>
      <c r="H429" s="294"/>
      <c r="I429" s="294"/>
      <c r="J429" s="294"/>
      <c r="K429" s="294"/>
      <c r="L429" s="294"/>
      <c r="M429" s="294"/>
      <c r="N429" s="294"/>
      <c r="O429" s="294"/>
      <c r="P429" s="294"/>
    </row>
    <row r="430" spans="1:16" ht="13">
      <c r="A430" s="294"/>
      <c r="B430" s="294"/>
      <c r="C430" s="294"/>
      <c r="D430" s="295"/>
      <c r="E430" s="295"/>
      <c r="F430" s="294"/>
      <c r="G430" s="294"/>
      <c r="H430" s="294"/>
      <c r="I430" s="294"/>
      <c r="J430" s="294"/>
      <c r="K430" s="294"/>
      <c r="L430" s="294"/>
      <c r="M430" s="294"/>
      <c r="N430" s="294"/>
      <c r="O430" s="294"/>
      <c r="P430" s="294"/>
    </row>
    <row r="431" spans="1:16" ht="13">
      <c r="A431" s="294"/>
      <c r="B431" s="294"/>
      <c r="C431" s="294"/>
      <c r="D431" s="295"/>
      <c r="E431" s="295"/>
      <c r="F431" s="294"/>
      <c r="G431" s="294"/>
      <c r="H431" s="294"/>
      <c r="I431" s="294"/>
      <c r="J431" s="294"/>
      <c r="K431" s="294"/>
      <c r="L431" s="294"/>
      <c r="M431" s="294"/>
      <c r="N431" s="294"/>
      <c r="O431" s="294"/>
      <c r="P431" s="294"/>
    </row>
    <row r="432" spans="1:16" ht="13">
      <c r="A432" s="294"/>
      <c r="B432" s="294"/>
      <c r="C432" s="294"/>
      <c r="D432" s="295"/>
      <c r="E432" s="295"/>
      <c r="F432" s="294"/>
      <c r="G432" s="294"/>
      <c r="H432" s="294"/>
      <c r="I432" s="294"/>
      <c r="J432" s="294"/>
      <c r="K432" s="294"/>
      <c r="L432" s="294"/>
      <c r="M432" s="294"/>
      <c r="N432" s="294"/>
      <c r="O432" s="294"/>
      <c r="P432" s="294"/>
    </row>
    <row r="433" spans="1:16" ht="13">
      <c r="A433" s="294"/>
      <c r="B433" s="294"/>
      <c r="C433" s="294"/>
      <c r="D433" s="295"/>
      <c r="E433" s="295"/>
      <c r="F433" s="294"/>
      <c r="G433" s="294"/>
      <c r="H433" s="294"/>
      <c r="I433" s="294"/>
      <c r="J433" s="294"/>
      <c r="K433" s="294"/>
      <c r="L433" s="294"/>
      <c r="M433" s="294"/>
      <c r="N433" s="294"/>
      <c r="O433" s="294"/>
      <c r="P433" s="294"/>
    </row>
    <row r="434" spans="1:16" ht="13">
      <c r="A434" s="294"/>
      <c r="B434" s="294"/>
      <c r="C434" s="294"/>
      <c r="D434" s="295"/>
      <c r="E434" s="295"/>
      <c r="F434" s="294"/>
      <c r="G434" s="294"/>
      <c r="H434" s="294"/>
      <c r="I434" s="294"/>
      <c r="J434" s="294"/>
      <c r="K434" s="294"/>
      <c r="L434" s="294"/>
      <c r="M434" s="294"/>
      <c r="N434" s="294"/>
      <c r="O434" s="294"/>
      <c r="P434" s="294"/>
    </row>
    <row r="435" spans="1:16" ht="13">
      <c r="A435" s="294"/>
      <c r="B435" s="294"/>
      <c r="C435" s="294"/>
      <c r="D435" s="295"/>
      <c r="E435" s="295"/>
      <c r="F435" s="294"/>
      <c r="G435" s="294"/>
      <c r="H435" s="294"/>
      <c r="I435" s="294"/>
      <c r="J435" s="294"/>
      <c r="K435" s="294"/>
      <c r="L435" s="294"/>
      <c r="M435" s="294"/>
      <c r="N435" s="294"/>
      <c r="O435" s="294"/>
      <c r="P435" s="294"/>
    </row>
    <row r="436" spans="1:16" ht="13">
      <c r="A436" s="294"/>
      <c r="B436" s="294"/>
      <c r="C436" s="294"/>
      <c r="D436" s="295"/>
      <c r="E436" s="295"/>
      <c r="F436" s="294"/>
      <c r="G436" s="294"/>
      <c r="H436" s="294"/>
      <c r="I436" s="294"/>
      <c r="J436" s="294"/>
      <c r="K436" s="294"/>
      <c r="L436" s="294"/>
      <c r="M436" s="294"/>
      <c r="N436" s="294"/>
      <c r="O436" s="294"/>
      <c r="P436" s="294"/>
    </row>
    <row r="437" spans="1:16" ht="13">
      <c r="A437" s="294"/>
      <c r="B437" s="294"/>
      <c r="C437" s="294"/>
      <c r="D437" s="295"/>
      <c r="E437" s="295"/>
      <c r="F437" s="294"/>
      <c r="G437" s="294"/>
      <c r="H437" s="294"/>
      <c r="I437" s="294"/>
      <c r="J437" s="294"/>
      <c r="K437" s="294"/>
      <c r="L437" s="294"/>
      <c r="M437" s="294"/>
      <c r="N437" s="294"/>
      <c r="O437" s="294"/>
      <c r="P437" s="294"/>
    </row>
    <row r="438" spans="1:16" ht="13">
      <c r="A438" s="294"/>
      <c r="B438" s="294"/>
      <c r="C438" s="294"/>
      <c r="D438" s="295"/>
      <c r="E438" s="295"/>
      <c r="F438" s="294"/>
      <c r="G438" s="294"/>
      <c r="H438" s="294"/>
      <c r="I438" s="294"/>
      <c r="J438" s="294"/>
      <c r="K438" s="294"/>
      <c r="L438" s="294"/>
      <c r="M438" s="294"/>
      <c r="N438" s="294"/>
      <c r="O438" s="294"/>
      <c r="P438" s="294"/>
    </row>
    <row r="439" spans="1:16" ht="13">
      <c r="A439" s="294"/>
      <c r="B439" s="294"/>
      <c r="C439" s="294"/>
      <c r="D439" s="295"/>
      <c r="E439" s="295"/>
      <c r="F439" s="294"/>
      <c r="G439" s="294"/>
      <c r="H439" s="294"/>
      <c r="I439" s="294"/>
      <c r="J439" s="294"/>
      <c r="K439" s="294"/>
      <c r="L439" s="294"/>
      <c r="M439" s="294"/>
      <c r="N439" s="294"/>
      <c r="O439" s="294"/>
      <c r="P439" s="294"/>
    </row>
    <row r="440" spans="1:16" ht="13">
      <c r="A440" s="294"/>
      <c r="B440" s="294"/>
      <c r="C440" s="294"/>
      <c r="D440" s="295"/>
      <c r="E440" s="295"/>
      <c r="F440" s="294"/>
      <c r="G440" s="294"/>
      <c r="H440" s="294"/>
      <c r="I440" s="294"/>
      <c r="J440" s="294"/>
      <c r="K440" s="294"/>
      <c r="L440" s="294"/>
      <c r="M440" s="294"/>
      <c r="N440" s="294"/>
      <c r="O440" s="294"/>
      <c r="P440" s="294"/>
    </row>
    <row r="441" spans="1:16" ht="13">
      <c r="A441" s="294"/>
      <c r="B441" s="294"/>
      <c r="C441" s="294"/>
      <c r="D441" s="295"/>
      <c r="E441" s="295"/>
      <c r="F441" s="294"/>
      <c r="G441" s="294"/>
      <c r="H441" s="294"/>
      <c r="I441" s="294"/>
      <c r="J441" s="294"/>
      <c r="K441" s="294"/>
      <c r="L441" s="294"/>
      <c r="M441" s="294"/>
      <c r="N441" s="294"/>
      <c r="O441" s="294"/>
      <c r="P441" s="294"/>
    </row>
    <row r="442" spans="1:16" ht="13">
      <c r="A442" s="294"/>
      <c r="B442" s="294"/>
      <c r="C442" s="294"/>
      <c r="D442" s="295"/>
      <c r="E442" s="295"/>
      <c r="F442" s="294"/>
      <c r="G442" s="294"/>
      <c r="H442" s="294"/>
      <c r="I442" s="294"/>
      <c r="J442" s="294"/>
      <c r="K442" s="294"/>
      <c r="L442" s="294"/>
      <c r="M442" s="294"/>
      <c r="N442" s="294"/>
      <c r="O442" s="294"/>
      <c r="P442" s="294"/>
    </row>
    <row r="443" spans="1:16" ht="13">
      <c r="A443" s="294"/>
      <c r="B443" s="294"/>
      <c r="C443" s="294"/>
      <c r="D443" s="295"/>
      <c r="E443" s="295"/>
      <c r="F443" s="294"/>
      <c r="G443" s="294"/>
      <c r="H443" s="294"/>
      <c r="I443" s="294"/>
      <c r="J443" s="294"/>
      <c r="K443" s="294"/>
      <c r="L443" s="294"/>
      <c r="M443" s="294"/>
      <c r="N443" s="294"/>
      <c r="O443" s="294"/>
      <c r="P443" s="294"/>
    </row>
    <row r="444" spans="1:16" ht="13">
      <c r="A444" s="294"/>
      <c r="B444" s="294"/>
      <c r="C444" s="294"/>
      <c r="D444" s="295"/>
      <c r="E444" s="295"/>
      <c r="F444" s="294"/>
      <c r="G444" s="294"/>
      <c r="H444" s="294"/>
      <c r="I444" s="294"/>
      <c r="J444" s="294"/>
      <c r="K444" s="294"/>
      <c r="L444" s="294"/>
      <c r="M444" s="294"/>
      <c r="N444" s="294"/>
      <c r="O444" s="294"/>
      <c r="P444" s="294"/>
    </row>
    <row r="445" spans="1:16" ht="13">
      <c r="A445" s="294"/>
      <c r="B445" s="294"/>
      <c r="C445" s="294"/>
      <c r="D445" s="295"/>
      <c r="E445" s="295"/>
      <c r="F445" s="294"/>
      <c r="G445" s="294"/>
      <c r="H445" s="294"/>
      <c r="I445" s="294"/>
      <c r="J445" s="294"/>
      <c r="K445" s="294"/>
      <c r="L445" s="294"/>
      <c r="M445" s="294"/>
      <c r="N445" s="294"/>
      <c r="O445" s="294"/>
      <c r="P445" s="294"/>
    </row>
    <row r="446" spans="1:16" ht="13">
      <c r="A446" s="294"/>
      <c r="B446" s="294"/>
      <c r="C446" s="294"/>
      <c r="D446" s="295"/>
      <c r="E446" s="295"/>
      <c r="F446" s="294"/>
      <c r="G446" s="294"/>
      <c r="H446" s="294"/>
      <c r="I446" s="294"/>
      <c r="J446" s="294"/>
      <c r="K446" s="294"/>
      <c r="L446" s="294"/>
      <c r="M446" s="294"/>
      <c r="N446" s="294"/>
      <c r="O446" s="294"/>
      <c r="P446" s="294"/>
    </row>
    <row r="447" spans="1:16" ht="13">
      <c r="A447" s="294"/>
      <c r="B447" s="294"/>
      <c r="C447" s="294"/>
      <c r="D447" s="295"/>
      <c r="E447" s="295"/>
      <c r="F447" s="294"/>
      <c r="G447" s="294"/>
      <c r="H447" s="294"/>
      <c r="I447" s="294"/>
      <c r="J447" s="294"/>
      <c r="K447" s="294"/>
      <c r="L447" s="294"/>
      <c r="M447" s="294"/>
      <c r="N447" s="294"/>
      <c r="O447" s="294"/>
      <c r="P447" s="294"/>
    </row>
    <row r="448" spans="1:16" ht="13">
      <c r="A448" s="294"/>
      <c r="B448" s="294"/>
      <c r="C448" s="294"/>
      <c r="D448" s="295"/>
      <c r="E448" s="295"/>
      <c r="F448" s="294"/>
      <c r="G448" s="294"/>
      <c r="H448" s="294"/>
      <c r="I448" s="294"/>
      <c r="J448" s="294"/>
      <c r="K448" s="294"/>
      <c r="L448" s="294"/>
      <c r="M448" s="294"/>
      <c r="N448" s="294"/>
      <c r="O448" s="294"/>
      <c r="P448" s="294"/>
    </row>
    <row r="449" spans="1:16" ht="13">
      <c r="A449" s="294"/>
      <c r="B449" s="294"/>
      <c r="C449" s="294"/>
      <c r="D449" s="295"/>
      <c r="E449" s="295"/>
      <c r="F449" s="294"/>
      <c r="G449" s="294"/>
      <c r="H449" s="294"/>
      <c r="I449" s="294"/>
      <c r="J449" s="294"/>
      <c r="K449" s="294"/>
      <c r="L449" s="294"/>
      <c r="M449" s="294"/>
      <c r="N449" s="294"/>
      <c r="O449" s="294"/>
      <c r="P449" s="294"/>
    </row>
    <row r="450" spans="1:16" ht="13">
      <c r="A450" s="294"/>
      <c r="B450" s="294"/>
      <c r="C450" s="294"/>
      <c r="D450" s="295"/>
      <c r="E450" s="295"/>
      <c r="F450" s="294"/>
      <c r="G450" s="294"/>
      <c r="H450" s="294"/>
      <c r="I450" s="294"/>
      <c r="J450" s="294"/>
      <c r="K450" s="294"/>
      <c r="L450" s="294"/>
      <c r="M450" s="294"/>
      <c r="N450" s="294"/>
      <c r="O450" s="294"/>
      <c r="P450" s="294"/>
    </row>
    <row r="451" spans="1:16" ht="13">
      <c r="A451" s="294"/>
      <c r="B451" s="294"/>
      <c r="C451" s="294"/>
      <c r="D451" s="295"/>
      <c r="E451" s="295"/>
      <c r="F451" s="294"/>
      <c r="G451" s="294"/>
      <c r="H451" s="294"/>
      <c r="I451" s="294"/>
      <c r="J451" s="294"/>
      <c r="K451" s="294"/>
      <c r="L451" s="294"/>
      <c r="M451" s="294"/>
      <c r="N451" s="294"/>
      <c r="O451" s="294"/>
      <c r="P451" s="294"/>
    </row>
    <row r="452" spans="1:16" ht="13">
      <c r="A452" s="294"/>
      <c r="B452" s="294"/>
      <c r="C452" s="294"/>
      <c r="D452" s="295"/>
      <c r="E452" s="295"/>
      <c r="F452" s="294"/>
      <c r="G452" s="294"/>
      <c r="H452" s="294"/>
      <c r="I452" s="294"/>
      <c r="J452" s="294"/>
      <c r="K452" s="294"/>
      <c r="L452" s="294"/>
      <c r="M452" s="294"/>
      <c r="N452" s="294"/>
      <c r="O452" s="294"/>
      <c r="P452" s="294"/>
    </row>
    <row r="453" spans="1:16" ht="13">
      <c r="A453" s="294"/>
      <c r="B453" s="294"/>
      <c r="C453" s="294"/>
      <c r="D453" s="295"/>
      <c r="E453" s="295"/>
      <c r="F453" s="294"/>
      <c r="G453" s="294"/>
      <c r="H453" s="294"/>
      <c r="I453" s="294"/>
      <c r="J453" s="294"/>
      <c r="K453" s="294"/>
      <c r="L453" s="294"/>
      <c r="M453" s="294"/>
      <c r="N453" s="294"/>
      <c r="O453" s="294"/>
      <c r="P453" s="294"/>
    </row>
    <row r="454" spans="1:16" ht="13">
      <c r="A454" s="294"/>
      <c r="B454" s="294"/>
      <c r="C454" s="294"/>
      <c r="D454" s="295"/>
      <c r="E454" s="295"/>
      <c r="F454" s="294"/>
      <c r="G454" s="294"/>
      <c r="H454" s="294"/>
      <c r="I454" s="294"/>
      <c r="J454" s="294"/>
      <c r="K454" s="294"/>
      <c r="L454" s="294"/>
      <c r="M454" s="294"/>
      <c r="N454" s="294"/>
      <c r="O454" s="294"/>
      <c r="P454" s="294"/>
    </row>
    <row r="455" spans="1:16" ht="13">
      <c r="A455" s="294"/>
      <c r="B455" s="294"/>
      <c r="C455" s="294"/>
      <c r="D455" s="295"/>
      <c r="E455" s="295"/>
      <c r="F455" s="294"/>
      <c r="G455" s="294"/>
      <c r="H455" s="294"/>
      <c r="I455" s="294"/>
      <c r="J455" s="294"/>
      <c r="K455" s="294"/>
      <c r="L455" s="294"/>
      <c r="M455" s="294"/>
      <c r="N455" s="294"/>
      <c r="O455" s="294"/>
      <c r="P455" s="294"/>
    </row>
    <row r="456" spans="1:16" ht="13">
      <c r="A456" s="294"/>
      <c r="B456" s="294"/>
      <c r="C456" s="294"/>
      <c r="D456" s="295"/>
      <c r="E456" s="295"/>
      <c r="F456" s="294"/>
      <c r="G456" s="294"/>
      <c r="H456" s="294"/>
      <c r="I456" s="294"/>
      <c r="J456" s="294"/>
      <c r="K456" s="294"/>
      <c r="L456" s="294"/>
      <c r="M456" s="294"/>
      <c r="N456" s="294"/>
      <c r="O456" s="294"/>
      <c r="P456" s="294"/>
    </row>
    <row r="457" spans="1:16" ht="13">
      <c r="A457" s="294"/>
      <c r="B457" s="294"/>
      <c r="C457" s="294"/>
      <c r="D457" s="295"/>
      <c r="E457" s="295"/>
      <c r="F457" s="294"/>
      <c r="G457" s="294"/>
      <c r="H457" s="294"/>
      <c r="I457" s="294"/>
      <c r="J457" s="294"/>
      <c r="K457" s="294"/>
      <c r="L457" s="294"/>
      <c r="M457" s="294"/>
      <c r="N457" s="294"/>
      <c r="O457" s="294"/>
      <c r="P457" s="294"/>
    </row>
    <row r="458" spans="1:16" ht="13">
      <c r="A458" s="294"/>
      <c r="B458" s="294"/>
      <c r="C458" s="294"/>
      <c r="D458" s="295"/>
      <c r="E458" s="295"/>
      <c r="F458" s="294"/>
      <c r="G458" s="294"/>
      <c r="H458" s="294"/>
      <c r="I458" s="294"/>
      <c r="J458" s="294"/>
      <c r="K458" s="294"/>
      <c r="L458" s="294"/>
      <c r="M458" s="294"/>
      <c r="N458" s="294"/>
      <c r="O458" s="294"/>
      <c r="P458" s="294"/>
    </row>
    <row r="459" spans="1:16" ht="13">
      <c r="A459" s="294"/>
      <c r="B459" s="294"/>
      <c r="C459" s="294"/>
      <c r="D459" s="295"/>
      <c r="E459" s="295"/>
      <c r="F459" s="294"/>
      <c r="G459" s="294"/>
      <c r="H459" s="294"/>
      <c r="I459" s="294"/>
      <c r="J459" s="294"/>
      <c r="K459" s="294"/>
      <c r="L459" s="294"/>
      <c r="M459" s="294"/>
      <c r="N459" s="294"/>
      <c r="O459" s="294"/>
      <c r="P459" s="294"/>
    </row>
    <row r="460" spans="1:16" ht="13">
      <c r="A460" s="294"/>
      <c r="B460" s="294"/>
      <c r="C460" s="294"/>
      <c r="D460" s="295"/>
      <c r="E460" s="295"/>
      <c r="F460" s="294"/>
      <c r="G460" s="294"/>
      <c r="H460" s="294"/>
      <c r="I460" s="294"/>
      <c r="J460" s="294"/>
      <c r="K460" s="294"/>
      <c r="L460" s="294"/>
      <c r="M460" s="294"/>
      <c r="N460" s="294"/>
      <c r="O460" s="294"/>
      <c r="P460" s="294"/>
    </row>
    <row r="461" spans="1:16" ht="13">
      <c r="A461" s="294"/>
      <c r="B461" s="294"/>
      <c r="C461" s="294"/>
      <c r="D461" s="295"/>
      <c r="E461" s="295"/>
      <c r="F461" s="294"/>
      <c r="G461" s="294"/>
      <c r="H461" s="294"/>
      <c r="I461" s="294"/>
      <c r="J461" s="294"/>
      <c r="K461" s="294"/>
      <c r="L461" s="294"/>
      <c r="M461" s="294"/>
      <c r="N461" s="294"/>
      <c r="O461" s="294"/>
      <c r="P461" s="294"/>
    </row>
    <row r="462" spans="1:16" ht="13">
      <c r="A462" s="294"/>
      <c r="B462" s="294"/>
      <c r="C462" s="294"/>
      <c r="D462" s="295"/>
      <c r="E462" s="295"/>
      <c r="F462" s="294"/>
      <c r="G462" s="294"/>
      <c r="H462" s="294"/>
      <c r="I462" s="294"/>
      <c r="J462" s="294"/>
      <c r="K462" s="294"/>
      <c r="L462" s="294"/>
      <c r="M462" s="294"/>
      <c r="N462" s="294"/>
      <c r="O462" s="294"/>
      <c r="P462" s="294"/>
    </row>
    <row r="463" spans="1:16" ht="13">
      <c r="A463" s="294"/>
      <c r="B463" s="294"/>
      <c r="C463" s="294"/>
      <c r="D463" s="295"/>
      <c r="E463" s="295"/>
      <c r="F463" s="294"/>
      <c r="G463" s="294"/>
      <c r="H463" s="294"/>
      <c r="I463" s="294"/>
      <c r="J463" s="294"/>
      <c r="K463" s="294"/>
      <c r="L463" s="294"/>
      <c r="M463" s="294"/>
      <c r="N463" s="294"/>
      <c r="O463" s="294"/>
      <c r="P463" s="294"/>
    </row>
    <row r="464" spans="1:16" ht="13">
      <c r="A464" s="294"/>
      <c r="B464" s="294"/>
      <c r="C464" s="294"/>
      <c r="D464" s="295"/>
      <c r="E464" s="295"/>
      <c r="F464" s="294"/>
      <c r="G464" s="294"/>
      <c r="H464" s="294"/>
      <c r="I464" s="294"/>
      <c r="J464" s="294"/>
      <c r="K464" s="294"/>
      <c r="L464" s="294"/>
      <c r="M464" s="294"/>
      <c r="N464" s="294"/>
      <c r="O464" s="294"/>
      <c r="P464" s="294"/>
    </row>
    <row r="465" spans="1:16" ht="13">
      <c r="A465" s="294"/>
      <c r="B465" s="294"/>
      <c r="C465" s="294"/>
      <c r="D465" s="295"/>
      <c r="E465" s="295"/>
      <c r="F465" s="294"/>
      <c r="G465" s="294"/>
      <c r="H465" s="294"/>
      <c r="I465" s="294"/>
      <c r="J465" s="294"/>
      <c r="K465" s="294"/>
      <c r="L465" s="294"/>
      <c r="M465" s="294"/>
      <c r="N465" s="294"/>
      <c r="O465" s="294"/>
      <c r="P465" s="294"/>
    </row>
    <row r="466" spans="1:16" ht="13">
      <c r="A466" s="294"/>
      <c r="B466" s="294"/>
      <c r="C466" s="294"/>
      <c r="D466" s="295"/>
      <c r="E466" s="295"/>
      <c r="F466" s="294"/>
      <c r="G466" s="294"/>
      <c r="H466" s="294"/>
      <c r="I466" s="294"/>
      <c r="J466" s="294"/>
      <c r="K466" s="294"/>
      <c r="L466" s="294"/>
      <c r="M466" s="294"/>
      <c r="N466" s="294"/>
      <c r="O466" s="294"/>
      <c r="P466" s="294"/>
    </row>
    <row r="467" spans="1:16" ht="13">
      <c r="A467" s="294"/>
      <c r="B467" s="294"/>
      <c r="C467" s="294"/>
      <c r="D467" s="295"/>
      <c r="E467" s="295"/>
      <c r="F467" s="294"/>
      <c r="G467" s="294"/>
      <c r="H467" s="294"/>
      <c r="I467" s="294"/>
      <c r="J467" s="294"/>
      <c r="K467" s="294"/>
      <c r="L467" s="294"/>
      <c r="M467" s="294"/>
      <c r="N467" s="294"/>
      <c r="O467" s="294"/>
      <c r="P467" s="294"/>
    </row>
    <row r="468" spans="1:16" ht="13">
      <c r="A468" s="294"/>
      <c r="B468" s="294"/>
      <c r="C468" s="294"/>
      <c r="D468" s="295"/>
      <c r="E468" s="295"/>
      <c r="F468" s="294"/>
      <c r="G468" s="294"/>
      <c r="H468" s="294"/>
      <c r="I468" s="294"/>
      <c r="J468" s="294"/>
      <c r="K468" s="294"/>
      <c r="L468" s="294"/>
      <c r="M468" s="294"/>
      <c r="N468" s="294"/>
      <c r="O468" s="294"/>
      <c r="P468" s="294"/>
    </row>
    <row r="469" spans="1:16" ht="13">
      <c r="A469" s="294"/>
      <c r="B469" s="294"/>
      <c r="C469" s="294"/>
      <c r="D469" s="295"/>
      <c r="E469" s="295"/>
      <c r="F469" s="294"/>
      <c r="G469" s="294"/>
      <c r="H469" s="294"/>
      <c r="I469" s="294"/>
      <c r="J469" s="294"/>
      <c r="K469" s="294"/>
      <c r="L469" s="294"/>
      <c r="M469" s="294"/>
      <c r="N469" s="294"/>
      <c r="O469" s="294"/>
      <c r="P469" s="294"/>
    </row>
    <row r="470" spans="1:16" ht="13">
      <c r="A470" s="294"/>
      <c r="B470" s="294"/>
      <c r="C470" s="294"/>
      <c r="D470" s="295"/>
      <c r="E470" s="295"/>
      <c r="F470" s="294"/>
      <c r="G470" s="294"/>
      <c r="H470" s="294"/>
      <c r="I470" s="294"/>
      <c r="J470" s="294"/>
      <c r="K470" s="294"/>
      <c r="L470" s="294"/>
      <c r="M470" s="294"/>
      <c r="N470" s="294"/>
      <c r="O470" s="294"/>
      <c r="P470" s="294"/>
    </row>
    <row r="471" spans="1:16" ht="13">
      <c r="A471" s="294"/>
      <c r="B471" s="294"/>
      <c r="C471" s="294"/>
      <c r="D471" s="295"/>
      <c r="E471" s="295"/>
      <c r="F471" s="294"/>
      <c r="G471" s="294"/>
      <c r="H471" s="294"/>
      <c r="I471" s="294"/>
      <c r="J471" s="294"/>
      <c r="K471" s="294"/>
      <c r="L471" s="294"/>
      <c r="M471" s="294"/>
      <c r="N471" s="294"/>
      <c r="O471" s="294"/>
      <c r="P471" s="294"/>
    </row>
    <row r="472" spans="1:16" ht="13">
      <c r="A472" s="294"/>
      <c r="B472" s="294"/>
      <c r="C472" s="294"/>
      <c r="D472" s="295"/>
      <c r="E472" s="295"/>
      <c r="F472" s="294"/>
      <c r="G472" s="294"/>
      <c r="H472" s="294"/>
      <c r="I472" s="294"/>
      <c r="J472" s="294"/>
      <c r="K472" s="294"/>
      <c r="L472" s="294"/>
      <c r="M472" s="294"/>
      <c r="N472" s="294"/>
      <c r="O472" s="294"/>
      <c r="P472" s="294"/>
    </row>
    <row r="473" spans="1:16" ht="13">
      <c r="A473" s="294"/>
      <c r="B473" s="294"/>
      <c r="C473" s="294"/>
      <c r="D473" s="295"/>
      <c r="E473" s="295"/>
      <c r="F473" s="294"/>
      <c r="G473" s="294"/>
      <c r="H473" s="294"/>
      <c r="I473" s="294"/>
      <c r="J473" s="294"/>
      <c r="K473" s="294"/>
      <c r="L473" s="294"/>
      <c r="M473" s="294"/>
      <c r="N473" s="294"/>
      <c r="O473" s="294"/>
      <c r="P473" s="294"/>
    </row>
    <row r="474" spans="1:16" ht="13">
      <c r="A474" s="294"/>
      <c r="B474" s="294"/>
      <c r="C474" s="294"/>
      <c r="D474" s="295"/>
      <c r="E474" s="295"/>
      <c r="F474" s="294"/>
      <c r="G474" s="294"/>
      <c r="H474" s="294"/>
      <c r="I474" s="294"/>
      <c r="J474" s="294"/>
      <c r="K474" s="294"/>
      <c r="L474" s="294"/>
      <c r="M474" s="294"/>
      <c r="N474" s="294"/>
      <c r="O474" s="294"/>
      <c r="P474" s="294"/>
    </row>
    <row r="475" spans="1:16" ht="13">
      <c r="A475" s="294"/>
      <c r="B475" s="294"/>
      <c r="C475" s="294"/>
      <c r="D475" s="295"/>
      <c r="E475" s="295"/>
      <c r="F475" s="294"/>
      <c r="G475" s="294"/>
      <c r="H475" s="294"/>
      <c r="I475" s="294"/>
      <c r="J475" s="294"/>
      <c r="K475" s="294"/>
      <c r="L475" s="294"/>
      <c r="M475" s="294"/>
      <c r="N475" s="294"/>
      <c r="O475" s="294"/>
      <c r="P475" s="294"/>
    </row>
    <row r="476" spans="1:16" ht="13">
      <c r="A476" s="294"/>
      <c r="B476" s="294"/>
      <c r="C476" s="294"/>
      <c r="D476" s="295"/>
      <c r="E476" s="295"/>
      <c r="F476" s="294"/>
      <c r="G476" s="294"/>
      <c r="H476" s="294"/>
      <c r="I476" s="294"/>
      <c r="J476" s="294"/>
      <c r="K476" s="294"/>
      <c r="L476" s="294"/>
      <c r="M476" s="294"/>
      <c r="N476" s="294"/>
      <c r="O476" s="294"/>
      <c r="P476" s="294"/>
    </row>
    <row r="477" spans="1:16" ht="13">
      <c r="A477" s="294"/>
      <c r="B477" s="294"/>
      <c r="C477" s="294"/>
      <c r="D477" s="295"/>
      <c r="E477" s="295"/>
      <c r="F477" s="294"/>
      <c r="G477" s="294"/>
      <c r="H477" s="294"/>
      <c r="I477" s="294"/>
      <c r="J477" s="294"/>
      <c r="K477" s="294"/>
      <c r="L477" s="294"/>
      <c r="M477" s="294"/>
      <c r="N477" s="294"/>
      <c r="O477" s="294"/>
      <c r="P477" s="294"/>
    </row>
    <row r="478" spans="1:16" ht="13">
      <c r="A478" s="294"/>
      <c r="B478" s="294"/>
      <c r="C478" s="294"/>
      <c r="D478" s="295"/>
      <c r="E478" s="295"/>
      <c r="F478" s="294"/>
      <c r="G478" s="294"/>
      <c r="H478" s="294"/>
      <c r="I478" s="294"/>
      <c r="J478" s="294"/>
      <c r="K478" s="294"/>
      <c r="L478" s="294"/>
      <c r="M478" s="294"/>
      <c r="N478" s="294"/>
      <c r="O478" s="294"/>
      <c r="P478" s="294"/>
    </row>
    <row r="479" spans="1:16" ht="13">
      <c r="A479" s="294"/>
      <c r="B479" s="294"/>
      <c r="C479" s="294"/>
      <c r="D479" s="295"/>
      <c r="E479" s="295"/>
      <c r="F479" s="294"/>
      <c r="G479" s="294"/>
      <c r="H479" s="294"/>
      <c r="I479" s="294"/>
      <c r="J479" s="294"/>
      <c r="K479" s="294"/>
      <c r="L479" s="294"/>
      <c r="M479" s="294"/>
      <c r="N479" s="294"/>
      <c r="O479" s="294"/>
      <c r="P479" s="294"/>
    </row>
    <row r="480" spans="1:16" ht="13">
      <c r="A480" s="294"/>
      <c r="B480" s="294"/>
      <c r="C480" s="294"/>
      <c r="D480" s="295"/>
      <c r="E480" s="295"/>
      <c r="F480" s="294"/>
      <c r="G480" s="294"/>
      <c r="H480" s="294"/>
      <c r="I480" s="294"/>
      <c r="J480" s="294"/>
      <c r="K480" s="294"/>
      <c r="L480" s="294"/>
      <c r="M480" s="294"/>
      <c r="N480" s="294"/>
      <c r="O480" s="294"/>
      <c r="P480" s="294"/>
    </row>
    <row r="481" spans="1:16" ht="13">
      <c r="A481" s="294"/>
      <c r="B481" s="294"/>
      <c r="C481" s="294"/>
      <c r="D481" s="295"/>
      <c r="E481" s="295"/>
      <c r="F481" s="294"/>
      <c r="G481" s="294"/>
      <c r="H481" s="294"/>
      <c r="I481" s="294"/>
      <c r="J481" s="294"/>
      <c r="K481" s="294"/>
      <c r="L481" s="294"/>
      <c r="M481" s="294"/>
      <c r="N481" s="294"/>
      <c r="O481" s="294"/>
      <c r="P481" s="294"/>
    </row>
    <row r="482" spans="1:16" ht="13">
      <c r="A482" s="294"/>
      <c r="B482" s="294"/>
      <c r="C482" s="294"/>
      <c r="D482" s="295"/>
      <c r="E482" s="295"/>
      <c r="F482" s="294"/>
      <c r="G482" s="294"/>
      <c r="H482" s="294"/>
      <c r="I482" s="294"/>
      <c r="J482" s="294"/>
      <c r="K482" s="294"/>
      <c r="L482" s="294"/>
      <c r="M482" s="294"/>
      <c r="N482" s="294"/>
      <c r="O482" s="294"/>
      <c r="P482" s="294"/>
    </row>
    <row r="483" spans="1:16" ht="13">
      <c r="A483" s="294"/>
      <c r="B483" s="294"/>
      <c r="C483" s="294"/>
      <c r="D483" s="295"/>
      <c r="E483" s="295"/>
      <c r="F483" s="294"/>
      <c r="G483" s="294"/>
      <c r="H483" s="294"/>
      <c r="I483" s="294"/>
      <c r="J483" s="294"/>
      <c r="K483" s="294"/>
      <c r="L483" s="294"/>
      <c r="M483" s="294"/>
      <c r="N483" s="294"/>
      <c r="O483" s="294"/>
      <c r="P483" s="294"/>
    </row>
    <row r="484" spans="1:16" ht="13">
      <c r="A484" s="294"/>
      <c r="B484" s="294"/>
      <c r="C484" s="294"/>
      <c r="D484" s="295"/>
      <c r="E484" s="295"/>
      <c r="F484" s="294"/>
      <c r="G484" s="294"/>
      <c r="H484" s="294"/>
      <c r="I484" s="294"/>
      <c r="J484" s="294"/>
      <c r="K484" s="294"/>
      <c r="L484" s="294"/>
      <c r="M484" s="294"/>
      <c r="N484" s="294"/>
      <c r="O484" s="294"/>
      <c r="P484" s="294"/>
    </row>
    <row r="485" spans="1:16" ht="13">
      <c r="A485" s="294"/>
      <c r="B485" s="294"/>
      <c r="C485" s="294"/>
      <c r="D485" s="295"/>
      <c r="E485" s="295"/>
      <c r="F485" s="294"/>
      <c r="G485" s="294"/>
      <c r="H485" s="294"/>
      <c r="I485" s="294"/>
      <c r="J485" s="294"/>
      <c r="K485" s="294"/>
      <c r="L485" s="294"/>
      <c r="M485" s="294"/>
      <c r="N485" s="294"/>
      <c r="O485" s="294"/>
      <c r="P485" s="294"/>
    </row>
    <row r="486" spans="1:16" ht="13">
      <c r="A486" s="294"/>
      <c r="B486" s="294"/>
      <c r="C486" s="294"/>
      <c r="D486" s="295"/>
      <c r="E486" s="295"/>
      <c r="F486" s="294"/>
      <c r="G486" s="294"/>
      <c r="H486" s="294"/>
      <c r="I486" s="294"/>
      <c r="J486" s="294"/>
      <c r="K486" s="294"/>
      <c r="L486" s="294"/>
      <c r="M486" s="294"/>
      <c r="N486" s="294"/>
      <c r="O486" s="294"/>
      <c r="P486" s="294"/>
    </row>
    <row r="487" spans="1:16" ht="13">
      <c r="A487" s="294"/>
      <c r="B487" s="294"/>
      <c r="C487" s="294"/>
      <c r="D487" s="295"/>
      <c r="E487" s="295"/>
      <c r="F487" s="294"/>
      <c r="G487" s="294"/>
      <c r="H487" s="294"/>
      <c r="I487" s="294"/>
      <c r="J487" s="294"/>
      <c r="K487" s="294"/>
      <c r="L487" s="294"/>
      <c r="M487" s="294"/>
      <c r="N487" s="294"/>
      <c r="O487" s="294"/>
      <c r="P487" s="294"/>
    </row>
    <row r="488" spans="1:16" ht="13">
      <c r="A488" s="294"/>
      <c r="B488" s="294"/>
      <c r="C488" s="294"/>
      <c r="D488" s="295"/>
      <c r="E488" s="295"/>
      <c r="F488" s="294"/>
      <c r="G488" s="294"/>
      <c r="H488" s="294"/>
      <c r="I488" s="294"/>
      <c r="J488" s="294"/>
      <c r="K488" s="294"/>
      <c r="L488" s="294"/>
      <c r="M488" s="294"/>
      <c r="N488" s="294"/>
      <c r="O488" s="294"/>
      <c r="P488" s="294"/>
    </row>
    <row r="489" spans="1:16" ht="13">
      <c r="A489" s="294"/>
      <c r="B489" s="294"/>
      <c r="C489" s="294"/>
      <c r="D489" s="295"/>
      <c r="E489" s="295"/>
      <c r="F489" s="294"/>
      <c r="G489" s="294"/>
      <c r="H489" s="294"/>
      <c r="I489" s="294"/>
      <c r="J489" s="294"/>
      <c r="K489" s="294"/>
      <c r="L489" s="294"/>
      <c r="M489" s="294"/>
      <c r="N489" s="294"/>
      <c r="O489" s="294"/>
      <c r="P489" s="294"/>
    </row>
    <row r="490" spans="1:16" ht="13">
      <c r="A490" s="294"/>
      <c r="B490" s="294"/>
      <c r="C490" s="294"/>
      <c r="D490" s="295"/>
      <c r="E490" s="295"/>
      <c r="F490" s="294"/>
      <c r="G490" s="294"/>
      <c r="H490" s="294"/>
      <c r="I490" s="294"/>
      <c r="J490" s="294"/>
      <c r="K490" s="294"/>
      <c r="L490" s="294"/>
      <c r="M490" s="294"/>
      <c r="N490" s="294"/>
      <c r="O490" s="294"/>
      <c r="P490" s="294"/>
    </row>
    <row r="491" spans="1:16" ht="13">
      <c r="A491" s="294"/>
      <c r="B491" s="294"/>
      <c r="C491" s="294"/>
      <c r="D491" s="295"/>
      <c r="E491" s="295"/>
      <c r="F491" s="294"/>
      <c r="G491" s="294"/>
      <c r="H491" s="294"/>
      <c r="I491" s="294"/>
      <c r="J491" s="294"/>
      <c r="K491" s="294"/>
      <c r="L491" s="294"/>
      <c r="M491" s="294"/>
      <c r="N491" s="294"/>
      <c r="O491" s="294"/>
      <c r="P491" s="294"/>
    </row>
    <row r="492" spans="1:16" ht="13">
      <c r="A492" s="294"/>
      <c r="B492" s="294"/>
      <c r="C492" s="294"/>
      <c r="D492" s="295"/>
      <c r="E492" s="295"/>
      <c r="F492" s="294"/>
      <c r="G492" s="294"/>
      <c r="H492" s="294"/>
      <c r="I492" s="294"/>
      <c r="J492" s="294"/>
      <c r="K492" s="294"/>
      <c r="L492" s="294"/>
      <c r="M492" s="294"/>
      <c r="N492" s="294"/>
      <c r="O492" s="294"/>
      <c r="P492" s="294"/>
    </row>
    <row r="493" spans="1:16" ht="13">
      <c r="A493" s="294"/>
      <c r="B493" s="294"/>
      <c r="C493" s="294"/>
      <c r="D493" s="295"/>
      <c r="E493" s="295"/>
      <c r="F493" s="294"/>
      <c r="G493" s="294"/>
      <c r="H493" s="294"/>
      <c r="I493" s="294"/>
      <c r="J493" s="294"/>
      <c r="K493" s="294"/>
      <c r="L493" s="294"/>
      <c r="M493" s="294"/>
      <c r="N493" s="294"/>
      <c r="O493" s="294"/>
      <c r="P493" s="294"/>
    </row>
    <row r="494" spans="1:16" ht="13">
      <c r="A494" s="294"/>
      <c r="B494" s="294"/>
      <c r="C494" s="294"/>
      <c r="D494" s="295"/>
      <c r="E494" s="295"/>
      <c r="F494" s="294"/>
      <c r="G494" s="294"/>
      <c r="H494" s="294"/>
      <c r="I494" s="294"/>
      <c r="J494" s="294"/>
      <c r="K494" s="294"/>
      <c r="L494" s="294"/>
      <c r="M494" s="294"/>
      <c r="N494" s="294"/>
      <c r="O494" s="294"/>
      <c r="P494" s="294"/>
    </row>
    <row r="495" spans="1:16" ht="13">
      <c r="A495" s="294"/>
      <c r="B495" s="294"/>
      <c r="C495" s="294"/>
      <c r="D495" s="295"/>
      <c r="E495" s="295"/>
      <c r="F495" s="294"/>
      <c r="G495" s="294"/>
      <c r="H495" s="294"/>
      <c r="I495" s="294"/>
      <c r="J495" s="294"/>
      <c r="K495" s="294"/>
      <c r="L495" s="294"/>
      <c r="M495" s="294"/>
      <c r="N495" s="294"/>
      <c r="O495" s="294"/>
      <c r="P495" s="294"/>
    </row>
    <row r="496" spans="1:16" ht="13">
      <c r="A496" s="294"/>
      <c r="B496" s="294"/>
      <c r="C496" s="294"/>
      <c r="D496" s="295"/>
      <c r="E496" s="295"/>
      <c r="F496" s="294"/>
      <c r="G496" s="294"/>
      <c r="H496" s="294"/>
      <c r="I496" s="294"/>
      <c r="J496" s="294"/>
      <c r="K496" s="294"/>
      <c r="L496" s="294"/>
      <c r="M496" s="294"/>
      <c r="N496" s="294"/>
      <c r="O496" s="294"/>
      <c r="P496" s="294"/>
    </row>
    <row r="497" spans="1:16" ht="13">
      <c r="A497" s="294"/>
      <c r="B497" s="294"/>
      <c r="C497" s="294"/>
      <c r="D497" s="295"/>
      <c r="E497" s="295"/>
      <c r="F497" s="294"/>
      <c r="G497" s="294"/>
      <c r="H497" s="294"/>
      <c r="I497" s="294"/>
      <c r="J497" s="294"/>
      <c r="K497" s="294"/>
      <c r="L497" s="294"/>
      <c r="M497" s="294"/>
      <c r="N497" s="294"/>
      <c r="O497" s="294"/>
      <c r="P497" s="294"/>
    </row>
    <row r="498" spans="1:16" ht="13">
      <c r="A498" s="294"/>
      <c r="B498" s="294"/>
      <c r="C498" s="294"/>
      <c r="D498" s="295"/>
      <c r="E498" s="295"/>
      <c r="F498" s="294"/>
      <c r="G498" s="294"/>
      <c r="H498" s="294"/>
      <c r="I498" s="294"/>
      <c r="J498" s="294"/>
      <c r="K498" s="294"/>
      <c r="L498" s="294"/>
      <c r="M498" s="294"/>
      <c r="N498" s="294"/>
      <c r="O498" s="294"/>
      <c r="P498" s="294"/>
    </row>
    <row r="499" spans="1:16" ht="13">
      <c r="A499" s="294"/>
      <c r="B499" s="294"/>
      <c r="C499" s="294"/>
      <c r="D499" s="295"/>
      <c r="E499" s="295"/>
      <c r="F499" s="294"/>
      <c r="G499" s="294"/>
      <c r="H499" s="294"/>
      <c r="I499" s="294"/>
      <c r="J499" s="294"/>
      <c r="K499" s="294"/>
      <c r="L499" s="294"/>
      <c r="M499" s="294"/>
      <c r="N499" s="294"/>
      <c r="O499" s="294"/>
      <c r="P499" s="294"/>
    </row>
    <row r="500" spans="1:16" ht="13">
      <c r="A500" s="294"/>
      <c r="B500" s="294"/>
      <c r="C500" s="294"/>
      <c r="D500" s="295"/>
      <c r="E500" s="295"/>
      <c r="F500" s="294"/>
      <c r="G500" s="294"/>
      <c r="H500" s="294"/>
      <c r="I500" s="294"/>
      <c r="J500" s="294"/>
      <c r="K500" s="294"/>
      <c r="L500" s="294"/>
      <c r="M500" s="294"/>
      <c r="N500" s="294"/>
      <c r="O500" s="294"/>
      <c r="P500" s="294"/>
    </row>
    <row r="501" spans="1:16" ht="13">
      <c r="A501" s="294"/>
      <c r="B501" s="294"/>
      <c r="C501" s="294"/>
      <c r="D501" s="295"/>
      <c r="E501" s="295"/>
      <c r="F501" s="294"/>
      <c r="G501" s="294"/>
      <c r="H501" s="294"/>
      <c r="I501" s="294"/>
      <c r="J501" s="294"/>
      <c r="K501" s="294"/>
      <c r="L501" s="294"/>
      <c r="M501" s="294"/>
      <c r="N501" s="294"/>
      <c r="O501" s="294"/>
      <c r="P501" s="294"/>
    </row>
    <row r="502" spans="1:16" ht="13">
      <c r="A502" s="294"/>
      <c r="B502" s="294"/>
      <c r="C502" s="294"/>
      <c r="D502" s="295"/>
      <c r="E502" s="295"/>
      <c r="F502" s="294"/>
      <c r="G502" s="294"/>
      <c r="H502" s="294"/>
      <c r="I502" s="294"/>
      <c r="J502" s="294"/>
      <c r="K502" s="294"/>
      <c r="L502" s="294"/>
      <c r="M502" s="294"/>
      <c r="N502" s="294"/>
      <c r="O502" s="294"/>
      <c r="P502" s="294"/>
    </row>
    <row r="503" spans="1:16" ht="13">
      <c r="A503" s="294"/>
      <c r="B503" s="294"/>
      <c r="C503" s="294"/>
      <c r="D503" s="295"/>
      <c r="E503" s="295"/>
      <c r="F503" s="294"/>
      <c r="G503" s="294"/>
      <c r="H503" s="294"/>
      <c r="I503" s="294"/>
      <c r="J503" s="294"/>
      <c r="K503" s="294"/>
      <c r="L503" s="294"/>
      <c r="M503" s="294"/>
      <c r="N503" s="294"/>
      <c r="O503" s="294"/>
      <c r="P503" s="294"/>
    </row>
    <row r="504" spans="1:16" ht="13">
      <c r="A504" s="294"/>
      <c r="B504" s="294"/>
      <c r="C504" s="294"/>
      <c r="D504" s="295"/>
      <c r="E504" s="295"/>
      <c r="F504" s="294"/>
      <c r="G504" s="294"/>
      <c r="H504" s="294"/>
      <c r="I504" s="294"/>
      <c r="J504" s="294"/>
      <c r="K504" s="294"/>
      <c r="L504" s="294"/>
      <c r="M504" s="294"/>
      <c r="N504" s="294"/>
      <c r="O504" s="294"/>
      <c r="P504" s="294"/>
    </row>
    <row r="505" spans="1:16" ht="13">
      <c r="A505" s="294"/>
      <c r="B505" s="294"/>
      <c r="C505" s="294"/>
      <c r="D505" s="295"/>
      <c r="E505" s="295"/>
      <c r="F505" s="294"/>
      <c r="G505" s="294"/>
      <c r="H505" s="294"/>
      <c r="I505" s="294"/>
      <c r="J505" s="294"/>
      <c r="K505" s="294"/>
      <c r="L505" s="294"/>
      <c r="M505" s="294"/>
      <c r="N505" s="294"/>
      <c r="O505" s="294"/>
      <c r="P505" s="294"/>
    </row>
    <row r="506" spans="1:16" ht="13">
      <c r="A506" s="294"/>
      <c r="B506" s="294"/>
      <c r="C506" s="294"/>
      <c r="D506" s="295"/>
      <c r="E506" s="295"/>
      <c r="F506" s="294"/>
      <c r="G506" s="294"/>
      <c r="H506" s="294"/>
      <c r="I506" s="294"/>
      <c r="J506" s="294"/>
      <c r="K506" s="294"/>
      <c r="L506" s="294"/>
      <c r="M506" s="294"/>
      <c r="N506" s="294"/>
      <c r="O506" s="294"/>
      <c r="P506" s="294"/>
    </row>
    <row r="507" spans="1:16" ht="13">
      <c r="A507" s="294"/>
      <c r="B507" s="294"/>
      <c r="C507" s="294"/>
      <c r="D507" s="295"/>
      <c r="E507" s="295"/>
      <c r="F507" s="294"/>
      <c r="G507" s="294"/>
      <c r="H507" s="294"/>
      <c r="I507" s="294"/>
      <c r="J507" s="294"/>
      <c r="K507" s="294"/>
      <c r="L507" s="294"/>
      <c r="M507" s="294"/>
      <c r="N507" s="294"/>
      <c r="O507" s="294"/>
      <c r="P507" s="294"/>
    </row>
    <row r="508" spans="1:16" ht="13">
      <c r="A508" s="294"/>
      <c r="B508" s="294"/>
      <c r="C508" s="294"/>
      <c r="D508" s="295"/>
      <c r="E508" s="295"/>
      <c r="F508" s="294"/>
      <c r="G508" s="294"/>
      <c r="H508" s="294"/>
      <c r="I508" s="294"/>
      <c r="J508" s="294"/>
      <c r="K508" s="294"/>
      <c r="L508" s="294"/>
      <c r="M508" s="294"/>
      <c r="N508" s="294"/>
      <c r="O508" s="294"/>
      <c r="P508" s="294"/>
    </row>
    <row r="509" spans="1:16" ht="13">
      <c r="A509" s="294"/>
      <c r="B509" s="294"/>
      <c r="C509" s="294"/>
      <c r="D509" s="295"/>
      <c r="E509" s="295"/>
      <c r="F509" s="294"/>
      <c r="G509" s="294"/>
      <c r="H509" s="294"/>
      <c r="I509" s="294"/>
      <c r="J509" s="294"/>
      <c r="K509" s="294"/>
      <c r="L509" s="294"/>
      <c r="M509" s="294"/>
      <c r="N509" s="294"/>
      <c r="O509" s="294"/>
      <c r="P509" s="294"/>
    </row>
    <row r="510" spans="1:16" ht="13">
      <c r="A510" s="294"/>
      <c r="B510" s="294"/>
      <c r="C510" s="294"/>
      <c r="D510" s="295"/>
      <c r="E510" s="295"/>
      <c r="F510" s="294"/>
      <c r="G510" s="294"/>
      <c r="H510" s="294"/>
      <c r="I510" s="294"/>
      <c r="J510" s="294"/>
      <c r="K510" s="294"/>
      <c r="L510" s="294"/>
      <c r="M510" s="294"/>
      <c r="N510" s="294"/>
      <c r="O510" s="294"/>
      <c r="P510" s="294"/>
    </row>
    <row r="511" spans="1:16" ht="13">
      <c r="A511" s="294"/>
      <c r="B511" s="294"/>
      <c r="C511" s="294"/>
      <c r="D511" s="295"/>
      <c r="E511" s="295"/>
      <c r="F511" s="294"/>
      <c r="G511" s="294"/>
      <c r="H511" s="294"/>
      <c r="I511" s="294"/>
      <c r="J511" s="294"/>
      <c r="K511" s="294"/>
      <c r="L511" s="294"/>
      <c r="M511" s="294"/>
      <c r="N511" s="294"/>
      <c r="O511" s="294"/>
      <c r="P511" s="294"/>
    </row>
    <row r="512" spans="1:16" ht="13">
      <c r="A512" s="294"/>
      <c r="B512" s="294"/>
      <c r="C512" s="294"/>
      <c r="D512" s="295"/>
      <c r="E512" s="295"/>
      <c r="F512" s="294"/>
      <c r="G512" s="294"/>
      <c r="H512" s="294"/>
      <c r="I512" s="294"/>
      <c r="J512" s="294"/>
      <c r="K512" s="294"/>
      <c r="L512" s="294"/>
      <c r="M512" s="294"/>
      <c r="N512" s="294"/>
      <c r="O512" s="294"/>
      <c r="P512" s="294"/>
    </row>
    <row r="513" spans="1:16" ht="13">
      <c r="A513" s="294"/>
      <c r="B513" s="294"/>
      <c r="C513" s="294"/>
      <c r="D513" s="295"/>
      <c r="E513" s="295"/>
      <c r="F513" s="294"/>
      <c r="G513" s="294"/>
      <c r="H513" s="294"/>
      <c r="I513" s="294"/>
      <c r="J513" s="294"/>
      <c r="K513" s="294"/>
      <c r="L513" s="294"/>
      <c r="M513" s="294"/>
      <c r="N513" s="294"/>
      <c r="O513" s="294"/>
      <c r="P513" s="294"/>
    </row>
    <row r="514" spans="1:16" ht="13">
      <c r="A514" s="294"/>
      <c r="B514" s="294"/>
      <c r="C514" s="294"/>
      <c r="D514" s="295"/>
      <c r="E514" s="295"/>
      <c r="F514" s="294"/>
      <c r="G514" s="294"/>
      <c r="H514" s="294"/>
      <c r="I514" s="294"/>
      <c r="J514" s="294"/>
      <c r="K514" s="294"/>
      <c r="L514" s="294"/>
      <c r="M514" s="294"/>
      <c r="N514" s="294"/>
      <c r="O514" s="294"/>
      <c r="P514" s="294"/>
    </row>
    <row r="515" spans="1:16" ht="13">
      <c r="A515" s="294"/>
      <c r="B515" s="294"/>
      <c r="C515" s="294"/>
      <c r="D515" s="295"/>
      <c r="E515" s="295"/>
      <c r="F515" s="294"/>
      <c r="G515" s="294"/>
      <c r="H515" s="294"/>
      <c r="I515" s="294"/>
      <c r="J515" s="294"/>
      <c r="K515" s="294"/>
      <c r="L515" s="294"/>
      <c r="M515" s="294"/>
      <c r="N515" s="294"/>
      <c r="O515" s="294"/>
      <c r="P515" s="294"/>
    </row>
    <row r="516" spans="1:16" ht="13">
      <c r="A516" s="294"/>
      <c r="B516" s="294"/>
      <c r="C516" s="294"/>
      <c r="D516" s="295"/>
      <c r="E516" s="295"/>
      <c r="F516" s="294"/>
      <c r="G516" s="294"/>
      <c r="H516" s="294"/>
      <c r="I516" s="294"/>
      <c r="J516" s="294"/>
      <c r="K516" s="294"/>
      <c r="L516" s="294"/>
      <c r="M516" s="294"/>
      <c r="N516" s="294"/>
      <c r="O516" s="294"/>
      <c r="P516" s="294"/>
    </row>
    <row r="517" spans="1:16" ht="13">
      <c r="A517" s="294"/>
      <c r="B517" s="294"/>
      <c r="C517" s="294"/>
      <c r="D517" s="295"/>
      <c r="E517" s="295"/>
      <c r="F517" s="294"/>
      <c r="G517" s="294"/>
      <c r="H517" s="294"/>
      <c r="I517" s="294"/>
      <c r="J517" s="294"/>
      <c r="K517" s="294"/>
      <c r="L517" s="294"/>
      <c r="M517" s="294"/>
      <c r="N517" s="294"/>
      <c r="O517" s="294"/>
      <c r="P517" s="294"/>
    </row>
    <row r="518" spans="1:16" ht="13">
      <c r="A518" s="294"/>
      <c r="B518" s="294"/>
      <c r="C518" s="294"/>
      <c r="D518" s="295"/>
      <c r="E518" s="295"/>
      <c r="F518" s="294"/>
      <c r="G518" s="294"/>
      <c r="H518" s="294"/>
      <c r="I518" s="294"/>
      <c r="J518" s="294"/>
      <c r="K518" s="294"/>
      <c r="L518" s="294"/>
      <c r="M518" s="294"/>
      <c r="N518" s="294"/>
      <c r="O518" s="294"/>
      <c r="P518" s="294"/>
    </row>
    <row r="519" spans="1:16" ht="13">
      <c r="A519" s="294"/>
      <c r="B519" s="294"/>
      <c r="C519" s="294"/>
      <c r="D519" s="295"/>
      <c r="E519" s="295"/>
      <c r="F519" s="294"/>
      <c r="G519" s="294"/>
      <c r="H519" s="294"/>
      <c r="I519" s="294"/>
      <c r="J519" s="294"/>
      <c r="K519" s="294"/>
      <c r="L519" s="294"/>
      <c r="M519" s="294"/>
      <c r="N519" s="294"/>
      <c r="O519" s="294"/>
      <c r="P519" s="294"/>
    </row>
    <row r="520" spans="1:16" ht="13">
      <c r="A520" s="294"/>
      <c r="B520" s="294"/>
      <c r="C520" s="294"/>
      <c r="D520" s="295"/>
      <c r="E520" s="295"/>
      <c r="F520" s="294"/>
      <c r="G520" s="294"/>
      <c r="H520" s="294"/>
      <c r="I520" s="294"/>
      <c r="J520" s="294"/>
      <c r="K520" s="294"/>
      <c r="L520" s="294"/>
      <c r="M520" s="294"/>
      <c r="N520" s="294"/>
      <c r="O520" s="294"/>
      <c r="P520" s="294"/>
    </row>
    <row r="521" spans="1:16" ht="13">
      <c r="A521" s="294"/>
      <c r="B521" s="294"/>
      <c r="C521" s="294"/>
      <c r="D521" s="295"/>
      <c r="E521" s="295"/>
      <c r="F521" s="294"/>
      <c r="G521" s="294"/>
      <c r="H521" s="294"/>
      <c r="I521" s="294"/>
      <c r="J521" s="294"/>
      <c r="K521" s="294"/>
      <c r="L521" s="294"/>
      <c r="M521" s="294"/>
      <c r="N521" s="294"/>
      <c r="O521" s="294"/>
      <c r="P521" s="294"/>
    </row>
    <row r="522" spans="1:16" ht="13">
      <c r="A522" s="294"/>
      <c r="B522" s="294"/>
      <c r="C522" s="294"/>
      <c r="D522" s="295"/>
      <c r="E522" s="295"/>
      <c r="F522" s="294"/>
      <c r="G522" s="294"/>
      <c r="H522" s="294"/>
      <c r="I522" s="294"/>
      <c r="J522" s="294"/>
      <c r="K522" s="294"/>
      <c r="L522" s="294"/>
      <c r="M522" s="294"/>
      <c r="N522" s="294"/>
      <c r="O522" s="294"/>
      <c r="P522" s="294"/>
    </row>
    <row r="523" spans="1:16" ht="13">
      <c r="A523" s="294"/>
      <c r="B523" s="294"/>
      <c r="C523" s="294"/>
      <c r="D523" s="295"/>
      <c r="E523" s="295"/>
      <c r="F523" s="294"/>
      <c r="G523" s="294"/>
      <c r="H523" s="294"/>
      <c r="I523" s="294"/>
      <c r="J523" s="294"/>
      <c r="K523" s="294"/>
      <c r="L523" s="294"/>
      <c r="M523" s="294"/>
      <c r="N523" s="294"/>
      <c r="O523" s="294"/>
      <c r="P523" s="294"/>
    </row>
    <row r="524" spans="1:16" ht="13">
      <c r="A524" s="294"/>
      <c r="B524" s="294"/>
      <c r="C524" s="294"/>
      <c r="D524" s="295"/>
      <c r="E524" s="295"/>
      <c r="F524" s="294"/>
      <c r="G524" s="294"/>
      <c r="H524" s="294"/>
      <c r="I524" s="294"/>
      <c r="J524" s="294"/>
      <c r="K524" s="294"/>
      <c r="L524" s="294"/>
      <c r="M524" s="294"/>
      <c r="N524" s="294"/>
      <c r="O524" s="294"/>
      <c r="P524" s="294"/>
    </row>
    <row r="525" spans="1:16" ht="13">
      <c r="A525" s="294"/>
      <c r="B525" s="294"/>
      <c r="C525" s="294"/>
      <c r="D525" s="295"/>
      <c r="E525" s="295"/>
      <c r="F525" s="294"/>
      <c r="G525" s="294"/>
      <c r="H525" s="294"/>
      <c r="I525" s="294"/>
      <c r="J525" s="294"/>
      <c r="K525" s="294"/>
      <c r="L525" s="294"/>
      <c r="M525" s="294"/>
      <c r="N525" s="294"/>
      <c r="O525" s="294"/>
      <c r="P525" s="294"/>
    </row>
    <row r="526" spans="1:16" ht="13">
      <c r="A526" s="294"/>
      <c r="B526" s="294"/>
      <c r="C526" s="294"/>
      <c r="D526" s="295"/>
      <c r="E526" s="295"/>
      <c r="F526" s="294"/>
      <c r="G526" s="294"/>
      <c r="H526" s="294"/>
      <c r="I526" s="294"/>
      <c r="J526" s="294"/>
      <c r="K526" s="294"/>
      <c r="L526" s="294"/>
      <c r="M526" s="294"/>
      <c r="N526" s="294"/>
      <c r="O526" s="294"/>
      <c r="P526" s="294"/>
    </row>
    <row r="527" spans="1:16" ht="13">
      <c r="A527" s="294"/>
      <c r="B527" s="294"/>
      <c r="C527" s="294"/>
      <c r="D527" s="295"/>
      <c r="E527" s="295"/>
      <c r="F527" s="294"/>
      <c r="G527" s="294"/>
      <c r="H527" s="294"/>
      <c r="I527" s="294"/>
      <c r="J527" s="294"/>
      <c r="K527" s="294"/>
      <c r="L527" s="294"/>
      <c r="M527" s="294"/>
      <c r="N527" s="294"/>
      <c r="O527" s="294"/>
      <c r="P527" s="294"/>
    </row>
    <row r="528" spans="1:16" ht="13">
      <c r="A528" s="294"/>
      <c r="B528" s="294"/>
      <c r="C528" s="294"/>
      <c r="D528" s="295"/>
      <c r="E528" s="295"/>
      <c r="F528" s="294"/>
      <c r="G528" s="294"/>
      <c r="H528" s="294"/>
      <c r="I528" s="294"/>
      <c r="J528" s="294"/>
      <c r="K528" s="294"/>
      <c r="L528" s="294"/>
      <c r="M528" s="294"/>
      <c r="N528" s="294"/>
      <c r="O528" s="294"/>
      <c r="P528" s="294"/>
    </row>
    <row r="529" spans="1:16" ht="13">
      <c r="A529" s="294"/>
      <c r="B529" s="294"/>
      <c r="C529" s="294"/>
      <c r="D529" s="295"/>
      <c r="E529" s="295"/>
      <c r="F529" s="294"/>
      <c r="G529" s="294"/>
      <c r="H529" s="294"/>
      <c r="I529" s="294"/>
      <c r="J529" s="294"/>
      <c r="K529" s="294"/>
      <c r="L529" s="294"/>
      <c r="M529" s="294"/>
      <c r="N529" s="294"/>
      <c r="O529" s="294"/>
      <c r="P529" s="294"/>
    </row>
    <row r="530" spans="1:16" ht="13">
      <c r="A530" s="294"/>
      <c r="B530" s="294"/>
      <c r="C530" s="294"/>
      <c r="D530" s="295"/>
      <c r="E530" s="295"/>
      <c r="F530" s="294"/>
      <c r="G530" s="294"/>
      <c r="H530" s="294"/>
      <c r="I530" s="294"/>
      <c r="J530" s="294"/>
      <c r="K530" s="294"/>
      <c r="L530" s="294"/>
      <c r="M530" s="294"/>
      <c r="N530" s="294"/>
      <c r="O530" s="294"/>
      <c r="P530" s="294"/>
    </row>
    <row r="531" spans="1:16" ht="13">
      <c r="A531" s="294"/>
      <c r="B531" s="294"/>
      <c r="C531" s="294"/>
      <c r="D531" s="295"/>
      <c r="E531" s="295"/>
      <c r="F531" s="294"/>
      <c r="G531" s="294"/>
      <c r="H531" s="294"/>
      <c r="I531" s="294"/>
      <c r="J531" s="294"/>
      <c r="K531" s="294"/>
      <c r="L531" s="294"/>
      <c r="M531" s="294"/>
      <c r="N531" s="294"/>
      <c r="O531" s="294"/>
      <c r="P531" s="294"/>
    </row>
    <row r="532" spans="1:16" ht="13">
      <c r="A532" s="294"/>
      <c r="B532" s="294"/>
      <c r="C532" s="294"/>
      <c r="D532" s="295"/>
      <c r="E532" s="295"/>
      <c r="F532" s="294"/>
      <c r="G532" s="294"/>
      <c r="H532" s="294"/>
      <c r="I532" s="294"/>
      <c r="J532" s="294"/>
      <c r="K532" s="294"/>
      <c r="L532" s="294"/>
      <c r="M532" s="294"/>
      <c r="N532" s="294"/>
      <c r="O532" s="294"/>
      <c r="P532" s="294"/>
    </row>
    <row r="533" spans="1:16" ht="13">
      <c r="A533" s="294"/>
      <c r="B533" s="294"/>
      <c r="C533" s="294"/>
      <c r="D533" s="295"/>
      <c r="E533" s="295"/>
      <c r="F533" s="294"/>
      <c r="G533" s="294"/>
      <c r="H533" s="294"/>
      <c r="I533" s="294"/>
      <c r="J533" s="294"/>
      <c r="K533" s="294"/>
      <c r="L533" s="294"/>
      <c r="M533" s="294"/>
      <c r="N533" s="294"/>
      <c r="O533" s="294"/>
      <c r="P533" s="294"/>
    </row>
    <row r="534" spans="1:16" ht="13">
      <c r="A534" s="294"/>
      <c r="B534" s="294"/>
      <c r="C534" s="294"/>
      <c r="D534" s="295"/>
      <c r="E534" s="295"/>
      <c r="F534" s="294"/>
      <c r="G534" s="294"/>
      <c r="H534" s="294"/>
      <c r="I534" s="294"/>
      <c r="J534" s="294"/>
      <c r="K534" s="294"/>
      <c r="L534" s="294"/>
      <c r="M534" s="294"/>
      <c r="N534" s="294"/>
      <c r="O534" s="294"/>
      <c r="P534" s="294"/>
    </row>
    <row r="535" spans="1:16" ht="13">
      <c r="A535" s="294"/>
      <c r="B535" s="294"/>
      <c r="C535" s="294"/>
      <c r="D535" s="295"/>
      <c r="E535" s="295"/>
      <c r="F535" s="294"/>
      <c r="G535" s="294"/>
      <c r="H535" s="294"/>
      <c r="I535" s="294"/>
      <c r="J535" s="294"/>
      <c r="K535" s="294"/>
      <c r="L535" s="294"/>
      <c r="M535" s="294"/>
      <c r="N535" s="294"/>
      <c r="O535" s="294"/>
      <c r="P535" s="294"/>
    </row>
    <row r="536" spans="1:16" ht="13">
      <c r="A536" s="294"/>
      <c r="B536" s="294"/>
      <c r="C536" s="294"/>
      <c r="D536" s="295"/>
      <c r="E536" s="295"/>
      <c r="F536" s="294"/>
      <c r="G536" s="294"/>
      <c r="H536" s="294"/>
      <c r="I536" s="294"/>
      <c r="J536" s="294"/>
      <c r="K536" s="294"/>
      <c r="L536" s="294"/>
      <c r="M536" s="294"/>
      <c r="N536" s="294"/>
      <c r="O536" s="294"/>
      <c r="P536" s="294"/>
    </row>
    <row r="537" spans="1:16" ht="13">
      <c r="A537" s="294"/>
      <c r="B537" s="294"/>
      <c r="C537" s="294"/>
      <c r="D537" s="295"/>
      <c r="E537" s="295"/>
      <c r="F537" s="294"/>
      <c r="G537" s="294"/>
      <c r="H537" s="294"/>
      <c r="I537" s="294"/>
      <c r="J537" s="294"/>
      <c r="K537" s="294"/>
      <c r="L537" s="294"/>
      <c r="M537" s="294"/>
      <c r="N537" s="294"/>
      <c r="O537" s="294"/>
      <c r="P537" s="294"/>
    </row>
    <row r="538" spans="1:16" ht="13">
      <c r="A538" s="294"/>
      <c r="B538" s="294"/>
      <c r="C538" s="294"/>
      <c r="D538" s="295"/>
      <c r="E538" s="295"/>
      <c r="F538" s="294"/>
      <c r="G538" s="294"/>
      <c r="H538" s="294"/>
      <c r="I538" s="294"/>
      <c r="J538" s="294"/>
      <c r="K538" s="294"/>
      <c r="L538" s="294"/>
      <c r="M538" s="294"/>
      <c r="N538" s="294"/>
      <c r="O538" s="294"/>
      <c r="P538" s="294"/>
    </row>
    <row r="539" spans="1:16" ht="13">
      <c r="A539" s="294"/>
      <c r="B539" s="294"/>
      <c r="C539" s="294"/>
      <c r="D539" s="295"/>
      <c r="E539" s="295"/>
      <c r="F539" s="294"/>
      <c r="G539" s="294"/>
      <c r="H539" s="294"/>
      <c r="I539" s="294"/>
      <c r="J539" s="294"/>
      <c r="K539" s="294"/>
      <c r="L539" s="294"/>
      <c r="M539" s="294"/>
      <c r="N539" s="294"/>
      <c r="O539" s="294"/>
      <c r="P539" s="294"/>
    </row>
    <row r="540" spans="1:16" ht="13">
      <c r="A540" s="294"/>
      <c r="B540" s="294"/>
      <c r="C540" s="294"/>
      <c r="D540" s="295"/>
      <c r="E540" s="295"/>
      <c r="F540" s="294"/>
      <c r="G540" s="294"/>
      <c r="H540" s="294"/>
      <c r="I540" s="294"/>
      <c r="J540" s="294"/>
      <c r="K540" s="294"/>
      <c r="L540" s="294"/>
      <c r="M540" s="294"/>
      <c r="N540" s="294"/>
      <c r="O540" s="294"/>
      <c r="P540" s="294"/>
    </row>
    <row r="541" spans="1:16" ht="13">
      <c r="A541" s="294"/>
      <c r="B541" s="294"/>
      <c r="C541" s="294"/>
      <c r="D541" s="295"/>
      <c r="E541" s="295"/>
      <c r="F541" s="294"/>
      <c r="G541" s="294"/>
      <c r="H541" s="294"/>
      <c r="I541" s="294"/>
      <c r="J541" s="294"/>
      <c r="K541" s="294"/>
      <c r="L541" s="294"/>
      <c r="M541" s="294"/>
      <c r="N541" s="294"/>
      <c r="O541" s="294"/>
      <c r="P541" s="294"/>
    </row>
    <row r="542" spans="1:16" ht="13">
      <c r="A542" s="294"/>
      <c r="B542" s="294"/>
      <c r="C542" s="294"/>
      <c r="D542" s="295"/>
      <c r="E542" s="295"/>
      <c r="F542" s="294"/>
      <c r="G542" s="294"/>
      <c r="H542" s="294"/>
      <c r="I542" s="294"/>
      <c r="J542" s="294"/>
      <c r="K542" s="294"/>
      <c r="L542" s="294"/>
      <c r="M542" s="294"/>
      <c r="N542" s="294"/>
      <c r="O542" s="294"/>
      <c r="P542" s="294"/>
    </row>
    <row r="543" spans="1:16" ht="13">
      <c r="A543" s="294"/>
      <c r="B543" s="294"/>
      <c r="C543" s="294"/>
      <c r="D543" s="295"/>
      <c r="E543" s="295"/>
      <c r="F543" s="294"/>
      <c r="G543" s="294"/>
      <c r="H543" s="294"/>
      <c r="I543" s="294"/>
      <c r="J543" s="294"/>
      <c r="K543" s="294"/>
      <c r="L543" s="294"/>
      <c r="M543" s="294"/>
      <c r="N543" s="294"/>
      <c r="O543" s="294"/>
      <c r="P543" s="294"/>
    </row>
    <row r="544" spans="1:16" ht="13">
      <c r="A544" s="294"/>
      <c r="B544" s="294"/>
      <c r="C544" s="294"/>
      <c r="D544" s="295"/>
      <c r="E544" s="295"/>
      <c r="F544" s="294"/>
      <c r="G544" s="294"/>
      <c r="H544" s="294"/>
      <c r="I544" s="294"/>
      <c r="J544" s="294"/>
      <c r="K544" s="294"/>
      <c r="L544" s="294"/>
      <c r="M544" s="294"/>
      <c r="N544" s="294"/>
      <c r="O544" s="294"/>
      <c r="P544" s="294"/>
    </row>
    <row r="545" spans="1:16" ht="13">
      <c r="A545" s="294"/>
      <c r="B545" s="294"/>
      <c r="C545" s="294"/>
      <c r="D545" s="295"/>
      <c r="E545" s="295"/>
      <c r="F545" s="294"/>
      <c r="G545" s="294"/>
      <c r="H545" s="294"/>
      <c r="I545" s="294"/>
      <c r="J545" s="294"/>
      <c r="K545" s="294"/>
      <c r="L545" s="294"/>
      <c r="M545" s="294"/>
      <c r="N545" s="294"/>
      <c r="O545" s="294"/>
      <c r="P545" s="294"/>
    </row>
    <row r="546" spans="1:16" ht="13">
      <c r="A546" s="294"/>
      <c r="B546" s="294"/>
      <c r="C546" s="294"/>
      <c r="D546" s="295"/>
      <c r="E546" s="295"/>
      <c r="F546" s="294"/>
      <c r="G546" s="294"/>
      <c r="H546" s="294"/>
      <c r="I546" s="294"/>
      <c r="J546" s="294"/>
      <c r="K546" s="294"/>
      <c r="L546" s="294"/>
      <c r="M546" s="294"/>
      <c r="N546" s="294"/>
      <c r="O546" s="294"/>
      <c r="P546" s="294"/>
    </row>
    <row r="547" spans="1:16" ht="13">
      <c r="A547" s="294"/>
      <c r="B547" s="294"/>
      <c r="C547" s="294"/>
      <c r="D547" s="295"/>
      <c r="E547" s="295"/>
      <c r="F547" s="294"/>
      <c r="G547" s="294"/>
      <c r="H547" s="294"/>
      <c r="I547" s="294"/>
      <c r="J547" s="294"/>
      <c r="K547" s="294"/>
      <c r="L547" s="294"/>
      <c r="M547" s="294"/>
      <c r="N547" s="294"/>
      <c r="O547" s="294"/>
      <c r="P547" s="294"/>
    </row>
    <row r="548" spans="1:16" ht="13">
      <c r="A548" s="294"/>
      <c r="B548" s="294"/>
      <c r="C548" s="294"/>
      <c r="D548" s="295"/>
      <c r="E548" s="295"/>
      <c r="F548" s="294"/>
      <c r="G548" s="294"/>
      <c r="H548" s="294"/>
      <c r="I548" s="294"/>
      <c r="J548" s="294"/>
      <c r="K548" s="294"/>
      <c r="L548" s="294"/>
      <c r="M548" s="294"/>
      <c r="N548" s="294"/>
      <c r="O548" s="294"/>
      <c r="P548" s="294"/>
    </row>
    <row r="549" spans="1:16" ht="13">
      <c r="A549" s="294"/>
      <c r="B549" s="294"/>
      <c r="C549" s="294"/>
      <c r="D549" s="295"/>
      <c r="E549" s="295"/>
      <c r="F549" s="294"/>
      <c r="G549" s="294"/>
      <c r="H549" s="294"/>
      <c r="I549" s="294"/>
      <c r="J549" s="294"/>
      <c r="K549" s="294"/>
      <c r="L549" s="294"/>
      <c r="M549" s="294"/>
      <c r="N549" s="294"/>
      <c r="O549" s="294"/>
      <c r="P549" s="294"/>
    </row>
    <row r="550" spans="1:16" ht="13">
      <c r="A550" s="294"/>
      <c r="B550" s="294"/>
      <c r="C550" s="294"/>
      <c r="D550" s="295"/>
      <c r="E550" s="295"/>
      <c r="F550" s="294"/>
      <c r="G550" s="294"/>
      <c r="H550" s="294"/>
      <c r="I550" s="294"/>
      <c r="J550" s="294"/>
      <c r="K550" s="294"/>
      <c r="L550" s="294"/>
      <c r="M550" s="294"/>
      <c r="N550" s="294"/>
      <c r="O550" s="294"/>
      <c r="P550" s="294"/>
    </row>
    <row r="551" spans="1:16" ht="13">
      <c r="A551" s="294"/>
      <c r="B551" s="294"/>
      <c r="C551" s="294"/>
      <c r="D551" s="295"/>
      <c r="E551" s="295"/>
      <c r="F551" s="294"/>
      <c r="G551" s="294"/>
      <c r="H551" s="294"/>
      <c r="I551" s="294"/>
      <c r="J551" s="294"/>
      <c r="K551" s="294"/>
      <c r="L551" s="294"/>
      <c r="M551" s="294"/>
      <c r="N551" s="294"/>
      <c r="O551" s="294"/>
      <c r="P551" s="294"/>
    </row>
    <row r="552" spans="1:16" ht="13">
      <c r="A552" s="294"/>
      <c r="B552" s="294"/>
      <c r="C552" s="294"/>
      <c r="D552" s="295"/>
      <c r="E552" s="295"/>
      <c r="F552" s="294"/>
      <c r="G552" s="294"/>
      <c r="H552" s="294"/>
      <c r="I552" s="294"/>
      <c r="J552" s="294"/>
      <c r="K552" s="294"/>
      <c r="L552" s="294"/>
      <c r="M552" s="294"/>
      <c r="N552" s="294"/>
      <c r="O552" s="294"/>
      <c r="P552" s="294"/>
    </row>
    <row r="553" spans="1:16" ht="13">
      <c r="A553" s="294"/>
      <c r="B553" s="294"/>
      <c r="C553" s="294"/>
      <c r="D553" s="295"/>
      <c r="E553" s="295"/>
      <c r="F553" s="294"/>
      <c r="G553" s="294"/>
      <c r="H553" s="294"/>
      <c r="I553" s="294"/>
      <c r="J553" s="294"/>
      <c r="K553" s="294"/>
      <c r="L553" s="294"/>
      <c r="M553" s="294"/>
      <c r="N553" s="294"/>
      <c r="O553" s="294"/>
      <c r="P553" s="294"/>
    </row>
    <row r="554" spans="1:16" ht="13">
      <c r="A554" s="294"/>
      <c r="B554" s="294"/>
      <c r="C554" s="294"/>
      <c r="D554" s="295"/>
      <c r="E554" s="295"/>
      <c r="F554" s="294"/>
      <c r="G554" s="294"/>
      <c r="H554" s="294"/>
      <c r="I554" s="294"/>
      <c r="J554" s="294"/>
      <c r="K554" s="294"/>
      <c r="L554" s="294"/>
      <c r="M554" s="294"/>
      <c r="N554" s="294"/>
      <c r="O554" s="294"/>
      <c r="P554" s="294"/>
    </row>
    <row r="555" spans="1:16" ht="13">
      <c r="A555" s="294"/>
      <c r="B555" s="294"/>
      <c r="C555" s="294"/>
      <c r="D555" s="295"/>
      <c r="E555" s="295"/>
      <c r="F555" s="294"/>
      <c r="G555" s="294"/>
      <c r="H555" s="294"/>
      <c r="I555" s="294"/>
      <c r="J555" s="294"/>
      <c r="K555" s="294"/>
      <c r="L555" s="294"/>
      <c r="M555" s="294"/>
      <c r="N555" s="294"/>
      <c r="O555" s="294"/>
      <c r="P555" s="294"/>
    </row>
    <row r="556" spans="1:16" ht="13">
      <c r="A556" s="294"/>
      <c r="B556" s="294"/>
      <c r="C556" s="294"/>
      <c r="D556" s="295"/>
      <c r="E556" s="295"/>
      <c r="F556" s="294"/>
      <c r="G556" s="294"/>
      <c r="H556" s="294"/>
      <c r="I556" s="294"/>
      <c r="J556" s="294"/>
      <c r="K556" s="294"/>
      <c r="L556" s="294"/>
      <c r="M556" s="294"/>
      <c r="N556" s="294"/>
      <c r="O556" s="294"/>
      <c r="P556" s="294"/>
    </row>
    <row r="557" spans="1:16" ht="13">
      <c r="A557" s="294"/>
      <c r="B557" s="294"/>
      <c r="C557" s="294"/>
      <c r="D557" s="295"/>
      <c r="E557" s="295"/>
      <c r="F557" s="294"/>
      <c r="G557" s="294"/>
      <c r="H557" s="294"/>
      <c r="I557" s="294"/>
      <c r="J557" s="294"/>
      <c r="K557" s="294"/>
      <c r="L557" s="294"/>
      <c r="M557" s="294"/>
      <c r="N557" s="294"/>
      <c r="O557" s="294"/>
      <c r="P557" s="294"/>
    </row>
    <row r="558" spans="1:16" ht="13">
      <c r="A558" s="294"/>
      <c r="B558" s="294"/>
      <c r="C558" s="294"/>
      <c r="D558" s="295"/>
      <c r="E558" s="295"/>
      <c r="F558" s="294"/>
      <c r="G558" s="294"/>
      <c r="H558" s="294"/>
      <c r="I558" s="294"/>
      <c r="J558" s="294"/>
      <c r="K558" s="294"/>
      <c r="L558" s="294"/>
      <c r="M558" s="294"/>
      <c r="N558" s="294"/>
      <c r="O558" s="294"/>
      <c r="P558" s="294"/>
    </row>
    <row r="559" spans="1:16" ht="13">
      <c r="A559" s="294"/>
      <c r="B559" s="294"/>
      <c r="C559" s="294"/>
      <c r="D559" s="295"/>
      <c r="E559" s="295"/>
      <c r="F559" s="294"/>
      <c r="G559" s="294"/>
      <c r="H559" s="294"/>
      <c r="I559" s="294"/>
      <c r="J559" s="294"/>
      <c r="K559" s="294"/>
      <c r="L559" s="294"/>
      <c r="M559" s="294"/>
      <c r="N559" s="294"/>
      <c r="O559" s="294"/>
      <c r="P559" s="294"/>
    </row>
    <row r="560" spans="1:16" ht="13">
      <c r="A560" s="294"/>
      <c r="B560" s="294"/>
      <c r="C560" s="294"/>
      <c r="D560" s="295"/>
      <c r="E560" s="295"/>
      <c r="F560" s="294"/>
      <c r="G560" s="294"/>
      <c r="H560" s="294"/>
      <c r="I560" s="294"/>
      <c r="J560" s="294"/>
      <c r="K560" s="294"/>
      <c r="L560" s="294"/>
      <c r="M560" s="294"/>
      <c r="N560" s="294"/>
      <c r="O560" s="294"/>
      <c r="P560" s="294"/>
    </row>
    <row r="561" spans="1:16" ht="13">
      <c r="A561" s="294"/>
      <c r="B561" s="294"/>
      <c r="C561" s="294"/>
      <c r="D561" s="295"/>
      <c r="E561" s="295"/>
      <c r="F561" s="294"/>
      <c r="G561" s="294"/>
      <c r="H561" s="294"/>
      <c r="I561" s="294"/>
      <c r="J561" s="294"/>
      <c r="K561" s="294"/>
      <c r="L561" s="294"/>
      <c r="M561" s="294"/>
      <c r="N561" s="294"/>
      <c r="O561" s="294"/>
      <c r="P561" s="294"/>
    </row>
    <row r="562" spans="1:16" ht="13">
      <c r="A562" s="294"/>
      <c r="B562" s="294"/>
      <c r="C562" s="294"/>
      <c r="D562" s="295"/>
      <c r="E562" s="295"/>
      <c r="F562" s="294"/>
      <c r="G562" s="294"/>
      <c r="H562" s="294"/>
      <c r="I562" s="294"/>
      <c r="J562" s="294"/>
      <c r="K562" s="294"/>
      <c r="L562" s="294"/>
      <c r="M562" s="294"/>
      <c r="N562" s="294"/>
      <c r="O562" s="294"/>
      <c r="P562" s="294"/>
    </row>
    <row r="563" spans="1:16" ht="13">
      <c r="A563" s="294"/>
      <c r="B563" s="294"/>
      <c r="C563" s="294"/>
      <c r="D563" s="295"/>
      <c r="E563" s="295"/>
      <c r="F563" s="294"/>
      <c r="G563" s="294"/>
      <c r="H563" s="294"/>
      <c r="I563" s="294"/>
      <c r="J563" s="294"/>
      <c r="K563" s="294"/>
      <c r="L563" s="294"/>
      <c r="M563" s="294"/>
      <c r="N563" s="294"/>
      <c r="O563" s="294"/>
      <c r="P563" s="294"/>
    </row>
    <row r="564" spans="1:16" ht="13">
      <c r="A564" s="294"/>
      <c r="B564" s="294"/>
      <c r="C564" s="294"/>
      <c r="D564" s="295"/>
      <c r="E564" s="295"/>
      <c r="F564" s="294"/>
      <c r="G564" s="294"/>
      <c r="H564" s="294"/>
      <c r="I564" s="294"/>
      <c r="J564" s="294"/>
      <c r="K564" s="294"/>
      <c r="L564" s="294"/>
      <c r="M564" s="294"/>
      <c r="N564" s="294"/>
      <c r="O564" s="294"/>
      <c r="P564" s="294"/>
    </row>
    <row r="565" spans="1:16" ht="13">
      <c r="A565" s="294"/>
      <c r="B565" s="294"/>
      <c r="C565" s="294"/>
      <c r="D565" s="295"/>
      <c r="E565" s="295"/>
      <c r="F565" s="294"/>
      <c r="G565" s="294"/>
      <c r="H565" s="294"/>
      <c r="I565" s="294"/>
      <c r="J565" s="294"/>
      <c r="K565" s="294"/>
      <c r="L565" s="294"/>
      <c r="M565" s="294"/>
      <c r="N565" s="294"/>
      <c r="O565" s="294"/>
      <c r="P565" s="294"/>
    </row>
    <row r="566" spans="1:16" ht="13">
      <c r="A566" s="294"/>
      <c r="B566" s="294"/>
      <c r="C566" s="294"/>
      <c r="D566" s="295"/>
      <c r="E566" s="295"/>
      <c r="F566" s="294"/>
      <c r="G566" s="294"/>
      <c r="H566" s="294"/>
      <c r="I566" s="294"/>
      <c r="J566" s="294"/>
      <c r="K566" s="294"/>
      <c r="L566" s="294"/>
      <c r="M566" s="294"/>
      <c r="N566" s="294"/>
      <c r="O566" s="294"/>
      <c r="P566" s="294"/>
    </row>
    <row r="567" spans="1:16" ht="13">
      <c r="A567" s="294"/>
      <c r="B567" s="294"/>
      <c r="C567" s="294"/>
      <c r="D567" s="295"/>
      <c r="E567" s="295"/>
      <c r="F567" s="294"/>
      <c r="G567" s="294"/>
      <c r="H567" s="294"/>
      <c r="I567" s="294"/>
      <c r="J567" s="294"/>
      <c r="K567" s="294"/>
      <c r="L567" s="294"/>
      <c r="M567" s="294"/>
      <c r="N567" s="294"/>
      <c r="O567" s="294"/>
      <c r="P567" s="294"/>
    </row>
    <row r="568" spans="1:16" ht="13">
      <c r="A568" s="294"/>
      <c r="B568" s="294"/>
      <c r="C568" s="294"/>
      <c r="D568" s="295"/>
      <c r="E568" s="295"/>
      <c r="F568" s="294"/>
      <c r="G568" s="294"/>
      <c r="H568" s="294"/>
      <c r="I568" s="294"/>
      <c r="J568" s="294"/>
      <c r="K568" s="294"/>
      <c r="L568" s="294"/>
      <c r="M568" s="294"/>
      <c r="N568" s="294"/>
      <c r="O568" s="294"/>
      <c r="P568" s="294"/>
    </row>
    <row r="569" spans="1:16" ht="13">
      <c r="A569" s="294"/>
      <c r="B569" s="294"/>
      <c r="C569" s="294"/>
      <c r="D569" s="295"/>
      <c r="E569" s="295"/>
      <c r="F569" s="294"/>
      <c r="G569" s="294"/>
      <c r="H569" s="294"/>
      <c r="I569" s="294"/>
      <c r="J569" s="294"/>
      <c r="K569" s="294"/>
      <c r="L569" s="294"/>
      <c r="M569" s="294"/>
      <c r="N569" s="294"/>
      <c r="O569" s="294"/>
      <c r="P569" s="294"/>
    </row>
    <row r="570" spans="1:16" ht="13">
      <c r="A570" s="294"/>
      <c r="B570" s="294"/>
      <c r="C570" s="294"/>
      <c r="D570" s="295"/>
      <c r="E570" s="295"/>
      <c r="F570" s="294"/>
      <c r="G570" s="294"/>
      <c r="H570" s="294"/>
      <c r="I570" s="294"/>
      <c r="J570" s="294"/>
      <c r="K570" s="294"/>
      <c r="L570" s="294"/>
      <c r="M570" s="294"/>
      <c r="N570" s="294"/>
      <c r="O570" s="294"/>
      <c r="P570" s="294"/>
    </row>
    <row r="571" spans="1:16" ht="13">
      <c r="A571" s="294"/>
      <c r="B571" s="294"/>
      <c r="C571" s="294"/>
      <c r="D571" s="295"/>
      <c r="E571" s="295"/>
      <c r="F571" s="294"/>
      <c r="G571" s="294"/>
      <c r="H571" s="294"/>
      <c r="I571" s="294"/>
      <c r="J571" s="294"/>
      <c r="K571" s="294"/>
      <c r="L571" s="294"/>
      <c r="M571" s="294"/>
      <c r="N571" s="294"/>
      <c r="O571" s="294"/>
      <c r="P571" s="294"/>
    </row>
    <row r="572" spans="1:16" ht="13">
      <c r="A572" s="294"/>
      <c r="B572" s="294"/>
      <c r="C572" s="294"/>
      <c r="D572" s="295"/>
      <c r="E572" s="295"/>
      <c r="F572" s="294"/>
      <c r="G572" s="294"/>
      <c r="H572" s="294"/>
      <c r="I572" s="294"/>
      <c r="J572" s="294"/>
      <c r="K572" s="294"/>
      <c r="L572" s="294"/>
      <c r="M572" s="294"/>
      <c r="N572" s="294"/>
      <c r="O572" s="294"/>
      <c r="P572" s="294"/>
    </row>
    <row r="573" spans="1:16" ht="13">
      <c r="A573" s="294"/>
      <c r="B573" s="294"/>
      <c r="C573" s="294"/>
      <c r="D573" s="295"/>
      <c r="E573" s="295"/>
      <c r="F573" s="294"/>
      <c r="G573" s="294"/>
      <c r="H573" s="294"/>
      <c r="I573" s="294"/>
      <c r="J573" s="294"/>
      <c r="K573" s="294"/>
      <c r="L573" s="294"/>
      <c r="M573" s="294"/>
      <c r="N573" s="294"/>
      <c r="O573" s="294"/>
      <c r="P573" s="294"/>
    </row>
    <row r="574" spans="1:16" ht="13">
      <c r="A574" s="294"/>
      <c r="B574" s="294"/>
      <c r="C574" s="294"/>
      <c r="D574" s="295"/>
      <c r="E574" s="295"/>
      <c r="F574" s="294"/>
      <c r="G574" s="294"/>
      <c r="H574" s="294"/>
      <c r="I574" s="294"/>
      <c r="J574" s="294"/>
      <c r="K574" s="294"/>
      <c r="L574" s="294"/>
      <c r="M574" s="294"/>
      <c r="N574" s="294"/>
      <c r="O574" s="294"/>
      <c r="P574" s="294"/>
    </row>
    <row r="575" spans="1:16" ht="13">
      <c r="A575" s="294"/>
      <c r="B575" s="294"/>
      <c r="C575" s="294"/>
      <c r="D575" s="295"/>
      <c r="E575" s="295"/>
      <c r="F575" s="294"/>
      <c r="G575" s="294"/>
      <c r="H575" s="294"/>
      <c r="I575" s="294"/>
      <c r="J575" s="294"/>
      <c r="K575" s="294"/>
      <c r="L575" s="294"/>
      <c r="M575" s="294"/>
      <c r="N575" s="294"/>
      <c r="O575" s="294"/>
      <c r="P575" s="294"/>
    </row>
    <row r="576" spans="1:16" ht="13">
      <c r="A576" s="294"/>
      <c r="B576" s="294"/>
      <c r="C576" s="294"/>
      <c r="D576" s="295"/>
      <c r="E576" s="295"/>
      <c r="F576" s="294"/>
      <c r="G576" s="294"/>
      <c r="H576" s="294"/>
      <c r="I576" s="294"/>
      <c r="J576" s="294"/>
      <c r="K576" s="294"/>
      <c r="L576" s="294"/>
      <c r="M576" s="294"/>
      <c r="N576" s="294"/>
      <c r="O576" s="294"/>
      <c r="P576" s="294"/>
    </row>
    <row r="577" spans="1:16" ht="13">
      <c r="A577" s="294"/>
      <c r="B577" s="294"/>
      <c r="C577" s="294"/>
      <c r="D577" s="295"/>
      <c r="E577" s="295"/>
      <c r="F577" s="294"/>
      <c r="G577" s="294"/>
      <c r="H577" s="294"/>
      <c r="I577" s="294"/>
      <c r="J577" s="294"/>
      <c r="K577" s="294"/>
      <c r="L577" s="294"/>
      <c r="M577" s="294"/>
      <c r="N577" s="294"/>
      <c r="O577" s="294"/>
      <c r="P577" s="294"/>
    </row>
    <row r="578" spans="1:16" ht="13">
      <c r="A578" s="294"/>
      <c r="B578" s="294"/>
      <c r="C578" s="294"/>
      <c r="D578" s="295"/>
      <c r="E578" s="295"/>
      <c r="F578" s="294"/>
      <c r="G578" s="294"/>
      <c r="H578" s="294"/>
      <c r="I578" s="294"/>
      <c r="J578" s="294"/>
      <c r="K578" s="294"/>
      <c r="L578" s="294"/>
      <c r="M578" s="294"/>
      <c r="N578" s="294"/>
      <c r="O578" s="294"/>
      <c r="P578" s="294"/>
    </row>
    <row r="579" spans="1:16" ht="13">
      <c r="A579" s="294"/>
      <c r="B579" s="294"/>
      <c r="C579" s="294"/>
      <c r="D579" s="295"/>
      <c r="E579" s="295"/>
      <c r="F579" s="294"/>
      <c r="G579" s="294"/>
      <c r="H579" s="294"/>
      <c r="I579" s="294"/>
      <c r="J579" s="294"/>
      <c r="K579" s="294"/>
      <c r="L579" s="294"/>
      <c r="M579" s="294"/>
      <c r="N579" s="294"/>
      <c r="O579" s="294"/>
      <c r="P579" s="294"/>
    </row>
    <row r="580" spans="1:16" ht="13">
      <c r="A580" s="294"/>
      <c r="B580" s="294"/>
      <c r="C580" s="294"/>
      <c r="D580" s="295"/>
      <c r="E580" s="295"/>
      <c r="F580" s="294"/>
      <c r="G580" s="294"/>
      <c r="H580" s="294"/>
      <c r="I580" s="294"/>
      <c r="J580" s="294"/>
      <c r="K580" s="294"/>
      <c r="L580" s="294"/>
      <c r="M580" s="294"/>
      <c r="N580" s="294"/>
      <c r="O580" s="294"/>
      <c r="P580" s="294"/>
    </row>
    <row r="581" spans="1:16" ht="13">
      <c r="A581" s="294"/>
      <c r="B581" s="294"/>
      <c r="C581" s="294"/>
      <c r="D581" s="295"/>
      <c r="E581" s="295"/>
      <c r="F581" s="294"/>
      <c r="G581" s="294"/>
      <c r="H581" s="294"/>
      <c r="I581" s="294"/>
      <c r="J581" s="294"/>
      <c r="K581" s="294"/>
      <c r="L581" s="294"/>
      <c r="M581" s="294"/>
      <c r="N581" s="294"/>
      <c r="O581" s="294"/>
      <c r="P581" s="294"/>
    </row>
    <row r="582" spans="1:16" ht="13">
      <c r="A582" s="294"/>
      <c r="B582" s="294"/>
      <c r="C582" s="294"/>
      <c r="D582" s="295"/>
      <c r="E582" s="295"/>
      <c r="F582" s="294"/>
      <c r="G582" s="294"/>
      <c r="H582" s="294"/>
      <c r="I582" s="294"/>
      <c r="J582" s="294"/>
      <c r="K582" s="294"/>
      <c r="L582" s="294"/>
      <c r="M582" s="294"/>
      <c r="N582" s="294"/>
      <c r="O582" s="294"/>
      <c r="P582" s="294"/>
    </row>
    <row r="583" spans="1:16" ht="13">
      <c r="A583" s="294"/>
      <c r="B583" s="294"/>
      <c r="C583" s="294"/>
      <c r="D583" s="295"/>
      <c r="E583" s="295"/>
      <c r="F583" s="294"/>
      <c r="G583" s="294"/>
      <c r="H583" s="294"/>
      <c r="I583" s="294"/>
      <c r="J583" s="294"/>
      <c r="K583" s="294"/>
      <c r="L583" s="294"/>
      <c r="M583" s="294"/>
      <c r="N583" s="294"/>
      <c r="O583" s="294"/>
      <c r="P583" s="294"/>
    </row>
    <row r="584" spans="1:16" ht="13">
      <c r="A584" s="294"/>
      <c r="B584" s="294"/>
      <c r="C584" s="294"/>
      <c r="D584" s="295"/>
      <c r="E584" s="295"/>
      <c r="F584" s="294"/>
      <c r="G584" s="294"/>
      <c r="H584" s="294"/>
      <c r="I584" s="294"/>
      <c r="J584" s="294"/>
      <c r="K584" s="294"/>
      <c r="L584" s="294"/>
      <c r="M584" s="294"/>
      <c r="N584" s="294"/>
      <c r="O584" s="294"/>
      <c r="P584" s="294"/>
    </row>
    <row r="585" spans="1:16" ht="13">
      <c r="A585" s="294"/>
      <c r="B585" s="294"/>
      <c r="C585" s="294"/>
      <c r="D585" s="295"/>
      <c r="E585" s="295"/>
      <c r="F585" s="294"/>
      <c r="G585" s="294"/>
      <c r="H585" s="294"/>
      <c r="I585" s="294"/>
      <c r="J585" s="294"/>
      <c r="K585" s="294"/>
      <c r="L585" s="294"/>
      <c r="M585" s="294"/>
      <c r="N585" s="294"/>
      <c r="O585" s="294"/>
      <c r="P585" s="294"/>
    </row>
    <row r="586" spans="1:16" ht="13">
      <c r="A586" s="294"/>
      <c r="B586" s="294"/>
      <c r="C586" s="294"/>
      <c r="D586" s="295"/>
      <c r="E586" s="295"/>
      <c r="F586" s="294"/>
      <c r="G586" s="294"/>
      <c r="H586" s="294"/>
      <c r="I586" s="294"/>
      <c r="J586" s="294"/>
      <c r="K586" s="294"/>
      <c r="L586" s="294"/>
      <c r="M586" s="294"/>
      <c r="N586" s="294"/>
      <c r="O586" s="294"/>
      <c r="P586" s="294"/>
    </row>
    <row r="587" spans="1:16" ht="13">
      <c r="A587" s="294"/>
      <c r="B587" s="294"/>
      <c r="C587" s="294"/>
      <c r="D587" s="295"/>
      <c r="E587" s="295"/>
      <c r="F587" s="294"/>
      <c r="G587" s="294"/>
      <c r="H587" s="294"/>
      <c r="I587" s="294"/>
      <c r="J587" s="294"/>
      <c r="K587" s="294"/>
      <c r="L587" s="294"/>
      <c r="M587" s="294"/>
      <c r="N587" s="294"/>
      <c r="O587" s="294"/>
      <c r="P587" s="294"/>
    </row>
    <row r="588" spans="1:16" ht="13">
      <c r="A588" s="294"/>
      <c r="B588" s="294"/>
      <c r="C588" s="294"/>
      <c r="D588" s="295"/>
      <c r="E588" s="295"/>
      <c r="F588" s="294"/>
      <c r="G588" s="294"/>
      <c r="H588" s="294"/>
      <c r="I588" s="294"/>
      <c r="J588" s="294"/>
      <c r="K588" s="294"/>
      <c r="L588" s="294"/>
      <c r="M588" s="294"/>
      <c r="N588" s="294"/>
      <c r="O588" s="294"/>
      <c r="P588" s="294"/>
    </row>
    <row r="589" spans="1:16" ht="13">
      <c r="A589" s="294"/>
      <c r="B589" s="294"/>
      <c r="C589" s="294"/>
      <c r="D589" s="295"/>
      <c r="E589" s="295"/>
      <c r="F589" s="294"/>
      <c r="G589" s="294"/>
      <c r="H589" s="294"/>
      <c r="I589" s="294"/>
      <c r="J589" s="294"/>
      <c r="K589" s="294"/>
      <c r="L589" s="294"/>
      <c r="M589" s="294"/>
      <c r="N589" s="294"/>
      <c r="O589" s="294"/>
      <c r="P589" s="294"/>
    </row>
    <row r="590" spans="1:16" ht="13">
      <c r="A590" s="294"/>
      <c r="B590" s="294"/>
      <c r="C590" s="294"/>
      <c r="D590" s="295"/>
      <c r="E590" s="295"/>
      <c r="F590" s="294"/>
      <c r="G590" s="294"/>
      <c r="H590" s="294"/>
      <c r="I590" s="294"/>
      <c r="J590" s="294"/>
      <c r="K590" s="294"/>
      <c r="L590" s="294"/>
      <c r="M590" s="294"/>
      <c r="N590" s="294"/>
      <c r="O590" s="294"/>
      <c r="P590" s="294"/>
    </row>
    <row r="591" spans="1:16" ht="13">
      <c r="A591" s="294"/>
      <c r="B591" s="294"/>
      <c r="C591" s="294"/>
      <c r="D591" s="295"/>
      <c r="E591" s="295"/>
      <c r="F591" s="294"/>
      <c r="G591" s="294"/>
      <c r="H591" s="294"/>
      <c r="I591" s="294"/>
      <c r="J591" s="294"/>
      <c r="K591" s="294"/>
      <c r="L591" s="294"/>
      <c r="M591" s="294"/>
      <c r="N591" s="294"/>
      <c r="O591" s="294"/>
      <c r="P591" s="294"/>
    </row>
    <row r="592" spans="1:16" ht="13">
      <c r="A592" s="294"/>
      <c r="B592" s="294"/>
      <c r="C592" s="294"/>
      <c r="D592" s="295"/>
      <c r="E592" s="295"/>
      <c r="F592" s="294"/>
      <c r="G592" s="294"/>
      <c r="H592" s="294"/>
      <c r="I592" s="294"/>
      <c r="J592" s="294"/>
      <c r="K592" s="294"/>
      <c r="L592" s="294"/>
      <c r="M592" s="294"/>
      <c r="N592" s="294"/>
      <c r="O592" s="294"/>
      <c r="P592" s="294"/>
    </row>
    <row r="593" spans="1:16" ht="13">
      <c r="A593" s="294"/>
      <c r="B593" s="294"/>
      <c r="C593" s="294"/>
      <c r="D593" s="295"/>
      <c r="E593" s="295"/>
      <c r="F593" s="294"/>
      <c r="G593" s="294"/>
      <c r="H593" s="294"/>
      <c r="I593" s="294"/>
      <c r="J593" s="294"/>
      <c r="K593" s="294"/>
      <c r="L593" s="294"/>
      <c r="M593" s="294"/>
      <c r="N593" s="294"/>
      <c r="O593" s="294"/>
      <c r="P593" s="294"/>
    </row>
    <row r="594" spans="1:16" ht="13">
      <c r="A594" s="294"/>
      <c r="B594" s="294"/>
      <c r="C594" s="294"/>
      <c r="D594" s="295"/>
      <c r="E594" s="295"/>
      <c r="F594" s="294"/>
      <c r="G594" s="294"/>
      <c r="H594" s="294"/>
      <c r="I594" s="294"/>
      <c r="J594" s="294"/>
      <c r="K594" s="294"/>
      <c r="L594" s="294"/>
      <c r="M594" s="294"/>
      <c r="N594" s="294"/>
      <c r="O594" s="294"/>
      <c r="P594" s="294"/>
    </row>
    <row r="595" spans="1:16" ht="13">
      <c r="A595" s="294"/>
      <c r="B595" s="294"/>
      <c r="C595" s="294"/>
      <c r="D595" s="295"/>
      <c r="E595" s="295"/>
      <c r="F595" s="294"/>
      <c r="G595" s="294"/>
      <c r="H595" s="294"/>
      <c r="I595" s="294"/>
      <c r="J595" s="294"/>
      <c r="K595" s="294"/>
      <c r="L595" s="294"/>
      <c r="M595" s="294"/>
      <c r="N595" s="294"/>
      <c r="O595" s="294"/>
      <c r="P595" s="294"/>
    </row>
    <row r="596" spans="1:16" ht="13">
      <c r="A596" s="294"/>
      <c r="B596" s="294"/>
      <c r="C596" s="294"/>
      <c r="D596" s="295"/>
      <c r="E596" s="295"/>
      <c r="F596" s="294"/>
      <c r="G596" s="294"/>
      <c r="H596" s="294"/>
      <c r="I596" s="294"/>
      <c r="J596" s="294"/>
      <c r="K596" s="294"/>
      <c r="L596" s="294"/>
      <c r="M596" s="294"/>
      <c r="N596" s="294"/>
      <c r="O596" s="294"/>
      <c r="P596" s="294"/>
    </row>
    <row r="597" spans="1:16" ht="13">
      <c r="A597" s="294"/>
      <c r="B597" s="294"/>
      <c r="C597" s="294"/>
      <c r="D597" s="295"/>
      <c r="E597" s="295"/>
      <c r="F597" s="294"/>
      <c r="G597" s="294"/>
      <c r="H597" s="294"/>
      <c r="I597" s="294"/>
      <c r="J597" s="294"/>
      <c r="K597" s="294"/>
      <c r="L597" s="294"/>
      <c r="M597" s="294"/>
      <c r="N597" s="294"/>
      <c r="O597" s="294"/>
      <c r="P597" s="294"/>
    </row>
    <row r="598" spans="1:16" ht="13">
      <c r="A598" s="294"/>
      <c r="B598" s="294"/>
      <c r="C598" s="294"/>
      <c r="D598" s="295"/>
      <c r="E598" s="295"/>
      <c r="F598" s="294"/>
      <c r="G598" s="294"/>
      <c r="H598" s="294"/>
      <c r="I598" s="294"/>
      <c r="J598" s="294"/>
      <c r="K598" s="294"/>
      <c r="L598" s="294"/>
      <c r="M598" s="294"/>
      <c r="N598" s="294"/>
      <c r="O598" s="294"/>
      <c r="P598" s="294"/>
    </row>
    <row r="599" spans="1:16" ht="13">
      <c r="A599" s="294"/>
      <c r="B599" s="294"/>
      <c r="C599" s="294"/>
      <c r="D599" s="295"/>
      <c r="E599" s="295"/>
      <c r="F599" s="294"/>
      <c r="G599" s="294"/>
      <c r="H599" s="294"/>
      <c r="I599" s="294"/>
      <c r="J599" s="294"/>
      <c r="K599" s="294"/>
      <c r="L599" s="294"/>
      <c r="M599" s="294"/>
      <c r="N599" s="294"/>
      <c r="O599" s="294"/>
      <c r="P599" s="294"/>
    </row>
    <row r="600" spans="1:16" ht="13">
      <c r="A600" s="294"/>
      <c r="B600" s="294"/>
      <c r="C600" s="294"/>
      <c r="D600" s="295"/>
      <c r="E600" s="295"/>
      <c r="F600" s="294"/>
      <c r="G600" s="294"/>
      <c r="H600" s="294"/>
      <c r="I600" s="294"/>
      <c r="J600" s="294"/>
      <c r="K600" s="294"/>
      <c r="L600" s="294"/>
      <c r="M600" s="294"/>
      <c r="N600" s="294"/>
      <c r="O600" s="294"/>
      <c r="P600" s="294"/>
    </row>
    <row r="601" spans="1:16" ht="13">
      <c r="A601" s="294"/>
      <c r="B601" s="294"/>
      <c r="C601" s="294"/>
      <c r="D601" s="295"/>
      <c r="E601" s="295"/>
      <c r="F601" s="294"/>
      <c r="G601" s="294"/>
      <c r="H601" s="294"/>
      <c r="I601" s="294"/>
      <c r="J601" s="294"/>
      <c r="K601" s="294"/>
      <c r="L601" s="294"/>
      <c r="M601" s="294"/>
      <c r="N601" s="294"/>
      <c r="O601" s="294"/>
      <c r="P601" s="294"/>
    </row>
    <row r="602" spans="1:16" ht="13">
      <c r="A602" s="294"/>
      <c r="B602" s="294"/>
      <c r="C602" s="294"/>
      <c r="D602" s="295"/>
      <c r="E602" s="295"/>
      <c r="F602" s="294"/>
      <c r="G602" s="294"/>
      <c r="H602" s="294"/>
      <c r="I602" s="294"/>
      <c r="J602" s="294"/>
      <c r="K602" s="294"/>
      <c r="L602" s="294"/>
      <c r="M602" s="294"/>
      <c r="N602" s="294"/>
      <c r="O602" s="294"/>
      <c r="P602" s="294"/>
    </row>
    <row r="603" spans="1:16" ht="13">
      <c r="A603" s="294"/>
      <c r="B603" s="294"/>
      <c r="C603" s="294"/>
      <c r="D603" s="295"/>
      <c r="E603" s="295"/>
      <c r="F603" s="294"/>
      <c r="G603" s="294"/>
      <c r="H603" s="294"/>
      <c r="I603" s="294"/>
      <c r="J603" s="294"/>
      <c r="K603" s="294"/>
      <c r="L603" s="294"/>
      <c r="M603" s="294"/>
      <c r="N603" s="294"/>
      <c r="O603" s="294"/>
      <c r="P603" s="294"/>
    </row>
    <row r="604" spans="1:16" ht="13">
      <c r="A604" s="294"/>
      <c r="B604" s="294"/>
      <c r="C604" s="294"/>
      <c r="D604" s="295"/>
      <c r="E604" s="295"/>
      <c r="F604" s="294"/>
      <c r="G604" s="294"/>
      <c r="H604" s="294"/>
      <c r="I604" s="294"/>
      <c r="J604" s="294"/>
      <c r="K604" s="294"/>
      <c r="L604" s="294"/>
      <c r="M604" s="294"/>
      <c r="N604" s="294"/>
      <c r="O604" s="294"/>
      <c r="P604" s="294"/>
    </row>
    <row r="605" spans="1:16" ht="13">
      <c r="A605" s="294"/>
      <c r="B605" s="294"/>
      <c r="C605" s="294"/>
      <c r="D605" s="295"/>
      <c r="E605" s="295"/>
      <c r="F605" s="294"/>
      <c r="G605" s="294"/>
      <c r="H605" s="294"/>
      <c r="I605" s="294"/>
      <c r="J605" s="294"/>
      <c r="K605" s="294"/>
      <c r="L605" s="294"/>
      <c r="M605" s="294"/>
      <c r="N605" s="294"/>
      <c r="O605" s="294"/>
      <c r="P605" s="294"/>
    </row>
    <row r="606" spans="1:16" ht="13">
      <c r="A606" s="294"/>
      <c r="B606" s="294"/>
      <c r="C606" s="294"/>
      <c r="D606" s="295"/>
      <c r="E606" s="295"/>
      <c r="F606" s="294"/>
      <c r="G606" s="294"/>
      <c r="H606" s="294"/>
      <c r="I606" s="294"/>
      <c r="J606" s="294"/>
      <c r="K606" s="294"/>
      <c r="L606" s="294"/>
      <c r="M606" s="294"/>
      <c r="N606" s="294"/>
      <c r="O606" s="294"/>
      <c r="P606" s="294"/>
    </row>
    <row r="607" spans="1:16" ht="13">
      <c r="A607" s="294"/>
      <c r="B607" s="294"/>
      <c r="C607" s="294"/>
      <c r="D607" s="295"/>
      <c r="E607" s="295"/>
      <c r="F607" s="294"/>
      <c r="G607" s="294"/>
      <c r="H607" s="294"/>
      <c r="I607" s="294"/>
      <c r="J607" s="294"/>
      <c r="K607" s="294"/>
      <c r="L607" s="294"/>
      <c r="M607" s="294"/>
      <c r="N607" s="294"/>
      <c r="O607" s="294"/>
      <c r="P607" s="294"/>
    </row>
    <row r="608" spans="1:16" ht="13">
      <c r="A608" s="294"/>
      <c r="B608" s="294"/>
      <c r="C608" s="294"/>
      <c r="D608" s="295"/>
      <c r="E608" s="295"/>
      <c r="F608" s="294"/>
      <c r="G608" s="294"/>
      <c r="H608" s="294"/>
      <c r="I608" s="294"/>
      <c r="J608" s="294"/>
      <c r="K608" s="294"/>
      <c r="L608" s="294"/>
      <c r="M608" s="294"/>
      <c r="N608" s="294"/>
      <c r="O608" s="294"/>
      <c r="P608" s="294"/>
    </row>
    <row r="609" spans="1:16" ht="13">
      <c r="A609" s="294"/>
      <c r="B609" s="294"/>
      <c r="C609" s="294"/>
      <c r="D609" s="295"/>
      <c r="E609" s="295"/>
      <c r="F609" s="294"/>
      <c r="G609" s="294"/>
      <c r="H609" s="294"/>
      <c r="I609" s="294"/>
      <c r="J609" s="294"/>
      <c r="K609" s="294"/>
      <c r="L609" s="294"/>
      <c r="M609" s="294"/>
      <c r="N609" s="294"/>
      <c r="O609" s="294"/>
      <c r="P609" s="294"/>
    </row>
    <row r="610" spans="1:16" ht="13">
      <c r="A610" s="294"/>
      <c r="B610" s="294"/>
      <c r="C610" s="294"/>
      <c r="D610" s="295"/>
      <c r="E610" s="295"/>
      <c r="F610" s="294"/>
      <c r="G610" s="294"/>
      <c r="H610" s="294"/>
      <c r="I610" s="294"/>
      <c r="J610" s="294"/>
      <c r="K610" s="294"/>
      <c r="L610" s="294"/>
      <c r="M610" s="294"/>
      <c r="N610" s="294"/>
      <c r="O610" s="294"/>
      <c r="P610" s="294"/>
    </row>
    <row r="611" spans="1:16" ht="13">
      <c r="A611" s="294"/>
      <c r="B611" s="294"/>
      <c r="C611" s="294"/>
      <c r="D611" s="295"/>
      <c r="E611" s="295"/>
      <c r="F611" s="294"/>
      <c r="G611" s="294"/>
      <c r="H611" s="294"/>
      <c r="I611" s="294"/>
      <c r="J611" s="294"/>
      <c r="K611" s="294"/>
      <c r="L611" s="294"/>
      <c r="M611" s="294"/>
      <c r="N611" s="294"/>
      <c r="O611" s="294"/>
      <c r="P611" s="294"/>
    </row>
    <row r="612" spans="1:16" ht="13">
      <c r="A612" s="294"/>
      <c r="B612" s="294"/>
      <c r="C612" s="294"/>
      <c r="D612" s="295"/>
      <c r="E612" s="295"/>
      <c r="F612" s="294"/>
      <c r="G612" s="294"/>
      <c r="H612" s="294"/>
      <c r="I612" s="294"/>
      <c r="J612" s="294"/>
      <c r="K612" s="294"/>
      <c r="L612" s="294"/>
      <c r="M612" s="294"/>
      <c r="N612" s="294"/>
      <c r="O612" s="294"/>
      <c r="P612" s="294"/>
    </row>
    <row r="613" spans="1:16" ht="13">
      <c r="A613" s="294"/>
      <c r="B613" s="294"/>
      <c r="C613" s="294"/>
      <c r="D613" s="295"/>
      <c r="E613" s="295"/>
      <c r="F613" s="294"/>
      <c r="G613" s="294"/>
      <c r="H613" s="294"/>
      <c r="I613" s="294"/>
      <c r="J613" s="294"/>
      <c r="K613" s="294"/>
      <c r="L613" s="294"/>
      <c r="M613" s="294"/>
      <c r="N613" s="294"/>
      <c r="O613" s="294"/>
      <c r="P613" s="294"/>
    </row>
    <row r="614" spans="1:16" ht="13">
      <c r="A614" s="294"/>
      <c r="B614" s="294"/>
      <c r="C614" s="294"/>
      <c r="D614" s="295"/>
      <c r="E614" s="295"/>
      <c r="F614" s="294"/>
      <c r="G614" s="294"/>
      <c r="H614" s="294"/>
      <c r="I614" s="294"/>
      <c r="J614" s="294"/>
      <c r="K614" s="294"/>
      <c r="L614" s="294"/>
      <c r="M614" s="294"/>
      <c r="N614" s="294"/>
      <c r="O614" s="294"/>
      <c r="P614" s="294"/>
    </row>
    <row r="615" spans="1:16" ht="13">
      <c r="A615" s="294"/>
      <c r="B615" s="294"/>
      <c r="C615" s="294"/>
      <c r="D615" s="295"/>
      <c r="E615" s="295"/>
      <c r="F615" s="294"/>
      <c r="G615" s="294"/>
      <c r="H615" s="294"/>
      <c r="I615" s="294"/>
      <c r="J615" s="294"/>
      <c r="K615" s="294"/>
      <c r="L615" s="294"/>
      <c r="M615" s="294"/>
      <c r="N615" s="294"/>
      <c r="O615" s="294"/>
      <c r="P615" s="294"/>
    </row>
    <row r="616" spans="1:16" ht="13">
      <c r="A616" s="294"/>
      <c r="B616" s="294"/>
      <c r="C616" s="294"/>
      <c r="D616" s="295"/>
      <c r="E616" s="295"/>
      <c r="F616" s="294"/>
      <c r="G616" s="294"/>
      <c r="H616" s="294"/>
      <c r="I616" s="294"/>
      <c r="J616" s="294"/>
      <c r="K616" s="294"/>
      <c r="L616" s="294"/>
      <c r="M616" s="294"/>
      <c r="N616" s="294"/>
      <c r="O616" s="294"/>
      <c r="P616" s="294"/>
    </row>
    <row r="617" spans="1:16" ht="13">
      <c r="A617" s="294"/>
      <c r="B617" s="294"/>
      <c r="C617" s="294"/>
      <c r="D617" s="295"/>
      <c r="E617" s="295"/>
      <c r="F617" s="294"/>
      <c r="G617" s="294"/>
      <c r="H617" s="294"/>
      <c r="I617" s="294"/>
      <c r="J617" s="294"/>
      <c r="K617" s="294"/>
      <c r="L617" s="294"/>
      <c r="M617" s="294"/>
      <c r="N617" s="294"/>
      <c r="O617" s="294"/>
      <c r="P617" s="294"/>
    </row>
    <row r="618" spans="1:16" ht="13">
      <c r="A618" s="294"/>
      <c r="B618" s="294"/>
      <c r="C618" s="294"/>
      <c r="D618" s="295"/>
      <c r="E618" s="295"/>
      <c r="F618" s="294"/>
      <c r="G618" s="294"/>
      <c r="H618" s="294"/>
      <c r="I618" s="294"/>
      <c r="J618" s="294"/>
      <c r="K618" s="294"/>
      <c r="L618" s="294"/>
      <c r="M618" s="294"/>
      <c r="N618" s="294"/>
      <c r="O618" s="294"/>
      <c r="P618" s="294"/>
    </row>
    <row r="619" spans="1:16" ht="13">
      <c r="A619" s="294"/>
      <c r="B619" s="294"/>
      <c r="C619" s="294"/>
      <c r="D619" s="295"/>
      <c r="E619" s="295"/>
      <c r="F619" s="294"/>
      <c r="G619" s="294"/>
      <c r="H619" s="294"/>
      <c r="I619" s="294"/>
      <c r="J619" s="294"/>
      <c r="K619" s="294"/>
      <c r="L619" s="294"/>
      <c r="M619" s="294"/>
      <c r="N619" s="294"/>
      <c r="O619" s="294"/>
      <c r="P619" s="294"/>
    </row>
    <row r="620" spans="1:16" ht="13">
      <c r="A620" s="294"/>
      <c r="B620" s="294"/>
      <c r="C620" s="294"/>
      <c r="D620" s="295"/>
      <c r="E620" s="295"/>
      <c r="F620" s="294"/>
      <c r="G620" s="294"/>
      <c r="H620" s="294"/>
      <c r="I620" s="294"/>
      <c r="J620" s="294"/>
      <c r="K620" s="294"/>
      <c r="L620" s="294"/>
      <c r="M620" s="294"/>
      <c r="N620" s="294"/>
      <c r="O620" s="294"/>
      <c r="P620" s="294"/>
    </row>
    <row r="621" spans="1:16" ht="13">
      <c r="A621" s="294"/>
      <c r="B621" s="294"/>
      <c r="C621" s="294"/>
      <c r="D621" s="295"/>
      <c r="E621" s="295"/>
      <c r="F621" s="294"/>
      <c r="G621" s="294"/>
      <c r="H621" s="294"/>
      <c r="I621" s="294"/>
      <c r="J621" s="294"/>
      <c r="K621" s="294"/>
      <c r="L621" s="294"/>
      <c r="M621" s="294"/>
      <c r="N621" s="294"/>
      <c r="O621" s="294"/>
      <c r="P621" s="294"/>
    </row>
    <row r="622" spans="1:16" ht="13">
      <c r="A622" s="294"/>
      <c r="B622" s="294"/>
      <c r="C622" s="294"/>
      <c r="D622" s="295"/>
      <c r="E622" s="295"/>
      <c r="F622" s="294"/>
      <c r="G622" s="294"/>
      <c r="H622" s="294"/>
      <c r="I622" s="294"/>
      <c r="J622" s="294"/>
      <c r="K622" s="294"/>
      <c r="L622" s="294"/>
      <c r="M622" s="294"/>
      <c r="N622" s="294"/>
      <c r="O622" s="294"/>
      <c r="P622" s="294"/>
    </row>
    <row r="623" spans="1:16" ht="13">
      <c r="A623" s="294"/>
      <c r="B623" s="294"/>
      <c r="C623" s="294"/>
      <c r="D623" s="295"/>
      <c r="E623" s="295"/>
      <c r="F623" s="294"/>
      <c r="G623" s="294"/>
      <c r="H623" s="294"/>
      <c r="I623" s="294"/>
      <c r="J623" s="294"/>
      <c r="K623" s="294"/>
      <c r="L623" s="294"/>
      <c r="M623" s="294"/>
      <c r="N623" s="294"/>
      <c r="O623" s="294"/>
      <c r="P623" s="294"/>
    </row>
    <row r="624" spans="1:16" ht="13">
      <c r="A624" s="294"/>
      <c r="B624" s="294"/>
      <c r="C624" s="294"/>
      <c r="D624" s="295"/>
      <c r="E624" s="295"/>
      <c r="F624" s="294"/>
      <c r="G624" s="294"/>
      <c r="H624" s="294"/>
      <c r="I624" s="294"/>
      <c r="J624" s="294"/>
      <c r="K624" s="294"/>
      <c r="L624" s="294"/>
      <c r="M624" s="294"/>
      <c r="N624" s="294"/>
      <c r="O624" s="294"/>
      <c r="P624" s="294"/>
    </row>
    <row r="625" spans="1:16" ht="13">
      <c r="A625" s="294"/>
      <c r="B625" s="294"/>
      <c r="C625" s="294"/>
      <c r="D625" s="295"/>
      <c r="E625" s="295"/>
      <c r="F625" s="294"/>
      <c r="G625" s="294"/>
      <c r="H625" s="294"/>
      <c r="I625" s="294"/>
      <c r="J625" s="294"/>
      <c r="K625" s="294"/>
      <c r="L625" s="294"/>
      <c r="M625" s="294"/>
      <c r="N625" s="294"/>
      <c r="O625" s="294"/>
      <c r="P625" s="294"/>
    </row>
    <row r="626" spans="1:16" ht="13">
      <c r="A626" s="294"/>
      <c r="B626" s="294"/>
      <c r="C626" s="294"/>
      <c r="D626" s="295"/>
      <c r="E626" s="295"/>
      <c r="F626" s="294"/>
      <c r="G626" s="294"/>
      <c r="H626" s="294"/>
      <c r="I626" s="294"/>
      <c r="J626" s="294"/>
      <c r="K626" s="294"/>
      <c r="L626" s="294"/>
      <c r="M626" s="294"/>
      <c r="N626" s="294"/>
      <c r="O626" s="294"/>
      <c r="P626" s="294"/>
    </row>
    <row r="627" spans="1:16" ht="13">
      <c r="A627" s="294"/>
      <c r="B627" s="294"/>
      <c r="C627" s="294"/>
      <c r="D627" s="295"/>
      <c r="E627" s="295"/>
      <c r="F627" s="294"/>
      <c r="G627" s="294"/>
      <c r="H627" s="294"/>
      <c r="I627" s="294"/>
      <c r="J627" s="294"/>
      <c r="K627" s="294"/>
      <c r="L627" s="294"/>
      <c r="M627" s="294"/>
      <c r="N627" s="294"/>
      <c r="O627" s="294"/>
      <c r="P627" s="294"/>
    </row>
    <row r="628" spans="1:16" ht="13">
      <c r="A628" s="294"/>
      <c r="B628" s="294"/>
      <c r="C628" s="294"/>
      <c r="D628" s="295"/>
      <c r="E628" s="295"/>
      <c r="F628" s="294"/>
      <c r="G628" s="294"/>
      <c r="H628" s="294"/>
      <c r="I628" s="294"/>
      <c r="J628" s="294"/>
      <c r="K628" s="294"/>
      <c r="L628" s="294"/>
      <c r="M628" s="294"/>
      <c r="N628" s="294"/>
      <c r="O628" s="294"/>
      <c r="P628" s="294"/>
    </row>
    <row r="629" spans="1:16" ht="13">
      <c r="A629" s="294"/>
      <c r="B629" s="294"/>
      <c r="C629" s="294"/>
      <c r="D629" s="295"/>
      <c r="E629" s="295"/>
      <c r="F629" s="294"/>
      <c r="G629" s="294"/>
      <c r="H629" s="294"/>
      <c r="I629" s="294"/>
      <c r="J629" s="294"/>
      <c r="K629" s="294"/>
      <c r="L629" s="294"/>
      <c r="M629" s="294"/>
      <c r="N629" s="294"/>
      <c r="O629" s="294"/>
      <c r="P629" s="294"/>
    </row>
    <row r="630" spans="1:16" ht="13">
      <c r="A630" s="294"/>
      <c r="B630" s="294"/>
      <c r="C630" s="294"/>
      <c r="D630" s="295"/>
      <c r="E630" s="295"/>
      <c r="F630" s="294"/>
      <c r="G630" s="294"/>
      <c r="H630" s="294"/>
      <c r="I630" s="294"/>
      <c r="J630" s="294"/>
      <c r="K630" s="294"/>
      <c r="L630" s="294"/>
      <c r="M630" s="294"/>
      <c r="N630" s="294"/>
      <c r="O630" s="294"/>
      <c r="P630" s="294"/>
    </row>
    <row r="631" spans="1:16" ht="13">
      <c r="A631" s="294"/>
      <c r="B631" s="294"/>
      <c r="C631" s="294"/>
      <c r="D631" s="295"/>
      <c r="E631" s="295"/>
      <c r="F631" s="294"/>
      <c r="G631" s="294"/>
      <c r="H631" s="294"/>
      <c r="I631" s="294"/>
      <c r="J631" s="294"/>
      <c r="K631" s="294"/>
      <c r="L631" s="294"/>
      <c r="M631" s="294"/>
      <c r="N631" s="294"/>
      <c r="O631" s="294"/>
      <c r="P631" s="294"/>
    </row>
    <row r="632" spans="1:16" ht="13">
      <c r="A632" s="294"/>
      <c r="B632" s="294"/>
      <c r="C632" s="294"/>
      <c r="D632" s="295"/>
      <c r="E632" s="295"/>
      <c r="F632" s="294"/>
      <c r="G632" s="294"/>
      <c r="H632" s="294"/>
      <c r="I632" s="294"/>
      <c r="J632" s="294"/>
      <c r="K632" s="294"/>
      <c r="L632" s="294"/>
      <c r="M632" s="294"/>
      <c r="N632" s="294"/>
      <c r="O632" s="294"/>
      <c r="P632" s="294"/>
    </row>
    <row r="633" spans="1:16" ht="13">
      <c r="A633" s="294"/>
      <c r="B633" s="294"/>
      <c r="C633" s="294"/>
      <c r="D633" s="295"/>
      <c r="E633" s="295"/>
      <c r="F633" s="294"/>
      <c r="G633" s="294"/>
      <c r="H633" s="294"/>
      <c r="I633" s="294"/>
      <c r="J633" s="294"/>
      <c r="K633" s="294"/>
      <c r="L633" s="294"/>
      <c r="M633" s="294"/>
      <c r="N633" s="294"/>
      <c r="O633" s="294"/>
      <c r="P633" s="294"/>
    </row>
    <row r="634" spans="1:16" ht="13">
      <c r="A634" s="294"/>
      <c r="B634" s="294"/>
      <c r="C634" s="294"/>
      <c r="D634" s="295"/>
      <c r="E634" s="295"/>
      <c r="F634" s="294"/>
      <c r="G634" s="294"/>
      <c r="H634" s="294"/>
      <c r="I634" s="294"/>
      <c r="J634" s="294"/>
      <c r="K634" s="294"/>
      <c r="L634" s="294"/>
      <c r="M634" s="294"/>
      <c r="N634" s="294"/>
      <c r="O634" s="294"/>
      <c r="P634" s="294"/>
    </row>
    <row r="635" spans="1:16" ht="13">
      <c r="A635" s="294"/>
      <c r="B635" s="294"/>
      <c r="C635" s="294"/>
      <c r="D635" s="295"/>
      <c r="E635" s="295"/>
      <c r="F635" s="294"/>
      <c r="G635" s="294"/>
      <c r="H635" s="294"/>
      <c r="I635" s="294"/>
      <c r="J635" s="294"/>
      <c r="K635" s="294"/>
      <c r="L635" s="294"/>
      <c r="M635" s="294"/>
      <c r="N635" s="294"/>
      <c r="O635" s="294"/>
      <c r="P635" s="294"/>
    </row>
    <row r="636" spans="1:16" ht="13">
      <c r="A636" s="294"/>
      <c r="B636" s="294"/>
      <c r="C636" s="294"/>
      <c r="D636" s="295"/>
      <c r="E636" s="295"/>
      <c r="F636" s="294"/>
      <c r="G636" s="294"/>
      <c r="H636" s="294"/>
      <c r="I636" s="294"/>
      <c r="J636" s="294"/>
      <c r="K636" s="294"/>
      <c r="L636" s="294"/>
      <c r="M636" s="294"/>
      <c r="N636" s="294"/>
      <c r="O636" s="294"/>
      <c r="P636" s="294"/>
    </row>
    <row r="637" spans="1:16" ht="13">
      <c r="A637" s="294"/>
      <c r="B637" s="294"/>
      <c r="C637" s="294"/>
      <c r="D637" s="295"/>
      <c r="E637" s="295"/>
      <c r="F637" s="294"/>
      <c r="G637" s="294"/>
      <c r="H637" s="294"/>
      <c r="I637" s="294"/>
      <c r="J637" s="294"/>
      <c r="K637" s="294"/>
      <c r="L637" s="294"/>
      <c r="M637" s="294"/>
      <c r="N637" s="294"/>
      <c r="O637" s="294"/>
      <c r="P637" s="294"/>
    </row>
    <row r="638" spans="1:16" ht="13">
      <c r="A638" s="294"/>
      <c r="B638" s="294"/>
      <c r="C638" s="294"/>
      <c r="D638" s="295"/>
      <c r="E638" s="295"/>
      <c r="F638" s="294"/>
      <c r="G638" s="294"/>
      <c r="H638" s="294"/>
      <c r="I638" s="294"/>
      <c r="J638" s="294"/>
      <c r="K638" s="294"/>
      <c r="L638" s="294"/>
      <c r="M638" s="294"/>
      <c r="N638" s="294"/>
      <c r="O638" s="294"/>
      <c r="P638" s="294"/>
    </row>
    <row r="639" spans="1:16" ht="13">
      <c r="A639" s="294"/>
      <c r="B639" s="294"/>
      <c r="C639" s="294"/>
      <c r="D639" s="295"/>
      <c r="E639" s="295"/>
      <c r="F639" s="294"/>
      <c r="G639" s="294"/>
      <c r="H639" s="294"/>
      <c r="I639" s="294"/>
      <c r="J639" s="294"/>
      <c r="K639" s="294"/>
      <c r="L639" s="294"/>
      <c r="M639" s="294"/>
      <c r="N639" s="294"/>
      <c r="O639" s="294"/>
      <c r="P639" s="294"/>
    </row>
    <row r="640" spans="1:16" ht="13">
      <c r="A640" s="294"/>
      <c r="B640" s="294"/>
      <c r="C640" s="294"/>
      <c r="D640" s="295"/>
      <c r="E640" s="295"/>
      <c r="F640" s="294"/>
      <c r="G640" s="294"/>
      <c r="H640" s="294"/>
      <c r="I640" s="294"/>
      <c r="J640" s="294"/>
      <c r="K640" s="294"/>
      <c r="L640" s="294"/>
      <c r="M640" s="294"/>
      <c r="N640" s="294"/>
      <c r="O640" s="294"/>
      <c r="P640" s="294"/>
    </row>
    <row r="641" spans="1:16" ht="13">
      <c r="A641" s="294"/>
      <c r="B641" s="294"/>
      <c r="C641" s="294"/>
      <c r="D641" s="295"/>
      <c r="E641" s="295"/>
      <c r="F641" s="294"/>
      <c r="G641" s="294"/>
      <c r="H641" s="294"/>
      <c r="I641" s="294"/>
      <c r="J641" s="294"/>
      <c r="K641" s="294"/>
      <c r="L641" s="294"/>
      <c r="M641" s="294"/>
      <c r="N641" s="294"/>
      <c r="O641" s="294"/>
      <c r="P641" s="294"/>
    </row>
    <row r="642" spans="1:16" ht="13">
      <c r="A642" s="294"/>
      <c r="B642" s="294"/>
      <c r="C642" s="294"/>
      <c r="D642" s="295"/>
      <c r="E642" s="295"/>
      <c r="F642" s="294"/>
      <c r="G642" s="294"/>
      <c r="H642" s="294"/>
      <c r="I642" s="294"/>
      <c r="J642" s="294"/>
      <c r="K642" s="294"/>
      <c r="L642" s="294"/>
      <c r="M642" s="294"/>
      <c r="N642" s="294"/>
      <c r="O642" s="294"/>
      <c r="P642" s="294"/>
    </row>
    <row r="643" spans="1:16" ht="13">
      <c r="A643" s="294"/>
      <c r="B643" s="294"/>
      <c r="C643" s="294"/>
      <c r="D643" s="295"/>
      <c r="E643" s="295"/>
      <c r="F643" s="294"/>
      <c r="G643" s="294"/>
      <c r="H643" s="294"/>
      <c r="I643" s="294"/>
      <c r="J643" s="294"/>
      <c r="K643" s="294"/>
      <c r="L643" s="294"/>
      <c r="M643" s="294"/>
      <c r="N643" s="294"/>
      <c r="O643" s="294"/>
      <c r="P643" s="294"/>
    </row>
    <row r="644" spans="1:16" ht="13">
      <c r="A644" s="294"/>
      <c r="B644" s="294"/>
      <c r="C644" s="294"/>
      <c r="D644" s="295"/>
      <c r="E644" s="295"/>
      <c r="F644" s="294"/>
      <c r="G644" s="294"/>
      <c r="H644" s="294"/>
      <c r="I644" s="294"/>
      <c r="J644" s="294"/>
      <c r="K644" s="294"/>
      <c r="L644" s="294"/>
      <c r="M644" s="294"/>
      <c r="N644" s="294"/>
      <c r="O644" s="294"/>
      <c r="P644" s="294"/>
    </row>
    <row r="645" spans="1:16" ht="13">
      <c r="A645" s="294"/>
      <c r="B645" s="294"/>
      <c r="C645" s="294"/>
      <c r="D645" s="295"/>
      <c r="E645" s="295"/>
      <c r="F645" s="294"/>
      <c r="G645" s="294"/>
      <c r="H645" s="294"/>
      <c r="I645" s="294"/>
      <c r="J645" s="294"/>
      <c r="K645" s="294"/>
      <c r="L645" s="294"/>
      <c r="M645" s="294"/>
      <c r="N645" s="294"/>
      <c r="O645" s="294"/>
      <c r="P645" s="294"/>
    </row>
    <row r="646" spans="1:16" ht="13">
      <c r="A646" s="294"/>
      <c r="B646" s="294"/>
      <c r="C646" s="294"/>
      <c r="D646" s="295"/>
      <c r="E646" s="295"/>
      <c r="F646" s="294"/>
      <c r="G646" s="294"/>
      <c r="H646" s="294"/>
      <c r="I646" s="294"/>
      <c r="J646" s="294"/>
      <c r="K646" s="294"/>
      <c r="L646" s="294"/>
      <c r="M646" s="294"/>
      <c r="N646" s="294"/>
      <c r="O646" s="294"/>
      <c r="P646" s="294"/>
    </row>
    <row r="647" spans="1:16" ht="13">
      <c r="A647" s="294"/>
      <c r="B647" s="294"/>
      <c r="C647" s="294"/>
      <c r="D647" s="295"/>
      <c r="E647" s="295"/>
      <c r="F647" s="294"/>
      <c r="G647" s="294"/>
      <c r="H647" s="294"/>
      <c r="I647" s="294"/>
      <c r="J647" s="294"/>
      <c r="K647" s="294"/>
      <c r="L647" s="294"/>
      <c r="M647" s="294"/>
      <c r="N647" s="294"/>
      <c r="O647" s="294"/>
      <c r="P647" s="294"/>
    </row>
    <row r="648" spans="1:16" ht="13">
      <c r="A648" s="294"/>
      <c r="B648" s="294"/>
      <c r="C648" s="294"/>
      <c r="D648" s="295"/>
      <c r="E648" s="295"/>
      <c r="F648" s="294"/>
      <c r="G648" s="294"/>
      <c r="H648" s="294"/>
      <c r="I648" s="294"/>
      <c r="J648" s="294"/>
      <c r="K648" s="294"/>
      <c r="L648" s="294"/>
      <c r="M648" s="294"/>
      <c r="N648" s="294"/>
      <c r="O648" s="294"/>
      <c r="P648" s="294"/>
    </row>
    <row r="649" spans="1:16" ht="13">
      <c r="A649" s="294"/>
      <c r="B649" s="294"/>
      <c r="C649" s="294"/>
      <c r="D649" s="295"/>
      <c r="E649" s="295"/>
      <c r="F649" s="294"/>
      <c r="G649" s="294"/>
      <c r="H649" s="294"/>
      <c r="I649" s="294"/>
      <c r="J649" s="294"/>
      <c r="K649" s="294"/>
      <c r="L649" s="294"/>
      <c r="M649" s="294"/>
      <c r="N649" s="294"/>
      <c r="O649" s="294"/>
      <c r="P649" s="294"/>
    </row>
    <row r="650" spans="1:16" ht="13">
      <c r="A650" s="294"/>
      <c r="B650" s="294"/>
      <c r="C650" s="294"/>
      <c r="D650" s="295"/>
      <c r="E650" s="295"/>
      <c r="F650" s="294"/>
      <c r="G650" s="294"/>
      <c r="H650" s="294"/>
      <c r="I650" s="294"/>
      <c r="J650" s="294"/>
      <c r="K650" s="294"/>
      <c r="L650" s="294"/>
      <c r="M650" s="294"/>
      <c r="N650" s="294"/>
      <c r="O650" s="294"/>
      <c r="P650" s="294"/>
    </row>
    <row r="651" spans="1:16" ht="13">
      <c r="A651" s="294"/>
      <c r="B651" s="294"/>
      <c r="C651" s="294"/>
      <c r="D651" s="295"/>
      <c r="E651" s="295"/>
      <c r="F651" s="294"/>
      <c r="G651" s="294"/>
      <c r="H651" s="294"/>
      <c r="I651" s="294"/>
      <c r="J651" s="294"/>
      <c r="K651" s="294"/>
      <c r="L651" s="294"/>
      <c r="M651" s="294"/>
      <c r="N651" s="294"/>
      <c r="O651" s="294"/>
      <c r="P651" s="294"/>
    </row>
    <row r="652" spans="1:16" ht="13">
      <c r="A652" s="294"/>
      <c r="B652" s="294"/>
      <c r="C652" s="294"/>
      <c r="D652" s="295"/>
      <c r="E652" s="295"/>
      <c r="F652" s="294"/>
      <c r="G652" s="294"/>
      <c r="H652" s="294"/>
      <c r="I652" s="294"/>
      <c r="J652" s="294"/>
      <c r="K652" s="294"/>
      <c r="L652" s="294"/>
      <c r="M652" s="294"/>
      <c r="N652" s="294"/>
      <c r="O652" s="294"/>
      <c r="P652" s="294"/>
    </row>
    <row r="653" spans="1:16" ht="13">
      <c r="A653" s="294"/>
      <c r="B653" s="294"/>
      <c r="C653" s="294"/>
      <c r="D653" s="295"/>
      <c r="E653" s="295"/>
      <c r="F653" s="294"/>
      <c r="G653" s="294"/>
      <c r="H653" s="294"/>
      <c r="I653" s="294"/>
      <c r="J653" s="294"/>
      <c r="K653" s="294"/>
      <c r="L653" s="294"/>
      <c r="M653" s="294"/>
      <c r="N653" s="294"/>
      <c r="O653" s="294"/>
      <c r="P653" s="294"/>
    </row>
    <row r="654" spans="1:16" ht="13">
      <c r="A654" s="294"/>
      <c r="B654" s="294"/>
      <c r="C654" s="294"/>
      <c r="D654" s="295"/>
      <c r="E654" s="295"/>
      <c r="F654" s="294"/>
      <c r="G654" s="294"/>
      <c r="H654" s="294"/>
      <c r="I654" s="294"/>
      <c r="J654" s="294"/>
      <c r="K654" s="294"/>
      <c r="L654" s="294"/>
      <c r="M654" s="294"/>
      <c r="N654" s="294"/>
      <c r="O654" s="294"/>
      <c r="P654" s="294"/>
    </row>
    <row r="655" spans="1:16" ht="13">
      <c r="A655" s="294"/>
      <c r="B655" s="294"/>
      <c r="C655" s="294"/>
      <c r="D655" s="295"/>
      <c r="E655" s="295"/>
      <c r="F655" s="294"/>
      <c r="G655" s="294"/>
      <c r="H655" s="294"/>
      <c r="I655" s="294"/>
      <c r="J655" s="294"/>
      <c r="K655" s="294"/>
      <c r="L655" s="294"/>
      <c r="M655" s="294"/>
      <c r="N655" s="294"/>
      <c r="O655" s="294"/>
      <c r="P655" s="294"/>
    </row>
    <row r="656" spans="1:16" ht="13">
      <c r="A656" s="294"/>
      <c r="B656" s="294"/>
      <c r="C656" s="294"/>
      <c r="D656" s="295"/>
      <c r="E656" s="295"/>
      <c r="F656" s="294"/>
      <c r="G656" s="294"/>
      <c r="H656" s="294"/>
      <c r="I656" s="294"/>
      <c r="J656" s="294"/>
      <c r="K656" s="294"/>
      <c r="L656" s="294"/>
      <c r="M656" s="294"/>
      <c r="N656" s="294"/>
      <c r="O656" s="294"/>
      <c r="P656" s="294"/>
    </row>
    <row r="657" spans="1:16" ht="13">
      <c r="A657" s="294"/>
      <c r="B657" s="294"/>
      <c r="C657" s="294"/>
      <c r="D657" s="295"/>
      <c r="E657" s="295"/>
      <c r="F657" s="294"/>
      <c r="G657" s="294"/>
      <c r="H657" s="294"/>
      <c r="I657" s="294"/>
      <c r="J657" s="294"/>
      <c r="K657" s="294"/>
      <c r="L657" s="294"/>
      <c r="M657" s="294"/>
      <c r="N657" s="294"/>
      <c r="O657" s="294"/>
      <c r="P657" s="294"/>
    </row>
    <row r="658" spans="1:16" ht="13">
      <c r="A658" s="294"/>
      <c r="B658" s="294"/>
      <c r="C658" s="294"/>
      <c r="D658" s="295"/>
      <c r="E658" s="295"/>
      <c r="F658" s="294"/>
      <c r="G658" s="294"/>
      <c r="H658" s="294"/>
      <c r="I658" s="294"/>
      <c r="J658" s="294"/>
      <c r="K658" s="294"/>
      <c r="L658" s="294"/>
      <c r="M658" s="294"/>
      <c r="N658" s="294"/>
      <c r="O658" s="294"/>
      <c r="P658" s="294"/>
    </row>
    <row r="659" spans="1:16" ht="13">
      <c r="A659" s="294"/>
      <c r="B659" s="294"/>
      <c r="C659" s="294"/>
      <c r="D659" s="295"/>
      <c r="E659" s="295"/>
      <c r="F659" s="294"/>
      <c r="G659" s="294"/>
      <c r="H659" s="294"/>
      <c r="I659" s="294"/>
      <c r="J659" s="294"/>
      <c r="K659" s="294"/>
      <c r="L659" s="294"/>
      <c r="M659" s="294"/>
      <c r="N659" s="294"/>
      <c r="O659" s="294"/>
      <c r="P659" s="294"/>
    </row>
    <row r="660" spans="1:16" ht="13">
      <c r="A660" s="294"/>
      <c r="B660" s="294"/>
      <c r="C660" s="294"/>
      <c r="D660" s="295"/>
      <c r="E660" s="295"/>
      <c r="F660" s="294"/>
      <c r="G660" s="294"/>
      <c r="H660" s="294"/>
      <c r="I660" s="294"/>
      <c r="J660" s="294"/>
      <c r="K660" s="294"/>
      <c r="L660" s="294"/>
      <c r="M660" s="294"/>
      <c r="N660" s="294"/>
      <c r="O660" s="294"/>
      <c r="P660" s="294"/>
    </row>
    <row r="661" spans="1:16" ht="13">
      <c r="A661" s="294"/>
      <c r="B661" s="294"/>
      <c r="C661" s="294"/>
      <c r="D661" s="295"/>
      <c r="E661" s="295"/>
      <c r="F661" s="294"/>
      <c r="G661" s="294"/>
      <c r="H661" s="294"/>
      <c r="I661" s="294"/>
      <c r="J661" s="294"/>
      <c r="K661" s="294"/>
      <c r="L661" s="294"/>
      <c r="M661" s="294"/>
      <c r="N661" s="294"/>
      <c r="O661" s="294"/>
      <c r="P661" s="294"/>
    </row>
    <row r="662" spans="1:16" ht="13">
      <c r="A662" s="294"/>
      <c r="B662" s="294"/>
      <c r="C662" s="294"/>
      <c r="D662" s="295"/>
      <c r="E662" s="295"/>
      <c r="F662" s="294"/>
      <c r="G662" s="294"/>
      <c r="H662" s="294"/>
      <c r="I662" s="294"/>
      <c r="J662" s="294"/>
      <c r="K662" s="294"/>
      <c r="L662" s="294"/>
      <c r="M662" s="294"/>
      <c r="N662" s="294"/>
      <c r="O662" s="294"/>
      <c r="P662" s="294"/>
    </row>
    <row r="663" spans="1:16" ht="13">
      <c r="A663" s="294"/>
      <c r="B663" s="294"/>
      <c r="C663" s="294"/>
      <c r="D663" s="295"/>
      <c r="E663" s="295"/>
      <c r="F663" s="294"/>
      <c r="G663" s="294"/>
      <c r="H663" s="294"/>
      <c r="I663" s="294"/>
      <c r="J663" s="294"/>
      <c r="K663" s="294"/>
      <c r="L663" s="294"/>
      <c r="M663" s="294"/>
      <c r="N663" s="294"/>
      <c r="O663" s="294"/>
      <c r="P663" s="294"/>
    </row>
    <row r="664" spans="1:16" ht="13">
      <c r="A664" s="294"/>
      <c r="B664" s="294"/>
      <c r="C664" s="294"/>
      <c r="D664" s="295"/>
      <c r="E664" s="295"/>
      <c r="F664" s="294"/>
      <c r="G664" s="294"/>
      <c r="H664" s="294"/>
      <c r="I664" s="294"/>
      <c r="J664" s="294"/>
      <c r="K664" s="294"/>
      <c r="L664" s="294"/>
      <c r="M664" s="294"/>
      <c r="N664" s="294"/>
      <c r="O664" s="294"/>
      <c r="P664" s="294"/>
    </row>
    <row r="665" spans="1:16" ht="13">
      <c r="A665" s="294"/>
      <c r="B665" s="294"/>
      <c r="C665" s="294"/>
      <c r="D665" s="295"/>
      <c r="E665" s="295"/>
      <c r="F665" s="294"/>
      <c r="G665" s="294"/>
      <c r="H665" s="294"/>
      <c r="I665" s="294"/>
      <c r="J665" s="294"/>
      <c r="K665" s="294"/>
      <c r="L665" s="294"/>
      <c r="M665" s="294"/>
      <c r="N665" s="294"/>
      <c r="O665" s="294"/>
      <c r="P665" s="294"/>
    </row>
    <row r="666" spans="1:16" ht="13">
      <c r="A666" s="294"/>
      <c r="B666" s="294"/>
      <c r="C666" s="294"/>
      <c r="D666" s="295"/>
      <c r="E666" s="295"/>
      <c r="F666" s="294"/>
      <c r="G666" s="294"/>
      <c r="H666" s="294"/>
      <c r="I666" s="294"/>
      <c r="J666" s="294"/>
      <c r="K666" s="294"/>
      <c r="L666" s="294"/>
      <c r="M666" s="294"/>
      <c r="N666" s="294"/>
      <c r="O666" s="294"/>
      <c r="P666" s="294"/>
    </row>
    <row r="667" spans="1:16" ht="13">
      <c r="A667" s="294"/>
      <c r="B667" s="294"/>
      <c r="C667" s="294"/>
      <c r="D667" s="295"/>
      <c r="E667" s="295"/>
      <c r="F667" s="294"/>
      <c r="G667" s="294"/>
      <c r="H667" s="294"/>
      <c r="I667" s="294"/>
      <c r="J667" s="294"/>
      <c r="K667" s="294"/>
      <c r="L667" s="294"/>
      <c r="M667" s="294"/>
      <c r="N667" s="294"/>
      <c r="O667" s="294"/>
      <c r="P667" s="294"/>
    </row>
    <row r="668" spans="1:16" ht="13">
      <c r="A668" s="294"/>
      <c r="B668" s="294"/>
      <c r="C668" s="294"/>
      <c r="D668" s="295"/>
      <c r="E668" s="295"/>
      <c r="F668" s="294"/>
      <c r="G668" s="294"/>
      <c r="H668" s="294"/>
      <c r="I668" s="294"/>
      <c r="J668" s="294"/>
      <c r="K668" s="294"/>
      <c r="L668" s="294"/>
      <c r="M668" s="294"/>
      <c r="N668" s="294"/>
      <c r="O668" s="294"/>
      <c r="P668" s="294"/>
    </row>
    <row r="669" spans="1:16" ht="13">
      <c r="A669" s="294"/>
      <c r="B669" s="294"/>
      <c r="C669" s="294"/>
      <c r="D669" s="295"/>
      <c r="E669" s="295"/>
      <c r="F669" s="294"/>
      <c r="G669" s="294"/>
      <c r="H669" s="294"/>
      <c r="I669" s="294"/>
      <c r="J669" s="294"/>
      <c r="K669" s="294"/>
      <c r="L669" s="294"/>
      <c r="M669" s="294"/>
      <c r="N669" s="294"/>
      <c r="O669" s="294"/>
      <c r="P669" s="294"/>
    </row>
    <row r="670" spans="1:16" ht="13">
      <c r="A670" s="294"/>
      <c r="B670" s="294"/>
      <c r="C670" s="294"/>
      <c r="D670" s="295"/>
      <c r="E670" s="295"/>
      <c r="F670" s="294"/>
      <c r="G670" s="294"/>
      <c r="H670" s="294"/>
      <c r="I670" s="294"/>
      <c r="J670" s="294"/>
      <c r="K670" s="294"/>
      <c r="L670" s="294"/>
      <c r="M670" s="294"/>
      <c r="N670" s="294"/>
      <c r="O670" s="294"/>
      <c r="P670" s="294"/>
    </row>
    <row r="671" spans="1:16" ht="13">
      <c r="A671" s="294"/>
      <c r="B671" s="294"/>
      <c r="C671" s="294"/>
      <c r="D671" s="295"/>
      <c r="E671" s="295"/>
      <c r="F671" s="294"/>
      <c r="G671" s="294"/>
      <c r="H671" s="294"/>
      <c r="I671" s="294"/>
      <c r="J671" s="294"/>
      <c r="K671" s="294"/>
      <c r="L671" s="294"/>
      <c r="M671" s="294"/>
      <c r="N671" s="294"/>
      <c r="O671" s="294"/>
      <c r="P671" s="294"/>
    </row>
    <row r="672" spans="1:16" ht="13">
      <c r="A672" s="294"/>
      <c r="B672" s="294"/>
      <c r="C672" s="294"/>
      <c r="D672" s="295"/>
      <c r="E672" s="295"/>
      <c r="F672" s="294"/>
      <c r="G672" s="294"/>
      <c r="H672" s="294"/>
      <c r="I672" s="294"/>
      <c r="J672" s="294"/>
      <c r="K672" s="294"/>
      <c r="L672" s="294"/>
      <c r="M672" s="294"/>
      <c r="N672" s="294"/>
      <c r="O672" s="294"/>
      <c r="P672" s="294"/>
    </row>
    <row r="673" spans="1:16" ht="13">
      <c r="A673" s="294"/>
      <c r="B673" s="294"/>
      <c r="C673" s="294"/>
      <c r="D673" s="295"/>
      <c r="E673" s="295"/>
      <c r="F673" s="294"/>
      <c r="G673" s="294"/>
      <c r="H673" s="294"/>
      <c r="I673" s="294"/>
      <c r="J673" s="294"/>
      <c r="K673" s="294"/>
      <c r="L673" s="294"/>
      <c r="M673" s="294"/>
      <c r="N673" s="294"/>
      <c r="O673" s="294"/>
      <c r="P673" s="294"/>
    </row>
    <row r="674" spans="1:16" ht="13">
      <c r="A674" s="294"/>
      <c r="B674" s="294"/>
      <c r="C674" s="294"/>
      <c r="D674" s="295"/>
      <c r="E674" s="295"/>
      <c r="F674" s="294"/>
      <c r="G674" s="294"/>
      <c r="H674" s="294"/>
      <c r="I674" s="294"/>
      <c r="J674" s="294"/>
      <c r="K674" s="294"/>
      <c r="L674" s="294"/>
      <c r="M674" s="294"/>
      <c r="N674" s="294"/>
      <c r="O674" s="294"/>
      <c r="P674" s="294"/>
    </row>
    <row r="675" spans="1:16" ht="13">
      <c r="A675" s="294"/>
      <c r="B675" s="294"/>
      <c r="C675" s="294"/>
      <c r="D675" s="295"/>
      <c r="E675" s="295"/>
      <c r="F675" s="294"/>
      <c r="G675" s="294"/>
      <c r="H675" s="294"/>
      <c r="I675" s="294"/>
      <c r="J675" s="294"/>
      <c r="K675" s="294"/>
      <c r="L675" s="294"/>
      <c r="M675" s="294"/>
      <c r="N675" s="294"/>
      <c r="O675" s="294"/>
      <c r="P675" s="294"/>
    </row>
    <row r="676" spans="1:16" ht="13">
      <c r="A676" s="294"/>
      <c r="B676" s="294"/>
      <c r="C676" s="294"/>
      <c r="D676" s="295"/>
      <c r="E676" s="295"/>
      <c r="F676" s="294"/>
      <c r="G676" s="294"/>
      <c r="H676" s="294"/>
      <c r="I676" s="294"/>
      <c r="J676" s="294"/>
      <c r="K676" s="294"/>
      <c r="L676" s="294"/>
      <c r="M676" s="294"/>
      <c r="N676" s="294"/>
      <c r="O676" s="294"/>
      <c r="P676" s="294"/>
    </row>
    <row r="677" spans="1:16" ht="13">
      <c r="A677" s="294"/>
      <c r="B677" s="294"/>
      <c r="C677" s="294"/>
      <c r="D677" s="295"/>
      <c r="E677" s="295"/>
      <c r="F677" s="294"/>
      <c r="G677" s="294"/>
      <c r="H677" s="294"/>
      <c r="I677" s="294"/>
      <c r="J677" s="294"/>
      <c r="K677" s="294"/>
      <c r="L677" s="294"/>
      <c r="M677" s="294"/>
      <c r="N677" s="294"/>
      <c r="O677" s="294"/>
      <c r="P677" s="294"/>
    </row>
    <row r="678" spans="1:16" ht="13">
      <c r="A678" s="294"/>
      <c r="B678" s="294"/>
      <c r="C678" s="294"/>
      <c r="D678" s="295"/>
      <c r="E678" s="295"/>
      <c r="F678" s="294"/>
      <c r="G678" s="294"/>
      <c r="H678" s="294"/>
      <c r="I678" s="294"/>
      <c r="J678" s="294"/>
      <c r="K678" s="294"/>
      <c r="L678" s="294"/>
      <c r="M678" s="294"/>
      <c r="N678" s="294"/>
      <c r="O678" s="294"/>
      <c r="P678" s="294"/>
    </row>
    <row r="679" spans="1:16" ht="13">
      <c r="A679" s="294"/>
      <c r="B679" s="294"/>
      <c r="C679" s="294"/>
      <c r="D679" s="295"/>
      <c r="E679" s="295"/>
      <c r="F679" s="294"/>
      <c r="G679" s="294"/>
      <c r="H679" s="294"/>
      <c r="I679" s="294"/>
      <c r="J679" s="294"/>
      <c r="K679" s="294"/>
      <c r="L679" s="294"/>
      <c r="M679" s="294"/>
      <c r="N679" s="294"/>
      <c r="O679" s="294"/>
      <c r="P679" s="294"/>
    </row>
    <row r="680" spans="1:16" ht="13">
      <c r="A680" s="294"/>
      <c r="B680" s="294"/>
      <c r="C680" s="294"/>
      <c r="D680" s="295"/>
      <c r="E680" s="295"/>
      <c r="F680" s="294"/>
      <c r="G680" s="294"/>
      <c r="H680" s="294"/>
      <c r="I680" s="294"/>
      <c r="J680" s="294"/>
      <c r="K680" s="294"/>
      <c r="L680" s="294"/>
      <c r="M680" s="294"/>
      <c r="N680" s="294"/>
      <c r="O680" s="294"/>
      <c r="P680" s="294"/>
    </row>
    <row r="681" spans="1:16" ht="13">
      <c r="A681" s="294"/>
      <c r="B681" s="294"/>
      <c r="C681" s="294"/>
      <c r="D681" s="295"/>
      <c r="E681" s="295"/>
      <c r="F681" s="294"/>
      <c r="G681" s="294"/>
      <c r="H681" s="294"/>
      <c r="I681" s="294"/>
      <c r="J681" s="294"/>
      <c r="K681" s="294"/>
      <c r="L681" s="294"/>
      <c r="M681" s="294"/>
      <c r="N681" s="294"/>
      <c r="O681" s="294"/>
      <c r="P681" s="294"/>
    </row>
    <row r="682" spans="1:16" ht="13">
      <c r="A682" s="294"/>
      <c r="B682" s="294"/>
      <c r="C682" s="294"/>
      <c r="D682" s="295"/>
      <c r="E682" s="295"/>
      <c r="F682" s="294"/>
      <c r="G682" s="294"/>
      <c r="H682" s="294"/>
      <c r="I682" s="294"/>
      <c r="J682" s="294"/>
      <c r="K682" s="294"/>
      <c r="L682" s="294"/>
      <c r="M682" s="294"/>
      <c r="N682" s="294"/>
      <c r="O682" s="294"/>
      <c r="P682" s="294"/>
    </row>
    <row r="683" spans="1:16" ht="13">
      <c r="A683" s="294"/>
      <c r="B683" s="294"/>
      <c r="C683" s="294"/>
      <c r="D683" s="295"/>
      <c r="E683" s="295"/>
      <c r="F683" s="294"/>
      <c r="G683" s="294"/>
      <c r="H683" s="294"/>
      <c r="I683" s="294"/>
      <c r="J683" s="294"/>
      <c r="K683" s="294"/>
      <c r="L683" s="294"/>
      <c r="M683" s="294"/>
      <c r="N683" s="294"/>
      <c r="O683" s="294"/>
      <c r="P683" s="294"/>
    </row>
    <row r="684" spans="1:16" ht="13">
      <c r="A684" s="294"/>
      <c r="B684" s="294"/>
      <c r="C684" s="294"/>
      <c r="D684" s="295"/>
      <c r="E684" s="295"/>
      <c r="F684" s="294"/>
      <c r="G684" s="294"/>
      <c r="H684" s="294"/>
      <c r="I684" s="294"/>
      <c r="J684" s="294"/>
      <c r="K684" s="294"/>
      <c r="L684" s="294"/>
      <c r="M684" s="294"/>
      <c r="N684" s="294"/>
      <c r="O684" s="294"/>
      <c r="P684" s="294"/>
    </row>
    <row r="685" spans="1:16" ht="13">
      <c r="A685" s="294"/>
      <c r="B685" s="294"/>
      <c r="C685" s="294"/>
      <c r="D685" s="295"/>
      <c r="E685" s="295"/>
      <c r="F685" s="294"/>
      <c r="G685" s="294"/>
      <c r="H685" s="294"/>
      <c r="I685" s="294"/>
      <c r="J685" s="294"/>
      <c r="K685" s="294"/>
      <c r="L685" s="294"/>
      <c r="M685" s="294"/>
      <c r="N685" s="294"/>
      <c r="O685" s="294"/>
      <c r="P685" s="294"/>
    </row>
    <row r="686" spans="1:16" ht="13">
      <c r="A686" s="294"/>
      <c r="B686" s="294"/>
      <c r="C686" s="294"/>
      <c r="D686" s="295"/>
      <c r="E686" s="295"/>
      <c r="F686" s="294"/>
      <c r="G686" s="294"/>
      <c r="H686" s="294"/>
      <c r="I686" s="294"/>
      <c r="J686" s="294"/>
      <c r="K686" s="294"/>
      <c r="L686" s="294"/>
      <c r="M686" s="294"/>
      <c r="N686" s="294"/>
      <c r="O686" s="294"/>
      <c r="P686" s="294"/>
    </row>
    <row r="687" spans="1:16" ht="13">
      <c r="A687" s="294"/>
      <c r="B687" s="294"/>
      <c r="C687" s="294"/>
      <c r="D687" s="295"/>
      <c r="E687" s="295"/>
      <c r="F687" s="294"/>
      <c r="G687" s="294"/>
      <c r="H687" s="294"/>
      <c r="I687" s="294"/>
      <c r="J687" s="294"/>
      <c r="K687" s="294"/>
      <c r="L687" s="294"/>
      <c r="M687" s="294"/>
      <c r="N687" s="294"/>
      <c r="O687" s="294"/>
      <c r="P687" s="294"/>
    </row>
    <row r="688" spans="1:16" ht="13">
      <c r="A688" s="294"/>
      <c r="B688" s="294"/>
      <c r="C688" s="294"/>
      <c r="D688" s="295"/>
      <c r="E688" s="295"/>
      <c r="F688" s="294"/>
      <c r="G688" s="294"/>
      <c r="H688" s="294"/>
      <c r="I688" s="294"/>
      <c r="J688" s="294"/>
      <c r="K688" s="294"/>
      <c r="L688" s="294"/>
      <c r="M688" s="294"/>
      <c r="N688" s="294"/>
      <c r="O688" s="294"/>
      <c r="P688" s="294"/>
    </row>
    <row r="689" spans="1:16" ht="13">
      <c r="A689" s="294"/>
      <c r="B689" s="294"/>
      <c r="C689" s="294"/>
      <c r="D689" s="295"/>
      <c r="E689" s="295"/>
      <c r="F689" s="294"/>
      <c r="G689" s="294"/>
      <c r="H689" s="294"/>
      <c r="I689" s="294"/>
      <c r="J689" s="294"/>
      <c r="K689" s="294"/>
      <c r="L689" s="294"/>
      <c r="M689" s="294"/>
      <c r="N689" s="294"/>
      <c r="O689" s="294"/>
      <c r="P689" s="294"/>
    </row>
    <row r="690" spans="1:16" ht="13">
      <c r="A690" s="294"/>
      <c r="B690" s="294"/>
      <c r="C690" s="294"/>
      <c r="D690" s="295"/>
      <c r="E690" s="295"/>
      <c r="F690" s="294"/>
      <c r="G690" s="294"/>
      <c r="H690" s="294"/>
      <c r="I690" s="294"/>
      <c r="J690" s="294"/>
      <c r="K690" s="294"/>
      <c r="L690" s="294"/>
      <c r="M690" s="294"/>
      <c r="N690" s="294"/>
      <c r="O690" s="294"/>
      <c r="P690" s="294"/>
    </row>
    <row r="691" spans="1:16" ht="13">
      <c r="A691" s="294"/>
      <c r="B691" s="294"/>
      <c r="C691" s="294"/>
      <c r="D691" s="295"/>
      <c r="E691" s="295"/>
      <c r="F691" s="294"/>
      <c r="G691" s="294"/>
      <c r="H691" s="294"/>
      <c r="I691" s="294"/>
      <c r="J691" s="294"/>
      <c r="K691" s="294"/>
      <c r="L691" s="294"/>
      <c r="M691" s="294"/>
      <c r="N691" s="294"/>
      <c r="O691" s="294"/>
      <c r="P691" s="294"/>
    </row>
    <row r="692" spans="1:16" ht="13">
      <c r="A692" s="294"/>
      <c r="B692" s="294"/>
      <c r="C692" s="294"/>
      <c r="D692" s="295"/>
      <c r="E692" s="295"/>
      <c r="F692" s="294"/>
      <c r="G692" s="294"/>
      <c r="H692" s="294"/>
      <c r="I692" s="294"/>
      <c r="J692" s="294"/>
      <c r="K692" s="294"/>
      <c r="L692" s="294"/>
      <c r="M692" s="294"/>
      <c r="N692" s="294"/>
      <c r="O692" s="294"/>
      <c r="P692" s="294"/>
    </row>
    <row r="693" spans="1:16" ht="13">
      <c r="A693" s="294"/>
      <c r="B693" s="294"/>
      <c r="C693" s="294"/>
      <c r="D693" s="295"/>
      <c r="E693" s="295"/>
      <c r="F693" s="294"/>
      <c r="G693" s="294"/>
      <c r="H693" s="294"/>
      <c r="I693" s="294"/>
      <c r="J693" s="294"/>
      <c r="K693" s="294"/>
      <c r="L693" s="294"/>
      <c r="M693" s="294"/>
      <c r="N693" s="294"/>
      <c r="O693" s="294"/>
      <c r="P693" s="294"/>
    </row>
    <row r="694" spans="1:16" ht="13">
      <c r="A694" s="294"/>
      <c r="B694" s="294"/>
      <c r="C694" s="294"/>
      <c r="D694" s="295"/>
      <c r="E694" s="295"/>
      <c r="F694" s="294"/>
      <c r="G694" s="294"/>
      <c r="H694" s="294"/>
      <c r="I694" s="294"/>
      <c r="J694" s="294"/>
      <c r="K694" s="294"/>
      <c r="L694" s="294"/>
      <c r="M694" s="294"/>
      <c r="N694" s="294"/>
      <c r="O694" s="294"/>
      <c r="P694" s="294"/>
    </row>
    <row r="695" spans="1:16" ht="13">
      <c r="A695" s="294"/>
      <c r="B695" s="294"/>
      <c r="C695" s="294"/>
      <c r="D695" s="295"/>
      <c r="E695" s="295"/>
      <c r="F695" s="294"/>
      <c r="G695" s="294"/>
      <c r="H695" s="294"/>
      <c r="I695" s="294"/>
      <c r="J695" s="294"/>
      <c r="K695" s="294"/>
      <c r="L695" s="294"/>
      <c r="M695" s="294"/>
      <c r="N695" s="294"/>
      <c r="O695" s="294"/>
      <c r="P695" s="294"/>
    </row>
    <row r="696" spans="1:16" ht="13">
      <c r="A696" s="294"/>
      <c r="B696" s="294"/>
      <c r="C696" s="294"/>
      <c r="D696" s="295"/>
      <c r="E696" s="295"/>
      <c r="F696" s="294"/>
      <c r="G696" s="294"/>
      <c r="H696" s="294"/>
      <c r="I696" s="294"/>
      <c r="J696" s="294"/>
      <c r="K696" s="294"/>
      <c r="L696" s="294"/>
      <c r="M696" s="294"/>
      <c r="N696" s="294"/>
      <c r="O696" s="294"/>
      <c r="P696" s="294"/>
    </row>
    <row r="697" spans="1:16" ht="13">
      <c r="A697" s="294"/>
      <c r="B697" s="294"/>
      <c r="C697" s="294"/>
      <c r="D697" s="295"/>
      <c r="E697" s="295"/>
      <c r="F697" s="294"/>
      <c r="G697" s="294"/>
      <c r="H697" s="294"/>
      <c r="I697" s="294"/>
      <c r="J697" s="294"/>
      <c r="K697" s="294"/>
      <c r="L697" s="294"/>
      <c r="M697" s="294"/>
      <c r="N697" s="294"/>
      <c r="O697" s="294"/>
      <c r="P697" s="294"/>
    </row>
    <row r="698" spans="1:16" ht="13">
      <c r="A698" s="294"/>
      <c r="B698" s="294"/>
      <c r="C698" s="294"/>
      <c r="D698" s="295"/>
      <c r="E698" s="295"/>
      <c r="F698" s="294"/>
      <c r="G698" s="294"/>
      <c r="H698" s="294"/>
      <c r="I698" s="294"/>
      <c r="J698" s="294"/>
      <c r="K698" s="294"/>
      <c r="L698" s="294"/>
      <c r="M698" s="294"/>
      <c r="N698" s="294"/>
      <c r="O698" s="294"/>
      <c r="P698" s="294"/>
    </row>
    <row r="699" spans="1:16" ht="13">
      <c r="A699" s="294"/>
      <c r="B699" s="294"/>
      <c r="C699" s="294"/>
      <c r="D699" s="295"/>
      <c r="E699" s="295"/>
      <c r="F699" s="294"/>
      <c r="G699" s="294"/>
      <c r="H699" s="294"/>
      <c r="I699" s="294"/>
      <c r="J699" s="294"/>
      <c r="K699" s="294"/>
      <c r="L699" s="294"/>
      <c r="M699" s="294"/>
      <c r="N699" s="294"/>
      <c r="O699" s="294"/>
      <c r="P699" s="294"/>
    </row>
    <row r="700" spans="1:16" ht="13">
      <c r="A700" s="294"/>
      <c r="B700" s="294"/>
      <c r="C700" s="294"/>
      <c r="D700" s="295"/>
      <c r="E700" s="295"/>
      <c r="F700" s="294"/>
      <c r="G700" s="294"/>
      <c r="H700" s="294"/>
      <c r="I700" s="294"/>
      <c r="J700" s="294"/>
      <c r="K700" s="294"/>
      <c r="L700" s="294"/>
      <c r="M700" s="294"/>
      <c r="N700" s="294"/>
      <c r="O700" s="294"/>
      <c r="P700" s="294"/>
    </row>
    <row r="701" spans="1:16" ht="13">
      <c r="A701" s="294"/>
      <c r="B701" s="294"/>
      <c r="C701" s="294"/>
      <c r="D701" s="295"/>
      <c r="E701" s="295"/>
      <c r="F701" s="294"/>
      <c r="G701" s="294"/>
      <c r="H701" s="294"/>
      <c r="I701" s="294"/>
      <c r="J701" s="294"/>
      <c r="K701" s="294"/>
      <c r="L701" s="294"/>
      <c r="M701" s="294"/>
      <c r="N701" s="294"/>
      <c r="O701" s="294"/>
      <c r="P701" s="294"/>
    </row>
    <row r="702" spans="1:16" ht="13">
      <c r="A702" s="294"/>
      <c r="B702" s="294"/>
      <c r="C702" s="294"/>
      <c r="D702" s="295"/>
      <c r="E702" s="295"/>
      <c r="F702" s="294"/>
      <c r="G702" s="294"/>
      <c r="H702" s="294"/>
      <c r="I702" s="294"/>
      <c r="J702" s="294"/>
      <c r="K702" s="294"/>
      <c r="L702" s="294"/>
      <c r="M702" s="294"/>
      <c r="N702" s="294"/>
      <c r="O702" s="294"/>
      <c r="P702" s="294"/>
    </row>
    <row r="703" spans="1:16" ht="13">
      <c r="A703" s="294"/>
      <c r="B703" s="294"/>
      <c r="C703" s="294"/>
      <c r="D703" s="295"/>
      <c r="E703" s="295"/>
      <c r="F703" s="294"/>
      <c r="G703" s="294"/>
      <c r="H703" s="294"/>
      <c r="I703" s="294"/>
      <c r="J703" s="294"/>
      <c r="K703" s="294"/>
      <c r="L703" s="294"/>
      <c r="M703" s="294"/>
      <c r="N703" s="294"/>
      <c r="O703" s="294"/>
      <c r="P703" s="294"/>
    </row>
    <row r="704" spans="1:16" ht="13">
      <c r="A704" s="294"/>
      <c r="B704" s="294"/>
      <c r="C704" s="294"/>
      <c r="D704" s="295"/>
      <c r="E704" s="295"/>
      <c r="F704" s="294"/>
      <c r="G704" s="294"/>
      <c r="H704" s="294"/>
      <c r="I704" s="294"/>
      <c r="J704" s="294"/>
      <c r="K704" s="294"/>
      <c r="L704" s="294"/>
      <c r="M704" s="294"/>
      <c r="N704" s="294"/>
      <c r="O704" s="294"/>
      <c r="P704" s="294"/>
    </row>
    <row r="705" spans="1:16" ht="13">
      <c r="A705" s="294"/>
      <c r="B705" s="294"/>
      <c r="C705" s="294"/>
      <c r="D705" s="295"/>
      <c r="E705" s="295"/>
      <c r="F705" s="294"/>
      <c r="G705" s="294"/>
      <c r="H705" s="294"/>
      <c r="I705" s="294"/>
      <c r="J705" s="294"/>
      <c r="K705" s="294"/>
      <c r="L705" s="294"/>
      <c r="M705" s="294"/>
      <c r="N705" s="294"/>
      <c r="O705" s="294"/>
      <c r="P705" s="294"/>
    </row>
    <row r="706" spans="1:16" ht="13">
      <c r="A706" s="294"/>
      <c r="B706" s="294"/>
      <c r="C706" s="294"/>
      <c r="D706" s="295"/>
      <c r="E706" s="295"/>
      <c r="F706" s="294"/>
      <c r="G706" s="294"/>
      <c r="H706" s="294"/>
      <c r="I706" s="294"/>
      <c r="J706" s="294"/>
      <c r="K706" s="294"/>
      <c r="L706" s="294"/>
      <c r="M706" s="294"/>
      <c r="N706" s="294"/>
      <c r="O706" s="294"/>
      <c r="P706" s="294"/>
    </row>
    <row r="707" spans="1:16" ht="13">
      <c r="A707" s="294"/>
      <c r="B707" s="294"/>
      <c r="C707" s="294"/>
      <c r="D707" s="295"/>
      <c r="E707" s="295"/>
      <c r="F707" s="294"/>
      <c r="G707" s="294"/>
      <c r="H707" s="294"/>
      <c r="I707" s="294"/>
      <c r="J707" s="294"/>
      <c r="K707" s="294"/>
      <c r="L707" s="294"/>
      <c r="M707" s="294"/>
      <c r="N707" s="294"/>
      <c r="O707" s="294"/>
      <c r="P707" s="294"/>
    </row>
    <row r="708" spans="1:16" ht="13">
      <c r="A708" s="294"/>
      <c r="B708" s="294"/>
      <c r="C708" s="294"/>
      <c r="D708" s="295"/>
      <c r="E708" s="295"/>
      <c r="F708" s="294"/>
      <c r="G708" s="294"/>
      <c r="H708" s="294"/>
      <c r="I708" s="294"/>
      <c r="J708" s="294"/>
      <c r="K708" s="294"/>
      <c r="L708" s="294"/>
      <c r="M708" s="294"/>
      <c r="N708" s="294"/>
      <c r="O708" s="294"/>
      <c r="P708" s="294"/>
    </row>
    <row r="709" spans="1:16" ht="13">
      <c r="A709" s="294"/>
      <c r="B709" s="294"/>
      <c r="C709" s="294"/>
      <c r="D709" s="295"/>
      <c r="E709" s="295"/>
      <c r="F709" s="294"/>
      <c r="G709" s="294"/>
      <c r="H709" s="294"/>
      <c r="I709" s="294"/>
      <c r="J709" s="294"/>
      <c r="K709" s="294"/>
      <c r="L709" s="294"/>
      <c r="M709" s="294"/>
      <c r="N709" s="294"/>
      <c r="O709" s="294"/>
      <c r="P709" s="294"/>
    </row>
    <row r="710" spans="1:16" ht="13">
      <c r="A710" s="294"/>
      <c r="B710" s="294"/>
      <c r="C710" s="294"/>
      <c r="D710" s="295"/>
      <c r="E710" s="295"/>
      <c r="F710" s="294"/>
      <c r="G710" s="294"/>
      <c r="H710" s="294"/>
      <c r="I710" s="294"/>
      <c r="J710" s="294"/>
      <c r="K710" s="294"/>
      <c r="L710" s="294"/>
      <c r="M710" s="294"/>
      <c r="N710" s="294"/>
      <c r="O710" s="294"/>
      <c r="P710" s="294"/>
    </row>
    <row r="711" spans="1:16" ht="13">
      <c r="A711" s="294"/>
      <c r="B711" s="294"/>
      <c r="C711" s="294"/>
      <c r="D711" s="295"/>
      <c r="E711" s="295"/>
      <c r="F711" s="294"/>
      <c r="G711" s="294"/>
      <c r="H711" s="294"/>
      <c r="I711" s="294"/>
      <c r="J711" s="294"/>
      <c r="K711" s="294"/>
      <c r="L711" s="294"/>
      <c r="M711" s="294"/>
      <c r="N711" s="294"/>
      <c r="O711" s="294"/>
      <c r="P711" s="294"/>
    </row>
    <row r="712" spans="1:16" ht="13">
      <c r="A712" s="294"/>
      <c r="B712" s="294"/>
      <c r="C712" s="294"/>
      <c r="D712" s="295"/>
      <c r="E712" s="295"/>
      <c r="F712" s="294"/>
      <c r="G712" s="294"/>
      <c r="H712" s="294"/>
      <c r="I712" s="294"/>
      <c r="J712" s="294"/>
      <c r="K712" s="294"/>
      <c r="L712" s="294"/>
      <c r="M712" s="294"/>
      <c r="N712" s="294"/>
      <c r="O712" s="294"/>
      <c r="P712" s="294"/>
    </row>
    <row r="713" spans="1:16" ht="13">
      <c r="A713" s="294"/>
      <c r="B713" s="294"/>
      <c r="C713" s="294"/>
      <c r="D713" s="295"/>
      <c r="E713" s="295"/>
      <c r="F713" s="294"/>
      <c r="G713" s="294"/>
      <c r="H713" s="294"/>
      <c r="I713" s="294"/>
      <c r="J713" s="294"/>
      <c r="K713" s="294"/>
      <c r="L713" s="294"/>
      <c r="M713" s="294"/>
      <c r="N713" s="294"/>
      <c r="O713" s="294"/>
      <c r="P713" s="294"/>
    </row>
    <row r="714" spans="1:16" ht="13">
      <c r="A714" s="294"/>
      <c r="B714" s="294"/>
      <c r="C714" s="294"/>
      <c r="D714" s="295"/>
      <c r="E714" s="295"/>
      <c r="F714" s="294"/>
      <c r="G714" s="294"/>
      <c r="H714" s="294"/>
      <c r="I714" s="294"/>
      <c r="J714" s="294"/>
      <c r="K714" s="294"/>
      <c r="L714" s="294"/>
      <c r="M714" s="294"/>
      <c r="N714" s="294"/>
      <c r="O714" s="294"/>
      <c r="P714" s="294"/>
    </row>
    <row r="715" spans="1:16" ht="13">
      <c r="A715" s="294"/>
      <c r="B715" s="294"/>
      <c r="C715" s="294"/>
      <c r="D715" s="295"/>
      <c r="E715" s="295"/>
      <c r="F715" s="294"/>
      <c r="G715" s="294"/>
      <c r="H715" s="294"/>
      <c r="I715" s="294"/>
      <c r="J715" s="294"/>
      <c r="K715" s="294"/>
      <c r="L715" s="294"/>
      <c r="M715" s="294"/>
      <c r="N715" s="294"/>
      <c r="O715" s="294"/>
      <c r="P715" s="294"/>
    </row>
    <row r="716" spans="1:16" ht="13">
      <c r="A716" s="294"/>
      <c r="B716" s="294"/>
      <c r="C716" s="294"/>
      <c r="D716" s="295"/>
      <c r="E716" s="295"/>
      <c r="F716" s="294"/>
      <c r="G716" s="294"/>
      <c r="H716" s="294"/>
      <c r="I716" s="294"/>
      <c r="J716" s="294"/>
      <c r="K716" s="294"/>
      <c r="L716" s="294"/>
      <c r="M716" s="294"/>
      <c r="N716" s="294"/>
      <c r="O716" s="294"/>
      <c r="P716" s="294"/>
    </row>
    <row r="717" spans="1:16" ht="13">
      <c r="A717" s="294"/>
      <c r="B717" s="294"/>
      <c r="C717" s="294"/>
      <c r="D717" s="295"/>
      <c r="E717" s="295"/>
      <c r="F717" s="294"/>
      <c r="G717" s="294"/>
      <c r="H717" s="294"/>
      <c r="I717" s="294"/>
      <c r="J717" s="294"/>
      <c r="K717" s="294"/>
      <c r="L717" s="294"/>
      <c r="M717" s="294"/>
      <c r="N717" s="294"/>
      <c r="O717" s="294"/>
      <c r="P717" s="294"/>
    </row>
    <row r="718" spans="1:16" ht="13">
      <c r="A718" s="294"/>
      <c r="B718" s="294"/>
      <c r="C718" s="294"/>
      <c r="D718" s="295"/>
      <c r="E718" s="295"/>
      <c r="F718" s="294"/>
      <c r="G718" s="294"/>
      <c r="H718" s="294"/>
      <c r="I718" s="294"/>
      <c r="J718" s="294"/>
      <c r="K718" s="294"/>
      <c r="L718" s="294"/>
      <c r="M718" s="294"/>
      <c r="N718" s="294"/>
      <c r="O718" s="294"/>
      <c r="P718" s="294"/>
    </row>
    <row r="719" spans="1:16" ht="13">
      <c r="A719" s="294"/>
      <c r="B719" s="294"/>
      <c r="C719" s="294"/>
      <c r="D719" s="295"/>
      <c r="E719" s="295"/>
      <c r="F719" s="294"/>
      <c r="G719" s="294"/>
      <c r="H719" s="294"/>
      <c r="I719" s="294"/>
      <c r="J719" s="294"/>
      <c r="K719" s="294"/>
      <c r="L719" s="294"/>
      <c r="M719" s="294"/>
      <c r="N719" s="294"/>
      <c r="O719" s="294"/>
      <c r="P719" s="294"/>
    </row>
    <row r="720" spans="1:16" ht="13">
      <c r="A720" s="294"/>
      <c r="B720" s="294"/>
      <c r="C720" s="294"/>
      <c r="D720" s="295"/>
      <c r="E720" s="295"/>
      <c r="F720" s="294"/>
      <c r="G720" s="294"/>
      <c r="H720" s="294"/>
      <c r="I720" s="294"/>
      <c r="J720" s="294"/>
      <c r="K720" s="294"/>
      <c r="L720" s="294"/>
      <c r="M720" s="294"/>
      <c r="N720" s="294"/>
      <c r="O720" s="294"/>
      <c r="P720" s="294"/>
    </row>
    <row r="721" spans="1:16" ht="13">
      <c r="A721" s="294"/>
      <c r="B721" s="294"/>
      <c r="C721" s="294"/>
      <c r="D721" s="295"/>
      <c r="E721" s="295"/>
      <c r="F721" s="294"/>
      <c r="G721" s="294"/>
      <c r="H721" s="294"/>
      <c r="I721" s="294"/>
      <c r="J721" s="294"/>
      <c r="K721" s="294"/>
      <c r="L721" s="294"/>
      <c r="M721" s="294"/>
      <c r="N721" s="294"/>
      <c r="O721" s="294"/>
      <c r="P721" s="294"/>
    </row>
    <row r="722" spans="1:16" ht="13">
      <c r="A722" s="294"/>
      <c r="B722" s="294"/>
      <c r="C722" s="294"/>
      <c r="D722" s="295"/>
      <c r="E722" s="295"/>
      <c r="F722" s="294"/>
      <c r="G722" s="294"/>
      <c r="H722" s="294"/>
      <c r="I722" s="294"/>
      <c r="J722" s="294"/>
      <c r="K722" s="294"/>
      <c r="L722" s="294"/>
      <c r="M722" s="294"/>
      <c r="N722" s="294"/>
      <c r="O722" s="294"/>
      <c r="P722" s="294"/>
    </row>
    <row r="723" spans="1:16" ht="13">
      <c r="A723" s="294"/>
      <c r="B723" s="294"/>
      <c r="C723" s="294"/>
      <c r="D723" s="295"/>
      <c r="E723" s="295"/>
      <c r="F723" s="294"/>
      <c r="G723" s="294"/>
      <c r="H723" s="294"/>
      <c r="I723" s="294"/>
      <c r="J723" s="294"/>
      <c r="K723" s="294"/>
      <c r="L723" s="294"/>
      <c r="M723" s="294"/>
      <c r="N723" s="294"/>
      <c r="O723" s="294"/>
      <c r="P723" s="294"/>
    </row>
    <row r="724" spans="1:16" ht="13">
      <c r="A724" s="294"/>
      <c r="B724" s="294"/>
      <c r="C724" s="294"/>
      <c r="D724" s="295"/>
      <c r="E724" s="295"/>
      <c r="F724" s="294"/>
      <c r="G724" s="294"/>
      <c r="H724" s="294"/>
      <c r="I724" s="294"/>
      <c r="J724" s="294"/>
      <c r="K724" s="294"/>
      <c r="L724" s="294"/>
      <c r="M724" s="294"/>
      <c r="N724" s="294"/>
      <c r="O724" s="294"/>
      <c r="P724" s="294"/>
    </row>
    <row r="725" spans="1:16" ht="13">
      <c r="A725" s="294"/>
      <c r="B725" s="294"/>
      <c r="C725" s="294"/>
      <c r="D725" s="295"/>
      <c r="E725" s="295"/>
      <c r="F725" s="294"/>
      <c r="G725" s="294"/>
      <c r="H725" s="294"/>
      <c r="I725" s="294"/>
      <c r="J725" s="294"/>
      <c r="K725" s="294"/>
      <c r="L725" s="294"/>
      <c r="M725" s="294"/>
      <c r="N725" s="294"/>
      <c r="O725" s="294"/>
      <c r="P725" s="294"/>
    </row>
    <row r="726" spans="1:16" ht="13">
      <c r="A726" s="294"/>
      <c r="B726" s="294"/>
      <c r="C726" s="294"/>
      <c r="D726" s="295"/>
      <c r="E726" s="295"/>
      <c r="F726" s="294"/>
      <c r="G726" s="294"/>
      <c r="H726" s="294"/>
      <c r="I726" s="294"/>
      <c r="J726" s="294"/>
      <c r="K726" s="294"/>
      <c r="L726" s="294"/>
      <c r="M726" s="294"/>
      <c r="N726" s="294"/>
      <c r="O726" s="294"/>
      <c r="P726" s="294"/>
    </row>
    <row r="727" spans="1:16" ht="13">
      <c r="A727" s="294"/>
      <c r="B727" s="294"/>
      <c r="C727" s="294"/>
      <c r="D727" s="295"/>
      <c r="E727" s="295"/>
      <c r="F727" s="294"/>
      <c r="G727" s="294"/>
      <c r="H727" s="294"/>
      <c r="I727" s="294"/>
      <c r="J727" s="294"/>
      <c r="K727" s="294"/>
      <c r="L727" s="294"/>
      <c r="M727" s="294"/>
      <c r="N727" s="294"/>
      <c r="O727" s="294"/>
      <c r="P727" s="294"/>
    </row>
    <row r="728" spans="1:16" ht="13">
      <c r="A728" s="294"/>
      <c r="B728" s="294"/>
      <c r="C728" s="294"/>
      <c r="D728" s="295"/>
      <c r="E728" s="295"/>
      <c r="F728" s="294"/>
      <c r="G728" s="294"/>
      <c r="H728" s="294"/>
      <c r="I728" s="294"/>
      <c r="J728" s="294"/>
      <c r="K728" s="294"/>
      <c r="L728" s="294"/>
      <c r="M728" s="294"/>
      <c r="N728" s="294"/>
      <c r="O728" s="294"/>
      <c r="P728" s="294"/>
    </row>
    <row r="729" spans="1:16" ht="13">
      <c r="A729" s="294"/>
      <c r="B729" s="294"/>
      <c r="C729" s="294"/>
      <c r="D729" s="295"/>
      <c r="E729" s="295"/>
      <c r="F729" s="294"/>
      <c r="G729" s="294"/>
      <c r="H729" s="294"/>
      <c r="I729" s="294"/>
      <c r="J729" s="294"/>
      <c r="K729" s="294"/>
      <c r="L729" s="294"/>
      <c r="M729" s="294"/>
      <c r="N729" s="294"/>
      <c r="O729" s="294"/>
      <c r="P729" s="294"/>
    </row>
    <row r="730" spans="1:16" ht="13">
      <c r="A730" s="294"/>
      <c r="B730" s="294"/>
      <c r="C730" s="294"/>
      <c r="D730" s="295"/>
      <c r="E730" s="295"/>
      <c r="F730" s="294"/>
      <c r="G730" s="294"/>
      <c r="H730" s="294"/>
      <c r="I730" s="294"/>
      <c r="J730" s="294"/>
      <c r="K730" s="294"/>
      <c r="L730" s="294"/>
      <c r="M730" s="294"/>
      <c r="N730" s="294"/>
      <c r="O730" s="294"/>
      <c r="P730" s="294"/>
    </row>
    <row r="731" spans="1:16" ht="13">
      <c r="A731" s="294"/>
      <c r="B731" s="294"/>
      <c r="C731" s="294"/>
      <c r="D731" s="295"/>
      <c r="E731" s="295"/>
      <c r="F731" s="294"/>
      <c r="G731" s="294"/>
      <c r="H731" s="294"/>
      <c r="I731" s="294"/>
      <c r="J731" s="294"/>
      <c r="K731" s="294"/>
      <c r="L731" s="294"/>
      <c r="M731" s="294"/>
      <c r="N731" s="294"/>
      <c r="O731" s="294"/>
      <c r="P731" s="294"/>
    </row>
    <row r="732" spans="1:16" ht="13">
      <c r="A732" s="294"/>
      <c r="B732" s="294"/>
      <c r="C732" s="294"/>
      <c r="D732" s="295"/>
      <c r="E732" s="295"/>
      <c r="F732" s="294"/>
      <c r="G732" s="294"/>
      <c r="H732" s="294"/>
      <c r="I732" s="294"/>
      <c r="J732" s="294"/>
      <c r="K732" s="294"/>
      <c r="L732" s="294"/>
      <c r="M732" s="294"/>
      <c r="N732" s="294"/>
      <c r="O732" s="294"/>
      <c r="P732" s="294"/>
    </row>
    <row r="733" spans="1:16" ht="13">
      <c r="A733" s="294"/>
      <c r="B733" s="294"/>
      <c r="C733" s="294"/>
      <c r="D733" s="295"/>
      <c r="E733" s="295"/>
      <c r="F733" s="294"/>
      <c r="G733" s="294"/>
      <c r="H733" s="294"/>
      <c r="I733" s="294"/>
      <c r="J733" s="294"/>
      <c r="K733" s="294"/>
      <c r="L733" s="294"/>
      <c r="M733" s="294"/>
      <c r="N733" s="294"/>
      <c r="O733" s="294"/>
      <c r="P733" s="294"/>
    </row>
    <row r="734" spans="1:16" ht="13">
      <c r="A734" s="294"/>
      <c r="B734" s="294"/>
      <c r="C734" s="294"/>
      <c r="D734" s="295"/>
      <c r="E734" s="295"/>
      <c r="F734" s="294"/>
      <c r="G734" s="294"/>
      <c r="H734" s="294"/>
      <c r="I734" s="294"/>
      <c r="J734" s="294"/>
      <c r="K734" s="294"/>
      <c r="L734" s="294"/>
      <c r="M734" s="294"/>
      <c r="N734" s="294"/>
      <c r="O734" s="294"/>
      <c r="P734" s="294"/>
    </row>
    <row r="735" spans="1:16" ht="13">
      <c r="A735" s="294"/>
      <c r="B735" s="294"/>
      <c r="C735" s="294"/>
      <c r="D735" s="295"/>
      <c r="E735" s="295"/>
      <c r="F735" s="294"/>
      <c r="G735" s="294"/>
      <c r="H735" s="294"/>
      <c r="I735" s="294"/>
      <c r="J735" s="294"/>
      <c r="K735" s="294"/>
      <c r="L735" s="294"/>
      <c r="M735" s="294"/>
      <c r="N735" s="294"/>
      <c r="O735" s="294"/>
      <c r="P735" s="294"/>
    </row>
    <row r="736" spans="1:16" ht="13">
      <c r="A736" s="294"/>
      <c r="B736" s="294"/>
      <c r="C736" s="294"/>
      <c r="D736" s="295"/>
      <c r="E736" s="295"/>
      <c r="F736" s="294"/>
      <c r="G736" s="294"/>
      <c r="H736" s="294"/>
      <c r="I736" s="294"/>
      <c r="J736" s="294"/>
      <c r="K736" s="294"/>
      <c r="L736" s="294"/>
      <c r="M736" s="294"/>
      <c r="N736" s="294"/>
      <c r="O736" s="294"/>
      <c r="P736" s="294"/>
    </row>
    <row r="737" spans="1:16" ht="13">
      <c r="A737" s="294"/>
      <c r="B737" s="294"/>
      <c r="C737" s="294"/>
      <c r="D737" s="295"/>
      <c r="E737" s="295"/>
      <c r="F737" s="294"/>
      <c r="G737" s="294"/>
      <c r="H737" s="294"/>
      <c r="I737" s="294"/>
      <c r="J737" s="294"/>
      <c r="K737" s="294"/>
      <c r="L737" s="294"/>
      <c r="M737" s="294"/>
      <c r="N737" s="294"/>
      <c r="O737" s="294"/>
      <c r="P737" s="294"/>
    </row>
    <row r="738" spans="1:16" ht="13">
      <c r="A738" s="294"/>
      <c r="B738" s="294"/>
      <c r="C738" s="294"/>
      <c r="D738" s="295"/>
      <c r="E738" s="295"/>
      <c r="F738" s="294"/>
      <c r="G738" s="294"/>
      <c r="H738" s="294"/>
      <c r="I738" s="294"/>
      <c r="J738" s="294"/>
      <c r="K738" s="294"/>
      <c r="L738" s="294"/>
      <c r="M738" s="294"/>
      <c r="N738" s="294"/>
      <c r="O738" s="294"/>
      <c r="P738" s="294"/>
    </row>
    <row r="739" spans="1:16" ht="13">
      <c r="A739" s="294"/>
      <c r="B739" s="294"/>
      <c r="C739" s="294"/>
      <c r="D739" s="295"/>
      <c r="E739" s="295"/>
      <c r="F739" s="294"/>
      <c r="G739" s="294"/>
      <c r="H739" s="294"/>
      <c r="I739" s="294"/>
      <c r="J739" s="294"/>
      <c r="K739" s="294"/>
      <c r="L739" s="294"/>
      <c r="M739" s="294"/>
      <c r="N739" s="294"/>
      <c r="O739" s="294"/>
      <c r="P739" s="294"/>
    </row>
    <row r="740" spans="1:16" ht="13">
      <c r="A740" s="294"/>
      <c r="B740" s="294"/>
      <c r="C740" s="294"/>
      <c r="D740" s="295"/>
      <c r="E740" s="295"/>
      <c r="F740" s="294"/>
      <c r="G740" s="294"/>
      <c r="H740" s="294"/>
      <c r="I740" s="294"/>
      <c r="J740" s="294"/>
      <c r="K740" s="294"/>
      <c r="L740" s="294"/>
      <c r="M740" s="294"/>
      <c r="N740" s="294"/>
      <c r="O740" s="294"/>
      <c r="P740" s="294"/>
    </row>
    <row r="741" spans="1:16" ht="13">
      <c r="A741" s="294"/>
      <c r="B741" s="294"/>
      <c r="C741" s="294"/>
      <c r="D741" s="295"/>
      <c r="E741" s="295"/>
      <c r="F741" s="294"/>
      <c r="G741" s="294"/>
      <c r="H741" s="294"/>
      <c r="I741" s="294"/>
      <c r="J741" s="294"/>
      <c r="K741" s="294"/>
      <c r="L741" s="294"/>
      <c r="M741" s="294"/>
      <c r="N741" s="294"/>
      <c r="O741" s="294"/>
      <c r="P741" s="294"/>
    </row>
    <row r="742" spans="1:16" ht="13">
      <c r="A742" s="294"/>
      <c r="B742" s="294"/>
      <c r="C742" s="294"/>
      <c r="D742" s="295"/>
      <c r="E742" s="295"/>
      <c r="F742" s="294"/>
      <c r="G742" s="294"/>
      <c r="H742" s="294"/>
      <c r="I742" s="294"/>
      <c r="J742" s="294"/>
      <c r="K742" s="294"/>
      <c r="L742" s="294"/>
      <c r="M742" s="294"/>
      <c r="N742" s="294"/>
      <c r="O742" s="294"/>
      <c r="P742" s="294"/>
    </row>
    <row r="743" spans="1:16" ht="13">
      <c r="A743" s="294"/>
      <c r="B743" s="294"/>
      <c r="C743" s="294"/>
      <c r="D743" s="295"/>
      <c r="E743" s="295"/>
      <c r="F743" s="294"/>
      <c r="G743" s="294"/>
      <c r="H743" s="294"/>
      <c r="I743" s="294"/>
      <c r="J743" s="294"/>
      <c r="K743" s="294"/>
      <c r="L743" s="294"/>
      <c r="M743" s="294"/>
      <c r="N743" s="294"/>
      <c r="O743" s="294"/>
      <c r="P743" s="294"/>
    </row>
    <row r="744" spans="1:16" ht="13">
      <c r="A744" s="294"/>
      <c r="B744" s="294"/>
      <c r="C744" s="294"/>
      <c r="D744" s="295"/>
      <c r="E744" s="295"/>
      <c r="F744" s="294"/>
      <c r="G744" s="294"/>
      <c r="H744" s="294"/>
      <c r="I744" s="294"/>
      <c r="J744" s="294"/>
      <c r="K744" s="294"/>
      <c r="L744" s="294"/>
      <c r="M744" s="294"/>
      <c r="N744" s="294"/>
      <c r="O744" s="294"/>
      <c r="P744" s="294"/>
    </row>
    <row r="745" spans="1:16" ht="13">
      <c r="A745" s="294"/>
      <c r="B745" s="294"/>
      <c r="C745" s="294"/>
      <c r="D745" s="295"/>
      <c r="E745" s="295"/>
      <c r="F745" s="294"/>
      <c r="G745" s="294"/>
      <c r="H745" s="294"/>
      <c r="I745" s="294"/>
      <c r="J745" s="294"/>
      <c r="K745" s="294"/>
      <c r="L745" s="294"/>
      <c r="M745" s="294"/>
      <c r="N745" s="294"/>
      <c r="O745" s="294"/>
      <c r="P745" s="294"/>
    </row>
    <row r="746" spans="1:16" ht="13">
      <c r="A746" s="294"/>
      <c r="B746" s="294"/>
      <c r="C746" s="294"/>
      <c r="D746" s="295"/>
      <c r="E746" s="295"/>
      <c r="F746" s="294"/>
      <c r="G746" s="294"/>
      <c r="H746" s="294"/>
      <c r="I746" s="294"/>
      <c r="J746" s="294"/>
      <c r="K746" s="294"/>
      <c r="L746" s="294"/>
      <c r="M746" s="294"/>
      <c r="N746" s="294"/>
      <c r="O746" s="294"/>
      <c r="P746" s="294"/>
    </row>
    <row r="747" spans="1:16" ht="13">
      <c r="A747" s="294"/>
      <c r="B747" s="294"/>
      <c r="C747" s="294"/>
      <c r="D747" s="295"/>
      <c r="E747" s="295"/>
      <c r="F747" s="294"/>
      <c r="G747" s="294"/>
      <c r="H747" s="294"/>
      <c r="I747" s="294"/>
      <c r="J747" s="294"/>
      <c r="K747" s="294"/>
      <c r="L747" s="294"/>
      <c r="M747" s="294"/>
      <c r="N747" s="294"/>
      <c r="O747" s="294"/>
      <c r="P747" s="294"/>
    </row>
    <row r="748" spans="1:16" ht="13">
      <c r="A748" s="294"/>
      <c r="B748" s="294"/>
      <c r="C748" s="294"/>
      <c r="D748" s="295"/>
      <c r="E748" s="295"/>
      <c r="F748" s="294"/>
      <c r="G748" s="294"/>
      <c r="H748" s="294"/>
      <c r="I748" s="294"/>
      <c r="J748" s="294"/>
      <c r="K748" s="294"/>
      <c r="L748" s="294"/>
      <c r="M748" s="294"/>
      <c r="N748" s="294"/>
      <c r="O748" s="294"/>
      <c r="P748" s="294"/>
    </row>
    <row r="749" spans="1:16" ht="13">
      <c r="A749" s="294"/>
      <c r="B749" s="294"/>
      <c r="C749" s="294"/>
      <c r="D749" s="295"/>
      <c r="E749" s="295"/>
      <c r="F749" s="294"/>
      <c r="G749" s="294"/>
      <c r="H749" s="294"/>
      <c r="I749" s="294"/>
      <c r="J749" s="294"/>
      <c r="K749" s="294"/>
      <c r="L749" s="294"/>
      <c r="M749" s="294"/>
      <c r="N749" s="294"/>
      <c r="O749" s="294"/>
      <c r="P749" s="294"/>
    </row>
    <row r="750" spans="1:16" ht="13">
      <c r="A750" s="294"/>
      <c r="B750" s="294"/>
      <c r="C750" s="294"/>
      <c r="D750" s="295"/>
      <c r="E750" s="295"/>
      <c r="F750" s="294"/>
      <c r="G750" s="294"/>
      <c r="H750" s="294"/>
      <c r="I750" s="294"/>
      <c r="J750" s="294"/>
      <c r="K750" s="294"/>
      <c r="L750" s="294"/>
      <c r="M750" s="294"/>
      <c r="N750" s="294"/>
      <c r="O750" s="294"/>
      <c r="P750" s="294"/>
    </row>
    <row r="751" spans="1:16" ht="13">
      <c r="A751" s="294"/>
      <c r="B751" s="294"/>
      <c r="C751" s="294"/>
      <c r="D751" s="295"/>
      <c r="E751" s="295"/>
      <c r="F751" s="294"/>
      <c r="G751" s="294"/>
      <c r="H751" s="294"/>
      <c r="I751" s="294"/>
      <c r="J751" s="294"/>
      <c r="K751" s="294"/>
      <c r="L751" s="294"/>
      <c r="M751" s="294"/>
      <c r="N751" s="294"/>
      <c r="O751" s="294"/>
      <c r="P751" s="294"/>
    </row>
    <row r="752" spans="1:16" ht="13">
      <c r="A752" s="294"/>
      <c r="B752" s="294"/>
      <c r="C752" s="294"/>
      <c r="D752" s="295"/>
      <c r="E752" s="295"/>
      <c r="F752" s="294"/>
      <c r="G752" s="294"/>
      <c r="H752" s="294"/>
      <c r="I752" s="294"/>
      <c r="J752" s="294"/>
      <c r="K752" s="294"/>
      <c r="L752" s="294"/>
      <c r="M752" s="294"/>
      <c r="N752" s="294"/>
      <c r="O752" s="294"/>
      <c r="P752" s="294"/>
    </row>
    <row r="753" spans="1:16" ht="13">
      <c r="A753" s="294"/>
      <c r="B753" s="294"/>
      <c r="C753" s="294"/>
      <c r="D753" s="295"/>
      <c r="E753" s="295"/>
      <c r="F753" s="294"/>
      <c r="G753" s="294"/>
      <c r="H753" s="294"/>
      <c r="I753" s="294"/>
      <c r="J753" s="294"/>
      <c r="K753" s="294"/>
      <c r="L753" s="294"/>
      <c r="M753" s="294"/>
      <c r="N753" s="294"/>
      <c r="O753" s="294"/>
      <c r="P753" s="294"/>
    </row>
    <row r="754" spans="1:16" ht="13">
      <c r="A754" s="294"/>
      <c r="B754" s="294"/>
      <c r="C754" s="294"/>
      <c r="D754" s="295"/>
      <c r="E754" s="295"/>
      <c r="F754" s="294"/>
      <c r="G754" s="294"/>
      <c r="H754" s="294"/>
      <c r="I754" s="294"/>
      <c r="J754" s="294"/>
      <c r="K754" s="294"/>
      <c r="L754" s="294"/>
      <c r="M754" s="294"/>
      <c r="N754" s="294"/>
      <c r="O754" s="294"/>
      <c r="P754" s="294"/>
    </row>
    <row r="755" spans="1:16" ht="13">
      <c r="A755" s="294"/>
      <c r="B755" s="294"/>
      <c r="C755" s="294"/>
      <c r="D755" s="295"/>
      <c r="E755" s="295"/>
      <c r="F755" s="294"/>
      <c r="G755" s="294"/>
      <c r="H755" s="294"/>
      <c r="I755" s="294"/>
      <c r="J755" s="294"/>
      <c r="K755" s="294"/>
      <c r="L755" s="294"/>
      <c r="M755" s="294"/>
      <c r="N755" s="294"/>
      <c r="O755" s="294"/>
      <c r="P755" s="294"/>
    </row>
    <row r="756" spans="1:16" ht="13">
      <c r="A756" s="294"/>
      <c r="B756" s="294"/>
      <c r="C756" s="294"/>
      <c r="D756" s="295"/>
      <c r="E756" s="295"/>
      <c r="F756" s="294"/>
      <c r="G756" s="294"/>
      <c r="H756" s="294"/>
      <c r="I756" s="294"/>
      <c r="J756" s="294"/>
      <c r="K756" s="294"/>
      <c r="L756" s="294"/>
      <c r="M756" s="294"/>
      <c r="N756" s="294"/>
      <c r="O756" s="294"/>
      <c r="P756" s="294"/>
    </row>
    <row r="757" spans="1:16" ht="13">
      <c r="A757" s="294"/>
      <c r="B757" s="294"/>
      <c r="C757" s="294"/>
      <c r="D757" s="295"/>
      <c r="E757" s="295"/>
      <c r="F757" s="294"/>
      <c r="G757" s="294"/>
      <c r="H757" s="294"/>
      <c r="I757" s="294"/>
      <c r="J757" s="294"/>
      <c r="K757" s="294"/>
      <c r="L757" s="294"/>
      <c r="M757" s="294"/>
      <c r="N757" s="294"/>
      <c r="O757" s="294"/>
      <c r="P757" s="294"/>
    </row>
    <row r="758" spans="1:16" ht="13">
      <c r="A758" s="294"/>
      <c r="B758" s="294"/>
      <c r="C758" s="294"/>
      <c r="D758" s="295"/>
      <c r="E758" s="295"/>
      <c r="F758" s="294"/>
      <c r="G758" s="294"/>
      <c r="H758" s="294"/>
      <c r="I758" s="294"/>
      <c r="J758" s="294"/>
      <c r="K758" s="294"/>
      <c r="L758" s="294"/>
      <c r="M758" s="294"/>
      <c r="N758" s="294"/>
      <c r="O758" s="294"/>
      <c r="P758" s="294"/>
    </row>
    <row r="759" spans="1:16" ht="13">
      <c r="A759" s="294"/>
      <c r="B759" s="294"/>
      <c r="C759" s="294"/>
      <c r="D759" s="295"/>
      <c r="E759" s="295"/>
      <c r="F759" s="294"/>
      <c r="G759" s="294"/>
      <c r="H759" s="294"/>
      <c r="I759" s="294"/>
      <c r="J759" s="294"/>
      <c r="K759" s="294"/>
      <c r="L759" s="294"/>
      <c r="M759" s="294"/>
      <c r="N759" s="294"/>
      <c r="O759" s="294"/>
      <c r="P759" s="294"/>
    </row>
    <row r="760" spans="1:16" ht="13">
      <c r="A760" s="294"/>
      <c r="B760" s="294"/>
      <c r="C760" s="294"/>
      <c r="D760" s="295"/>
      <c r="E760" s="295"/>
      <c r="F760" s="294"/>
      <c r="G760" s="294"/>
      <c r="H760" s="294"/>
      <c r="I760" s="294"/>
      <c r="J760" s="294"/>
      <c r="K760" s="294"/>
      <c r="L760" s="294"/>
      <c r="M760" s="294"/>
      <c r="N760" s="294"/>
      <c r="O760" s="294"/>
      <c r="P760" s="294"/>
    </row>
    <row r="761" spans="1:16" ht="13">
      <c r="A761" s="294"/>
      <c r="B761" s="294"/>
      <c r="C761" s="294"/>
      <c r="D761" s="295"/>
      <c r="E761" s="295"/>
      <c r="F761" s="294"/>
      <c r="G761" s="294"/>
      <c r="H761" s="294"/>
      <c r="I761" s="294"/>
      <c r="J761" s="294"/>
      <c r="K761" s="294"/>
      <c r="L761" s="294"/>
      <c r="M761" s="294"/>
      <c r="N761" s="294"/>
      <c r="O761" s="294"/>
      <c r="P761" s="294"/>
    </row>
    <row r="762" spans="1:16" ht="13">
      <c r="A762" s="294"/>
      <c r="B762" s="294"/>
      <c r="C762" s="294"/>
      <c r="D762" s="295"/>
      <c r="E762" s="295"/>
      <c r="F762" s="294"/>
      <c r="G762" s="294"/>
      <c r="H762" s="294"/>
      <c r="I762" s="294"/>
      <c r="J762" s="294"/>
      <c r="K762" s="294"/>
      <c r="L762" s="294"/>
      <c r="M762" s="294"/>
      <c r="N762" s="294"/>
      <c r="O762" s="294"/>
      <c r="P762" s="294"/>
    </row>
    <row r="763" spans="1:16" ht="13">
      <c r="A763" s="294"/>
      <c r="B763" s="294"/>
      <c r="C763" s="294"/>
      <c r="D763" s="295"/>
      <c r="E763" s="295"/>
      <c r="F763" s="294"/>
      <c r="G763" s="294"/>
      <c r="H763" s="294"/>
      <c r="I763" s="294"/>
      <c r="J763" s="294"/>
      <c r="K763" s="294"/>
      <c r="L763" s="294"/>
      <c r="M763" s="294"/>
      <c r="N763" s="294"/>
      <c r="O763" s="294"/>
      <c r="P763" s="294"/>
    </row>
    <row r="764" spans="1:16" ht="13">
      <c r="A764" s="294"/>
      <c r="B764" s="294"/>
      <c r="C764" s="294"/>
      <c r="D764" s="295"/>
      <c r="E764" s="295"/>
      <c r="F764" s="294"/>
      <c r="G764" s="294"/>
      <c r="H764" s="294"/>
      <c r="I764" s="294"/>
      <c r="J764" s="294"/>
      <c r="K764" s="294"/>
      <c r="L764" s="294"/>
      <c r="M764" s="294"/>
      <c r="N764" s="294"/>
      <c r="O764" s="294"/>
      <c r="P764" s="294"/>
    </row>
    <row r="765" spans="1:16" ht="13">
      <c r="A765" s="294"/>
      <c r="B765" s="294"/>
      <c r="C765" s="294"/>
      <c r="D765" s="295"/>
      <c r="E765" s="295"/>
      <c r="F765" s="294"/>
      <c r="G765" s="294"/>
      <c r="H765" s="294"/>
      <c r="I765" s="294"/>
      <c r="J765" s="294"/>
      <c r="K765" s="294"/>
      <c r="L765" s="294"/>
      <c r="M765" s="294"/>
      <c r="N765" s="294"/>
      <c r="O765" s="294"/>
      <c r="P765" s="294"/>
    </row>
    <row r="766" spans="1:16" ht="13">
      <c r="A766" s="294"/>
      <c r="B766" s="294"/>
      <c r="C766" s="294"/>
      <c r="D766" s="295"/>
      <c r="E766" s="295"/>
      <c r="F766" s="294"/>
      <c r="G766" s="294"/>
      <c r="H766" s="294"/>
      <c r="I766" s="294"/>
      <c r="J766" s="294"/>
      <c r="K766" s="294"/>
      <c r="L766" s="294"/>
      <c r="M766" s="294"/>
      <c r="N766" s="294"/>
      <c r="O766" s="294"/>
      <c r="P766" s="294"/>
    </row>
    <row r="767" spans="1:16" ht="13">
      <c r="A767" s="294"/>
      <c r="B767" s="294"/>
      <c r="C767" s="294"/>
      <c r="D767" s="295"/>
      <c r="E767" s="295"/>
      <c r="F767" s="294"/>
      <c r="G767" s="294"/>
      <c r="H767" s="294"/>
      <c r="I767" s="294"/>
      <c r="J767" s="294"/>
      <c r="K767" s="294"/>
      <c r="L767" s="294"/>
      <c r="M767" s="294"/>
      <c r="N767" s="294"/>
      <c r="O767" s="294"/>
      <c r="P767" s="294"/>
    </row>
    <row r="768" spans="1:16" ht="13">
      <c r="A768" s="294"/>
      <c r="B768" s="294"/>
      <c r="C768" s="294"/>
      <c r="D768" s="295"/>
      <c r="E768" s="295"/>
      <c r="F768" s="294"/>
      <c r="G768" s="294"/>
      <c r="H768" s="294"/>
      <c r="I768" s="294"/>
      <c r="J768" s="294"/>
      <c r="K768" s="294"/>
      <c r="L768" s="294"/>
      <c r="M768" s="294"/>
      <c r="N768" s="294"/>
      <c r="O768" s="294"/>
      <c r="P768" s="294"/>
    </row>
    <row r="769" spans="1:16" ht="13">
      <c r="A769" s="294"/>
      <c r="B769" s="294"/>
      <c r="C769" s="294"/>
      <c r="D769" s="295"/>
      <c r="E769" s="295"/>
      <c r="F769" s="294"/>
      <c r="G769" s="294"/>
      <c r="H769" s="294"/>
      <c r="I769" s="294"/>
      <c r="J769" s="294"/>
      <c r="K769" s="294"/>
      <c r="L769" s="294"/>
      <c r="M769" s="294"/>
      <c r="N769" s="294"/>
      <c r="O769" s="294"/>
      <c r="P769" s="294"/>
    </row>
    <row r="770" spans="1:16" ht="13">
      <c r="A770" s="294"/>
      <c r="B770" s="294"/>
      <c r="C770" s="294"/>
      <c r="D770" s="295"/>
      <c r="E770" s="295"/>
      <c r="F770" s="294"/>
      <c r="G770" s="294"/>
      <c r="H770" s="294"/>
      <c r="I770" s="294"/>
      <c r="J770" s="294"/>
      <c r="K770" s="294"/>
      <c r="L770" s="294"/>
      <c r="M770" s="294"/>
      <c r="N770" s="294"/>
      <c r="O770" s="294"/>
      <c r="P770" s="294"/>
    </row>
    <row r="771" spans="1:16" ht="13">
      <c r="A771" s="294"/>
      <c r="B771" s="294"/>
      <c r="C771" s="294"/>
      <c r="D771" s="295"/>
      <c r="E771" s="295"/>
      <c r="F771" s="294"/>
      <c r="G771" s="294"/>
      <c r="H771" s="294"/>
      <c r="I771" s="294"/>
      <c r="J771" s="294"/>
      <c r="K771" s="294"/>
      <c r="L771" s="294"/>
      <c r="M771" s="294"/>
      <c r="N771" s="294"/>
      <c r="O771" s="294"/>
      <c r="P771" s="294"/>
    </row>
    <row r="772" spans="1:16" ht="13">
      <c r="A772" s="294"/>
      <c r="B772" s="294"/>
      <c r="C772" s="294"/>
      <c r="D772" s="295"/>
      <c r="E772" s="295"/>
      <c r="F772" s="294"/>
      <c r="G772" s="294"/>
      <c r="H772" s="294"/>
      <c r="I772" s="294"/>
      <c r="J772" s="294"/>
      <c r="K772" s="294"/>
      <c r="L772" s="294"/>
      <c r="M772" s="294"/>
      <c r="N772" s="294"/>
      <c r="O772" s="294"/>
      <c r="P772" s="294"/>
    </row>
    <row r="773" spans="1:16" ht="13">
      <c r="A773" s="294"/>
      <c r="B773" s="294"/>
      <c r="C773" s="294"/>
      <c r="D773" s="295"/>
      <c r="E773" s="295"/>
      <c r="F773" s="294"/>
      <c r="G773" s="294"/>
      <c r="H773" s="294"/>
      <c r="I773" s="294"/>
      <c r="J773" s="294"/>
      <c r="K773" s="294"/>
      <c r="L773" s="294"/>
      <c r="M773" s="294"/>
      <c r="N773" s="294"/>
      <c r="O773" s="294"/>
      <c r="P773" s="294"/>
    </row>
    <row r="774" spans="1:16" ht="13">
      <c r="A774" s="294"/>
      <c r="B774" s="294"/>
      <c r="C774" s="294"/>
      <c r="D774" s="295"/>
      <c r="E774" s="295"/>
      <c r="F774" s="294"/>
      <c r="G774" s="294"/>
      <c r="H774" s="294"/>
      <c r="I774" s="294"/>
      <c r="J774" s="294"/>
      <c r="K774" s="294"/>
      <c r="L774" s="294"/>
      <c r="M774" s="294"/>
      <c r="N774" s="294"/>
      <c r="O774" s="294"/>
      <c r="P774" s="294"/>
    </row>
    <row r="775" spans="1:16" ht="13">
      <c r="A775" s="294"/>
      <c r="B775" s="294"/>
      <c r="C775" s="294"/>
      <c r="D775" s="295"/>
      <c r="E775" s="295"/>
      <c r="F775" s="294"/>
      <c r="G775" s="294"/>
      <c r="H775" s="294"/>
      <c r="I775" s="294"/>
      <c r="J775" s="294"/>
      <c r="K775" s="294"/>
      <c r="L775" s="294"/>
      <c r="M775" s="294"/>
      <c r="N775" s="294"/>
      <c r="O775" s="294"/>
      <c r="P775" s="294"/>
    </row>
    <row r="776" spans="1:16" ht="13">
      <c r="A776" s="294"/>
      <c r="B776" s="294"/>
      <c r="C776" s="294"/>
      <c r="D776" s="295"/>
      <c r="E776" s="295"/>
      <c r="F776" s="294"/>
      <c r="G776" s="294"/>
      <c r="H776" s="294"/>
      <c r="I776" s="294"/>
      <c r="J776" s="294"/>
      <c r="K776" s="294"/>
      <c r="L776" s="294"/>
      <c r="M776" s="294"/>
      <c r="N776" s="294"/>
      <c r="O776" s="294"/>
      <c r="P776" s="294"/>
    </row>
    <row r="777" spans="1:16" ht="13">
      <c r="A777" s="294"/>
      <c r="B777" s="294"/>
      <c r="C777" s="294"/>
      <c r="D777" s="295"/>
      <c r="E777" s="295"/>
      <c r="F777" s="294"/>
      <c r="G777" s="294"/>
      <c r="H777" s="294"/>
      <c r="I777" s="294"/>
      <c r="J777" s="294"/>
      <c r="K777" s="294"/>
      <c r="L777" s="294"/>
      <c r="M777" s="294"/>
      <c r="N777" s="294"/>
      <c r="O777" s="294"/>
      <c r="P777" s="294"/>
    </row>
    <row r="778" spans="1:16" ht="13">
      <c r="A778" s="294"/>
      <c r="B778" s="294"/>
      <c r="C778" s="294"/>
      <c r="D778" s="295"/>
      <c r="E778" s="295"/>
      <c r="F778" s="294"/>
      <c r="G778" s="294"/>
      <c r="H778" s="294"/>
      <c r="I778" s="294"/>
      <c r="J778" s="294"/>
      <c r="K778" s="294"/>
      <c r="L778" s="294"/>
      <c r="M778" s="294"/>
      <c r="N778" s="294"/>
      <c r="O778" s="294"/>
      <c r="P778" s="294"/>
    </row>
    <row r="779" spans="1:16" ht="13">
      <c r="A779" s="294"/>
      <c r="B779" s="294"/>
      <c r="C779" s="294"/>
      <c r="D779" s="295"/>
      <c r="E779" s="295"/>
      <c r="F779" s="294"/>
      <c r="G779" s="294"/>
      <c r="H779" s="294"/>
      <c r="I779" s="294"/>
      <c r="J779" s="294"/>
      <c r="K779" s="294"/>
      <c r="L779" s="294"/>
      <c r="M779" s="294"/>
      <c r="N779" s="294"/>
      <c r="O779" s="294"/>
      <c r="P779" s="294"/>
    </row>
    <row r="780" spans="1:16" ht="13">
      <c r="A780" s="294"/>
      <c r="B780" s="294"/>
      <c r="C780" s="294"/>
      <c r="D780" s="295"/>
      <c r="E780" s="295"/>
      <c r="F780" s="294"/>
      <c r="G780" s="294"/>
      <c r="H780" s="294"/>
      <c r="I780" s="294"/>
      <c r="J780" s="294"/>
      <c r="K780" s="294"/>
      <c r="L780" s="294"/>
      <c r="M780" s="294"/>
      <c r="N780" s="294"/>
      <c r="O780" s="294"/>
      <c r="P780" s="294"/>
    </row>
    <row r="781" spans="1:16" ht="13">
      <c r="A781" s="294"/>
      <c r="B781" s="294"/>
      <c r="C781" s="294"/>
      <c r="D781" s="295"/>
      <c r="E781" s="295"/>
      <c r="F781" s="294"/>
      <c r="G781" s="294"/>
      <c r="H781" s="294"/>
      <c r="I781" s="294"/>
      <c r="J781" s="294"/>
      <c r="K781" s="294"/>
      <c r="L781" s="294"/>
      <c r="M781" s="294"/>
      <c r="N781" s="294"/>
      <c r="O781" s="294"/>
      <c r="P781" s="294"/>
    </row>
    <row r="782" spans="1:16" ht="13">
      <c r="A782" s="294"/>
      <c r="B782" s="294"/>
      <c r="C782" s="294"/>
      <c r="D782" s="295"/>
      <c r="E782" s="295"/>
      <c r="F782" s="294"/>
      <c r="G782" s="294"/>
      <c r="H782" s="294"/>
      <c r="I782" s="294"/>
      <c r="J782" s="294"/>
      <c r="K782" s="294"/>
      <c r="L782" s="294"/>
      <c r="M782" s="294"/>
      <c r="N782" s="294"/>
      <c r="O782" s="294"/>
      <c r="P782" s="294"/>
    </row>
    <row r="783" spans="1:16" ht="13">
      <c r="A783" s="294"/>
      <c r="B783" s="294"/>
      <c r="C783" s="294"/>
      <c r="D783" s="295"/>
      <c r="E783" s="295"/>
      <c r="F783" s="294"/>
      <c r="G783" s="294"/>
      <c r="H783" s="294"/>
      <c r="I783" s="294"/>
      <c r="J783" s="294"/>
      <c r="K783" s="294"/>
      <c r="L783" s="294"/>
      <c r="M783" s="294"/>
      <c r="N783" s="294"/>
      <c r="O783" s="294"/>
      <c r="P783" s="294"/>
    </row>
    <row r="784" spans="1:16" ht="13">
      <c r="A784" s="294"/>
      <c r="B784" s="294"/>
      <c r="C784" s="294"/>
      <c r="D784" s="295"/>
      <c r="E784" s="295"/>
      <c r="F784" s="294"/>
      <c r="G784" s="294"/>
      <c r="H784" s="294"/>
      <c r="I784" s="294"/>
      <c r="J784" s="294"/>
      <c r="K784" s="294"/>
      <c r="L784" s="294"/>
      <c r="M784" s="294"/>
      <c r="N784" s="294"/>
      <c r="O784" s="294"/>
      <c r="P784" s="294"/>
    </row>
    <row r="785" spans="1:16" ht="13">
      <c r="A785" s="294"/>
      <c r="B785" s="294"/>
      <c r="C785" s="294"/>
      <c r="D785" s="295"/>
      <c r="E785" s="295"/>
      <c r="F785" s="294"/>
      <c r="G785" s="294"/>
      <c r="H785" s="294"/>
      <c r="I785" s="294"/>
      <c r="J785" s="294"/>
      <c r="K785" s="294"/>
      <c r="L785" s="294"/>
      <c r="M785" s="294"/>
      <c r="N785" s="294"/>
      <c r="O785" s="294"/>
      <c r="P785" s="294"/>
    </row>
    <row r="786" spans="1:16" ht="13">
      <c r="A786" s="294"/>
      <c r="B786" s="294"/>
      <c r="C786" s="294"/>
      <c r="D786" s="295"/>
      <c r="E786" s="295"/>
      <c r="F786" s="294"/>
      <c r="G786" s="294"/>
      <c r="H786" s="294"/>
      <c r="I786" s="294"/>
      <c r="J786" s="294"/>
      <c r="K786" s="294"/>
      <c r="L786" s="294"/>
      <c r="M786" s="294"/>
      <c r="N786" s="294"/>
      <c r="O786" s="294"/>
      <c r="P786" s="294"/>
    </row>
    <row r="787" spans="1:16" ht="13">
      <c r="A787" s="294"/>
      <c r="B787" s="294"/>
      <c r="C787" s="294"/>
      <c r="D787" s="295"/>
      <c r="E787" s="295"/>
      <c r="F787" s="294"/>
      <c r="G787" s="294"/>
      <c r="H787" s="294"/>
      <c r="I787" s="294"/>
      <c r="J787" s="294"/>
      <c r="K787" s="294"/>
      <c r="L787" s="294"/>
      <c r="M787" s="294"/>
      <c r="N787" s="294"/>
      <c r="O787" s="294"/>
      <c r="P787" s="294"/>
    </row>
    <row r="788" spans="1:16" ht="13">
      <c r="A788" s="294"/>
      <c r="B788" s="294"/>
      <c r="C788" s="294"/>
      <c r="D788" s="295"/>
      <c r="E788" s="295"/>
      <c r="F788" s="294"/>
      <c r="G788" s="294"/>
      <c r="H788" s="294"/>
      <c r="I788" s="294"/>
      <c r="J788" s="294"/>
      <c r="K788" s="294"/>
      <c r="L788" s="294"/>
      <c r="M788" s="294"/>
      <c r="N788" s="294"/>
      <c r="O788" s="294"/>
      <c r="P788" s="294"/>
    </row>
    <row r="789" spans="1:16" ht="13">
      <c r="A789" s="294"/>
      <c r="B789" s="294"/>
      <c r="C789" s="294"/>
      <c r="D789" s="295"/>
      <c r="E789" s="295"/>
      <c r="F789" s="294"/>
      <c r="G789" s="294"/>
      <c r="H789" s="294"/>
      <c r="I789" s="294"/>
      <c r="J789" s="294"/>
      <c r="K789" s="294"/>
      <c r="L789" s="294"/>
      <c r="M789" s="294"/>
      <c r="N789" s="294"/>
      <c r="O789" s="294"/>
      <c r="P789" s="294"/>
    </row>
    <row r="790" spans="1:16" ht="13">
      <c r="A790" s="294"/>
      <c r="B790" s="294"/>
      <c r="C790" s="294"/>
      <c r="D790" s="295"/>
      <c r="E790" s="295"/>
      <c r="F790" s="294"/>
      <c r="G790" s="294"/>
      <c r="H790" s="294"/>
      <c r="I790" s="294"/>
      <c r="J790" s="294"/>
      <c r="K790" s="294"/>
      <c r="L790" s="294"/>
      <c r="M790" s="294"/>
      <c r="N790" s="294"/>
      <c r="O790" s="294"/>
      <c r="P790" s="294"/>
    </row>
    <row r="791" spans="1:16" ht="13">
      <c r="A791" s="294"/>
      <c r="B791" s="294"/>
      <c r="C791" s="294"/>
      <c r="D791" s="295"/>
      <c r="E791" s="295"/>
      <c r="F791" s="294"/>
      <c r="G791" s="294"/>
      <c r="H791" s="294"/>
      <c r="I791" s="294"/>
      <c r="J791" s="294"/>
      <c r="K791" s="294"/>
      <c r="L791" s="294"/>
      <c r="M791" s="294"/>
      <c r="N791" s="294"/>
      <c r="O791" s="294"/>
      <c r="P791" s="294"/>
    </row>
    <row r="792" spans="1:16" ht="13">
      <c r="A792" s="294"/>
      <c r="B792" s="294"/>
      <c r="C792" s="294"/>
      <c r="D792" s="295"/>
      <c r="E792" s="295"/>
      <c r="F792" s="294"/>
      <c r="G792" s="294"/>
      <c r="H792" s="294"/>
      <c r="I792" s="294"/>
      <c r="J792" s="294"/>
      <c r="K792" s="294"/>
      <c r="L792" s="294"/>
      <c r="M792" s="294"/>
      <c r="N792" s="294"/>
      <c r="O792" s="294"/>
      <c r="P792" s="294"/>
    </row>
    <row r="793" spans="1:16" ht="13">
      <c r="A793" s="294"/>
      <c r="B793" s="294"/>
      <c r="C793" s="294"/>
      <c r="D793" s="295"/>
      <c r="E793" s="295"/>
      <c r="F793" s="294"/>
      <c r="G793" s="294"/>
      <c r="H793" s="294"/>
      <c r="I793" s="294"/>
      <c r="J793" s="294"/>
      <c r="K793" s="294"/>
      <c r="L793" s="294"/>
      <c r="M793" s="294"/>
      <c r="N793" s="294"/>
      <c r="O793" s="294"/>
      <c r="P793" s="294"/>
    </row>
    <row r="794" spans="1:16" ht="13">
      <c r="A794" s="294"/>
      <c r="B794" s="294"/>
      <c r="C794" s="294"/>
      <c r="D794" s="295"/>
      <c r="E794" s="295"/>
      <c r="F794" s="294"/>
      <c r="G794" s="294"/>
      <c r="H794" s="294"/>
      <c r="I794" s="294"/>
      <c r="J794" s="294"/>
      <c r="K794" s="294"/>
      <c r="L794" s="294"/>
      <c r="M794" s="294"/>
      <c r="N794" s="294"/>
      <c r="O794" s="294"/>
      <c r="P794" s="294"/>
    </row>
    <row r="795" spans="1:16" ht="13">
      <c r="A795" s="294"/>
      <c r="B795" s="294"/>
      <c r="C795" s="294"/>
      <c r="D795" s="295"/>
      <c r="E795" s="295"/>
      <c r="F795" s="294"/>
      <c r="G795" s="294"/>
      <c r="H795" s="294"/>
      <c r="I795" s="294"/>
      <c r="J795" s="294"/>
      <c r="K795" s="294"/>
      <c r="L795" s="294"/>
      <c r="M795" s="294"/>
      <c r="N795" s="294"/>
      <c r="O795" s="294"/>
      <c r="P795" s="294"/>
    </row>
    <row r="796" spans="1:16" ht="13">
      <c r="A796" s="294"/>
      <c r="B796" s="294"/>
      <c r="C796" s="294"/>
      <c r="D796" s="295"/>
      <c r="E796" s="295"/>
      <c r="F796" s="294"/>
      <c r="G796" s="294"/>
      <c r="H796" s="294"/>
      <c r="I796" s="294"/>
      <c r="J796" s="294"/>
      <c r="K796" s="294"/>
      <c r="L796" s="294"/>
      <c r="M796" s="294"/>
      <c r="N796" s="294"/>
      <c r="O796" s="294"/>
      <c r="P796" s="294"/>
    </row>
    <row r="797" spans="1:16" ht="13">
      <c r="A797" s="294"/>
      <c r="B797" s="294"/>
      <c r="C797" s="294"/>
      <c r="D797" s="295"/>
      <c r="E797" s="295"/>
      <c r="F797" s="294"/>
      <c r="G797" s="294"/>
      <c r="H797" s="294"/>
      <c r="I797" s="294"/>
      <c r="J797" s="294"/>
      <c r="K797" s="294"/>
      <c r="L797" s="294"/>
      <c r="M797" s="294"/>
      <c r="N797" s="294"/>
      <c r="O797" s="294"/>
      <c r="P797" s="294"/>
    </row>
    <row r="798" spans="1:16" ht="13">
      <c r="A798" s="294"/>
      <c r="B798" s="294"/>
      <c r="C798" s="294"/>
      <c r="D798" s="295"/>
      <c r="E798" s="295"/>
      <c r="F798" s="294"/>
      <c r="G798" s="294"/>
      <c r="H798" s="294"/>
      <c r="I798" s="294"/>
      <c r="J798" s="294"/>
      <c r="K798" s="294"/>
      <c r="L798" s="294"/>
      <c r="M798" s="294"/>
      <c r="N798" s="294"/>
      <c r="O798" s="294"/>
      <c r="P798" s="294"/>
    </row>
    <row r="799" spans="1:16" ht="13">
      <c r="A799" s="294"/>
      <c r="B799" s="294"/>
      <c r="C799" s="294"/>
      <c r="D799" s="295"/>
      <c r="E799" s="295"/>
      <c r="F799" s="294"/>
      <c r="G799" s="294"/>
      <c r="H799" s="294"/>
      <c r="I799" s="294"/>
      <c r="J799" s="294"/>
      <c r="K799" s="294"/>
      <c r="L799" s="294"/>
      <c r="M799" s="294"/>
      <c r="N799" s="294"/>
      <c r="O799" s="294"/>
      <c r="P799" s="294"/>
    </row>
    <row r="800" spans="1:16" ht="13">
      <c r="A800" s="294"/>
      <c r="B800" s="294"/>
      <c r="C800" s="294"/>
      <c r="D800" s="295"/>
      <c r="E800" s="295"/>
      <c r="F800" s="294"/>
      <c r="G800" s="294"/>
      <c r="H800" s="294"/>
      <c r="I800" s="294"/>
      <c r="J800" s="294"/>
      <c r="K800" s="294"/>
      <c r="L800" s="294"/>
      <c r="M800" s="294"/>
      <c r="N800" s="294"/>
      <c r="O800" s="294"/>
      <c r="P800" s="294"/>
    </row>
    <row r="801" spans="1:16" ht="13">
      <c r="A801" s="294"/>
      <c r="B801" s="294"/>
      <c r="C801" s="294"/>
      <c r="D801" s="295"/>
      <c r="E801" s="295"/>
      <c r="F801" s="294"/>
      <c r="G801" s="294"/>
      <c r="H801" s="294"/>
      <c r="I801" s="294"/>
      <c r="J801" s="294"/>
      <c r="K801" s="294"/>
      <c r="L801" s="294"/>
      <c r="M801" s="294"/>
      <c r="N801" s="294"/>
      <c r="O801" s="294"/>
      <c r="P801" s="294"/>
    </row>
    <row r="802" spans="1:16" ht="13">
      <c r="A802" s="294"/>
      <c r="B802" s="294"/>
      <c r="C802" s="294"/>
      <c r="D802" s="295"/>
      <c r="E802" s="295"/>
      <c r="F802" s="294"/>
      <c r="G802" s="294"/>
      <c r="H802" s="294"/>
      <c r="I802" s="294"/>
      <c r="J802" s="294"/>
      <c r="K802" s="294"/>
      <c r="L802" s="294"/>
      <c r="M802" s="294"/>
      <c r="N802" s="294"/>
      <c r="O802" s="294"/>
      <c r="P802" s="294"/>
    </row>
    <row r="803" spans="1:16" ht="13">
      <c r="A803" s="294"/>
      <c r="B803" s="294"/>
      <c r="C803" s="294"/>
      <c r="D803" s="295"/>
      <c r="E803" s="295"/>
      <c r="F803" s="294"/>
      <c r="G803" s="294"/>
      <c r="H803" s="294"/>
      <c r="I803" s="294"/>
      <c r="J803" s="294"/>
      <c r="K803" s="294"/>
      <c r="L803" s="294"/>
      <c r="M803" s="294"/>
      <c r="N803" s="294"/>
      <c r="O803" s="294"/>
      <c r="P803" s="294"/>
    </row>
    <row r="804" spans="1:16" ht="13">
      <c r="A804" s="294"/>
      <c r="B804" s="294"/>
      <c r="C804" s="294"/>
      <c r="D804" s="295"/>
      <c r="E804" s="295"/>
      <c r="F804" s="294"/>
      <c r="G804" s="294"/>
      <c r="H804" s="294"/>
      <c r="I804" s="294"/>
      <c r="J804" s="294"/>
      <c r="K804" s="294"/>
      <c r="L804" s="294"/>
      <c r="M804" s="294"/>
      <c r="N804" s="294"/>
      <c r="O804" s="294"/>
      <c r="P804" s="294"/>
    </row>
    <row r="805" spans="1:16" ht="13">
      <c r="A805" s="294"/>
      <c r="B805" s="294"/>
      <c r="C805" s="294"/>
      <c r="D805" s="295"/>
      <c r="E805" s="295"/>
      <c r="F805" s="294"/>
      <c r="G805" s="294"/>
      <c r="H805" s="294"/>
      <c r="I805" s="294"/>
      <c r="J805" s="294"/>
      <c r="K805" s="294"/>
      <c r="L805" s="294"/>
      <c r="M805" s="294"/>
      <c r="N805" s="294"/>
      <c r="O805" s="294"/>
      <c r="P805" s="294"/>
    </row>
    <row r="806" spans="1:16" ht="13">
      <c r="A806" s="294"/>
      <c r="B806" s="294"/>
      <c r="C806" s="294"/>
      <c r="D806" s="295"/>
      <c r="E806" s="295"/>
      <c r="F806" s="294"/>
      <c r="G806" s="294"/>
      <c r="H806" s="294"/>
      <c r="I806" s="294"/>
      <c r="J806" s="294"/>
      <c r="K806" s="294"/>
      <c r="L806" s="294"/>
      <c r="M806" s="294"/>
      <c r="N806" s="294"/>
      <c r="O806" s="294"/>
      <c r="P806" s="294"/>
    </row>
    <row r="807" spans="1:16" ht="13">
      <c r="A807" s="294"/>
      <c r="B807" s="294"/>
      <c r="C807" s="294"/>
      <c r="D807" s="295"/>
      <c r="E807" s="295"/>
      <c r="F807" s="294"/>
      <c r="G807" s="294"/>
      <c r="H807" s="294"/>
      <c r="I807" s="294"/>
      <c r="J807" s="294"/>
      <c r="K807" s="294"/>
      <c r="L807" s="294"/>
      <c r="M807" s="294"/>
      <c r="N807" s="294"/>
      <c r="O807" s="294"/>
      <c r="P807" s="294"/>
    </row>
    <row r="808" spans="1:16" ht="13">
      <c r="A808" s="294"/>
      <c r="B808" s="294"/>
      <c r="C808" s="294"/>
      <c r="D808" s="295"/>
      <c r="E808" s="295"/>
      <c r="F808" s="294"/>
      <c r="G808" s="294"/>
      <c r="H808" s="294"/>
      <c r="I808" s="294"/>
      <c r="J808" s="294"/>
      <c r="K808" s="294"/>
      <c r="L808" s="294"/>
      <c r="M808" s="294"/>
      <c r="N808" s="294"/>
      <c r="O808" s="294"/>
      <c r="P808" s="294"/>
    </row>
    <row r="809" spans="1:16" ht="13">
      <c r="A809" s="294"/>
      <c r="B809" s="294"/>
      <c r="C809" s="294"/>
      <c r="D809" s="295"/>
      <c r="E809" s="295"/>
      <c r="F809" s="294"/>
      <c r="G809" s="294"/>
      <c r="H809" s="294"/>
      <c r="I809" s="294"/>
      <c r="J809" s="294"/>
      <c r="K809" s="294"/>
      <c r="L809" s="294"/>
      <c r="M809" s="294"/>
      <c r="N809" s="294"/>
      <c r="O809" s="294"/>
      <c r="P809" s="294"/>
    </row>
    <row r="810" spans="1:16" ht="13">
      <c r="A810" s="294"/>
      <c r="B810" s="294"/>
      <c r="C810" s="294"/>
      <c r="D810" s="295"/>
      <c r="E810" s="295"/>
      <c r="F810" s="294"/>
      <c r="G810" s="294"/>
      <c r="H810" s="294"/>
      <c r="I810" s="294"/>
      <c r="J810" s="294"/>
      <c r="K810" s="294"/>
      <c r="L810" s="294"/>
      <c r="M810" s="294"/>
      <c r="N810" s="294"/>
      <c r="O810" s="294"/>
      <c r="P810" s="294"/>
    </row>
    <row r="811" spans="1:16" ht="13">
      <c r="A811" s="294"/>
      <c r="B811" s="294"/>
      <c r="C811" s="294"/>
      <c r="D811" s="295"/>
      <c r="E811" s="295"/>
      <c r="F811" s="294"/>
      <c r="G811" s="294"/>
      <c r="H811" s="294"/>
      <c r="I811" s="294"/>
      <c r="J811" s="294"/>
      <c r="K811" s="294"/>
      <c r="L811" s="294"/>
      <c r="M811" s="294"/>
      <c r="N811" s="294"/>
      <c r="O811" s="294"/>
      <c r="P811" s="294"/>
    </row>
    <row r="812" spans="1:16" ht="13">
      <c r="A812" s="294"/>
      <c r="B812" s="294"/>
      <c r="C812" s="294"/>
      <c r="D812" s="295"/>
      <c r="E812" s="295"/>
      <c r="F812" s="294"/>
      <c r="G812" s="294"/>
      <c r="H812" s="294"/>
      <c r="I812" s="294"/>
      <c r="J812" s="294"/>
      <c r="K812" s="294"/>
      <c r="L812" s="294"/>
      <c r="M812" s="294"/>
      <c r="N812" s="294"/>
      <c r="O812" s="294"/>
      <c r="P812" s="294"/>
    </row>
    <row r="813" spans="1:16" ht="13">
      <c r="A813" s="294"/>
      <c r="B813" s="294"/>
      <c r="C813" s="294"/>
      <c r="D813" s="295"/>
      <c r="E813" s="295"/>
      <c r="F813" s="294"/>
      <c r="G813" s="294"/>
      <c r="H813" s="294"/>
      <c r="I813" s="294"/>
      <c r="J813" s="294"/>
      <c r="K813" s="294"/>
      <c r="L813" s="294"/>
      <c r="M813" s="294"/>
      <c r="N813" s="294"/>
      <c r="O813" s="294"/>
      <c r="P813" s="294"/>
    </row>
    <row r="814" spans="1:16" ht="13">
      <c r="A814" s="294"/>
      <c r="B814" s="294"/>
      <c r="C814" s="294"/>
      <c r="D814" s="295"/>
      <c r="E814" s="295"/>
      <c r="F814" s="294"/>
      <c r="G814" s="294"/>
      <c r="H814" s="294"/>
      <c r="I814" s="294"/>
      <c r="J814" s="294"/>
      <c r="K814" s="294"/>
      <c r="L814" s="294"/>
      <c r="M814" s="294"/>
      <c r="N814" s="294"/>
      <c r="O814" s="294"/>
      <c r="P814" s="294"/>
    </row>
    <row r="815" spans="1:16" ht="13">
      <c r="A815" s="294"/>
      <c r="B815" s="294"/>
      <c r="C815" s="294"/>
      <c r="D815" s="295"/>
      <c r="E815" s="295"/>
      <c r="F815" s="294"/>
      <c r="G815" s="294"/>
      <c r="H815" s="294"/>
      <c r="I815" s="294"/>
      <c r="J815" s="294"/>
      <c r="K815" s="294"/>
      <c r="L815" s="294"/>
      <c r="M815" s="294"/>
      <c r="N815" s="294"/>
      <c r="O815" s="294"/>
      <c r="P815" s="294"/>
    </row>
    <row r="816" spans="1:16" ht="13">
      <c r="A816" s="294"/>
      <c r="B816" s="294"/>
      <c r="C816" s="294"/>
      <c r="D816" s="295"/>
      <c r="E816" s="295"/>
      <c r="F816" s="294"/>
      <c r="G816" s="294"/>
      <c r="H816" s="294"/>
      <c r="I816" s="294"/>
      <c r="J816" s="294"/>
      <c r="K816" s="294"/>
      <c r="L816" s="294"/>
      <c r="M816" s="294"/>
      <c r="N816" s="294"/>
      <c r="O816" s="294"/>
      <c r="P816" s="294"/>
    </row>
    <row r="817" spans="1:16" ht="13">
      <c r="A817" s="294"/>
      <c r="B817" s="294"/>
      <c r="C817" s="294"/>
      <c r="D817" s="295"/>
      <c r="E817" s="295"/>
      <c r="F817" s="294"/>
      <c r="G817" s="294"/>
      <c r="H817" s="294"/>
      <c r="I817" s="294"/>
      <c r="J817" s="294"/>
      <c r="K817" s="294"/>
      <c r="L817" s="294"/>
      <c r="M817" s="294"/>
      <c r="N817" s="294"/>
      <c r="O817" s="294"/>
      <c r="P817" s="294"/>
    </row>
    <row r="818" spans="1:16" ht="13">
      <c r="A818" s="294"/>
      <c r="B818" s="294"/>
      <c r="C818" s="294"/>
      <c r="D818" s="295"/>
      <c r="E818" s="295"/>
      <c r="F818" s="294"/>
      <c r="G818" s="294"/>
      <c r="H818" s="294"/>
      <c r="I818" s="294"/>
      <c r="J818" s="294"/>
      <c r="K818" s="294"/>
      <c r="L818" s="294"/>
      <c r="M818" s="294"/>
      <c r="N818" s="294"/>
      <c r="O818" s="294"/>
      <c r="P818" s="294"/>
    </row>
    <row r="819" spans="1:16" ht="13">
      <c r="A819" s="294"/>
      <c r="B819" s="294"/>
      <c r="C819" s="294"/>
      <c r="D819" s="295"/>
      <c r="E819" s="295"/>
      <c r="F819" s="294"/>
      <c r="G819" s="294"/>
      <c r="H819" s="294"/>
      <c r="I819" s="294"/>
      <c r="J819" s="294"/>
      <c r="K819" s="294"/>
      <c r="L819" s="294"/>
      <c r="M819" s="294"/>
      <c r="N819" s="294"/>
      <c r="O819" s="294"/>
      <c r="P819" s="294"/>
    </row>
    <row r="820" spans="1:16" ht="13">
      <c r="A820" s="294"/>
      <c r="B820" s="294"/>
      <c r="C820" s="294"/>
      <c r="D820" s="295"/>
      <c r="E820" s="295"/>
      <c r="F820" s="294"/>
      <c r="G820" s="294"/>
      <c r="H820" s="294"/>
      <c r="I820" s="294"/>
      <c r="J820" s="294"/>
      <c r="K820" s="294"/>
      <c r="L820" s="294"/>
      <c r="M820" s="294"/>
      <c r="N820" s="294"/>
      <c r="O820" s="294"/>
      <c r="P820" s="294"/>
    </row>
    <row r="821" spans="1:16" ht="13">
      <c r="A821" s="294"/>
      <c r="B821" s="294"/>
      <c r="C821" s="294"/>
      <c r="D821" s="295"/>
      <c r="E821" s="295"/>
      <c r="F821" s="294"/>
      <c r="G821" s="294"/>
      <c r="H821" s="294"/>
      <c r="I821" s="294"/>
      <c r="J821" s="294"/>
      <c r="K821" s="294"/>
      <c r="L821" s="294"/>
      <c r="M821" s="294"/>
      <c r="N821" s="294"/>
      <c r="O821" s="294"/>
      <c r="P821" s="294"/>
    </row>
    <row r="822" spans="1:16" ht="13">
      <c r="A822" s="294"/>
      <c r="B822" s="294"/>
      <c r="C822" s="294"/>
      <c r="D822" s="295"/>
      <c r="E822" s="295"/>
      <c r="F822" s="294"/>
      <c r="G822" s="294"/>
      <c r="H822" s="294"/>
      <c r="I822" s="294"/>
      <c r="J822" s="294"/>
      <c r="K822" s="294"/>
      <c r="L822" s="294"/>
      <c r="M822" s="294"/>
      <c r="N822" s="294"/>
      <c r="O822" s="294"/>
      <c r="P822" s="294"/>
    </row>
    <row r="823" spans="1:16" ht="13">
      <c r="A823" s="294"/>
      <c r="B823" s="294"/>
      <c r="C823" s="294"/>
      <c r="D823" s="295"/>
      <c r="E823" s="295"/>
      <c r="F823" s="294"/>
      <c r="G823" s="294"/>
      <c r="H823" s="294"/>
      <c r="I823" s="294"/>
      <c r="J823" s="294"/>
      <c r="K823" s="294"/>
      <c r="L823" s="294"/>
      <c r="M823" s="294"/>
      <c r="N823" s="294"/>
      <c r="O823" s="294"/>
      <c r="P823" s="294"/>
    </row>
    <row r="824" spans="1:16" ht="13">
      <c r="A824" s="294"/>
      <c r="B824" s="294"/>
      <c r="C824" s="294"/>
      <c r="D824" s="295"/>
      <c r="E824" s="295"/>
      <c r="F824" s="294"/>
      <c r="G824" s="294"/>
      <c r="H824" s="294"/>
      <c r="I824" s="294"/>
      <c r="J824" s="294"/>
      <c r="K824" s="294"/>
      <c r="L824" s="294"/>
      <c r="M824" s="294"/>
      <c r="N824" s="294"/>
      <c r="O824" s="294"/>
      <c r="P824" s="294"/>
    </row>
    <row r="825" spans="1:16" ht="13">
      <c r="A825" s="294"/>
      <c r="B825" s="294"/>
      <c r="C825" s="294"/>
      <c r="D825" s="295"/>
      <c r="E825" s="295"/>
      <c r="F825" s="294"/>
      <c r="G825" s="294"/>
      <c r="H825" s="294"/>
      <c r="I825" s="294"/>
      <c r="J825" s="294"/>
      <c r="K825" s="294"/>
      <c r="L825" s="294"/>
      <c r="M825" s="294"/>
      <c r="N825" s="294"/>
      <c r="O825" s="294"/>
      <c r="P825" s="294"/>
    </row>
    <row r="826" spans="1:16" ht="13">
      <c r="A826" s="294"/>
      <c r="B826" s="294"/>
      <c r="C826" s="294"/>
      <c r="D826" s="295"/>
      <c r="E826" s="295"/>
      <c r="F826" s="294"/>
      <c r="G826" s="294"/>
      <c r="H826" s="294"/>
      <c r="I826" s="294"/>
      <c r="J826" s="294"/>
      <c r="K826" s="294"/>
      <c r="L826" s="294"/>
      <c r="M826" s="294"/>
      <c r="N826" s="294"/>
      <c r="O826" s="294"/>
      <c r="P826" s="294"/>
    </row>
    <row r="827" spans="1:16" ht="13">
      <c r="A827" s="294"/>
      <c r="B827" s="294"/>
      <c r="C827" s="294"/>
      <c r="D827" s="295"/>
      <c r="E827" s="295"/>
      <c r="F827" s="294"/>
      <c r="G827" s="294"/>
      <c r="H827" s="294"/>
      <c r="I827" s="294"/>
      <c r="J827" s="294"/>
      <c r="K827" s="294"/>
      <c r="L827" s="294"/>
      <c r="M827" s="294"/>
      <c r="N827" s="294"/>
      <c r="O827" s="294"/>
      <c r="P827" s="294"/>
    </row>
    <row r="828" spans="1:16" ht="13">
      <c r="A828" s="294"/>
      <c r="B828" s="294"/>
      <c r="C828" s="294"/>
      <c r="D828" s="295"/>
      <c r="E828" s="295"/>
      <c r="F828" s="294"/>
      <c r="G828" s="294"/>
      <c r="H828" s="294"/>
      <c r="I828" s="294"/>
      <c r="J828" s="294"/>
      <c r="K828" s="294"/>
      <c r="L828" s="294"/>
      <c r="M828" s="294"/>
      <c r="N828" s="294"/>
      <c r="O828" s="294"/>
      <c r="P828" s="294"/>
    </row>
    <row r="829" spans="1:16" ht="13">
      <c r="A829" s="294"/>
      <c r="B829" s="294"/>
      <c r="C829" s="294"/>
      <c r="D829" s="295"/>
      <c r="E829" s="295"/>
      <c r="F829" s="294"/>
      <c r="G829" s="294"/>
      <c r="H829" s="294"/>
      <c r="I829" s="294"/>
      <c r="J829" s="294"/>
      <c r="K829" s="294"/>
      <c r="L829" s="294"/>
      <c r="M829" s="294"/>
      <c r="N829" s="294"/>
      <c r="O829" s="294"/>
      <c r="P829" s="294"/>
    </row>
    <row r="830" spans="1:16" ht="13">
      <c r="A830" s="294"/>
      <c r="B830" s="294"/>
      <c r="C830" s="294"/>
      <c r="D830" s="295"/>
      <c r="E830" s="295"/>
      <c r="F830" s="294"/>
      <c r="G830" s="294"/>
      <c r="H830" s="294"/>
      <c r="I830" s="294"/>
      <c r="J830" s="294"/>
      <c r="K830" s="294"/>
      <c r="L830" s="294"/>
      <c r="M830" s="294"/>
      <c r="N830" s="294"/>
      <c r="O830" s="294"/>
      <c r="P830" s="294"/>
    </row>
    <row r="831" spans="1:16" ht="13">
      <c r="A831" s="294"/>
      <c r="B831" s="294"/>
      <c r="C831" s="294"/>
      <c r="D831" s="295"/>
      <c r="E831" s="295"/>
      <c r="F831" s="294"/>
      <c r="G831" s="294"/>
      <c r="H831" s="294"/>
      <c r="I831" s="294"/>
      <c r="J831" s="294"/>
      <c r="K831" s="294"/>
      <c r="L831" s="294"/>
      <c r="M831" s="294"/>
      <c r="N831" s="294"/>
      <c r="O831" s="294"/>
      <c r="P831" s="294"/>
    </row>
    <row r="832" spans="1:16" ht="13">
      <c r="A832" s="294"/>
      <c r="B832" s="294"/>
      <c r="C832" s="294"/>
      <c r="D832" s="295"/>
      <c r="E832" s="295"/>
      <c r="F832" s="294"/>
      <c r="G832" s="294"/>
      <c r="H832" s="294"/>
      <c r="I832" s="294"/>
      <c r="J832" s="294"/>
      <c r="K832" s="294"/>
      <c r="L832" s="294"/>
      <c r="M832" s="294"/>
      <c r="N832" s="294"/>
      <c r="O832" s="294"/>
      <c r="P832" s="294"/>
    </row>
    <row r="833" spans="1:16" ht="13">
      <c r="A833" s="294"/>
      <c r="B833" s="294"/>
      <c r="C833" s="294"/>
      <c r="D833" s="295"/>
      <c r="E833" s="295"/>
      <c r="F833" s="294"/>
      <c r="G833" s="294"/>
      <c r="H833" s="294"/>
      <c r="I833" s="294"/>
      <c r="J833" s="294"/>
      <c r="K833" s="294"/>
      <c r="L833" s="294"/>
      <c r="M833" s="294"/>
      <c r="N833" s="294"/>
      <c r="O833" s="294"/>
      <c r="P833" s="294"/>
    </row>
    <row r="834" spans="1:16" ht="13">
      <c r="A834" s="294"/>
      <c r="B834" s="294"/>
      <c r="C834" s="294"/>
      <c r="D834" s="295"/>
      <c r="E834" s="295"/>
      <c r="F834" s="294"/>
      <c r="G834" s="294"/>
      <c r="H834" s="294"/>
      <c r="I834" s="294"/>
      <c r="J834" s="294"/>
      <c r="K834" s="294"/>
      <c r="L834" s="294"/>
      <c r="M834" s="294"/>
      <c r="N834" s="294"/>
      <c r="O834" s="294"/>
      <c r="P834" s="294"/>
    </row>
    <row r="835" spans="1:16" ht="13">
      <c r="A835" s="294"/>
      <c r="B835" s="294"/>
      <c r="C835" s="294"/>
      <c r="D835" s="295"/>
      <c r="E835" s="295"/>
      <c r="F835" s="294"/>
      <c r="G835" s="294"/>
      <c r="H835" s="294"/>
      <c r="I835" s="294"/>
      <c r="J835" s="294"/>
      <c r="K835" s="294"/>
      <c r="L835" s="294"/>
      <c r="M835" s="294"/>
      <c r="N835" s="294"/>
      <c r="O835" s="294"/>
      <c r="P835" s="294"/>
    </row>
    <row r="836" spans="1:16" ht="13">
      <c r="A836" s="294"/>
      <c r="B836" s="294"/>
      <c r="C836" s="294"/>
      <c r="D836" s="295"/>
      <c r="E836" s="295"/>
      <c r="F836" s="294"/>
      <c r="G836" s="294"/>
      <c r="H836" s="294"/>
      <c r="I836" s="294"/>
      <c r="J836" s="294"/>
      <c r="K836" s="294"/>
      <c r="L836" s="294"/>
      <c r="M836" s="294"/>
      <c r="N836" s="294"/>
      <c r="O836" s="294"/>
      <c r="P836" s="294"/>
    </row>
    <row r="837" spans="1:16" ht="13">
      <c r="A837" s="294"/>
      <c r="B837" s="294"/>
      <c r="C837" s="294"/>
      <c r="D837" s="295"/>
      <c r="E837" s="295"/>
      <c r="F837" s="294"/>
      <c r="G837" s="294"/>
      <c r="H837" s="294"/>
      <c r="I837" s="294"/>
      <c r="J837" s="294"/>
      <c r="K837" s="294"/>
      <c r="L837" s="294"/>
      <c r="M837" s="294"/>
      <c r="N837" s="294"/>
      <c r="O837" s="294"/>
      <c r="P837" s="294"/>
    </row>
    <row r="838" spans="1:16" ht="13">
      <c r="A838" s="294"/>
      <c r="B838" s="294"/>
      <c r="C838" s="294"/>
      <c r="D838" s="295"/>
      <c r="E838" s="295"/>
      <c r="F838" s="294"/>
      <c r="G838" s="294"/>
      <c r="H838" s="294"/>
      <c r="I838" s="294"/>
      <c r="J838" s="294"/>
      <c r="K838" s="294"/>
      <c r="L838" s="294"/>
      <c r="M838" s="294"/>
      <c r="N838" s="294"/>
      <c r="O838" s="294"/>
      <c r="P838" s="294"/>
    </row>
    <row r="839" spans="1:16" ht="13">
      <c r="A839" s="294"/>
      <c r="B839" s="294"/>
      <c r="C839" s="294"/>
      <c r="D839" s="295"/>
      <c r="E839" s="295"/>
      <c r="F839" s="294"/>
      <c r="G839" s="294"/>
      <c r="H839" s="294"/>
      <c r="I839" s="294"/>
      <c r="J839" s="294"/>
      <c r="K839" s="294"/>
      <c r="L839" s="294"/>
      <c r="M839" s="294"/>
      <c r="N839" s="294"/>
      <c r="O839" s="294"/>
      <c r="P839" s="294"/>
    </row>
    <row r="840" spans="1:16" ht="13">
      <c r="A840" s="294"/>
      <c r="B840" s="294"/>
      <c r="C840" s="294"/>
      <c r="D840" s="295"/>
      <c r="E840" s="295"/>
      <c r="F840" s="294"/>
      <c r="G840" s="294"/>
      <c r="H840" s="294"/>
      <c r="I840" s="294"/>
      <c r="J840" s="294"/>
      <c r="K840" s="294"/>
      <c r="L840" s="294"/>
      <c r="M840" s="294"/>
      <c r="N840" s="294"/>
      <c r="O840" s="294"/>
      <c r="P840" s="294"/>
    </row>
    <row r="841" spans="1:16" ht="13">
      <c r="A841" s="294"/>
      <c r="B841" s="294"/>
      <c r="C841" s="294"/>
      <c r="D841" s="295"/>
      <c r="E841" s="295"/>
      <c r="F841" s="294"/>
      <c r="G841" s="294"/>
      <c r="H841" s="294"/>
      <c r="I841" s="294"/>
      <c r="J841" s="294"/>
      <c r="K841" s="294"/>
      <c r="L841" s="294"/>
      <c r="M841" s="294"/>
      <c r="N841" s="294"/>
      <c r="O841" s="294"/>
      <c r="P841" s="294"/>
    </row>
    <row r="842" spans="1:16" ht="13">
      <c r="A842" s="294"/>
      <c r="B842" s="294"/>
      <c r="C842" s="294"/>
      <c r="D842" s="295"/>
      <c r="E842" s="295"/>
      <c r="F842" s="294"/>
      <c r="G842" s="294"/>
      <c r="H842" s="294"/>
      <c r="I842" s="294"/>
      <c r="J842" s="294"/>
      <c r="K842" s="294"/>
      <c r="L842" s="294"/>
      <c r="M842" s="294"/>
      <c r="N842" s="294"/>
      <c r="O842" s="294"/>
      <c r="P842" s="294"/>
    </row>
    <row r="843" spans="1:16" ht="13">
      <c r="A843" s="294"/>
      <c r="B843" s="294"/>
      <c r="C843" s="294"/>
      <c r="D843" s="295"/>
      <c r="E843" s="295"/>
      <c r="F843" s="294"/>
      <c r="G843" s="294"/>
      <c r="H843" s="294"/>
      <c r="I843" s="294"/>
      <c r="J843" s="294"/>
      <c r="K843" s="294"/>
      <c r="L843" s="294"/>
      <c r="M843" s="294"/>
      <c r="N843" s="294"/>
      <c r="O843" s="294"/>
      <c r="P843" s="294"/>
    </row>
    <row r="844" spans="1:16" ht="13">
      <c r="A844" s="294"/>
      <c r="B844" s="294"/>
      <c r="C844" s="294"/>
      <c r="D844" s="295"/>
      <c r="E844" s="295"/>
      <c r="F844" s="294"/>
      <c r="G844" s="294"/>
      <c r="H844" s="294"/>
      <c r="I844" s="294"/>
      <c r="J844" s="294"/>
      <c r="K844" s="294"/>
      <c r="L844" s="294"/>
      <c r="M844" s="294"/>
      <c r="N844" s="294"/>
      <c r="O844" s="294"/>
      <c r="P844" s="294"/>
    </row>
    <row r="845" spans="1:16" ht="13">
      <c r="A845" s="294"/>
      <c r="B845" s="294"/>
      <c r="C845" s="294"/>
      <c r="D845" s="295"/>
      <c r="E845" s="295"/>
      <c r="F845" s="294"/>
      <c r="G845" s="294"/>
      <c r="H845" s="294"/>
      <c r="I845" s="294"/>
      <c r="J845" s="294"/>
      <c r="K845" s="294"/>
      <c r="L845" s="294"/>
      <c r="M845" s="294"/>
      <c r="N845" s="294"/>
      <c r="O845" s="294"/>
      <c r="P845" s="294"/>
    </row>
    <row r="846" spans="1:16" ht="13">
      <c r="A846" s="294"/>
      <c r="B846" s="294"/>
      <c r="C846" s="294"/>
      <c r="D846" s="295"/>
      <c r="E846" s="295"/>
      <c r="F846" s="294"/>
      <c r="G846" s="294"/>
      <c r="H846" s="294"/>
      <c r="I846" s="294"/>
      <c r="J846" s="294"/>
      <c r="K846" s="294"/>
      <c r="L846" s="294"/>
      <c r="M846" s="294"/>
      <c r="N846" s="294"/>
      <c r="O846" s="294"/>
      <c r="P846" s="294"/>
    </row>
    <row r="847" spans="1:16" ht="13">
      <c r="A847" s="294"/>
      <c r="B847" s="294"/>
      <c r="C847" s="294"/>
      <c r="D847" s="295"/>
      <c r="E847" s="295"/>
      <c r="F847" s="294"/>
      <c r="G847" s="294"/>
      <c r="H847" s="294"/>
      <c r="I847" s="294"/>
      <c r="J847" s="294"/>
      <c r="K847" s="294"/>
      <c r="L847" s="294"/>
      <c r="M847" s="294"/>
      <c r="N847" s="294"/>
      <c r="O847" s="294"/>
      <c r="P847" s="294"/>
    </row>
    <row r="848" spans="1:16" ht="13">
      <c r="A848" s="294"/>
      <c r="B848" s="294"/>
      <c r="C848" s="294"/>
      <c r="D848" s="295"/>
      <c r="E848" s="295"/>
      <c r="F848" s="294"/>
      <c r="G848" s="294"/>
      <c r="H848" s="294"/>
      <c r="I848" s="294"/>
      <c r="J848" s="294"/>
      <c r="K848" s="294"/>
      <c r="L848" s="294"/>
      <c r="M848" s="294"/>
      <c r="N848" s="294"/>
      <c r="O848" s="294"/>
      <c r="P848" s="294"/>
    </row>
    <row r="849" spans="1:16" ht="13">
      <c r="A849" s="294"/>
      <c r="B849" s="294"/>
      <c r="C849" s="294"/>
      <c r="D849" s="295"/>
      <c r="E849" s="295"/>
      <c r="F849" s="294"/>
      <c r="G849" s="294"/>
      <c r="H849" s="294"/>
      <c r="I849" s="294"/>
      <c r="J849" s="294"/>
      <c r="K849" s="294"/>
      <c r="L849" s="294"/>
      <c r="M849" s="294"/>
      <c r="N849" s="294"/>
      <c r="O849" s="294"/>
      <c r="P849" s="294"/>
    </row>
    <row r="850" spans="1:16" ht="13">
      <c r="A850" s="294"/>
      <c r="B850" s="294"/>
      <c r="C850" s="294"/>
      <c r="D850" s="295"/>
      <c r="E850" s="295"/>
      <c r="F850" s="294"/>
      <c r="G850" s="294"/>
      <c r="H850" s="294"/>
      <c r="I850" s="294"/>
      <c r="J850" s="294"/>
      <c r="K850" s="294"/>
      <c r="L850" s="294"/>
      <c r="M850" s="294"/>
      <c r="N850" s="294"/>
      <c r="O850" s="294"/>
      <c r="P850" s="294"/>
    </row>
    <row r="851" spans="1:16" ht="13">
      <c r="A851" s="294"/>
      <c r="B851" s="294"/>
      <c r="C851" s="294"/>
      <c r="D851" s="295"/>
      <c r="E851" s="295"/>
      <c r="F851" s="294"/>
      <c r="G851" s="294"/>
      <c r="H851" s="294"/>
      <c r="I851" s="294"/>
      <c r="J851" s="294"/>
      <c r="K851" s="294"/>
      <c r="L851" s="294"/>
      <c r="M851" s="294"/>
      <c r="N851" s="294"/>
      <c r="O851" s="294"/>
      <c r="P851" s="294"/>
    </row>
    <row r="852" spans="1:16" ht="13">
      <c r="A852" s="294"/>
      <c r="B852" s="294"/>
      <c r="C852" s="294"/>
      <c r="D852" s="295"/>
      <c r="E852" s="295"/>
      <c r="F852" s="294"/>
      <c r="G852" s="294"/>
      <c r="H852" s="294"/>
      <c r="I852" s="294"/>
      <c r="J852" s="294"/>
      <c r="K852" s="294"/>
      <c r="L852" s="294"/>
      <c r="M852" s="294"/>
      <c r="N852" s="294"/>
      <c r="O852" s="294"/>
      <c r="P852" s="294"/>
    </row>
    <row r="853" spans="1:16" ht="13">
      <c r="A853" s="294"/>
      <c r="B853" s="294"/>
      <c r="C853" s="294"/>
      <c r="D853" s="295"/>
      <c r="E853" s="295"/>
      <c r="F853" s="294"/>
      <c r="G853" s="294"/>
      <c r="H853" s="294"/>
      <c r="I853" s="294"/>
      <c r="J853" s="294"/>
      <c r="K853" s="294"/>
      <c r="L853" s="294"/>
      <c r="M853" s="294"/>
      <c r="N853" s="294"/>
      <c r="O853" s="294"/>
      <c r="P853" s="294"/>
    </row>
    <row r="854" spans="1:16" ht="13">
      <c r="A854" s="294"/>
      <c r="B854" s="294"/>
      <c r="C854" s="294"/>
      <c r="D854" s="295"/>
      <c r="E854" s="295"/>
      <c r="F854" s="294"/>
      <c r="G854" s="294"/>
      <c r="H854" s="294"/>
      <c r="I854" s="294"/>
      <c r="J854" s="294"/>
      <c r="K854" s="294"/>
      <c r="L854" s="294"/>
      <c r="M854" s="294"/>
      <c r="N854" s="294"/>
      <c r="O854" s="294"/>
      <c r="P854" s="294"/>
    </row>
    <row r="855" spans="1:16" ht="13">
      <c r="A855" s="294"/>
      <c r="B855" s="294"/>
      <c r="C855" s="294"/>
      <c r="D855" s="295"/>
      <c r="E855" s="295"/>
      <c r="F855" s="294"/>
      <c r="G855" s="294"/>
      <c r="H855" s="294"/>
      <c r="I855" s="294"/>
      <c r="J855" s="294"/>
      <c r="K855" s="294"/>
      <c r="L855" s="294"/>
      <c r="M855" s="294"/>
      <c r="N855" s="294"/>
      <c r="O855" s="294"/>
      <c r="P855" s="294"/>
    </row>
    <row r="856" spans="1:16" ht="13">
      <c r="A856" s="294"/>
      <c r="B856" s="294"/>
      <c r="C856" s="294"/>
      <c r="D856" s="295"/>
      <c r="E856" s="295"/>
      <c r="F856" s="294"/>
      <c r="G856" s="294"/>
      <c r="H856" s="294"/>
      <c r="I856" s="294"/>
      <c r="J856" s="294"/>
      <c r="K856" s="294"/>
      <c r="L856" s="294"/>
      <c r="M856" s="294"/>
      <c r="N856" s="294"/>
      <c r="O856" s="294"/>
      <c r="P856" s="294"/>
    </row>
    <row r="857" spans="1:16" ht="13">
      <c r="A857" s="294"/>
      <c r="B857" s="294"/>
      <c r="C857" s="294"/>
      <c r="D857" s="295"/>
      <c r="E857" s="295"/>
      <c r="F857" s="294"/>
      <c r="G857" s="294"/>
      <c r="H857" s="294"/>
      <c r="I857" s="294"/>
      <c r="J857" s="294"/>
      <c r="K857" s="294"/>
      <c r="L857" s="294"/>
      <c r="M857" s="294"/>
      <c r="N857" s="294"/>
      <c r="O857" s="294"/>
      <c r="P857" s="294"/>
    </row>
    <row r="858" spans="1:16" ht="13">
      <c r="A858" s="294"/>
      <c r="B858" s="294"/>
      <c r="C858" s="294"/>
      <c r="D858" s="295"/>
      <c r="E858" s="295"/>
      <c r="F858" s="294"/>
      <c r="G858" s="294"/>
      <c r="H858" s="294"/>
      <c r="I858" s="294"/>
      <c r="J858" s="294"/>
      <c r="K858" s="294"/>
      <c r="L858" s="294"/>
      <c r="M858" s="294"/>
      <c r="N858" s="294"/>
      <c r="O858" s="294"/>
      <c r="P858" s="294"/>
    </row>
    <row r="859" spans="1:16" ht="13">
      <c r="A859" s="294"/>
      <c r="B859" s="294"/>
      <c r="C859" s="294"/>
      <c r="D859" s="295"/>
      <c r="E859" s="295"/>
      <c r="F859" s="294"/>
      <c r="G859" s="294"/>
      <c r="H859" s="294"/>
      <c r="I859" s="294"/>
      <c r="J859" s="294"/>
      <c r="K859" s="294"/>
      <c r="L859" s="294"/>
      <c r="M859" s="294"/>
      <c r="N859" s="294"/>
      <c r="O859" s="294"/>
      <c r="P859" s="294"/>
    </row>
    <row r="860" spans="1:16" ht="13">
      <c r="A860" s="294"/>
      <c r="B860" s="294"/>
      <c r="C860" s="294"/>
      <c r="D860" s="295"/>
      <c r="E860" s="295"/>
      <c r="F860" s="294"/>
      <c r="G860" s="294"/>
      <c r="H860" s="294"/>
      <c r="I860" s="294"/>
      <c r="J860" s="294"/>
      <c r="K860" s="294"/>
      <c r="L860" s="294"/>
      <c r="M860" s="294"/>
      <c r="N860" s="294"/>
      <c r="O860" s="294"/>
      <c r="P860" s="294"/>
    </row>
    <row r="861" spans="1:16" ht="13">
      <c r="A861" s="294"/>
      <c r="B861" s="294"/>
      <c r="C861" s="294"/>
      <c r="D861" s="295"/>
      <c r="E861" s="295"/>
      <c r="F861" s="294"/>
      <c r="G861" s="294"/>
      <c r="H861" s="294"/>
      <c r="I861" s="294"/>
      <c r="J861" s="294"/>
      <c r="K861" s="294"/>
      <c r="L861" s="294"/>
      <c r="M861" s="294"/>
      <c r="N861" s="294"/>
      <c r="O861" s="294"/>
      <c r="P861" s="294"/>
    </row>
    <row r="862" spans="1:16" ht="13">
      <c r="A862" s="294"/>
      <c r="B862" s="294"/>
      <c r="C862" s="294"/>
      <c r="D862" s="295"/>
      <c r="E862" s="295"/>
      <c r="F862" s="294"/>
      <c r="G862" s="294"/>
      <c r="H862" s="294"/>
      <c r="I862" s="294"/>
      <c r="J862" s="294"/>
      <c r="K862" s="294"/>
      <c r="L862" s="294"/>
      <c r="M862" s="294"/>
      <c r="N862" s="294"/>
      <c r="O862" s="294"/>
      <c r="P862" s="294"/>
    </row>
    <row r="863" spans="1:16" ht="13">
      <c r="A863" s="294"/>
      <c r="B863" s="294"/>
      <c r="C863" s="294"/>
      <c r="D863" s="295"/>
      <c r="E863" s="295"/>
      <c r="F863" s="294"/>
      <c r="G863" s="294"/>
      <c r="H863" s="294"/>
      <c r="I863" s="294"/>
      <c r="J863" s="294"/>
      <c r="K863" s="294"/>
      <c r="L863" s="294"/>
      <c r="M863" s="294"/>
      <c r="N863" s="294"/>
      <c r="O863" s="294"/>
      <c r="P863" s="294"/>
    </row>
    <row r="864" spans="1:16" ht="13">
      <c r="A864" s="294"/>
      <c r="B864" s="294"/>
      <c r="C864" s="294"/>
      <c r="D864" s="295"/>
      <c r="E864" s="295"/>
      <c r="F864" s="294"/>
      <c r="G864" s="294"/>
      <c r="H864" s="294"/>
      <c r="I864" s="294"/>
      <c r="J864" s="294"/>
      <c r="K864" s="294"/>
      <c r="L864" s="294"/>
      <c r="M864" s="294"/>
      <c r="N864" s="294"/>
      <c r="O864" s="294"/>
      <c r="P864" s="294"/>
    </row>
    <row r="865" spans="1:16" ht="13">
      <c r="A865" s="294"/>
      <c r="B865" s="294"/>
      <c r="C865" s="294"/>
      <c r="D865" s="295"/>
      <c r="E865" s="295"/>
      <c r="F865" s="294"/>
      <c r="G865" s="294"/>
      <c r="H865" s="294"/>
      <c r="I865" s="294"/>
      <c r="J865" s="294"/>
      <c r="K865" s="294"/>
      <c r="L865" s="294"/>
      <c r="M865" s="294"/>
      <c r="N865" s="294"/>
      <c r="O865" s="294"/>
      <c r="P865" s="294"/>
    </row>
    <row r="866" spans="1:16" ht="13">
      <c r="A866" s="294"/>
      <c r="B866" s="294"/>
      <c r="C866" s="294"/>
      <c r="D866" s="295"/>
      <c r="E866" s="295"/>
      <c r="F866" s="294"/>
      <c r="G866" s="294"/>
      <c r="H866" s="294"/>
      <c r="I866" s="294"/>
      <c r="J866" s="294"/>
      <c r="K866" s="294"/>
      <c r="L866" s="294"/>
      <c r="M866" s="294"/>
      <c r="N866" s="294"/>
      <c r="O866" s="294"/>
      <c r="P866" s="294"/>
    </row>
    <row r="867" spans="1:16" ht="13">
      <c r="A867" s="294"/>
      <c r="B867" s="294"/>
      <c r="C867" s="294"/>
      <c r="D867" s="295"/>
      <c r="E867" s="295"/>
      <c r="F867" s="294"/>
      <c r="G867" s="294"/>
      <c r="H867" s="294"/>
      <c r="I867" s="294"/>
      <c r="J867" s="294"/>
      <c r="K867" s="294"/>
      <c r="L867" s="294"/>
      <c r="M867" s="294"/>
      <c r="N867" s="294"/>
      <c r="O867" s="294"/>
      <c r="P867" s="294"/>
    </row>
    <row r="868" spans="1:16" ht="13">
      <c r="A868" s="294"/>
      <c r="B868" s="294"/>
      <c r="C868" s="294"/>
      <c r="D868" s="295"/>
      <c r="E868" s="295"/>
      <c r="F868" s="294"/>
      <c r="G868" s="294"/>
      <c r="H868" s="294"/>
      <c r="I868" s="294"/>
      <c r="J868" s="294"/>
      <c r="K868" s="294"/>
      <c r="L868" s="294"/>
      <c r="M868" s="294"/>
      <c r="N868" s="294"/>
      <c r="O868" s="294"/>
      <c r="P868" s="294"/>
    </row>
    <row r="869" spans="1:16" ht="13">
      <c r="A869" s="294"/>
      <c r="B869" s="294"/>
      <c r="C869" s="294"/>
      <c r="D869" s="295"/>
      <c r="E869" s="295"/>
      <c r="F869" s="294"/>
      <c r="G869" s="294"/>
      <c r="H869" s="294"/>
      <c r="I869" s="294"/>
      <c r="J869" s="294"/>
      <c r="K869" s="294"/>
      <c r="L869" s="294"/>
      <c r="M869" s="294"/>
      <c r="N869" s="294"/>
      <c r="O869" s="294"/>
      <c r="P869" s="294"/>
    </row>
    <row r="870" spans="1:16" ht="13">
      <c r="A870" s="294"/>
      <c r="B870" s="294"/>
      <c r="C870" s="294"/>
      <c r="D870" s="295"/>
      <c r="E870" s="295"/>
      <c r="F870" s="294"/>
      <c r="G870" s="294"/>
      <c r="H870" s="294"/>
      <c r="I870" s="294"/>
      <c r="J870" s="294"/>
      <c r="K870" s="294"/>
      <c r="L870" s="294"/>
      <c r="M870" s="294"/>
      <c r="N870" s="294"/>
      <c r="O870" s="294"/>
      <c r="P870" s="294"/>
    </row>
    <row r="871" spans="1:16" ht="13">
      <c r="A871" s="294"/>
      <c r="B871" s="294"/>
      <c r="C871" s="294"/>
      <c r="D871" s="295"/>
      <c r="E871" s="295"/>
      <c r="F871" s="294"/>
      <c r="G871" s="294"/>
      <c r="H871" s="294"/>
      <c r="I871" s="294"/>
      <c r="J871" s="294"/>
      <c r="K871" s="294"/>
      <c r="L871" s="294"/>
      <c r="M871" s="294"/>
      <c r="N871" s="294"/>
      <c r="O871" s="294"/>
      <c r="P871" s="294"/>
    </row>
    <row r="872" spans="1:16" ht="13">
      <c r="A872" s="294"/>
      <c r="B872" s="294"/>
      <c r="C872" s="294"/>
      <c r="D872" s="295"/>
      <c r="E872" s="295"/>
      <c r="F872" s="294"/>
      <c r="G872" s="294"/>
      <c r="H872" s="294"/>
      <c r="I872" s="294"/>
      <c r="J872" s="294"/>
      <c r="K872" s="294"/>
      <c r="L872" s="294"/>
      <c r="M872" s="294"/>
      <c r="N872" s="294"/>
      <c r="O872" s="294"/>
      <c r="P872" s="294"/>
    </row>
    <row r="873" spans="1:16" ht="13">
      <c r="A873" s="294"/>
      <c r="B873" s="294"/>
      <c r="C873" s="294"/>
      <c r="D873" s="295"/>
      <c r="E873" s="295"/>
      <c r="F873" s="294"/>
      <c r="G873" s="294"/>
      <c r="H873" s="294"/>
      <c r="I873" s="294"/>
      <c r="J873" s="294"/>
      <c r="K873" s="294"/>
      <c r="L873" s="294"/>
      <c r="M873" s="294"/>
      <c r="N873" s="294"/>
      <c r="O873" s="294"/>
      <c r="P873" s="294"/>
    </row>
    <row r="874" spans="1:16" ht="13">
      <c r="A874" s="294"/>
      <c r="B874" s="294"/>
      <c r="C874" s="294"/>
      <c r="D874" s="295"/>
      <c r="E874" s="295"/>
      <c r="F874" s="294"/>
      <c r="G874" s="294"/>
      <c r="H874" s="294"/>
      <c r="I874" s="294"/>
      <c r="J874" s="294"/>
      <c r="K874" s="294"/>
      <c r="L874" s="294"/>
      <c r="M874" s="294"/>
      <c r="N874" s="294"/>
      <c r="O874" s="294"/>
      <c r="P874" s="294"/>
    </row>
    <row r="875" spans="1:16" ht="13">
      <c r="A875" s="294"/>
      <c r="B875" s="294"/>
      <c r="C875" s="294"/>
      <c r="D875" s="295"/>
      <c r="E875" s="295"/>
      <c r="F875" s="294"/>
      <c r="G875" s="294"/>
      <c r="H875" s="294"/>
      <c r="I875" s="294"/>
      <c r="J875" s="294"/>
      <c r="K875" s="294"/>
      <c r="L875" s="294"/>
      <c r="M875" s="294"/>
      <c r="N875" s="294"/>
      <c r="O875" s="294"/>
      <c r="P875" s="294"/>
    </row>
    <row r="876" spans="1:16" ht="13">
      <c r="A876" s="294"/>
      <c r="B876" s="294"/>
      <c r="C876" s="294"/>
      <c r="D876" s="295"/>
      <c r="E876" s="295"/>
      <c r="F876" s="294"/>
      <c r="G876" s="294"/>
      <c r="H876" s="294"/>
      <c r="I876" s="294"/>
      <c r="J876" s="294"/>
      <c r="K876" s="294"/>
      <c r="L876" s="294"/>
      <c r="M876" s="294"/>
      <c r="N876" s="294"/>
      <c r="O876" s="294"/>
      <c r="P876" s="294"/>
    </row>
    <row r="877" spans="1:16" ht="13">
      <c r="A877" s="294"/>
      <c r="B877" s="294"/>
      <c r="C877" s="294"/>
      <c r="D877" s="295"/>
      <c r="E877" s="295"/>
      <c r="F877" s="294"/>
      <c r="G877" s="294"/>
      <c r="H877" s="294"/>
      <c r="I877" s="294"/>
      <c r="J877" s="294"/>
      <c r="K877" s="294"/>
      <c r="L877" s="294"/>
      <c r="M877" s="294"/>
      <c r="N877" s="294"/>
      <c r="O877" s="294"/>
      <c r="P877" s="294"/>
    </row>
    <row r="878" spans="1:16" ht="13">
      <c r="A878" s="294"/>
      <c r="B878" s="294"/>
      <c r="C878" s="294"/>
      <c r="D878" s="295"/>
      <c r="E878" s="295"/>
      <c r="F878" s="294"/>
      <c r="G878" s="294"/>
      <c r="H878" s="294"/>
      <c r="I878" s="294"/>
      <c r="J878" s="294"/>
      <c r="K878" s="294"/>
      <c r="L878" s="294"/>
      <c r="M878" s="294"/>
      <c r="N878" s="294"/>
      <c r="O878" s="294"/>
      <c r="P878" s="294"/>
    </row>
    <row r="879" spans="1:16" ht="13">
      <c r="A879" s="294"/>
      <c r="B879" s="294"/>
      <c r="C879" s="294"/>
      <c r="D879" s="295"/>
      <c r="E879" s="295"/>
      <c r="F879" s="294"/>
      <c r="G879" s="294"/>
      <c r="H879" s="294"/>
      <c r="I879" s="294"/>
      <c r="J879" s="294"/>
      <c r="K879" s="294"/>
      <c r="L879" s="294"/>
      <c r="M879" s="294"/>
      <c r="N879" s="294"/>
      <c r="O879" s="294"/>
      <c r="P879" s="294"/>
    </row>
    <row r="880" spans="1:16" ht="13">
      <c r="A880" s="294"/>
      <c r="B880" s="294"/>
      <c r="C880" s="294"/>
      <c r="D880" s="295"/>
      <c r="E880" s="295"/>
      <c r="F880" s="294"/>
      <c r="G880" s="294"/>
      <c r="H880" s="294"/>
      <c r="I880" s="294"/>
      <c r="J880" s="294"/>
      <c r="K880" s="294"/>
      <c r="L880" s="294"/>
      <c r="M880" s="294"/>
      <c r="N880" s="294"/>
      <c r="O880" s="294"/>
      <c r="P880" s="294"/>
    </row>
    <row r="881" spans="1:16" ht="13">
      <c r="A881" s="294"/>
      <c r="B881" s="294"/>
      <c r="C881" s="294"/>
      <c r="D881" s="295"/>
      <c r="E881" s="295"/>
      <c r="F881" s="294"/>
      <c r="G881" s="294"/>
      <c r="H881" s="294"/>
      <c r="I881" s="294"/>
      <c r="J881" s="294"/>
      <c r="K881" s="294"/>
      <c r="L881" s="294"/>
      <c r="M881" s="294"/>
      <c r="N881" s="294"/>
      <c r="O881" s="294"/>
      <c r="P881" s="294"/>
    </row>
    <row r="882" spans="1:16" ht="13">
      <c r="A882" s="294"/>
      <c r="B882" s="294"/>
      <c r="C882" s="294"/>
      <c r="D882" s="295"/>
      <c r="E882" s="295"/>
      <c r="F882" s="294"/>
      <c r="G882" s="294"/>
      <c r="H882" s="294"/>
      <c r="I882" s="294"/>
      <c r="J882" s="294"/>
      <c r="K882" s="294"/>
      <c r="L882" s="294"/>
      <c r="M882" s="294"/>
      <c r="N882" s="294"/>
      <c r="O882" s="294"/>
      <c r="P882" s="294"/>
    </row>
    <row r="883" spans="1:16" ht="13">
      <c r="A883" s="294"/>
      <c r="B883" s="294"/>
      <c r="C883" s="294"/>
      <c r="D883" s="295"/>
      <c r="E883" s="295"/>
      <c r="F883" s="294"/>
      <c r="G883" s="294"/>
      <c r="H883" s="294"/>
      <c r="I883" s="294"/>
      <c r="J883" s="294"/>
      <c r="K883" s="294"/>
      <c r="L883" s="294"/>
      <c r="M883" s="294"/>
      <c r="N883" s="294"/>
      <c r="O883" s="294"/>
      <c r="P883" s="294"/>
    </row>
    <row r="884" spans="1:16" ht="13">
      <c r="A884" s="294"/>
      <c r="B884" s="294"/>
      <c r="C884" s="294"/>
      <c r="D884" s="295"/>
      <c r="E884" s="295"/>
      <c r="F884" s="294"/>
      <c r="G884" s="294"/>
      <c r="H884" s="294"/>
      <c r="I884" s="294"/>
      <c r="J884" s="294"/>
      <c r="K884" s="294"/>
      <c r="L884" s="294"/>
      <c r="M884" s="294"/>
      <c r="N884" s="294"/>
      <c r="O884" s="294"/>
      <c r="P884" s="294"/>
    </row>
    <row r="885" spans="1:16" ht="13">
      <c r="A885" s="294"/>
      <c r="B885" s="294"/>
      <c r="C885" s="294"/>
      <c r="D885" s="295"/>
      <c r="E885" s="295"/>
      <c r="F885" s="294"/>
      <c r="G885" s="294"/>
      <c r="H885" s="294"/>
      <c r="I885" s="294"/>
      <c r="J885" s="294"/>
      <c r="K885" s="294"/>
      <c r="L885" s="294"/>
      <c r="M885" s="294"/>
      <c r="N885" s="294"/>
      <c r="O885" s="294"/>
      <c r="P885" s="294"/>
    </row>
    <row r="886" spans="1:16" ht="13">
      <c r="A886" s="294"/>
      <c r="B886" s="294"/>
      <c r="C886" s="294"/>
      <c r="D886" s="295"/>
      <c r="E886" s="295"/>
      <c r="F886" s="294"/>
      <c r="G886" s="294"/>
      <c r="H886" s="294"/>
      <c r="I886" s="294"/>
      <c r="J886" s="294"/>
      <c r="K886" s="294"/>
      <c r="L886" s="294"/>
      <c r="M886" s="294"/>
      <c r="N886" s="294"/>
      <c r="O886" s="294"/>
      <c r="P886" s="294"/>
    </row>
    <row r="887" spans="1:16" ht="13">
      <c r="A887" s="294"/>
      <c r="B887" s="294"/>
      <c r="C887" s="294"/>
      <c r="D887" s="295"/>
      <c r="E887" s="295"/>
      <c r="F887" s="294"/>
      <c r="G887" s="294"/>
      <c r="H887" s="294"/>
      <c r="I887" s="294"/>
      <c r="J887" s="294"/>
      <c r="K887" s="294"/>
      <c r="L887" s="294"/>
      <c r="M887" s="294"/>
      <c r="N887" s="294"/>
      <c r="O887" s="294"/>
      <c r="P887" s="294"/>
    </row>
    <row r="888" spans="1:16" ht="13">
      <c r="A888" s="294"/>
      <c r="B888" s="294"/>
      <c r="C888" s="294"/>
      <c r="D888" s="295"/>
      <c r="E888" s="295"/>
      <c r="F888" s="294"/>
      <c r="G888" s="294"/>
      <c r="H888" s="294"/>
      <c r="I888" s="294"/>
      <c r="J888" s="294"/>
      <c r="K888" s="294"/>
      <c r="L888" s="294"/>
      <c r="M888" s="294"/>
      <c r="N888" s="294"/>
      <c r="O888" s="294"/>
      <c r="P888" s="294"/>
    </row>
    <row r="889" spans="1:16" ht="13">
      <c r="A889" s="294"/>
      <c r="B889" s="294"/>
      <c r="C889" s="294"/>
      <c r="D889" s="295"/>
      <c r="E889" s="295"/>
      <c r="F889" s="294"/>
      <c r="G889" s="294"/>
      <c r="H889" s="294"/>
      <c r="I889" s="294"/>
      <c r="J889" s="294"/>
      <c r="K889" s="294"/>
      <c r="L889" s="294"/>
      <c r="M889" s="294"/>
      <c r="N889" s="294"/>
      <c r="O889" s="294"/>
      <c r="P889" s="294"/>
    </row>
    <row r="890" spans="1:16" ht="13">
      <c r="A890" s="294"/>
      <c r="B890" s="294"/>
      <c r="C890" s="294"/>
      <c r="D890" s="295"/>
      <c r="E890" s="295"/>
      <c r="F890" s="294"/>
      <c r="G890" s="294"/>
      <c r="H890" s="294"/>
      <c r="I890" s="294"/>
      <c r="J890" s="294"/>
      <c r="K890" s="294"/>
      <c r="L890" s="294"/>
      <c r="M890" s="294"/>
      <c r="N890" s="294"/>
      <c r="O890" s="294"/>
      <c r="P890" s="294"/>
    </row>
    <row r="891" spans="1:16" ht="13">
      <c r="A891" s="294"/>
      <c r="B891" s="294"/>
      <c r="C891" s="294"/>
      <c r="D891" s="295"/>
      <c r="E891" s="295"/>
      <c r="F891" s="294"/>
      <c r="G891" s="294"/>
      <c r="H891" s="294"/>
      <c r="I891" s="294"/>
      <c r="J891" s="294"/>
      <c r="K891" s="294"/>
      <c r="L891" s="294"/>
      <c r="M891" s="294"/>
      <c r="N891" s="294"/>
      <c r="O891" s="294"/>
      <c r="P891" s="294"/>
    </row>
    <row r="892" spans="1:16" ht="13">
      <c r="A892" s="294"/>
      <c r="B892" s="294"/>
      <c r="C892" s="294"/>
      <c r="D892" s="295"/>
      <c r="E892" s="295"/>
      <c r="F892" s="294"/>
      <c r="G892" s="294"/>
      <c r="H892" s="294"/>
      <c r="I892" s="294"/>
      <c r="J892" s="294"/>
      <c r="K892" s="294"/>
      <c r="L892" s="294"/>
      <c r="M892" s="294"/>
      <c r="N892" s="294"/>
      <c r="O892" s="294"/>
      <c r="P892" s="294"/>
    </row>
    <row r="893" spans="1:16" ht="13">
      <c r="A893" s="294"/>
      <c r="B893" s="294"/>
      <c r="C893" s="294"/>
      <c r="D893" s="295"/>
      <c r="E893" s="295"/>
      <c r="F893" s="294"/>
      <c r="G893" s="294"/>
      <c r="H893" s="294"/>
      <c r="I893" s="294"/>
      <c r="J893" s="294"/>
      <c r="K893" s="294"/>
      <c r="L893" s="294"/>
      <c r="M893" s="294"/>
      <c r="N893" s="294"/>
      <c r="O893" s="294"/>
      <c r="P893" s="294"/>
    </row>
    <row r="894" spans="1:16" ht="13">
      <c r="A894" s="294"/>
      <c r="B894" s="294"/>
      <c r="C894" s="294"/>
      <c r="D894" s="295"/>
      <c r="E894" s="295"/>
      <c r="F894" s="294"/>
      <c r="G894" s="294"/>
      <c r="H894" s="294"/>
      <c r="I894" s="294"/>
      <c r="J894" s="294"/>
      <c r="K894" s="294"/>
      <c r="L894" s="294"/>
      <c r="M894" s="294"/>
      <c r="N894" s="294"/>
      <c r="O894" s="294"/>
      <c r="P894" s="294"/>
    </row>
    <row r="895" spans="1:16" ht="13">
      <c r="A895" s="294"/>
      <c r="B895" s="294"/>
      <c r="C895" s="294"/>
      <c r="D895" s="295"/>
      <c r="E895" s="295"/>
      <c r="F895" s="294"/>
      <c r="G895" s="294"/>
      <c r="H895" s="294"/>
      <c r="I895" s="294"/>
      <c r="J895" s="294"/>
      <c r="K895" s="294"/>
      <c r="L895" s="294"/>
      <c r="M895" s="294"/>
      <c r="N895" s="294"/>
      <c r="O895" s="294"/>
      <c r="P895" s="294"/>
    </row>
    <row r="896" spans="1:16" ht="13">
      <c r="A896" s="294"/>
      <c r="B896" s="294"/>
      <c r="C896" s="294"/>
      <c r="D896" s="295"/>
      <c r="E896" s="295"/>
      <c r="F896" s="294"/>
      <c r="G896" s="294"/>
      <c r="H896" s="294"/>
      <c r="I896" s="294"/>
      <c r="J896" s="294"/>
      <c r="K896" s="294"/>
      <c r="L896" s="294"/>
      <c r="M896" s="294"/>
      <c r="N896" s="294"/>
      <c r="O896" s="294"/>
      <c r="P896" s="294"/>
    </row>
    <row r="897" spans="1:16" ht="13">
      <c r="A897" s="294"/>
      <c r="B897" s="294"/>
      <c r="C897" s="294"/>
      <c r="D897" s="295"/>
      <c r="E897" s="295"/>
      <c r="F897" s="294"/>
      <c r="G897" s="294"/>
      <c r="H897" s="294"/>
      <c r="I897" s="294"/>
      <c r="J897" s="294"/>
      <c r="K897" s="294"/>
      <c r="L897" s="294"/>
      <c r="M897" s="294"/>
      <c r="N897" s="294"/>
      <c r="O897" s="294"/>
      <c r="P897" s="294"/>
    </row>
    <row r="898" spans="1:16" ht="13">
      <c r="A898" s="294"/>
      <c r="B898" s="294"/>
      <c r="C898" s="294"/>
      <c r="D898" s="295"/>
      <c r="E898" s="295"/>
      <c r="F898" s="294"/>
      <c r="G898" s="294"/>
      <c r="H898" s="294"/>
      <c r="I898" s="294"/>
      <c r="J898" s="294"/>
      <c r="K898" s="294"/>
      <c r="L898" s="294"/>
      <c r="M898" s="294"/>
      <c r="N898" s="294"/>
      <c r="O898" s="294"/>
      <c r="P898" s="294"/>
    </row>
    <row r="899" spans="1:16" ht="13">
      <c r="A899" s="294"/>
      <c r="B899" s="294"/>
      <c r="C899" s="294"/>
      <c r="D899" s="295"/>
      <c r="E899" s="295"/>
      <c r="F899" s="294"/>
      <c r="G899" s="294"/>
      <c r="H899" s="294"/>
      <c r="I899" s="294"/>
      <c r="J899" s="294"/>
      <c r="K899" s="294"/>
      <c r="L899" s="294"/>
      <c r="M899" s="294"/>
      <c r="N899" s="294"/>
      <c r="O899" s="294"/>
      <c r="P899" s="294"/>
    </row>
    <row r="900" spans="1:16" ht="13">
      <c r="A900" s="294"/>
      <c r="B900" s="294"/>
      <c r="C900" s="294"/>
      <c r="D900" s="295"/>
      <c r="E900" s="295"/>
      <c r="F900" s="294"/>
      <c r="G900" s="294"/>
      <c r="H900" s="294"/>
      <c r="I900" s="294"/>
      <c r="J900" s="294"/>
      <c r="K900" s="294"/>
      <c r="L900" s="294"/>
      <c r="M900" s="294"/>
      <c r="N900" s="294"/>
      <c r="O900" s="294"/>
      <c r="P900" s="294"/>
    </row>
    <row r="901" spans="1:16" ht="13">
      <c r="A901" s="294"/>
      <c r="B901" s="294"/>
      <c r="C901" s="294"/>
      <c r="D901" s="295"/>
      <c r="E901" s="295"/>
      <c r="F901" s="294"/>
      <c r="G901" s="294"/>
      <c r="H901" s="294"/>
      <c r="I901" s="294"/>
      <c r="J901" s="294"/>
      <c r="K901" s="294"/>
      <c r="L901" s="294"/>
      <c r="M901" s="294"/>
      <c r="N901" s="294"/>
      <c r="O901" s="294"/>
      <c r="P901" s="294"/>
    </row>
    <row r="902" spans="1:16" ht="13">
      <c r="A902" s="294"/>
      <c r="B902" s="294"/>
      <c r="C902" s="294"/>
      <c r="D902" s="295"/>
      <c r="E902" s="295"/>
      <c r="F902" s="294"/>
      <c r="G902" s="294"/>
      <c r="H902" s="294"/>
      <c r="I902" s="294"/>
      <c r="J902" s="294"/>
      <c r="K902" s="294"/>
      <c r="L902" s="294"/>
      <c r="M902" s="294"/>
      <c r="N902" s="294"/>
      <c r="O902" s="294"/>
      <c r="P902" s="294"/>
    </row>
    <row r="903" spans="1:16" ht="13">
      <c r="A903" s="294"/>
      <c r="B903" s="294"/>
      <c r="C903" s="294"/>
      <c r="D903" s="295"/>
      <c r="E903" s="295"/>
      <c r="F903" s="294"/>
      <c r="G903" s="294"/>
      <c r="H903" s="294"/>
      <c r="I903" s="294"/>
      <c r="J903" s="294"/>
      <c r="K903" s="294"/>
      <c r="L903" s="294"/>
      <c r="M903" s="294"/>
      <c r="N903" s="294"/>
      <c r="O903" s="294"/>
      <c r="P903" s="294"/>
    </row>
    <row r="904" spans="1:16" ht="13">
      <c r="A904" s="294"/>
      <c r="B904" s="294"/>
      <c r="C904" s="294"/>
      <c r="D904" s="295"/>
      <c r="E904" s="295"/>
      <c r="F904" s="294"/>
      <c r="G904" s="294"/>
      <c r="H904" s="294"/>
      <c r="I904" s="294"/>
      <c r="J904" s="294"/>
      <c r="K904" s="294"/>
      <c r="L904" s="294"/>
      <c r="M904" s="294"/>
      <c r="N904" s="294"/>
      <c r="O904" s="294"/>
      <c r="P904" s="294"/>
    </row>
    <row r="905" spans="1:16" ht="13">
      <c r="A905" s="294"/>
      <c r="B905" s="294"/>
      <c r="C905" s="294"/>
      <c r="D905" s="295"/>
      <c r="E905" s="295"/>
      <c r="F905" s="294"/>
      <c r="G905" s="294"/>
      <c r="H905" s="294"/>
      <c r="I905" s="294"/>
      <c r="J905" s="294"/>
      <c r="K905" s="294"/>
      <c r="L905" s="294"/>
      <c r="M905" s="294"/>
      <c r="N905" s="294"/>
      <c r="O905" s="294"/>
      <c r="P905" s="294"/>
    </row>
    <row r="906" spans="1:16" ht="13">
      <c r="A906" s="294"/>
      <c r="B906" s="294"/>
      <c r="C906" s="294"/>
      <c r="D906" s="295"/>
      <c r="E906" s="295"/>
      <c r="F906" s="294"/>
      <c r="G906" s="294"/>
      <c r="H906" s="294"/>
      <c r="I906" s="294"/>
      <c r="J906" s="294"/>
      <c r="K906" s="294"/>
      <c r="L906" s="294"/>
      <c r="M906" s="294"/>
      <c r="N906" s="294"/>
      <c r="O906" s="294"/>
      <c r="P906" s="294"/>
    </row>
    <row r="907" spans="1:16" ht="13">
      <c r="A907" s="294"/>
      <c r="B907" s="294"/>
      <c r="C907" s="294"/>
      <c r="D907" s="295"/>
      <c r="E907" s="295"/>
      <c r="F907" s="294"/>
      <c r="G907" s="294"/>
      <c r="H907" s="294"/>
      <c r="I907" s="294"/>
      <c r="J907" s="294"/>
      <c r="K907" s="294"/>
      <c r="L907" s="294"/>
      <c r="M907" s="294"/>
      <c r="N907" s="294"/>
      <c r="O907" s="294"/>
      <c r="P907" s="294"/>
    </row>
    <row r="908" spans="1:16" ht="13">
      <c r="A908" s="294"/>
      <c r="B908" s="294"/>
      <c r="C908" s="294"/>
      <c r="D908" s="295"/>
      <c r="E908" s="295"/>
      <c r="F908" s="294"/>
      <c r="G908" s="294"/>
      <c r="H908" s="294"/>
      <c r="I908" s="294"/>
      <c r="J908" s="294"/>
      <c r="K908" s="294"/>
      <c r="L908" s="294"/>
      <c r="M908" s="294"/>
      <c r="N908" s="294"/>
      <c r="O908" s="294"/>
      <c r="P908" s="294"/>
    </row>
    <row r="909" spans="1:16" ht="13">
      <c r="A909" s="294"/>
      <c r="B909" s="294"/>
      <c r="C909" s="294"/>
      <c r="D909" s="295"/>
      <c r="E909" s="295"/>
      <c r="F909" s="294"/>
      <c r="G909" s="294"/>
      <c r="H909" s="294"/>
      <c r="I909" s="294"/>
      <c r="J909" s="294"/>
      <c r="K909" s="294"/>
      <c r="L909" s="294"/>
      <c r="M909" s="294"/>
      <c r="N909" s="294"/>
      <c r="O909" s="294"/>
      <c r="P909" s="294"/>
    </row>
    <row r="910" spans="1:16" ht="13">
      <c r="A910" s="294"/>
      <c r="B910" s="294"/>
      <c r="C910" s="294"/>
      <c r="D910" s="295"/>
      <c r="E910" s="295"/>
      <c r="F910" s="294"/>
      <c r="G910" s="294"/>
      <c r="H910" s="294"/>
      <c r="I910" s="294"/>
      <c r="J910" s="294"/>
      <c r="K910" s="294"/>
      <c r="L910" s="294"/>
      <c r="M910" s="294"/>
      <c r="N910" s="294"/>
      <c r="O910" s="294"/>
      <c r="P910" s="294"/>
    </row>
    <row r="911" spans="1:16" ht="13">
      <c r="A911" s="294"/>
      <c r="B911" s="294"/>
      <c r="C911" s="294"/>
      <c r="D911" s="295"/>
      <c r="E911" s="295"/>
      <c r="F911" s="294"/>
      <c r="G911" s="294"/>
      <c r="H911" s="294"/>
      <c r="I911" s="294"/>
      <c r="J911" s="294"/>
      <c r="K911" s="294"/>
      <c r="L911" s="294"/>
      <c r="M911" s="294"/>
      <c r="N911" s="294"/>
      <c r="O911" s="294"/>
      <c r="P911" s="294"/>
    </row>
    <row r="912" spans="1:16" ht="13">
      <c r="A912" s="294"/>
      <c r="B912" s="294"/>
      <c r="C912" s="294"/>
      <c r="D912" s="295"/>
      <c r="E912" s="295"/>
      <c r="F912" s="294"/>
      <c r="G912" s="294"/>
      <c r="H912" s="294"/>
      <c r="I912" s="294"/>
      <c r="J912" s="294"/>
      <c r="K912" s="294"/>
      <c r="L912" s="294"/>
      <c r="M912" s="294"/>
      <c r="N912" s="294"/>
      <c r="O912" s="294"/>
      <c r="P912" s="294"/>
    </row>
    <row r="913" spans="1:16" ht="13">
      <c r="A913" s="294"/>
      <c r="B913" s="294"/>
      <c r="C913" s="294"/>
      <c r="D913" s="295"/>
      <c r="E913" s="295"/>
      <c r="F913" s="294"/>
      <c r="G913" s="294"/>
      <c r="H913" s="294"/>
      <c r="I913" s="294"/>
      <c r="J913" s="294"/>
      <c r="K913" s="294"/>
      <c r="L913" s="294"/>
      <c r="M913" s="294"/>
      <c r="N913" s="294"/>
      <c r="O913" s="294"/>
      <c r="P913" s="294"/>
    </row>
    <row r="914" spans="1:16" ht="13">
      <c r="A914" s="294"/>
      <c r="B914" s="294"/>
      <c r="C914" s="294"/>
      <c r="D914" s="295"/>
      <c r="E914" s="295"/>
      <c r="F914" s="294"/>
      <c r="G914" s="294"/>
      <c r="H914" s="294"/>
      <c r="I914" s="294"/>
      <c r="J914" s="294"/>
      <c r="K914" s="294"/>
      <c r="L914" s="294"/>
      <c r="M914" s="294"/>
      <c r="N914" s="294"/>
      <c r="O914" s="294"/>
      <c r="P914" s="294"/>
    </row>
    <row r="915" spans="1:16" ht="13">
      <c r="A915" s="294"/>
      <c r="B915" s="294"/>
      <c r="C915" s="294"/>
      <c r="D915" s="295"/>
      <c r="E915" s="295"/>
      <c r="F915" s="294"/>
      <c r="G915" s="294"/>
      <c r="H915" s="294"/>
      <c r="I915" s="294"/>
      <c r="J915" s="294"/>
      <c r="K915" s="294"/>
      <c r="L915" s="294"/>
      <c r="M915" s="294"/>
      <c r="N915" s="294"/>
      <c r="O915" s="294"/>
      <c r="P915" s="294"/>
    </row>
    <row r="916" spans="1:16" ht="13">
      <c r="A916" s="294"/>
      <c r="B916" s="294"/>
      <c r="C916" s="294"/>
      <c r="D916" s="295"/>
      <c r="E916" s="295"/>
      <c r="F916" s="294"/>
      <c r="G916" s="294"/>
      <c r="H916" s="294"/>
      <c r="I916" s="294"/>
      <c r="J916" s="294"/>
      <c r="K916" s="294"/>
      <c r="L916" s="294"/>
      <c r="M916" s="294"/>
      <c r="N916" s="294"/>
      <c r="O916" s="294"/>
      <c r="P916" s="294"/>
    </row>
    <row r="917" spans="1:16" ht="13">
      <c r="A917" s="294"/>
      <c r="B917" s="294"/>
      <c r="C917" s="294"/>
      <c r="D917" s="295"/>
      <c r="E917" s="295"/>
      <c r="F917" s="294"/>
      <c r="G917" s="294"/>
      <c r="H917" s="294"/>
      <c r="I917" s="294"/>
      <c r="J917" s="294"/>
      <c r="K917" s="294"/>
      <c r="L917" s="294"/>
      <c r="M917" s="294"/>
      <c r="N917" s="294"/>
      <c r="O917" s="294"/>
      <c r="P917" s="294"/>
    </row>
    <row r="918" spans="1:16" ht="13">
      <c r="A918" s="294"/>
      <c r="B918" s="294"/>
      <c r="C918" s="294"/>
      <c r="D918" s="295"/>
      <c r="E918" s="295"/>
      <c r="F918" s="294"/>
      <c r="G918" s="294"/>
      <c r="H918" s="294"/>
      <c r="I918" s="294"/>
      <c r="J918" s="294"/>
      <c r="K918" s="294"/>
      <c r="L918" s="294"/>
      <c r="M918" s="294"/>
      <c r="N918" s="294"/>
      <c r="O918" s="294"/>
      <c r="P918" s="294"/>
    </row>
    <row r="919" spans="1:16" ht="13">
      <c r="A919" s="294"/>
      <c r="B919" s="294"/>
      <c r="C919" s="294"/>
      <c r="D919" s="295"/>
      <c r="E919" s="295"/>
      <c r="F919" s="294"/>
      <c r="G919" s="294"/>
      <c r="H919" s="294"/>
      <c r="I919" s="294"/>
      <c r="J919" s="294"/>
      <c r="K919" s="294"/>
      <c r="L919" s="294"/>
      <c r="M919" s="294"/>
      <c r="N919" s="294"/>
      <c r="O919" s="294"/>
      <c r="P919" s="294"/>
    </row>
    <row r="920" spans="1:16" ht="13">
      <c r="A920" s="294"/>
      <c r="B920" s="294"/>
      <c r="C920" s="294"/>
      <c r="D920" s="295"/>
      <c r="E920" s="295"/>
      <c r="F920" s="294"/>
      <c r="G920" s="294"/>
      <c r="H920" s="294"/>
      <c r="I920" s="294"/>
      <c r="J920" s="294"/>
      <c r="K920" s="294"/>
      <c r="L920" s="294"/>
      <c r="M920" s="294"/>
      <c r="N920" s="294"/>
      <c r="O920" s="294"/>
      <c r="P920" s="294"/>
    </row>
    <row r="921" spans="1:16" ht="13">
      <c r="A921" s="294"/>
      <c r="B921" s="294"/>
      <c r="C921" s="294"/>
      <c r="D921" s="295"/>
      <c r="E921" s="295"/>
      <c r="F921" s="294"/>
      <c r="G921" s="294"/>
      <c r="H921" s="294"/>
      <c r="I921" s="294"/>
      <c r="J921" s="294"/>
      <c r="K921" s="294"/>
      <c r="L921" s="294"/>
      <c r="M921" s="294"/>
      <c r="N921" s="294"/>
      <c r="O921" s="294"/>
      <c r="P921" s="294"/>
    </row>
    <row r="922" spans="1:16" ht="13">
      <c r="A922" s="294"/>
      <c r="B922" s="294"/>
      <c r="C922" s="294"/>
      <c r="D922" s="295"/>
      <c r="E922" s="295"/>
      <c r="F922" s="294"/>
      <c r="G922" s="294"/>
      <c r="H922" s="294"/>
      <c r="I922" s="294"/>
      <c r="J922" s="294"/>
      <c r="K922" s="294"/>
      <c r="L922" s="294"/>
      <c r="M922" s="294"/>
      <c r="N922" s="294"/>
      <c r="O922" s="294"/>
      <c r="P922" s="294"/>
    </row>
    <row r="923" spans="1:16" ht="13">
      <c r="A923" s="294"/>
      <c r="B923" s="294"/>
      <c r="C923" s="294"/>
      <c r="D923" s="295"/>
      <c r="E923" s="295"/>
      <c r="F923" s="294"/>
      <c r="G923" s="294"/>
      <c r="H923" s="294"/>
      <c r="I923" s="294"/>
      <c r="J923" s="294"/>
      <c r="K923" s="294"/>
      <c r="L923" s="294"/>
      <c r="M923" s="294"/>
      <c r="N923" s="294"/>
      <c r="O923" s="294"/>
      <c r="P923" s="294"/>
    </row>
    <row r="924" spans="1:16" ht="13">
      <c r="A924" s="294"/>
      <c r="B924" s="294"/>
      <c r="C924" s="294"/>
      <c r="D924" s="295"/>
      <c r="E924" s="295"/>
      <c r="F924" s="294"/>
      <c r="G924" s="294"/>
      <c r="H924" s="294"/>
      <c r="I924" s="294"/>
      <c r="J924" s="294"/>
      <c r="K924" s="294"/>
      <c r="L924" s="294"/>
      <c r="M924" s="294"/>
      <c r="N924" s="294"/>
      <c r="O924" s="294"/>
      <c r="P924" s="294"/>
    </row>
    <row r="925" spans="1:16" ht="13">
      <c r="A925" s="294"/>
      <c r="B925" s="294"/>
      <c r="C925" s="294"/>
      <c r="D925" s="295"/>
      <c r="E925" s="295"/>
      <c r="F925" s="294"/>
      <c r="G925" s="294"/>
      <c r="H925" s="294"/>
      <c r="I925" s="294"/>
      <c r="J925" s="294"/>
      <c r="K925" s="294"/>
      <c r="L925" s="294"/>
      <c r="M925" s="294"/>
      <c r="N925" s="294"/>
      <c r="O925" s="294"/>
      <c r="P925" s="294"/>
    </row>
    <row r="926" spans="1:16" ht="13">
      <c r="A926" s="294"/>
      <c r="B926" s="294"/>
      <c r="C926" s="294"/>
      <c r="D926" s="295"/>
      <c r="E926" s="295"/>
      <c r="F926" s="294"/>
      <c r="G926" s="294"/>
      <c r="H926" s="294"/>
      <c r="I926" s="294"/>
      <c r="J926" s="294"/>
      <c r="K926" s="294"/>
      <c r="L926" s="294"/>
      <c r="M926" s="294"/>
      <c r="N926" s="294"/>
      <c r="O926" s="294"/>
      <c r="P926" s="294"/>
    </row>
    <row r="927" spans="1:16" ht="13">
      <c r="A927" s="294"/>
      <c r="B927" s="294"/>
      <c r="C927" s="294"/>
      <c r="D927" s="295"/>
      <c r="E927" s="295"/>
      <c r="F927" s="294"/>
      <c r="G927" s="294"/>
      <c r="H927" s="294"/>
      <c r="I927" s="294"/>
      <c r="J927" s="294"/>
      <c r="K927" s="294"/>
      <c r="L927" s="294"/>
      <c r="M927" s="294"/>
      <c r="N927" s="294"/>
      <c r="O927" s="294"/>
      <c r="P927" s="294"/>
    </row>
    <row r="928" spans="1:16" ht="13">
      <c r="A928" s="294"/>
      <c r="B928" s="294"/>
      <c r="C928" s="294"/>
      <c r="D928" s="295"/>
      <c r="E928" s="295"/>
      <c r="F928" s="294"/>
      <c r="G928" s="294"/>
      <c r="H928" s="294"/>
      <c r="I928" s="294"/>
      <c r="J928" s="294"/>
      <c r="K928" s="294"/>
      <c r="L928" s="294"/>
      <c r="M928" s="294"/>
      <c r="N928" s="294"/>
      <c r="O928" s="294"/>
      <c r="P928" s="294"/>
    </row>
    <row r="929" spans="1:16" ht="13">
      <c r="A929" s="294"/>
      <c r="B929" s="294"/>
      <c r="C929" s="294"/>
      <c r="D929" s="295"/>
      <c r="E929" s="295"/>
      <c r="F929" s="294"/>
      <c r="G929" s="294"/>
      <c r="H929" s="294"/>
      <c r="I929" s="294"/>
      <c r="J929" s="294"/>
      <c r="K929" s="294"/>
      <c r="L929" s="294"/>
      <c r="M929" s="294"/>
      <c r="N929" s="294"/>
      <c r="O929" s="294"/>
      <c r="P929" s="294"/>
    </row>
    <row r="930" spans="1:16" ht="13">
      <c r="A930" s="294"/>
      <c r="B930" s="294"/>
      <c r="C930" s="294"/>
      <c r="D930" s="295"/>
      <c r="E930" s="295"/>
      <c r="F930" s="294"/>
      <c r="G930" s="294"/>
      <c r="H930" s="294"/>
      <c r="I930" s="294"/>
      <c r="J930" s="294"/>
      <c r="K930" s="294"/>
      <c r="L930" s="294"/>
      <c r="M930" s="294"/>
      <c r="N930" s="294"/>
      <c r="O930" s="294"/>
      <c r="P930" s="294"/>
    </row>
    <row r="931" spans="1:16" ht="13">
      <c r="A931" s="294"/>
      <c r="B931" s="294"/>
      <c r="C931" s="294"/>
      <c r="D931" s="295"/>
      <c r="E931" s="295"/>
      <c r="F931" s="294"/>
      <c r="G931" s="294"/>
      <c r="H931" s="294"/>
      <c r="I931" s="294"/>
      <c r="J931" s="294"/>
      <c r="K931" s="294"/>
      <c r="L931" s="294"/>
      <c r="M931" s="294"/>
      <c r="N931" s="294"/>
      <c r="O931" s="294"/>
      <c r="P931" s="294"/>
    </row>
    <row r="932" spans="1:16" ht="13">
      <c r="A932" s="294"/>
      <c r="B932" s="294"/>
      <c r="C932" s="294"/>
      <c r="D932" s="295"/>
      <c r="E932" s="295"/>
      <c r="F932" s="294"/>
      <c r="G932" s="294"/>
      <c r="H932" s="294"/>
      <c r="I932" s="294"/>
      <c r="J932" s="294"/>
      <c r="K932" s="294"/>
      <c r="L932" s="294"/>
      <c r="M932" s="294"/>
      <c r="N932" s="294"/>
      <c r="O932" s="294"/>
      <c r="P932" s="294"/>
    </row>
    <row r="933" spans="1:16" ht="13">
      <c r="A933" s="294"/>
      <c r="B933" s="294"/>
      <c r="C933" s="294"/>
      <c r="D933" s="295"/>
      <c r="E933" s="295"/>
      <c r="F933" s="294"/>
      <c r="G933" s="294"/>
      <c r="H933" s="294"/>
      <c r="I933" s="294"/>
      <c r="J933" s="294"/>
      <c r="K933" s="294"/>
      <c r="L933" s="294"/>
      <c r="M933" s="294"/>
      <c r="N933" s="294"/>
      <c r="O933" s="294"/>
      <c r="P933" s="294"/>
    </row>
    <row r="934" spans="1:16" ht="13">
      <c r="A934" s="294"/>
      <c r="B934" s="294"/>
      <c r="C934" s="294"/>
      <c r="D934" s="295"/>
      <c r="E934" s="295"/>
      <c r="F934" s="294"/>
      <c r="G934" s="294"/>
      <c r="H934" s="294"/>
      <c r="I934" s="294"/>
      <c r="J934" s="294"/>
      <c r="K934" s="294"/>
      <c r="L934" s="294"/>
      <c r="M934" s="294"/>
      <c r="N934" s="294"/>
      <c r="O934" s="294"/>
      <c r="P934" s="294"/>
    </row>
    <row r="935" spans="1:16" ht="13">
      <c r="A935" s="294"/>
      <c r="B935" s="294"/>
      <c r="C935" s="294"/>
      <c r="D935" s="295"/>
      <c r="E935" s="295"/>
      <c r="F935" s="294"/>
      <c r="G935" s="294"/>
      <c r="H935" s="294"/>
      <c r="I935" s="294"/>
      <c r="J935" s="294"/>
      <c r="K935" s="294"/>
      <c r="L935" s="294"/>
      <c r="M935" s="294"/>
      <c r="N935" s="294"/>
      <c r="O935" s="294"/>
      <c r="P935" s="294"/>
    </row>
    <row r="936" spans="1:16" ht="13">
      <c r="A936" s="294"/>
      <c r="B936" s="294"/>
      <c r="C936" s="294"/>
      <c r="D936" s="295"/>
      <c r="E936" s="295"/>
      <c r="F936" s="294"/>
      <c r="G936" s="294"/>
      <c r="H936" s="294"/>
      <c r="I936" s="294"/>
      <c r="J936" s="294"/>
      <c r="K936" s="294"/>
      <c r="L936" s="294"/>
      <c r="M936" s="294"/>
      <c r="N936" s="294"/>
      <c r="O936" s="294"/>
      <c r="P936" s="294"/>
    </row>
    <row r="937" spans="1:16" ht="13">
      <c r="A937" s="294"/>
      <c r="B937" s="294"/>
      <c r="C937" s="294"/>
      <c r="D937" s="295"/>
      <c r="E937" s="295"/>
      <c r="F937" s="294"/>
      <c r="G937" s="294"/>
      <c r="H937" s="294"/>
      <c r="I937" s="294"/>
      <c r="J937" s="294"/>
      <c r="K937" s="294"/>
      <c r="L937" s="294"/>
      <c r="M937" s="294"/>
      <c r="N937" s="294"/>
      <c r="O937" s="294"/>
      <c r="P937" s="294"/>
    </row>
    <row r="938" spans="1:16" ht="13">
      <c r="A938" s="294"/>
      <c r="B938" s="294"/>
      <c r="C938" s="294"/>
      <c r="D938" s="295"/>
      <c r="E938" s="295"/>
      <c r="F938" s="294"/>
      <c r="G938" s="294"/>
      <c r="H938" s="294"/>
      <c r="I938" s="294"/>
      <c r="J938" s="294"/>
      <c r="K938" s="294"/>
      <c r="L938" s="294"/>
      <c r="M938" s="294"/>
      <c r="N938" s="294"/>
      <c r="O938" s="294"/>
      <c r="P938" s="294"/>
    </row>
    <row r="939" spans="1:16" ht="13">
      <c r="A939" s="294"/>
      <c r="B939" s="294"/>
      <c r="C939" s="294"/>
      <c r="D939" s="295"/>
      <c r="E939" s="295"/>
      <c r="F939" s="294"/>
      <c r="G939" s="294"/>
      <c r="H939" s="294"/>
      <c r="I939" s="294"/>
      <c r="J939" s="294"/>
      <c r="K939" s="294"/>
      <c r="L939" s="294"/>
      <c r="M939" s="294"/>
      <c r="N939" s="294"/>
      <c r="O939" s="294"/>
      <c r="P939" s="294"/>
    </row>
    <row r="940" spans="1:16" ht="13">
      <c r="A940" s="294"/>
      <c r="B940" s="294"/>
      <c r="C940" s="294"/>
      <c r="D940" s="295"/>
      <c r="E940" s="295"/>
      <c r="F940" s="294"/>
      <c r="G940" s="294"/>
      <c r="H940" s="294"/>
      <c r="I940" s="294"/>
      <c r="J940" s="294"/>
      <c r="K940" s="294"/>
      <c r="L940" s="294"/>
      <c r="M940" s="294"/>
      <c r="N940" s="294"/>
      <c r="O940" s="294"/>
      <c r="P940" s="294"/>
    </row>
    <row r="941" spans="1:16" ht="13">
      <c r="A941" s="294"/>
      <c r="B941" s="294"/>
      <c r="C941" s="294"/>
      <c r="D941" s="295"/>
      <c r="E941" s="295"/>
      <c r="F941" s="294"/>
      <c r="G941" s="294"/>
      <c r="H941" s="294"/>
      <c r="I941" s="294"/>
      <c r="J941" s="294"/>
      <c r="K941" s="294"/>
      <c r="L941" s="294"/>
      <c r="M941" s="294"/>
      <c r="N941" s="294"/>
      <c r="O941" s="294"/>
      <c r="P941" s="294"/>
    </row>
    <row r="942" spans="1:16" ht="13">
      <c r="A942" s="294"/>
      <c r="B942" s="294"/>
      <c r="C942" s="294"/>
      <c r="D942" s="295"/>
      <c r="E942" s="295"/>
      <c r="F942" s="294"/>
      <c r="G942" s="294"/>
      <c r="H942" s="294"/>
      <c r="I942" s="294"/>
      <c r="J942" s="294"/>
      <c r="K942" s="294"/>
      <c r="L942" s="294"/>
      <c r="M942" s="294"/>
      <c r="N942" s="294"/>
      <c r="O942" s="294"/>
      <c r="P942" s="294"/>
    </row>
    <row r="943" spans="1:16" ht="13">
      <c r="A943" s="294"/>
      <c r="B943" s="294"/>
      <c r="C943" s="294"/>
      <c r="D943" s="295"/>
      <c r="E943" s="295"/>
      <c r="F943" s="294"/>
      <c r="G943" s="294"/>
      <c r="H943" s="294"/>
      <c r="I943" s="294"/>
      <c r="J943" s="294"/>
      <c r="K943" s="294"/>
      <c r="L943" s="294"/>
      <c r="M943" s="294"/>
      <c r="N943" s="294"/>
      <c r="O943" s="294"/>
      <c r="P943" s="294"/>
    </row>
    <row r="944" spans="1:16" ht="13">
      <c r="A944" s="294"/>
      <c r="B944" s="294"/>
      <c r="C944" s="294"/>
      <c r="D944" s="295"/>
      <c r="E944" s="295"/>
      <c r="F944" s="294"/>
      <c r="G944" s="294"/>
      <c r="H944" s="294"/>
      <c r="I944" s="294"/>
      <c r="J944" s="294"/>
      <c r="K944" s="294"/>
      <c r="L944" s="294"/>
      <c r="M944" s="294"/>
      <c r="N944" s="294"/>
      <c r="O944" s="294"/>
      <c r="P944" s="294"/>
    </row>
    <row r="945" spans="1:16" ht="13">
      <c r="A945" s="294"/>
      <c r="B945" s="294"/>
      <c r="C945" s="294"/>
      <c r="D945" s="295"/>
      <c r="E945" s="295"/>
      <c r="F945" s="294"/>
      <c r="G945" s="294"/>
      <c r="H945" s="294"/>
      <c r="I945" s="294"/>
      <c r="J945" s="294"/>
      <c r="K945" s="294"/>
      <c r="L945" s="294"/>
      <c r="M945" s="294"/>
      <c r="N945" s="294"/>
      <c r="O945" s="294"/>
      <c r="P945" s="294"/>
    </row>
    <row r="946" spans="1:16" ht="13">
      <c r="A946" s="294"/>
      <c r="B946" s="294"/>
      <c r="C946" s="294"/>
      <c r="D946" s="295"/>
      <c r="E946" s="295"/>
      <c r="F946" s="294"/>
      <c r="G946" s="294"/>
      <c r="H946" s="294"/>
      <c r="I946" s="294"/>
      <c r="J946" s="294"/>
      <c r="K946" s="294"/>
      <c r="L946" s="294"/>
      <c r="M946" s="294"/>
      <c r="N946" s="294"/>
      <c r="O946" s="294"/>
      <c r="P946" s="294"/>
    </row>
    <row r="947" spans="1:16" ht="13">
      <c r="A947" s="294"/>
      <c r="B947" s="294"/>
      <c r="C947" s="294"/>
      <c r="D947" s="295"/>
      <c r="E947" s="295"/>
      <c r="F947" s="294"/>
      <c r="G947" s="294"/>
      <c r="H947" s="294"/>
      <c r="I947" s="294"/>
      <c r="J947" s="294"/>
      <c r="K947" s="294"/>
      <c r="L947" s="294"/>
      <c r="M947" s="294"/>
      <c r="N947" s="294"/>
      <c r="O947" s="294"/>
      <c r="P947" s="294"/>
    </row>
    <row r="948" spans="1:16" ht="13">
      <c r="A948" s="294"/>
      <c r="B948" s="294"/>
      <c r="C948" s="294"/>
      <c r="D948" s="295"/>
      <c r="E948" s="295"/>
      <c r="F948" s="294"/>
      <c r="G948" s="294"/>
      <c r="H948" s="294"/>
      <c r="I948" s="294"/>
      <c r="J948" s="294"/>
      <c r="K948" s="294"/>
      <c r="L948" s="294"/>
      <c r="M948" s="294"/>
      <c r="N948" s="294"/>
      <c r="O948" s="294"/>
      <c r="P948" s="294"/>
    </row>
    <row r="949" spans="1:16" ht="13">
      <c r="A949" s="294"/>
      <c r="B949" s="294"/>
      <c r="C949" s="294"/>
      <c r="D949" s="295"/>
      <c r="E949" s="295"/>
      <c r="F949" s="294"/>
      <c r="G949" s="294"/>
      <c r="H949" s="294"/>
      <c r="I949" s="294"/>
      <c r="J949" s="294"/>
      <c r="K949" s="294"/>
      <c r="L949" s="294"/>
      <c r="M949" s="294"/>
      <c r="N949" s="294"/>
      <c r="O949" s="294"/>
      <c r="P949" s="294"/>
    </row>
    <row r="950" spans="1:16" ht="13">
      <c r="A950" s="294"/>
      <c r="B950" s="294"/>
      <c r="C950" s="294"/>
      <c r="D950" s="295"/>
      <c r="E950" s="295"/>
      <c r="F950" s="294"/>
      <c r="G950" s="294"/>
      <c r="H950" s="294"/>
      <c r="I950" s="294"/>
      <c r="J950" s="294"/>
      <c r="K950" s="294"/>
      <c r="L950" s="294"/>
      <c r="M950" s="294"/>
      <c r="N950" s="294"/>
      <c r="O950" s="294"/>
      <c r="P950" s="294"/>
    </row>
    <row r="951" spans="1:16" ht="13">
      <c r="A951" s="294"/>
      <c r="B951" s="294"/>
      <c r="C951" s="294"/>
      <c r="D951" s="295"/>
      <c r="E951" s="295"/>
      <c r="F951" s="294"/>
      <c r="G951" s="294"/>
      <c r="H951" s="294"/>
      <c r="I951" s="294"/>
      <c r="J951" s="294"/>
      <c r="K951" s="294"/>
      <c r="L951" s="294"/>
      <c r="M951" s="294"/>
      <c r="N951" s="294"/>
      <c r="O951" s="294"/>
      <c r="P951" s="294"/>
    </row>
    <row r="952" spans="1:16" ht="13">
      <c r="A952" s="294"/>
      <c r="B952" s="294"/>
      <c r="C952" s="294"/>
      <c r="D952" s="295"/>
      <c r="E952" s="295"/>
      <c r="F952" s="294"/>
      <c r="G952" s="294"/>
      <c r="H952" s="294"/>
      <c r="I952" s="294"/>
      <c r="J952" s="294"/>
      <c r="K952" s="294"/>
      <c r="L952" s="294"/>
      <c r="M952" s="294"/>
      <c r="N952" s="294"/>
      <c r="O952" s="294"/>
      <c r="P952" s="294"/>
    </row>
    <row r="953" spans="1:16" ht="13">
      <c r="A953" s="294"/>
      <c r="B953" s="294"/>
      <c r="C953" s="294"/>
      <c r="D953" s="295"/>
      <c r="E953" s="295"/>
      <c r="F953" s="294"/>
      <c r="G953" s="294"/>
      <c r="H953" s="294"/>
      <c r="I953" s="294"/>
      <c r="J953" s="294"/>
      <c r="K953" s="294"/>
      <c r="L953" s="294"/>
      <c r="M953" s="294"/>
      <c r="N953" s="294"/>
      <c r="O953" s="294"/>
      <c r="P953" s="294"/>
    </row>
    <row r="954" spans="1:16" ht="13">
      <c r="A954" s="294"/>
      <c r="B954" s="294"/>
      <c r="C954" s="294"/>
      <c r="D954" s="295"/>
      <c r="E954" s="295"/>
      <c r="F954" s="294"/>
      <c r="G954" s="294"/>
      <c r="H954" s="294"/>
      <c r="I954" s="294"/>
      <c r="J954" s="294"/>
      <c r="K954" s="294"/>
      <c r="L954" s="294"/>
      <c r="M954" s="294"/>
      <c r="N954" s="294"/>
      <c r="O954" s="294"/>
      <c r="P954" s="294"/>
    </row>
    <row r="955" spans="1:16" ht="13">
      <c r="A955" s="294"/>
      <c r="B955" s="294"/>
      <c r="C955" s="294"/>
      <c r="D955" s="295"/>
      <c r="E955" s="295"/>
      <c r="F955" s="294"/>
      <c r="G955" s="294"/>
      <c r="H955" s="294"/>
      <c r="I955" s="294"/>
      <c r="J955" s="294"/>
      <c r="K955" s="294"/>
      <c r="L955" s="294"/>
      <c r="M955" s="294"/>
      <c r="N955" s="294"/>
      <c r="O955" s="294"/>
      <c r="P955" s="294"/>
    </row>
    <row r="956" spans="1:16" ht="13">
      <c r="A956" s="294"/>
      <c r="B956" s="294"/>
      <c r="C956" s="294"/>
      <c r="D956" s="295"/>
      <c r="E956" s="295"/>
      <c r="F956" s="294"/>
      <c r="G956" s="294"/>
      <c r="H956" s="294"/>
      <c r="I956" s="294"/>
      <c r="J956" s="294"/>
      <c r="K956" s="294"/>
      <c r="L956" s="294"/>
      <c r="M956" s="294"/>
      <c r="N956" s="294"/>
      <c r="O956" s="294"/>
      <c r="P956" s="294"/>
    </row>
    <row r="957" spans="1:16" ht="13">
      <c r="A957" s="294"/>
      <c r="B957" s="294"/>
      <c r="C957" s="294"/>
      <c r="D957" s="295"/>
      <c r="E957" s="295"/>
      <c r="F957" s="294"/>
      <c r="G957" s="294"/>
      <c r="H957" s="294"/>
      <c r="I957" s="294"/>
      <c r="J957" s="294"/>
      <c r="K957" s="294"/>
      <c r="L957" s="294"/>
      <c r="M957" s="294"/>
      <c r="N957" s="294"/>
      <c r="O957" s="294"/>
      <c r="P957" s="294"/>
    </row>
    <row r="958" spans="1:16" ht="13">
      <c r="A958" s="294"/>
      <c r="B958" s="294"/>
      <c r="C958" s="294"/>
      <c r="D958" s="295"/>
      <c r="E958" s="295"/>
      <c r="F958" s="294"/>
      <c r="G958" s="294"/>
      <c r="H958" s="294"/>
      <c r="I958" s="294"/>
      <c r="J958" s="294"/>
      <c r="K958" s="294"/>
      <c r="L958" s="294"/>
      <c r="M958" s="294"/>
      <c r="N958" s="294"/>
      <c r="O958" s="294"/>
      <c r="P958" s="294"/>
    </row>
    <row r="959" spans="1:16" ht="13">
      <c r="A959" s="294"/>
      <c r="B959" s="294"/>
      <c r="C959" s="294"/>
      <c r="D959" s="295"/>
      <c r="E959" s="295"/>
      <c r="F959" s="294"/>
      <c r="G959" s="294"/>
      <c r="H959" s="294"/>
      <c r="I959" s="294"/>
      <c r="J959" s="294"/>
      <c r="K959" s="294"/>
      <c r="L959" s="294"/>
      <c r="M959" s="294"/>
      <c r="N959" s="294"/>
      <c r="O959" s="294"/>
      <c r="P959" s="294"/>
    </row>
    <row r="960" spans="1:16" ht="13">
      <c r="A960" s="294"/>
      <c r="B960" s="294"/>
      <c r="C960" s="294"/>
      <c r="D960" s="295"/>
      <c r="E960" s="295"/>
      <c r="F960" s="294"/>
      <c r="G960" s="294"/>
      <c r="H960" s="294"/>
      <c r="I960" s="294"/>
      <c r="J960" s="294"/>
      <c r="K960" s="294"/>
      <c r="L960" s="294"/>
      <c r="M960" s="294"/>
      <c r="N960" s="294"/>
      <c r="O960" s="294"/>
      <c r="P960" s="294"/>
    </row>
    <row r="961" spans="1:16" ht="13">
      <c r="A961" s="294"/>
      <c r="B961" s="294"/>
      <c r="C961" s="294"/>
      <c r="D961" s="295"/>
      <c r="E961" s="295"/>
      <c r="F961" s="294"/>
      <c r="G961" s="294"/>
      <c r="H961" s="294"/>
      <c r="I961" s="294"/>
      <c r="J961" s="294"/>
      <c r="K961" s="294"/>
      <c r="L961" s="294"/>
      <c r="M961" s="294"/>
      <c r="N961" s="294"/>
      <c r="O961" s="294"/>
      <c r="P961" s="294"/>
    </row>
    <row r="962" spans="1:16" ht="13">
      <c r="A962" s="294"/>
      <c r="B962" s="294"/>
      <c r="C962" s="294"/>
      <c r="D962" s="295"/>
      <c r="E962" s="295"/>
      <c r="F962" s="294"/>
      <c r="G962" s="294"/>
      <c r="H962" s="294"/>
      <c r="I962" s="294"/>
      <c r="J962" s="294"/>
      <c r="K962" s="294"/>
      <c r="L962" s="294"/>
      <c r="M962" s="294"/>
      <c r="N962" s="294"/>
      <c r="O962" s="294"/>
      <c r="P962" s="294"/>
    </row>
    <row r="963" spans="1:16" ht="13">
      <c r="A963" s="294"/>
      <c r="B963" s="294"/>
      <c r="C963" s="294"/>
      <c r="D963" s="295"/>
      <c r="E963" s="295"/>
      <c r="F963" s="294"/>
      <c r="G963" s="294"/>
      <c r="H963" s="294"/>
      <c r="I963" s="294"/>
      <c r="J963" s="294"/>
      <c r="K963" s="294"/>
      <c r="L963" s="294"/>
      <c r="M963" s="294"/>
      <c r="N963" s="294"/>
      <c r="O963" s="294"/>
      <c r="P963" s="294"/>
    </row>
    <row r="964" spans="1:16" ht="13">
      <c r="A964" s="294"/>
      <c r="B964" s="294"/>
      <c r="C964" s="294"/>
      <c r="D964" s="295"/>
      <c r="E964" s="295"/>
      <c r="F964" s="294"/>
      <c r="G964" s="294"/>
      <c r="H964" s="294"/>
      <c r="I964" s="294"/>
      <c r="J964" s="294"/>
      <c r="K964" s="294"/>
      <c r="L964" s="294"/>
      <c r="M964" s="294"/>
      <c r="N964" s="294"/>
      <c r="O964" s="294"/>
      <c r="P964" s="294"/>
    </row>
    <row r="965" spans="1:16" ht="13">
      <c r="A965" s="294"/>
      <c r="B965" s="294"/>
      <c r="C965" s="294"/>
      <c r="D965" s="295"/>
      <c r="E965" s="295"/>
      <c r="F965" s="294"/>
      <c r="G965" s="294"/>
      <c r="H965" s="294"/>
      <c r="I965" s="294"/>
      <c r="J965" s="294"/>
      <c r="K965" s="294"/>
      <c r="L965" s="294"/>
      <c r="M965" s="294"/>
      <c r="N965" s="294"/>
      <c r="O965" s="294"/>
      <c r="P965" s="294"/>
    </row>
    <row r="966" spans="1:16" ht="13">
      <c r="A966" s="294"/>
      <c r="B966" s="294"/>
      <c r="C966" s="294"/>
      <c r="D966" s="295"/>
      <c r="E966" s="295"/>
      <c r="F966" s="294"/>
      <c r="G966" s="294"/>
      <c r="H966" s="294"/>
      <c r="I966" s="294"/>
      <c r="J966" s="294"/>
      <c r="K966" s="294"/>
      <c r="L966" s="294"/>
      <c r="M966" s="294"/>
      <c r="N966" s="294"/>
      <c r="O966" s="294"/>
      <c r="P966" s="294"/>
    </row>
    <row r="967" spans="1:16" ht="13">
      <c r="A967" s="294"/>
      <c r="B967" s="294"/>
      <c r="C967" s="294"/>
      <c r="D967" s="295"/>
      <c r="E967" s="295"/>
      <c r="F967" s="294"/>
      <c r="G967" s="294"/>
      <c r="H967" s="294"/>
      <c r="I967" s="294"/>
      <c r="J967" s="294"/>
      <c r="K967" s="294"/>
      <c r="L967" s="294"/>
      <c r="M967" s="294"/>
      <c r="N967" s="294"/>
      <c r="O967" s="294"/>
      <c r="P967" s="294"/>
    </row>
    <row r="968" spans="1:16" ht="13">
      <c r="A968" s="294"/>
      <c r="B968" s="294"/>
      <c r="C968" s="294"/>
      <c r="D968" s="295"/>
      <c r="E968" s="295"/>
      <c r="F968" s="294"/>
      <c r="G968" s="294"/>
      <c r="H968" s="294"/>
      <c r="I968" s="294"/>
      <c r="J968" s="294"/>
      <c r="K968" s="294"/>
      <c r="L968" s="294"/>
      <c r="M968" s="294"/>
      <c r="N968" s="294"/>
      <c r="O968" s="294"/>
      <c r="P968" s="294"/>
    </row>
    <row r="969" spans="1:16" ht="13">
      <c r="A969" s="294"/>
      <c r="B969" s="294"/>
      <c r="C969" s="294"/>
      <c r="D969" s="295"/>
      <c r="E969" s="295"/>
      <c r="F969" s="294"/>
      <c r="G969" s="294"/>
      <c r="H969" s="294"/>
      <c r="I969" s="294"/>
      <c r="J969" s="294"/>
      <c r="K969" s="294"/>
      <c r="L969" s="294"/>
      <c r="M969" s="294"/>
      <c r="N969" s="294"/>
      <c r="O969" s="294"/>
      <c r="P969" s="294"/>
    </row>
    <row r="970" spans="1:16" ht="13">
      <c r="A970" s="294"/>
      <c r="B970" s="294"/>
      <c r="C970" s="294"/>
      <c r="D970" s="295"/>
      <c r="E970" s="295"/>
      <c r="F970" s="294"/>
      <c r="G970" s="294"/>
      <c r="H970" s="294"/>
      <c r="I970" s="294"/>
      <c r="J970" s="294"/>
      <c r="K970" s="294"/>
      <c r="L970" s="294"/>
      <c r="M970" s="294"/>
      <c r="N970" s="294"/>
      <c r="O970" s="294"/>
      <c r="P970" s="294"/>
    </row>
    <row r="971" spans="1:16" ht="13">
      <c r="A971" s="294"/>
      <c r="B971" s="294"/>
      <c r="C971" s="294"/>
      <c r="D971" s="295"/>
      <c r="E971" s="295"/>
      <c r="F971" s="294"/>
      <c r="G971" s="294"/>
      <c r="H971" s="294"/>
      <c r="I971" s="294"/>
      <c r="J971" s="294"/>
      <c r="K971" s="294"/>
      <c r="L971" s="294"/>
      <c r="M971" s="294"/>
      <c r="N971" s="294"/>
      <c r="O971" s="294"/>
      <c r="P971" s="294"/>
    </row>
    <row r="972" spans="1:16" ht="13">
      <c r="A972" s="294"/>
      <c r="B972" s="294"/>
      <c r="C972" s="294"/>
      <c r="D972" s="295"/>
      <c r="E972" s="295"/>
      <c r="F972" s="294"/>
      <c r="G972" s="294"/>
      <c r="H972" s="294"/>
      <c r="I972" s="294"/>
      <c r="J972" s="294"/>
      <c r="K972" s="294"/>
      <c r="L972" s="294"/>
      <c r="M972" s="294"/>
      <c r="N972" s="294"/>
      <c r="O972" s="294"/>
      <c r="P972" s="294"/>
    </row>
    <row r="973" spans="1:16" ht="13">
      <c r="A973" s="294"/>
      <c r="B973" s="294"/>
      <c r="C973" s="294"/>
      <c r="D973" s="295"/>
      <c r="E973" s="295"/>
      <c r="F973" s="294"/>
      <c r="G973" s="294"/>
      <c r="H973" s="294"/>
      <c r="I973" s="294"/>
      <c r="J973" s="294"/>
      <c r="K973" s="294"/>
      <c r="L973" s="294"/>
      <c r="M973" s="294"/>
      <c r="N973" s="294"/>
      <c r="O973" s="294"/>
      <c r="P973" s="294"/>
    </row>
    <row r="974" spans="1:16" ht="13">
      <c r="A974" s="294"/>
      <c r="B974" s="294"/>
      <c r="C974" s="294"/>
      <c r="D974" s="295"/>
      <c r="E974" s="295"/>
      <c r="F974" s="294"/>
      <c r="G974" s="294"/>
      <c r="H974" s="294"/>
      <c r="I974" s="294"/>
      <c r="J974" s="294"/>
      <c r="K974" s="294"/>
      <c r="L974" s="294"/>
      <c r="M974" s="294"/>
      <c r="N974" s="294"/>
      <c r="O974" s="294"/>
      <c r="P974" s="294"/>
    </row>
    <row r="975" spans="1:16" ht="13">
      <c r="A975" s="294"/>
      <c r="B975" s="294"/>
      <c r="C975" s="294"/>
      <c r="D975" s="295"/>
      <c r="E975" s="295"/>
      <c r="F975" s="294"/>
      <c r="G975" s="294"/>
      <c r="H975" s="294"/>
      <c r="I975" s="294"/>
      <c r="J975" s="294"/>
      <c r="K975" s="294"/>
      <c r="L975" s="294"/>
      <c r="M975" s="294"/>
      <c r="N975" s="294"/>
      <c r="O975" s="294"/>
      <c r="P975" s="294"/>
    </row>
    <row r="976" spans="1:16" ht="13">
      <c r="A976" s="294"/>
      <c r="B976" s="294"/>
      <c r="C976" s="294"/>
      <c r="D976" s="295"/>
      <c r="E976" s="295"/>
      <c r="F976" s="294"/>
      <c r="G976" s="294"/>
      <c r="H976" s="294"/>
      <c r="I976" s="294"/>
      <c r="J976" s="294"/>
      <c r="K976" s="294"/>
      <c r="L976" s="294"/>
      <c r="M976" s="294"/>
      <c r="N976" s="294"/>
      <c r="O976" s="294"/>
      <c r="P976" s="294"/>
    </row>
    <row r="977" spans="1:16" ht="13">
      <c r="A977" s="294"/>
      <c r="B977" s="294"/>
      <c r="C977" s="294"/>
      <c r="D977" s="295"/>
      <c r="E977" s="295"/>
      <c r="F977" s="294"/>
      <c r="G977" s="294"/>
      <c r="H977" s="294"/>
      <c r="I977" s="294"/>
      <c r="J977" s="294"/>
      <c r="K977" s="294"/>
      <c r="L977" s="294"/>
      <c r="M977" s="294"/>
      <c r="N977" s="294"/>
      <c r="O977" s="294"/>
      <c r="P977" s="294"/>
    </row>
    <row r="978" spans="1:16" ht="13">
      <c r="A978" s="294"/>
      <c r="B978" s="294"/>
      <c r="C978" s="294"/>
      <c r="D978" s="295"/>
      <c r="E978" s="295"/>
      <c r="F978" s="294"/>
      <c r="G978" s="294"/>
      <c r="H978" s="294"/>
      <c r="I978" s="294"/>
      <c r="J978" s="294"/>
      <c r="K978" s="294"/>
      <c r="L978" s="294"/>
      <c r="M978" s="294"/>
      <c r="N978" s="294"/>
      <c r="O978" s="294"/>
      <c r="P978" s="294"/>
    </row>
    <row r="979" spans="1:16" ht="13">
      <c r="A979" s="294"/>
      <c r="B979" s="294"/>
      <c r="C979" s="294"/>
      <c r="D979" s="295"/>
      <c r="E979" s="295"/>
      <c r="F979" s="294"/>
      <c r="G979" s="294"/>
      <c r="H979" s="294"/>
      <c r="I979" s="294"/>
      <c r="J979" s="294"/>
      <c r="K979" s="294"/>
      <c r="L979" s="294"/>
      <c r="M979" s="294"/>
      <c r="N979" s="294"/>
      <c r="O979" s="294"/>
      <c r="P979" s="294"/>
    </row>
    <row r="980" spans="1:16" ht="13">
      <c r="A980" s="294"/>
      <c r="B980" s="294"/>
      <c r="C980" s="294"/>
      <c r="D980" s="295"/>
      <c r="E980" s="295"/>
      <c r="F980" s="294"/>
      <c r="G980" s="294"/>
      <c r="H980" s="294"/>
      <c r="I980" s="294"/>
      <c r="J980" s="294"/>
      <c r="K980" s="294"/>
      <c r="L980" s="294"/>
      <c r="M980" s="294"/>
      <c r="N980" s="294"/>
      <c r="O980" s="294"/>
      <c r="P980" s="294"/>
    </row>
    <row r="981" spans="1:16" ht="13">
      <c r="A981" s="294"/>
      <c r="B981" s="294"/>
      <c r="C981" s="294"/>
      <c r="D981" s="295"/>
      <c r="E981" s="295"/>
      <c r="F981" s="294"/>
      <c r="G981" s="294"/>
      <c r="H981" s="294"/>
      <c r="I981" s="294"/>
      <c r="J981" s="294"/>
      <c r="K981" s="294"/>
      <c r="L981" s="294"/>
      <c r="M981" s="294"/>
      <c r="N981" s="294"/>
      <c r="O981" s="294"/>
      <c r="P981" s="294"/>
    </row>
    <row r="982" spans="1:16" ht="13">
      <c r="A982" s="294"/>
      <c r="B982" s="294"/>
      <c r="C982" s="294"/>
      <c r="D982" s="295"/>
      <c r="E982" s="295"/>
      <c r="F982" s="294"/>
      <c r="G982" s="294"/>
      <c r="H982" s="294"/>
      <c r="I982" s="294"/>
      <c r="J982" s="294"/>
      <c r="K982" s="294"/>
      <c r="L982" s="294"/>
      <c r="M982" s="294"/>
      <c r="N982" s="294"/>
      <c r="O982" s="294"/>
      <c r="P982" s="294"/>
    </row>
    <row r="983" spans="1:16" ht="13">
      <c r="A983" s="294"/>
      <c r="B983" s="294"/>
      <c r="C983" s="294"/>
      <c r="D983" s="295"/>
      <c r="E983" s="295"/>
      <c r="F983" s="294"/>
      <c r="G983" s="294"/>
      <c r="H983" s="294"/>
      <c r="I983" s="294"/>
      <c r="J983" s="294"/>
      <c r="K983" s="294"/>
      <c r="L983" s="294"/>
      <c r="M983" s="294"/>
      <c r="N983" s="294"/>
      <c r="O983" s="294"/>
      <c r="P983" s="294"/>
    </row>
    <row r="984" spans="1:16" ht="13">
      <c r="A984" s="294"/>
      <c r="B984" s="294"/>
      <c r="C984" s="294"/>
      <c r="D984" s="295"/>
      <c r="E984" s="295"/>
      <c r="F984" s="294"/>
      <c r="G984" s="294"/>
      <c r="H984" s="294"/>
      <c r="I984" s="294"/>
      <c r="J984" s="294"/>
      <c r="K984" s="294"/>
      <c r="L984" s="294"/>
      <c r="M984" s="294"/>
      <c r="N984" s="294"/>
      <c r="O984" s="294"/>
      <c r="P984" s="294"/>
    </row>
    <row r="985" spans="1:16" ht="13">
      <c r="A985" s="294"/>
      <c r="B985" s="294"/>
      <c r="C985" s="294"/>
      <c r="D985" s="295"/>
      <c r="E985" s="295"/>
      <c r="F985" s="294"/>
      <c r="G985" s="294"/>
      <c r="H985" s="294"/>
      <c r="I985" s="294"/>
      <c r="J985" s="294"/>
      <c r="K985" s="294"/>
      <c r="L985" s="294"/>
      <c r="M985" s="294"/>
      <c r="N985" s="294"/>
      <c r="O985" s="294"/>
      <c r="P985" s="294"/>
    </row>
    <row r="986" spans="1:16" ht="13">
      <c r="A986" s="294"/>
      <c r="B986" s="294"/>
      <c r="C986" s="294"/>
      <c r="D986" s="295"/>
      <c r="E986" s="295"/>
      <c r="F986" s="294"/>
      <c r="G986" s="294"/>
      <c r="H986" s="294"/>
      <c r="I986" s="294"/>
      <c r="J986" s="294"/>
      <c r="K986" s="294"/>
      <c r="L986" s="294"/>
      <c r="M986" s="294"/>
      <c r="N986" s="294"/>
      <c r="O986" s="294"/>
      <c r="P986" s="294"/>
    </row>
    <row r="987" spans="1:16" ht="13">
      <c r="A987" s="294"/>
      <c r="B987" s="294"/>
      <c r="C987" s="294"/>
      <c r="D987" s="295"/>
      <c r="E987" s="295"/>
      <c r="F987" s="294"/>
      <c r="G987" s="294"/>
      <c r="H987" s="294"/>
      <c r="I987" s="294"/>
      <c r="J987" s="294"/>
      <c r="K987" s="294"/>
      <c r="L987" s="294"/>
      <c r="M987" s="294"/>
      <c r="N987" s="294"/>
      <c r="O987" s="294"/>
      <c r="P987" s="294"/>
    </row>
    <row r="988" spans="1:16" ht="13">
      <c r="A988" s="294"/>
      <c r="B988" s="294"/>
      <c r="C988" s="294"/>
      <c r="D988" s="295"/>
      <c r="E988" s="295"/>
      <c r="F988" s="294"/>
      <c r="G988" s="294"/>
      <c r="H988" s="294"/>
      <c r="I988" s="294"/>
      <c r="J988" s="294"/>
      <c r="K988" s="294"/>
      <c r="L988" s="294"/>
      <c r="M988" s="294"/>
      <c r="N988" s="294"/>
      <c r="O988" s="294"/>
      <c r="P988" s="294"/>
    </row>
    <row r="989" spans="1:16" ht="13">
      <c r="A989" s="294"/>
      <c r="B989" s="294"/>
      <c r="C989" s="294"/>
      <c r="D989" s="295"/>
      <c r="E989" s="295"/>
      <c r="F989" s="294"/>
      <c r="G989" s="294"/>
      <c r="H989" s="294"/>
      <c r="I989" s="294"/>
      <c r="J989" s="294"/>
      <c r="K989" s="294"/>
      <c r="L989" s="294"/>
      <c r="M989" s="294"/>
      <c r="N989" s="294"/>
      <c r="O989" s="294"/>
      <c r="P989" s="294"/>
    </row>
    <row r="990" spans="1:16" ht="13">
      <c r="A990" s="294"/>
      <c r="B990" s="294"/>
      <c r="C990" s="294"/>
      <c r="D990" s="295"/>
      <c r="E990" s="295"/>
      <c r="F990" s="294"/>
      <c r="G990" s="294"/>
      <c r="H990" s="294"/>
      <c r="I990" s="294"/>
      <c r="J990" s="294"/>
      <c r="K990" s="294"/>
      <c r="L990" s="294"/>
      <c r="M990" s="294"/>
      <c r="N990" s="294"/>
      <c r="O990" s="294"/>
      <c r="P990" s="294"/>
    </row>
    <row r="991" spans="1:16" ht="13">
      <c r="A991" s="294"/>
      <c r="B991" s="294"/>
      <c r="C991" s="294"/>
      <c r="D991" s="295"/>
      <c r="E991" s="295"/>
      <c r="F991" s="294"/>
      <c r="G991" s="294"/>
      <c r="H991" s="294"/>
      <c r="I991" s="294"/>
      <c r="J991" s="294"/>
      <c r="K991" s="294"/>
      <c r="L991" s="294"/>
      <c r="M991" s="294"/>
      <c r="N991" s="294"/>
      <c r="O991" s="294"/>
      <c r="P991" s="294"/>
    </row>
    <row r="992" spans="1:16" ht="13">
      <c r="A992" s="294"/>
      <c r="B992" s="294"/>
      <c r="C992" s="294"/>
      <c r="D992" s="295"/>
      <c r="E992" s="295"/>
      <c r="F992" s="294"/>
      <c r="G992" s="294"/>
      <c r="H992" s="294"/>
      <c r="I992" s="294"/>
      <c r="J992" s="294"/>
      <c r="K992" s="294"/>
      <c r="L992" s="294"/>
      <c r="M992" s="294"/>
      <c r="N992" s="294"/>
      <c r="O992" s="294"/>
      <c r="P992" s="294"/>
    </row>
    <row r="993" spans="1:16" ht="13">
      <c r="A993" s="294"/>
      <c r="B993" s="294"/>
      <c r="C993" s="294"/>
      <c r="D993" s="295"/>
      <c r="E993" s="295"/>
      <c r="F993" s="294"/>
      <c r="G993" s="294"/>
      <c r="H993" s="294"/>
      <c r="I993" s="294"/>
      <c r="J993" s="294"/>
      <c r="K993" s="294"/>
      <c r="L993" s="294"/>
      <c r="M993" s="294"/>
      <c r="N993" s="294"/>
      <c r="O993" s="294"/>
      <c r="P993" s="294"/>
    </row>
    <row r="994" spans="1:16" ht="13">
      <c r="A994" s="294"/>
      <c r="B994" s="294"/>
      <c r="C994" s="294"/>
      <c r="D994" s="295"/>
      <c r="E994" s="295"/>
      <c r="F994" s="294"/>
      <c r="G994" s="294"/>
      <c r="H994" s="294"/>
      <c r="I994" s="294"/>
      <c r="J994" s="294"/>
      <c r="K994" s="294"/>
      <c r="L994" s="294"/>
      <c r="M994" s="294"/>
      <c r="N994" s="294"/>
      <c r="O994" s="294"/>
      <c r="P994" s="294"/>
    </row>
    <row r="995" spans="1:16" ht="13">
      <c r="A995" s="294"/>
      <c r="B995" s="294"/>
      <c r="C995" s="294"/>
      <c r="D995" s="295"/>
      <c r="E995" s="295"/>
      <c r="F995" s="294"/>
      <c r="G995" s="294"/>
      <c r="H995" s="294"/>
      <c r="I995" s="294"/>
      <c r="J995" s="294"/>
      <c r="K995" s="294"/>
      <c r="L995" s="294"/>
      <c r="M995" s="294"/>
      <c r="N995" s="294"/>
      <c r="O995" s="294"/>
      <c r="P995" s="294"/>
    </row>
    <row r="996" spans="1:16" ht="13">
      <c r="A996" s="294"/>
      <c r="B996" s="294"/>
      <c r="C996" s="294"/>
      <c r="D996" s="295"/>
      <c r="E996" s="295"/>
      <c r="F996" s="294"/>
      <c r="G996" s="294"/>
      <c r="H996" s="294"/>
      <c r="I996" s="294"/>
      <c r="J996" s="294"/>
      <c r="K996" s="294"/>
      <c r="L996" s="294"/>
      <c r="M996" s="294"/>
      <c r="N996" s="294"/>
      <c r="O996" s="294"/>
      <c r="P996" s="294"/>
    </row>
    <row r="997" spans="1:16" ht="13">
      <c r="A997" s="294"/>
      <c r="B997" s="294"/>
      <c r="C997" s="294"/>
      <c r="D997" s="295"/>
      <c r="E997" s="295"/>
      <c r="F997" s="294"/>
      <c r="G997" s="294"/>
      <c r="H997" s="294"/>
      <c r="I997" s="294"/>
      <c r="J997" s="294"/>
      <c r="K997" s="294"/>
      <c r="L997" s="294"/>
      <c r="M997" s="294"/>
      <c r="N997" s="294"/>
      <c r="O997" s="294"/>
      <c r="P997" s="294"/>
    </row>
    <row r="998" spans="1:16" ht="13">
      <c r="A998" s="294"/>
      <c r="B998" s="294"/>
      <c r="C998" s="294"/>
      <c r="D998" s="295"/>
      <c r="E998" s="295"/>
      <c r="F998" s="294"/>
      <c r="G998" s="294"/>
      <c r="H998" s="294"/>
      <c r="I998" s="294"/>
      <c r="J998" s="294"/>
      <c r="K998" s="294"/>
      <c r="L998" s="294"/>
      <c r="M998" s="294"/>
      <c r="N998" s="294"/>
      <c r="O998" s="294"/>
      <c r="P998" s="294"/>
    </row>
    <row r="999" spans="1:16" ht="13">
      <c r="A999" s="294"/>
      <c r="B999" s="294"/>
      <c r="C999" s="294"/>
      <c r="D999" s="295"/>
      <c r="E999" s="295"/>
      <c r="F999" s="294"/>
      <c r="G999" s="294"/>
      <c r="H999" s="294"/>
      <c r="I999" s="294"/>
      <c r="J999" s="294"/>
      <c r="K999" s="294"/>
      <c r="L999" s="294"/>
      <c r="M999" s="294"/>
      <c r="N999" s="294"/>
      <c r="O999" s="294"/>
      <c r="P999" s="294"/>
    </row>
    <row r="1000" spans="1:16" ht="13">
      <c r="A1000" s="294"/>
      <c r="B1000" s="294"/>
      <c r="C1000" s="294"/>
      <c r="D1000" s="295"/>
      <c r="E1000" s="295"/>
      <c r="F1000" s="294"/>
      <c r="G1000" s="294"/>
      <c r="H1000" s="294"/>
      <c r="I1000" s="294"/>
      <c r="J1000" s="294"/>
      <c r="K1000" s="294"/>
      <c r="L1000" s="294"/>
      <c r="M1000" s="294"/>
      <c r="N1000" s="294"/>
      <c r="O1000" s="294"/>
      <c r="P1000" s="294"/>
    </row>
    <row r="1001" spans="1:16" ht="13">
      <c r="A1001" s="294"/>
      <c r="B1001" s="294"/>
      <c r="C1001" s="294"/>
      <c r="D1001" s="295"/>
      <c r="E1001" s="295"/>
      <c r="F1001" s="294"/>
      <c r="G1001" s="294"/>
      <c r="H1001" s="294"/>
      <c r="I1001" s="294"/>
      <c r="J1001" s="294"/>
      <c r="K1001" s="294"/>
      <c r="L1001" s="294"/>
      <c r="M1001" s="294"/>
      <c r="N1001" s="294"/>
      <c r="O1001" s="294"/>
      <c r="P1001" s="294"/>
    </row>
    <row r="1002" spans="1:16" ht="13">
      <c r="A1002" s="294"/>
      <c r="B1002" s="294"/>
      <c r="C1002" s="294"/>
      <c r="D1002" s="295"/>
      <c r="E1002" s="295"/>
      <c r="F1002" s="294"/>
      <c r="G1002" s="294"/>
      <c r="H1002" s="294"/>
      <c r="I1002" s="294"/>
      <c r="J1002" s="294"/>
      <c r="K1002" s="294"/>
      <c r="L1002" s="294"/>
      <c r="M1002" s="294"/>
      <c r="N1002" s="294"/>
      <c r="O1002" s="294"/>
      <c r="P1002" s="294"/>
    </row>
    <row r="1003" spans="1:16" ht="13">
      <c r="A1003" s="294"/>
      <c r="B1003" s="294"/>
      <c r="C1003" s="294"/>
      <c r="D1003" s="295"/>
      <c r="E1003" s="295"/>
      <c r="F1003" s="294"/>
      <c r="G1003" s="294"/>
      <c r="H1003" s="294"/>
      <c r="I1003" s="294"/>
      <c r="J1003" s="294"/>
      <c r="K1003" s="294"/>
      <c r="L1003" s="294"/>
      <c r="M1003" s="294"/>
      <c r="N1003" s="294"/>
      <c r="O1003" s="294"/>
      <c r="P1003" s="294"/>
    </row>
    <row r="1004" spans="1:16" ht="13">
      <c r="A1004" s="294"/>
      <c r="B1004" s="294"/>
      <c r="C1004" s="294"/>
      <c r="D1004" s="295"/>
      <c r="E1004" s="295"/>
      <c r="F1004" s="294"/>
      <c r="G1004" s="294"/>
      <c r="H1004" s="294"/>
      <c r="I1004" s="294"/>
      <c r="J1004" s="294"/>
      <c r="K1004" s="294"/>
      <c r="L1004" s="294"/>
      <c r="M1004" s="294"/>
      <c r="N1004" s="294"/>
      <c r="O1004" s="294"/>
      <c r="P1004" s="294"/>
    </row>
    <row r="1005" spans="1:16" ht="13">
      <c r="A1005" s="294"/>
      <c r="B1005" s="294"/>
      <c r="C1005" s="294"/>
      <c r="D1005" s="295"/>
      <c r="E1005" s="295"/>
      <c r="F1005" s="294"/>
      <c r="G1005" s="294"/>
      <c r="H1005" s="294"/>
      <c r="I1005" s="294"/>
      <c r="J1005" s="294"/>
      <c r="K1005" s="294"/>
      <c r="L1005" s="294"/>
      <c r="M1005" s="294"/>
      <c r="N1005" s="294"/>
      <c r="O1005" s="294"/>
      <c r="P1005" s="294"/>
    </row>
    <row r="1006" spans="1:16" ht="13">
      <c r="A1006" s="294"/>
      <c r="B1006" s="294"/>
      <c r="C1006" s="294"/>
      <c r="D1006" s="295"/>
      <c r="E1006" s="295"/>
      <c r="F1006" s="294"/>
      <c r="G1006" s="294"/>
      <c r="H1006" s="294"/>
      <c r="I1006" s="294"/>
      <c r="J1006" s="294"/>
      <c r="K1006" s="294"/>
      <c r="L1006" s="294"/>
      <c r="M1006" s="294"/>
      <c r="N1006" s="294"/>
      <c r="O1006" s="294"/>
      <c r="P1006" s="294"/>
    </row>
    <row r="1007" spans="1:16" ht="13">
      <c r="A1007" s="294"/>
      <c r="B1007" s="294"/>
      <c r="C1007" s="294"/>
      <c r="D1007" s="295"/>
      <c r="E1007" s="295"/>
      <c r="F1007" s="294"/>
      <c r="G1007" s="294"/>
      <c r="H1007" s="294"/>
      <c r="I1007" s="294"/>
      <c r="J1007" s="294"/>
      <c r="K1007" s="294"/>
      <c r="L1007" s="294"/>
      <c r="M1007" s="294"/>
      <c r="N1007" s="294"/>
      <c r="O1007" s="294"/>
      <c r="P1007" s="294"/>
    </row>
    <row r="1008" spans="1:16" ht="13">
      <c r="A1008" s="294"/>
      <c r="B1008" s="294"/>
      <c r="C1008" s="294"/>
      <c r="D1008" s="295"/>
      <c r="E1008" s="295"/>
      <c r="F1008" s="294"/>
      <c r="G1008" s="294"/>
      <c r="H1008" s="294"/>
      <c r="I1008" s="294"/>
      <c r="J1008" s="294"/>
      <c r="K1008" s="294"/>
      <c r="L1008" s="294"/>
      <c r="M1008" s="294"/>
      <c r="N1008" s="294"/>
      <c r="O1008" s="294"/>
      <c r="P1008" s="294"/>
    </row>
    <row r="1009" spans="1:16" ht="13">
      <c r="A1009" s="294"/>
      <c r="B1009" s="294"/>
      <c r="C1009" s="294"/>
      <c r="D1009" s="295"/>
      <c r="E1009" s="295"/>
      <c r="F1009" s="294"/>
      <c r="G1009" s="294"/>
      <c r="H1009" s="294"/>
      <c r="I1009" s="294"/>
      <c r="J1009" s="294"/>
      <c r="K1009" s="294"/>
      <c r="L1009" s="294"/>
      <c r="M1009" s="294"/>
      <c r="N1009" s="294"/>
      <c r="O1009" s="294"/>
      <c r="P1009" s="294"/>
    </row>
    <row r="1010" spans="1:16" ht="13">
      <c r="A1010" s="294"/>
      <c r="B1010" s="294"/>
      <c r="C1010" s="294"/>
      <c r="D1010" s="295"/>
      <c r="E1010" s="295"/>
      <c r="F1010" s="294"/>
      <c r="G1010" s="294"/>
      <c r="H1010" s="294"/>
      <c r="I1010" s="294"/>
      <c r="J1010" s="294"/>
      <c r="K1010" s="294"/>
      <c r="L1010" s="294"/>
      <c r="M1010" s="294"/>
      <c r="N1010" s="294"/>
      <c r="O1010" s="294"/>
      <c r="P1010" s="294"/>
    </row>
    <row r="1011" spans="1:16" ht="13">
      <c r="A1011" s="294"/>
      <c r="B1011" s="294"/>
      <c r="C1011" s="294"/>
      <c r="D1011" s="295"/>
      <c r="E1011" s="295"/>
      <c r="F1011" s="294"/>
      <c r="G1011" s="294"/>
      <c r="H1011" s="294"/>
      <c r="I1011" s="294"/>
      <c r="J1011" s="294"/>
      <c r="K1011" s="294"/>
      <c r="L1011" s="294"/>
      <c r="M1011" s="294"/>
      <c r="N1011" s="294"/>
      <c r="O1011" s="294"/>
      <c r="P1011" s="294"/>
    </row>
    <row r="1012" spans="1:16" ht="13">
      <c r="A1012" s="294"/>
      <c r="B1012" s="294"/>
      <c r="C1012" s="294"/>
      <c r="D1012" s="295"/>
      <c r="E1012" s="295"/>
      <c r="F1012" s="294"/>
      <c r="G1012" s="294"/>
      <c r="H1012" s="294"/>
      <c r="I1012" s="294"/>
      <c r="J1012" s="294"/>
      <c r="K1012" s="294"/>
      <c r="L1012" s="294"/>
      <c r="M1012" s="294"/>
      <c r="N1012" s="294"/>
      <c r="O1012" s="294"/>
      <c r="P1012" s="294"/>
    </row>
    <row r="1013" spans="1:16" ht="13">
      <c r="A1013" s="294"/>
      <c r="B1013" s="294"/>
      <c r="C1013" s="294"/>
      <c r="D1013" s="295"/>
      <c r="E1013" s="295"/>
      <c r="F1013" s="294"/>
      <c r="G1013" s="294"/>
      <c r="H1013" s="294"/>
      <c r="I1013" s="294"/>
      <c r="J1013" s="294"/>
      <c r="K1013" s="294"/>
      <c r="L1013" s="294"/>
      <c r="M1013" s="294"/>
      <c r="N1013" s="294"/>
      <c r="O1013" s="294"/>
      <c r="P1013" s="294"/>
    </row>
    <row r="1014" spans="1:16" ht="13">
      <c r="A1014" s="294"/>
      <c r="B1014" s="294"/>
      <c r="C1014" s="294"/>
      <c r="D1014" s="295"/>
      <c r="E1014" s="295"/>
      <c r="F1014" s="294"/>
      <c r="G1014" s="294"/>
      <c r="H1014" s="294"/>
      <c r="I1014" s="294"/>
      <c r="J1014" s="294"/>
      <c r="K1014" s="294"/>
      <c r="L1014" s="294"/>
      <c r="M1014" s="294"/>
      <c r="N1014" s="294"/>
      <c r="O1014" s="294"/>
      <c r="P1014" s="294"/>
    </row>
    <row r="1015" spans="1:16" ht="13">
      <c r="A1015" s="294"/>
      <c r="B1015" s="294"/>
      <c r="C1015" s="294"/>
      <c r="D1015" s="295"/>
      <c r="E1015" s="295"/>
      <c r="F1015" s="294"/>
      <c r="G1015" s="294"/>
      <c r="H1015" s="294"/>
      <c r="I1015" s="294"/>
      <c r="J1015" s="294"/>
      <c r="K1015" s="294"/>
      <c r="L1015" s="294"/>
      <c r="M1015" s="294"/>
      <c r="N1015" s="294"/>
      <c r="O1015" s="294"/>
      <c r="P1015" s="294"/>
    </row>
    <row r="1016" spans="1:16" ht="13">
      <c r="A1016" s="294"/>
      <c r="B1016" s="294"/>
      <c r="C1016" s="294"/>
      <c r="D1016" s="295"/>
      <c r="E1016" s="295"/>
      <c r="F1016" s="294"/>
      <c r="G1016" s="294"/>
      <c r="H1016" s="294"/>
      <c r="I1016" s="294"/>
      <c r="J1016" s="294"/>
      <c r="K1016" s="294"/>
      <c r="L1016" s="294"/>
      <c r="M1016" s="294"/>
      <c r="N1016" s="294"/>
      <c r="O1016" s="294"/>
      <c r="P1016" s="294"/>
    </row>
    <row r="1017" spans="1:16" ht="13">
      <c r="A1017" s="294"/>
      <c r="B1017" s="294"/>
      <c r="C1017" s="294"/>
      <c r="D1017" s="295"/>
      <c r="E1017" s="295"/>
      <c r="F1017" s="294"/>
      <c r="G1017" s="294"/>
      <c r="H1017" s="294"/>
      <c r="I1017" s="294"/>
      <c r="J1017" s="294"/>
      <c r="K1017" s="294"/>
      <c r="L1017" s="294"/>
      <c r="M1017" s="294"/>
      <c r="N1017" s="294"/>
      <c r="O1017" s="294"/>
      <c r="P1017" s="294"/>
    </row>
    <row r="1018" spans="1:16" ht="13">
      <c r="A1018" s="294"/>
      <c r="B1018" s="294"/>
      <c r="C1018" s="294"/>
      <c r="D1018" s="295"/>
      <c r="E1018" s="295"/>
      <c r="F1018" s="294"/>
      <c r="G1018" s="294"/>
      <c r="H1018" s="294"/>
      <c r="I1018" s="294"/>
      <c r="J1018" s="294"/>
      <c r="K1018" s="294"/>
      <c r="L1018" s="294"/>
      <c r="M1018" s="294"/>
      <c r="N1018" s="294"/>
      <c r="O1018" s="294"/>
      <c r="P1018" s="294"/>
    </row>
    <row r="1019" spans="1:16" ht="13">
      <c r="A1019" s="294"/>
      <c r="B1019" s="294"/>
      <c r="C1019" s="294"/>
      <c r="D1019" s="295"/>
      <c r="E1019" s="295"/>
      <c r="F1019" s="294"/>
      <c r="G1019" s="294"/>
      <c r="H1019" s="294"/>
      <c r="I1019" s="294"/>
      <c r="J1019" s="294"/>
      <c r="K1019" s="294"/>
      <c r="L1019" s="294"/>
      <c r="M1019" s="294"/>
      <c r="N1019" s="294"/>
      <c r="O1019" s="294"/>
      <c r="P1019" s="294"/>
    </row>
    <row r="1020" spans="1:16" ht="13">
      <c r="A1020" s="294"/>
      <c r="B1020" s="294"/>
      <c r="C1020" s="294"/>
      <c r="D1020" s="295"/>
      <c r="E1020" s="295"/>
      <c r="F1020" s="294"/>
      <c r="G1020" s="294"/>
      <c r="H1020" s="294"/>
      <c r="I1020" s="294"/>
      <c r="J1020" s="294"/>
      <c r="K1020" s="294"/>
      <c r="L1020" s="294"/>
      <c r="M1020" s="294"/>
      <c r="N1020" s="294"/>
      <c r="O1020" s="294"/>
      <c r="P1020" s="294"/>
    </row>
    <row r="1021" spans="1:16" ht="13">
      <c r="A1021" s="294"/>
      <c r="B1021" s="294"/>
      <c r="C1021" s="294"/>
      <c r="D1021" s="295"/>
      <c r="E1021" s="295"/>
      <c r="F1021" s="294"/>
      <c r="G1021" s="294"/>
      <c r="H1021" s="294"/>
      <c r="I1021" s="294"/>
      <c r="J1021" s="294"/>
      <c r="K1021" s="294"/>
      <c r="L1021" s="294"/>
      <c r="M1021" s="294"/>
      <c r="N1021" s="294"/>
      <c r="O1021" s="294"/>
      <c r="P1021" s="294"/>
    </row>
    <row r="1022" spans="1:16" ht="13">
      <c r="A1022" s="294"/>
      <c r="B1022" s="294"/>
      <c r="C1022" s="294"/>
      <c r="D1022" s="295"/>
      <c r="E1022" s="295"/>
      <c r="F1022" s="294"/>
      <c r="G1022" s="294"/>
      <c r="H1022" s="294"/>
      <c r="I1022" s="294"/>
      <c r="J1022" s="294"/>
      <c r="K1022" s="294"/>
      <c r="L1022" s="294"/>
      <c r="M1022" s="294"/>
      <c r="N1022" s="294"/>
      <c r="O1022" s="294"/>
      <c r="P1022" s="294"/>
    </row>
    <row r="1023" spans="1:16" ht="13">
      <c r="A1023" s="294"/>
      <c r="B1023" s="294"/>
      <c r="C1023" s="294"/>
      <c r="D1023" s="295"/>
      <c r="E1023" s="295"/>
      <c r="F1023" s="294"/>
      <c r="G1023" s="294"/>
      <c r="H1023" s="294"/>
      <c r="I1023" s="294"/>
      <c r="J1023" s="294"/>
      <c r="K1023" s="294"/>
      <c r="L1023" s="294"/>
      <c r="M1023" s="294"/>
      <c r="N1023" s="294"/>
      <c r="O1023" s="294"/>
      <c r="P1023" s="294"/>
    </row>
    <row r="1024" spans="1:16" ht="13">
      <c r="A1024" s="294"/>
      <c r="B1024" s="294"/>
      <c r="C1024" s="294"/>
      <c r="D1024" s="295"/>
      <c r="E1024" s="295"/>
      <c r="F1024" s="294"/>
      <c r="G1024" s="294"/>
      <c r="H1024" s="294"/>
      <c r="I1024" s="294"/>
      <c r="J1024" s="294"/>
      <c r="K1024" s="294"/>
      <c r="L1024" s="294"/>
      <c r="M1024" s="294"/>
      <c r="N1024" s="294"/>
      <c r="O1024" s="294"/>
      <c r="P1024" s="294"/>
    </row>
    <row r="1025" spans="1:16" ht="13">
      <c r="A1025" s="294"/>
      <c r="B1025" s="294"/>
      <c r="C1025" s="294"/>
      <c r="D1025" s="295"/>
      <c r="E1025" s="295"/>
      <c r="F1025" s="294"/>
      <c r="G1025" s="294"/>
      <c r="H1025" s="294"/>
      <c r="I1025" s="294"/>
      <c r="J1025" s="294"/>
      <c r="K1025" s="294"/>
      <c r="L1025" s="294"/>
      <c r="M1025" s="294"/>
      <c r="N1025" s="294"/>
      <c r="O1025" s="294"/>
      <c r="P1025" s="294"/>
    </row>
    <row r="1026" spans="1:16" ht="13">
      <c r="A1026" s="294"/>
      <c r="B1026" s="294"/>
      <c r="C1026" s="294"/>
      <c r="D1026" s="295"/>
      <c r="E1026" s="295"/>
      <c r="F1026" s="294"/>
      <c r="G1026" s="294"/>
      <c r="H1026" s="294"/>
      <c r="I1026" s="294"/>
      <c r="J1026" s="294"/>
      <c r="K1026" s="294"/>
      <c r="L1026" s="294"/>
      <c r="M1026" s="294"/>
      <c r="N1026" s="294"/>
      <c r="O1026" s="294"/>
      <c r="P1026" s="294"/>
    </row>
    <row r="1027" spans="1:16" ht="13">
      <c r="A1027" s="294"/>
      <c r="B1027" s="294"/>
      <c r="C1027" s="294"/>
      <c r="D1027" s="295"/>
      <c r="E1027" s="295"/>
      <c r="F1027" s="294"/>
      <c r="G1027" s="294"/>
      <c r="H1027" s="294"/>
      <c r="I1027" s="294"/>
      <c r="J1027" s="294"/>
      <c r="K1027" s="294"/>
      <c r="L1027" s="294"/>
      <c r="M1027" s="294"/>
      <c r="N1027" s="294"/>
      <c r="O1027" s="294"/>
      <c r="P1027" s="294"/>
    </row>
    <row r="1028" spans="1:16" ht="13">
      <c r="A1028" s="294"/>
      <c r="B1028" s="294"/>
      <c r="C1028" s="294"/>
      <c r="D1028" s="295"/>
      <c r="E1028" s="295"/>
      <c r="F1028" s="294"/>
      <c r="G1028" s="294"/>
      <c r="H1028" s="294"/>
      <c r="I1028" s="294"/>
      <c r="J1028" s="294"/>
      <c r="K1028" s="294"/>
      <c r="L1028" s="294"/>
      <c r="M1028" s="294"/>
      <c r="N1028" s="294"/>
      <c r="O1028" s="294"/>
      <c r="P1028" s="294"/>
    </row>
    <row r="1029" spans="1:16" ht="13">
      <c r="A1029" s="294"/>
      <c r="B1029" s="294"/>
      <c r="C1029" s="294"/>
      <c r="D1029" s="295"/>
      <c r="E1029" s="295"/>
      <c r="F1029" s="294"/>
      <c r="G1029" s="294"/>
      <c r="H1029" s="294"/>
      <c r="I1029" s="294"/>
      <c r="J1029" s="294"/>
      <c r="K1029" s="294"/>
      <c r="L1029" s="294"/>
      <c r="M1029" s="294"/>
      <c r="N1029" s="294"/>
      <c r="O1029" s="294"/>
      <c r="P1029" s="294"/>
    </row>
    <row r="1030" spans="1:16" ht="13">
      <c r="A1030" s="294"/>
      <c r="B1030" s="294"/>
      <c r="C1030" s="294"/>
      <c r="D1030" s="295"/>
      <c r="E1030" s="295"/>
      <c r="F1030" s="294"/>
      <c r="G1030" s="294"/>
      <c r="H1030" s="294"/>
      <c r="I1030" s="294"/>
      <c r="J1030" s="294"/>
      <c r="K1030" s="294"/>
      <c r="L1030" s="294"/>
      <c r="M1030" s="294"/>
      <c r="N1030" s="294"/>
      <c r="O1030" s="294"/>
      <c r="P1030" s="294"/>
    </row>
    <row r="1031" spans="1:16" ht="13">
      <c r="A1031" s="294"/>
      <c r="B1031" s="294"/>
      <c r="C1031" s="294"/>
      <c r="D1031" s="295"/>
      <c r="E1031" s="295"/>
      <c r="F1031" s="294"/>
      <c r="G1031" s="294"/>
      <c r="H1031" s="294"/>
      <c r="I1031" s="294"/>
      <c r="J1031" s="294"/>
      <c r="K1031" s="294"/>
      <c r="L1031" s="294"/>
      <c r="M1031" s="294"/>
      <c r="N1031" s="294"/>
      <c r="O1031" s="294"/>
      <c r="P1031" s="294"/>
    </row>
    <row r="1032" spans="1:16" ht="13">
      <c r="A1032" s="294"/>
      <c r="B1032" s="294"/>
      <c r="C1032" s="294"/>
      <c r="D1032" s="295"/>
      <c r="E1032" s="295"/>
      <c r="F1032" s="294"/>
      <c r="G1032" s="294"/>
      <c r="H1032" s="294"/>
      <c r="I1032" s="294"/>
      <c r="J1032" s="294"/>
      <c r="K1032" s="294"/>
      <c r="L1032" s="294"/>
      <c r="M1032" s="294"/>
      <c r="N1032" s="294"/>
      <c r="O1032" s="294"/>
      <c r="P1032" s="294"/>
    </row>
    <row r="1033" spans="1:16" ht="13">
      <c r="A1033" s="294"/>
      <c r="B1033" s="294"/>
      <c r="C1033" s="294"/>
      <c r="D1033" s="295"/>
      <c r="E1033" s="295"/>
      <c r="F1033" s="294"/>
      <c r="G1033" s="294"/>
      <c r="H1033" s="294"/>
      <c r="I1033" s="294"/>
      <c r="J1033" s="294"/>
      <c r="K1033" s="294"/>
      <c r="L1033" s="294"/>
      <c r="M1033" s="294"/>
      <c r="N1033" s="294"/>
      <c r="O1033" s="294"/>
      <c r="P1033" s="294"/>
    </row>
    <row r="1034" spans="1:16" ht="13">
      <c r="A1034" s="294"/>
      <c r="B1034" s="294"/>
      <c r="C1034" s="294"/>
      <c r="D1034" s="295"/>
      <c r="E1034" s="295"/>
      <c r="F1034" s="294"/>
      <c r="G1034" s="294"/>
      <c r="H1034" s="294"/>
      <c r="I1034" s="294"/>
      <c r="J1034" s="294"/>
      <c r="K1034" s="294"/>
      <c r="L1034" s="294"/>
      <c r="M1034" s="294"/>
      <c r="N1034" s="294"/>
      <c r="O1034" s="294"/>
      <c r="P1034" s="294"/>
    </row>
    <row r="1035" spans="1:16" ht="13">
      <c r="A1035" s="294"/>
      <c r="B1035" s="294"/>
      <c r="C1035" s="294"/>
      <c r="D1035" s="295"/>
      <c r="E1035" s="295"/>
      <c r="F1035" s="294"/>
      <c r="G1035" s="294"/>
      <c r="H1035" s="294"/>
      <c r="I1035" s="294"/>
      <c r="J1035" s="294"/>
      <c r="K1035" s="294"/>
      <c r="L1035" s="294"/>
      <c r="M1035" s="294"/>
      <c r="N1035" s="294"/>
      <c r="O1035" s="294"/>
      <c r="P1035" s="294"/>
    </row>
    <row r="1036" spans="1:16" ht="13">
      <c r="A1036" s="294"/>
      <c r="B1036" s="294"/>
      <c r="C1036" s="294"/>
      <c r="D1036" s="295"/>
      <c r="E1036" s="295"/>
      <c r="F1036" s="294"/>
      <c r="G1036" s="294"/>
      <c r="H1036" s="294"/>
      <c r="I1036" s="294"/>
      <c r="J1036" s="294"/>
      <c r="K1036" s="294"/>
      <c r="L1036" s="294"/>
      <c r="M1036" s="294"/>
      <c r="N1036" s="294"/>
      <c r="O1036" s="294"/>
      <c r="P1036" s="294"/>
    </row>
    <row r="1037" spans="1:16" ht="13">
      <c r="A1037" s="294"/>
      <c r="B1037" s="294"/>
      <c r="C1037" s="294"/>
      <c r="D1037" s="295"/>
      <c r="E1037" s="295"/>
      <c r="F1037" s="294"/>
      <c r="G1037" s="294"/>
      <c r="H1037" s="294"/>
      <c r="I1037" s="294"/>
      <c r="J1037" s="294"/>
      <c r="K1037" s="294"/>
      <c r="L1037" s="294"/>
      <c r="M1037" s="294"/>
      <c r="N1037" s="294"/>
      <c r="O1037" s="294"/>
      <c r="P1037" s="294"/>
    </row>
    <row r="1038" spans="1:16" ht="13">
      <c r="A1038" s="294"/>
      <c r="B1038" s="294"/>
      <c r="C1038" s="294"/>
      <c r="D1038" s="295"/>
      <c r="E1038" s="295"/>
      <c r="F1038" s="294"/>
      <c r="G1038" s="294"/>
      <c r="H1038" s="294"/>
      <c r="I1038" s="294"/>
      <c r="J1038" s="294"/>
      <c r="K1038" s="294"/>
      <c r="L1038" s="294"/>
      <c r="M1038" s="294"/>
      <c r="N1038" s="294"/>
      <c r="O1038" s="294"/>
      <c r="P1038" s="294"/>
    </row>
    <row r="1039" spans="1:16" ht="13">
      <c r="A1039" s="294"/>
      <c r="B1039" s="294"/>
      <c r="C1039" s="294"/>
      <c r="D1039" s="295"/>
      <c r="E1039" s="295"/>
      <c r="F1039" s="294"/>
      <c r="G1039" s="294"/>
      <c r="H1039" s="294"/>
      <c r="I1039" s="294"/>
      <c r="J1039" s="294"/>
      <c r="K1039" s="294"/>
      <c r="L1039" s="294"/>
      <c r="M1039" s="294"/>
      <c r="N1039" s="294"/>
      <c r="O1039" s="294"/>
      <c r="P1039" s="294"/>
    </row>
    <row r="1040" spans="1:16" ht="13">
      <c r="A1040" s="294"/>
      <c r="B1040" s="294"/>
      <c r="C1040" s="294"/>
      <c r="D1040" s="295"/>
      <c r="E1040" s="295"/>
      <c r="F1040" s="294"/>
      <c r="G1040" s="294"/>
      <c r="H1040" s="294"/>
      <c r="I1040" s="294"/>
      <c r="J1040" s="294"/>
      <c r="K1040" s="294"/>
      <c r="L1040" s="294"/>
      <c r="M1040" s="294"/>
      <c r="N1040" s="294"/>
      <c r="O1040" s="294"/>
      <c r="P1040" s="294"/>
    </row>
    <row r="1041" spans="1:16" ht="13">
      <c r="A1041" s="294"/>
      <c r="B1041" s="294"/>
      <c r="C1041" s="294"/>
      <c r="D1041" s="295"/>
      <c r="E1041" s="295"/>
      <c r="F1041" s="294"/>
      <c r="G1041" s="294"/>
      <c r="H1041" s="294"/>
      <c r="I1041" s="294"/>
      <c r="J1041" s="294"/>
      <c r="K1041" s="294"/>
      <c r="L1041" s="294"/>
      <c r="M1041" s="294"/>
      <c r="N1041" s="294"/>
      <c r="O1041" s="294"/>
      <c r="P1041" s="294"/>
    </row>
    <row r="1042" spans="1:16" ht="13">
      <c r="A1042" s="294"/>
      <c r="B1042" s="294"/>
      <c r="C1042" s="294"/>
      <c r="D1042" s="295"/>
      <c r="E1042" s="295"/>
      <c r="F1042" s="294"/>
      <c r="G1042" s="294"/>
      <c r="H1042" s="294"/>
      <c r="I1042" s="294"/>
      <c r="J1042" s="294"/>
      <c r="K1042" s="294"/>
      <c r="L1042" s="294"/>
      <c r="M1042" s="294"/>
      <c r="N1042" s="294"/>
      <c r="O1042" s="294"/>
      <c r="P1042" s="294"/>
    </row>
    <row r="1043" spans="1:16" ht="13">
      <c r="A1043" s="294"/>
      <c r="B1043" s="294"/>
      <c r="C1043" s="294"/>
      <c r="D1043" s="295"/>
      <c r="E1043" s="295"/>
      <c r="F1043" s="294"/>
      <c r="G1043" s="294"/>
      <c r="H1043" s="294"/>
      <c r="I1043" s="294"/>
      <c r="J1043" s="294"/>
      <c r="K1043" s="294"/>
      <c r="L1043" s="294"/>
      <c r="M1043" s="294"/>
      <c r="N1043" s="294"/>
      <c r="O1043" s="294"/>
      <c r="P1043" s="294"/>
    </row>
    <row r="1044" spans="1:16" ht="13">
      <c r="A1044" s="294"/>
      <c r="B1044" s="294"/>
      <c r="C1044" s="294"/>
      <c r="D1044" s="295"/>
      <c r="E1044" s="295"/>
      <c r="F1044" s="294"/>
      <c r="G1044" s="294"/>
      <c r="H1044" s="294"/>
      <c r="I1044" s="294"/>
      <c r="J1044" s="294"/>
      <c r="K1044" s="294"/>
      <c r="L1044" s="294"/>
      <c r="M1044" s="294"/>
      <c r="N1044" s="294"/>
      <c r="O1044" s="294"/>
      <c r="P1044" s="294"/>
    </row>
    <row r="1045" spans="1:16" ht="13">
      <c r="A1045" s="294"/>
      <c r="B1045" s="294"/>
      <c r="C1045" s="294"/>
      <c r="D1045" s="295"/>
      <c r="E1045" s="295"/>
      <c r="F1045" s="294"/>
      <c r="G1045" s="294"/>
      <c r="H1045" s="294"/>
      <c r="I1045" s="294"/>
      <c r="J1045" s="294"/>
      <c r="K1045" s="294"/>
      <c r="L1045" s="294"/>
      <c r="M1045" s="294"/>
      <c r="N1045" s="294"/>
      <c r="O1045" s="294"/>
      <c r="P1045" s="294"/>
    </row>
    <row r="1046" spans="1:16" ht="13">
      <c r="A1046" s="294"/>
      <c r="B1046" s="294"/>
      <c r="C1046" s="294"/>
      <c r="D1046" s="295"/>
      <c r="E1046" s="295"/>
      <c r="F1046" s="294"/>
      <c r="G1046" s="294"/>
      <c r="H1046" s="294"/>
      <c r="I1046" s="294"/>
      <c r="J1046" s="294"/>
      <c r="K1046" s="294"/>
      <c r="L1046" s="294"/>
      <c r="M1046" s="294"/>
      <c r="N1046" s="294"/>
      <c r="O1046" s="294"/>
      <c r="P1046" s="294"/>
    </row>
    <row r="1047" spans="1:16" ht="13">
      <c r="A1047" s="294"/>
      <c r="B1047" s="294"/>
      <c r="C1047" s="294"/>
      <c r="D1047" s="295"/>
      <c r="E1047" s="295"/>
      <c r="F1047" s="294"/>
      <c r="G1047" s="294"/>
      <c r="H1047" s="294"/>
      <c r="I1047" s="294"/>
      <c r="J1047" s="294"/>
      <c r="K1047" s="294"/>
      <c r="L1047" s="294"/>
      <c r="M1047" s="294"/>
      <c r="N1047" s="294"/>
      <c r="O1047" s="294"/>
      <c r="P1047" s="294"/>
    </row>
    <row r="1048" spans="1:16" ht="13">
      <c r="A1048" s="294"/>
      <c r="B1048" s="294"/>
      <c r="C1048" s="294"/>
      <c r="D1048" s="295"/>
      <c r="E1048" s="295"/>
      <c r="F1048" s="294"/>
      <c r="G1048" s="294"/>
      <c r="H1048" s="294"/>
      <c r="I1048" s="294"/>
      <c r="J1048" s="294"/>
      <c r="K1048" s="294"/>
      <c r="L1048" s="294"/>
      <c r="M1048" s="294"/>
      <c r="N1048" s="294"/>
      <c r="O1048" s="294"/>
      <c r="P1048" s="294"/>
    </row>
    <row r="1049" spans="1:16" ht="13">
      <c r="A1049" s="294"/>
      <c r="B1049" s="294"/>
      <c r="C1049" s="294"/>
      <c r="D1049" s="295"/>
      <c r="E1049" s="295"/>
      <c r="F1049" s="294"/>
      <c r="G1049" s="294"/>
      <c r="H1049" s="294"/>
      <c r="I1049" s="294"/>
      <c r="J1049" s="294"/>
      <c r="K1049" s="294"/>
      <c r="L1049" s="294"/>
      <c r="M1049" s="294"/>
      <c r="N1049" s="294"/>
      <c r="O1049" s="294"/>
      <c r="P1049" s="294"/>
    </row>
    <row r="1050" spans="1:16" ht="13">
      <c r="A1050" s="294"/>
      <c r="B1050" s="294"/>
      <c r="C1050" s="294"/>
      <c r="D1050" s="295"/>
      <c r="E1050" s="295"/>
      <c r="F1050" s="294"/>
      <c r="G1050" s="294"/>
      <c r="H1050" s="294"/>
      <c r="I1050" s="294"/>
      <c r="J1050" s="294"/>
      <c r="K1050" s="294"/>
      <c r="L1050" s="294"/>
      <c r="M1050" s="294"/>
      <c r="N1050" s="294"/>
      <c r="O1050" s="294"/>
      <c r="P1050" s="294"/>
    </row>
    <row r="1051" spans="1:16" ht="13">
      <c r="A1051" s="294"/>
      <c r="B1051" s="294"/>
      <c r="C1051" s="294"/>
      <c r="D1051" s="295"/>
      <c r="E1051" s="295"/>
      <c r="F1051" s="294"/>
      <c r="G1051" s="294"/>
      <c r="H1051" s="294"/>
      <c r="I1051" s="294"/>
      <c r="J1051" s="294"/>
      <c r="K1051" s="294"/>
      <c r="L1051" s="294"/>
      <c r="M1051" s="294"/>
      <c r="N1051" s="294"/>
      <c r="O1051" s="294"/>
      <c r="P1051" s="294"/>
    </row>
    <row r="1052" spans="1:16" ht="13">
      <c r="A1052" s="294"/>
      <c r="B1052" s="294"/>
      <c r="C1052" s="294"/>
      <c r="D1052" s="295"/>
      <c r="E1052" s="295"/>
      <c r="F1052" s="294"/>
      <c r="G1052" s="294"/>
      <c r="H1052" s="294"/>
      <c r="I1052" s="294"/>
      <c r="J1052" s="294"/>
      <c r="K1052" s="294"/>
      <c r="L1052" s="294"/>
      <c r="M1052" s="294"/>
      <c r="N1052" s="294"/>
      <c r="O1052" s="294"/>
      <c r="P1052" s="294"/>
    </row>
    <row r="1053" spans="1:16" ht="13">
      <c r="A1053" s="294"/>
      <c r="B1053" s="294"/>
      <c r="C1053" s="294"/>
      <c r="D1053" s="295"/>
      <c r="E1053" s="295"/>
      <c r="F1053" s="294"/>
      <c r="G1053" s="294"/>
      <c r="H1053" s="294"/>
      <c r="I1053" s="294"/>
      <c r="J1053" s="294"/>
      <c r="K1053" s="294"/>
      <c r="L1053" s="294"/>
      <c r="M1053" s="294"/>
      <c r="N1053" s="294"/>
      <c r="O1053" s="294"/>
      <c r="P1053" s="294"/>
    </row>
    <row r="1054" spans="1:16" ht="13">
      <c r="A1054" s="294"/>
      <c r="B1054" s="294"/>
      <c r="C1054" s="294"/>
      <c r="D1054" s="295"/>
      <c r="E1054" s="295"/>
      <c r="F1054" s="294"/>
      <c r="G1054" s="294"/>
      <c r="H1054" s="294"/>
      <c r="I1054" s="294"/>
      <c r="J1054" s="294"/>
      <c r="K1054" s="294"/>
      <c r="L1054" s="294"/>
      <c r="M1054" s="294"/>
      <c r="N1054" s="294"/>
      <c r="O1054" s="294"/>
      <c r="P1054" s="294"/>
    </row>
    <row r="1055" spans="1:16" ht="13">
      <c r="A1055" s="294"/>
      <c r="B1055" s="294"/>
      <c r="C1055" s="294"/>
      <c r="D1055" s="295"/>
      <c r="E1055" s="295"/>
      <c r="F1055" s="294"/>
      <c r="G1055" s="294"/>
      <c r="H1055" s="294"/>
      <c r="I1055" s="294"/>
      <c r="J1055" s="294"/>
      <c r="K1055" s="294"/>
      <c r="L1055" s="294"/>
      <c r="M1055" s="294"/>
      <c r="N1055" s="294"/>
      <c r="O1055" s="294"/>
      <c r="P1055" s="294"/>
    </row>
    <row r="1056" spans="1:16" ht="13">
      <c r="A1056" s="294"/>
      <c r="B1056" s="294"/>
      <c r="C1056" s="294"/>
      <c r="D1056" s="295"/>
      <c r="E1056" s="295"/>
      <c r="F1056" s="294"/>
      <c r="G1056" s="294"/>
      <c r="H1056" s="294"/>
      <c r="I1056" s="294"/>
      <c r="J1056" s="294"/>
      <c r="K1056" s="294"/>
      <c r="L1056" s="294"/>
      <c r="M1056" s="294"/>
      <c r="N1056" s="294"/>
      <c r="O1056" s="294"/>
      <c r="P1056" s="294"/>
    </row>
    <row r="1057" spans="1:16" ht="13">
      <c r="A1057" s="294"/>
      <c r="B1057" s="294"/>
      <c r="C1057" s="294"/>
      <c r="D1057" s="295"/>
      <c r="E1057" s="295"/>
      <c r="F1057" s="294"/>
      <c r="G1057" s="294"/>
      <c r="H1057" s="294"/>
      <c r="I1057" s="294"/>
      <c r="J1057" s="294"/>
      <c r="K1057" s="294"/>
      <c r="L1057" s="294"/>
      <c r="M1057" s="294"/>
      <c r="N1057" s="294"/>
      <c r="O1057" s="294"/>
      <c r="P1057" s="294"/>
    </row>
    <row r="1058" spans="1:16" ht="13">
      <c r="A1058" s="294"/>
      <c r="B1058" s="294"/>
      <c r="C1058" s="294"/>
      <c r="D1058" s="295"/>
      <c r="E1058" s="295"/>
      <c r="F1058" s="294"/>
      <c r="G1058" s="294"/>
      <c r="H1058" s="294"/>
      <c r="I1058" s="294"/>
      <c r="J1058" s="294"/>
      <c r="K1058" s="294"/>
      <c r="L1058" s="294"/>
      <c r="M1058" s="294"/>
      <c r="N1058" s="294"/>
      <c r="O1058" s="294"/>
      <c r="P1058" s="294"/>
    </row>
    <row r="1059" spans="1:16" ht="13">
      <c r="A1059" s="294"/>
      <c r="B1059" s="294"/>
      <c r="C1059" s="294"/>
      <c r="D1059" s="295"/>
      <c r="E1059" s="295"/>
      <c r="F1059" s="294"/>
      <c r="G1059" s="294"/>
      <c r="H1059" s="294"/>
      <c r="I1059" s="294"/>
      <c r="J1059" s="294"/>
      <c r="K1059" s="294"/>
      <c r="L1059" s="294"/>
      <c r="M1059" s="294"/>
      <c r="N1059" s="294"/>
      <c r="O1059" s="294"/>
      <c r="P1059" s="294"/>
    </row>
    <row r="1060" spans="1:16" ht="13">
      <c r="A1060" s="294"/>
      <c r="B1060" s="294"/>
      <c r="C1060" s="294"/>
      <c r="D1060" s="295"/>
      <c r="E1060" s="295"/>
      <c r="F1060" s="294"/>
      <c r="G1060" s="294"/>
      <c r="H1060" s="294"/>
      <c r="I1060" s="294"/>
      <c r="J1060" s="294"/>
      <c r="K1060" s="294"/>
      <c r="L1060" s="294"/>
      <c r="M1060" s="294"/>
      <c r="N1060" s="294"/>
      <c r="O1060" s="294"/>
      <c r="P1060" s="294"/>
    </row>
    <row r="1061" spans="1:16" ht="13">
      <c r="A1061" s="294"/>
      <c r="B1061" s="294"/>
      <c r="C1061" s="294"/>
      <c r="D1061" s="295"/>
      <c r="E1061" s="295"/>
      <c r="F1061" s="294"/>
      <c r="G1061" s="294"/>
      <c r="H1061" s="294"/>
      <c r="I1061" s="294"/>
      <c r="J1061" s="294"/>
      <c r="K1061" s="294"/>
      <c r="L1061" s="294"/>
      <c r="M1061" s="294"/>
      <c r="N1061" s="294"/>
      <c r="O1061" s="294"/>
      <c r="P1061" s="294"/>
    </row>
    <row r="1062" spans="1:16" ht="13">
      <c r="A1062" s="294"/>
      <c r="B1062" s="294"/>
      <c r="C1062" s="294"/>
      <c r="D1062" s="295"/>
      <c r="E1062" s="295"/>
      <c r="F1062" s="294"/>
      <c r="G1062" s="294"/>
      <c r="H1062" s="294"/>
      <c r="I1062" s="294"/>
      <c r="J1062" s="294"/>
      <c r="K1062" s="294"/>
      <c r="L1062" s="294"/>
      <c r="M1062" s="294"/>
      <c r="N1062" s="294"/>
      <c r="O1062" s="294"/>
      <c r="P1062" s="294"/>
    </row>
    <row r="1063" spans="1:16" ht="13">
      <c r="A1063" s="294"/>
      <c r="B1063" s="294"/>
      <c r="C1063" s="294"/>
      <c r="D1063" s="295"/>
      <c r="E1063" s="295"/>
      <c r="F1063" s="294"/>
      <c r="G1063" s="294"/>
      <c r="H1063" s="294"/>
      <c r="I1063" s="294"/>
      <c r="J1063" s="294"/>
      <c r="K1063" s="294"/>
      <c r="L1063" s="294"/>
      <c r="M1063" s="294"/>
      <c r="N1063" s="294"/>
      <c r="O1063" s="294"/>
      <c r="P1063" s="294"/>
    </row>
    <row r="1064" spans="1:16" ht="13">
      <c r="A1064" s="294"/>
      <c r="B1064" s="294"/>
      <c r="C1064" s="294"/>
      <c r="D1064" s="295"/>
      <c r="E1064" s="295"/>
      <c r="F1064" s="294"/>
      <c r="G1064" s="294"/>
      <c r="H1064" s="294"/>
      <c r="I1064" s="294"/>
      <c r="J1064" s="294"/>
      <c r="K1064" s="294"/>
      <c r="L1064" s="294"/>
      <c r="M1064" s="294"/>
      <c r="N1064" s="294"/>
      <c r="O1064" s="294"/>
      <c r="P1064" s="294"/>
    </row>
    <row r="1065" spans="1:16" ht="13">
      <c r="A1065" s="294"/>
      <c r="B1065" s="294"/>
      <c r="C1065" s="294"/>
      <c r="D1065" s="295"/>
      <c r="E1065" s="295"/>
      <c r="F1065" s="294"/>
      <c r="G1065" s="294"/>
      <c r="H1065" s="294"/>
      <c r="I1065" s="294"/>
      <c r="J1065" s="294"/>
      <c r="K1065" s="294"/>
      <c r="L1065" s="294"/>
      <c r="M1065" s="294"/>
      <c r="N1065" s="294"/>
      <c r="O1065" s="294"/>
      <c r="P1065" s="294"/>
    </row>
    <row r="1066" spans="1:16" ht="13">
      <c r="A1066" s="294"/>
      <c r="B1066" s="294"/>
      <c r="C1066" s="294"/>
      <c r="D1066" s="295"/>
      <c r="E1066" s="295"/>
      <c r="F1066" s="294"/>
      <c r="G1066" s="294"/>
      <c r="H1066" s="294"/>
      <c r="I1066" s="294"/>
      <c r="J1066" s="294"/>
      <c r="K1066" s="294"/>
      <c r="L1066" s="294"/>
      <c r="M1066" s="294"/>
      <c r="N1066" s="294"/>
      <c r="O1066" s="294"/>
      <c r="P1066" s="294"/>
    </row>
    <row r="1067" spans="1:16" ht="13">
      <c r="A1067" s="294"/>
      <c r="B1067" s="294"/>
      <c r="C1067" s="294"/>
      <c r="D1067" s="295"/>
      <c r="E1067" s="295"/>
      <c r="F1067" s="294"/>
      <c r="G1067" s="294"/>
      <c r="H1067" s="294"/>
      <c r="I1067" s="294"/>
      <c r="J1067" s="294"/>
      <c r="K1067" s="294"/>
      <c r="L1067" s="294"/>
      <c r="M1067" s="294"/>
      <c r="N1067" s="294"/>
      <c r="O1067" s="294"/>
      <c r="P1067" s="294"/>
    </row>
    <row r="1068" spans="1:16" ht="13">
      <c r="A1068" s="294"/>
      <c r="B1068" s="294"/>
      <c r="C1068" s="294"/>
      <c r="D1068" s="295"/>
      <c r="E1068" s="295"/>
      <c r="F1068" s="294"/>
      <c r="G1068" s="294"/>
      <c r="H1068" s="294"/>
      <c r="I1068" s="294"/>
      <c r="J1068" s="294"/>
      <c r="K1068" s="294"/>
      <c r="L1068" s="294"/>
      <c r="M1068" s="294"/>
      <c r="N1068" s="294"/>
      <c r="O1068" s="294"/>
      <c r="P1068" s="294"/>
    </row>
    <row r="1069" spans="1:16" ht="13">
      <c r="A1069" s="294"/>
      <c r="B1069" s="294"/>
      <c r="C1069" s="294"/>
      <c r="D1069" s="295"/>
      <c r="E1069" s="295"/>
      <c r="F1069" s="294"/>
      <c r="G1069" s="294"/>
      <c r="H1069" s="294"/>
      <c r="I1069" s="294"/>
      <c r="J1069" s="294"/>
      <c r="K1069" s="294"/>
      <c r="L1069" s="294"/>
      <c r="M1069" s="294"/>
      <c r="N1069" s="294"/>
      <c r="O1069" s="294"/>
      <c r="P1069" s="294"/>
    </row>
    <row r="1070" spans="1:16" ht="13">
      <c r="A1070" s="294"/>
      <c r="B1070" s="294"/>
      <c r="C1070" s="294"/>
      <c r="D1070" s="295"/>
      <c r="E1070" s="295"/>
      <c r="F1070" s="294"/>
      <c r="G1070" s="294"/>
      <c r="H1070" s="294"/>
      <c r="I1070" s="294"/>
      <c r="J1070" s="294"/>
      <c r="K1070" s="294"/>
      <c r="L1070" s="294"/>
      <c r="M1070" s="294"/>
      <c r="N1070" s="294"/>
      <c r="O1070" s="294"/>
      <c r="P1070" s="294"/>
    </row>
    <row r="1071" spans="1:16" ht="13">
      <c r="A1071" s="294"/>
      <c r="B1071" s="294"/>
      <c r="C1071" s="294"/>
      <c r="D1071" s="295"/>
      <c r="E1071" s="295"/>
      <c r="F1071" s="294"/>
      <c r="G1071" s="294"/>
      <c r="H1071" s="294"/>
      <c r="I1071" s="294"/>
      <c r="J1071" s="294"/>
      <c r="K1071" s="294"/>
      <c r="L1071" s="294"/>
      <c r="M1071" s="294"/>
      <c r="N1071" s="294"/>
      <c r="O1071" s="294"/>
      <c r="P1071" s="294"/>
    </row>
    <row r="1072" spans="1:16" ht="13">
      <c r="A1072" s="294"/>
      <c r="B1072" s="294"/>
      <c r="C1072" s="294"/>
      <c r="D1072" s="295"/>
      <c r="E1072" s="295"/>
      <c r="F1072" s="294"/>
      <c r="G1072" s="294"/>
      <c r="H1072" s="294"/>
      <c r="I1072" s="294"/>
      <c r="J1072" s="294"/>
      <c r="K1072" s="294"/>
      <c r="L1072" s="294"/>
      <c r="M1072" s="294"/>
      <c r="N1072" s="294"/>
      <c r="O1072" s="294"/>
      <c r="P1072" s="294"/>
    </row>
    <row r="1073" spans="1:16" ht="13">
      <c r="A1073" s="294"/>
      <c r="B1073" s="294"/>
      <c r="C1073" s="294"/>
      <c r="D1073" s="295"/>
      <c r="E1073" s="295"/>
      <c r="F1073" s="294"/>
      <c r="G1073" s="294"/>
      <c r="H1073" s="294"/>
      <c r="I1073" s="294"/>
      <c r="J1073" s="294"/>
      <c r="K1073" s="294"/>
      <c r="L1073" s="294"/>
      <c r="M1073" s="294"/>
      <c r="N1073" s="294"/>
      <c r="O1073" s="294"/>
      <c r="P1073" s="294"/>
    </row>
    <row r="1074" spans="1:16" ht="13">
      <c r="A1074" s="294"/>
      <c r="B1074" s="294"/>
      <c r="C1074" s="294"/>
      <c r="D1074" s="295"/>
      <c r="E1074" s="295"/>
      <c r="F1074" s="294"/>
      <c r="G1074" s="294"/>
      <c r="H1074" s="294"/>
      <c r="I1074" s="294"/>
      <c r="J1074" s="294"/>
      <c r="K1074" s="294"/>
      <c r="L1074" s="294"/>
      <c r="M1074" s="294"/>
      <c r="N1074" s="294"/>
      <c r="O1074" s="294"/>
      <c r="P1074" s="294"/>
    </row>
    <row r="1075" spans="1:16" ht="13">
      <c r="A1075" s="294"/>
      <c r="B1075" s="294"/>
      <c r="C1075" s="294"/>
      <c r="D1075" s="295"/>
      <c r="E1075" s="295"/>
      <c r="F1075" s="294"/>
      <c r="G1075" s="294"/>
      <c r="H1075" s="294"/>
      <c r="I1075" s="294"/>
      <c r="J1075" s="294"/>
      <c r="K1075" s="294"/>
      <c r="L1075" s="294"/>
      <c r="M1075" s="294"/>
      <c r="N1075" s="294"/>
      <c r="O1075" s="294"/>
      <c r="P1075" s="294"/>
    </row>
    <row r="1076" spans="1:16" ht="13">
      <c r="A1076" s="294"/>
      <c r="B1076" s="294"/>
      <c r="C1076" s="294"/>
      <c r="D1076" s="295"/>
      <c r="E1076" s="295"/>
      <c r="F1076" s="294"/>
      <c r="G1076" s="294"/>
      <c r="H1076" s="294"/>
      <c r="I1076" s="294"/>
      <c r="J1076" s="294"/>
      <c r="K1076" s="294"/>
      <c r="L1076" s="294"/>
      <c r="M1076" s="294"/>
      <c r="N1076" s="294"/>
      <c r="O1076" s="294"/>
      <c r="P1076" s="294"/>
    </row>
    <row r="1077" spans="1:16" ht="13">
      <c r="A1077" s="294"/>
      <c r="B1077" s="294"/>
      <c r="C1077" s="294"/>
      <c r="D1077" s="295"/>
      <c r="E1077" s="295"/>
      <c r="F1077" s="294"/>
      <c r="G1077" s="294"/>
      <c r="H1077" s="294"/>
      <c r="I1077" s="294"/>
      <c r="J1077" s="294"/>
      <c r="K1077" s="294"/>
      <c r="L1077" s="294"/>
      <c r="M1077" s="294"/>
      <c r="N1077" s="294"/>
      <c r="O1077" s="294"/>
      <c r="P1077" s="294"/>
    </row>
    <row r="1078" spans="1:16" ht="13">
      <c r="A1078" s="294"/>
      <c r="B1078" s="294"/>
      <c r="C1078" s="294"/>
      <c r="D1078" s="295"/>
      <c r="E1078" s="295"/>
      <c r="F1078" s="294"/>
      <c r="G1078" s="294"/>
      <c r="H1078" s="294"/>
      <c r="I1078" s="294"/>
      <c r="J1078" s="294"/>
      <c r="K1078" s="294"/>
      <c r="L1078" s="294"/>
      <c r="M1078" s="294"/>
      <c r="N1078" s="294"/>
      <c r="O1078" s="294"/>
      <c r="P1078" s="294"/>
    </row>
    <row r="1079" spans="1:16" ht="13">
      <c r="A1079" s="294"/>
      <c r="B1079" s="294"/>
      <c r="C1079" s="294"/>
      <c r="D1079" s="295"/>
      <c r="E1079" s="295"/>
      <c r="F1079" s="294"/>
      <c r="G1079" s="294"/>
      <c r="H1079" s="294"/>
      <c r="I1079" s="294"/>
      <c r="J1079" s="294"/>
      <c r="K1079" s="294"/>
      <c r="L1079" s="294"/>
      <c r="M1079" s="294"/>
      <c r="N1079" s="294"/>
      <c r="O1079" s="294"/>
      <c r="P1079" s="294"/>
    </row>
    <row r="1080" spans="1:16" ht="13">
      <c r="A1080" s="294"/>
      <c r="B1080" s="294"/>
      <c r="C1080" s="294"/>
      <c r="D1080" s="295"/>
      <c r="E1080" s="295"/>
      <c r="F1080" s="294"/>
      <c r="G1080" s="294"/>
      <c r="H1080" s="294"/>
      <c r="I1080" s="294"/>
      <c r="J1080" s="294"/>
      <c r="K1080" s="294"/>
      <c r="L1080" s="294"/>
      <c r="M1080" s="294"/>
      <c r="N1080" s="294"/>
      <c r="O1080" s="294"/>
      <c r="P1080" s="294"/>
    </row>
    <row r="1081" spans="1:16" ht="13">
      <c r="A1081" s="294"/>
      <c r="B1081" s="294"/>
      <c r="C1081" s="294"/>
      <c r="D1081" s="295"/>
      <c r="E1081" s="295"/>
      <c r="F1081" s="294"/>
      <c r="G1081" s="294"/>
      <c r="H1081" s="294"/>
      <c r="I1081" s="294"/>
      <c r="J1081" s="294"/>
      <c r="K1081" s="294"/>
      <c r="L1081" s="294"/>
      <c r="M1081" s="294"/>
      <c r="N1081" s="294"/>
      <c r="O1081" s="294"/>
      <c r="P1081" s="294"/>
    </row>
    <row r="1082" spans="1:16" ht="13">
      <c r="A1082" s="294"/>
      <c r="B1082" s="294"/>
      <c r="C1082" s="294"/>
      <c r="D1082" s="295"/>
      <c r="E1082" s="295"/>
      <c r="F1082" s="294"/>
      <c r="G1082" s="294"/>
      <c r="H1082" s="294"/>
      <c r="I1082" s="294"/>
      <c r="J1082" s="294"/>
      <c r="K1082" s="294"/>
      <c r="L1082" s="294"/>
      <c r="M1082" s="294"/>
      <c r="N1082" s="294"/>
      <c r="O1082" s="294"/>
      <c r="P1082" s="294"/>
    </row>
    <row r="1083" spans="1:16" ht="13">
      <c r="A1083" s="294"/>
      <c r="B1083" s="294"/>
      <c r="C1083" s="294"/>
      <c r="D1083" s="295"/>
      <c r="E1083" s="295"/>
      <c r="F1083" s="294"/>
      <c r="G1083" s="294"/>
      <c r="H1083" s="294"/>
      <c r="I1083" s="294"/>
      <c r="J1083" s="294"/>
      <c r="K1083" s="294"/>
      <c r="L1083" s="294"/>
      <c r="M1083" s="294"/>
      <c r="N1083" s="294"/>
      <c r="O1083" s="294"/>
      <c r="P1083" s="294"/>
    </row>
    <row r="1084" spans="1:16" ht="13">
      <c r="A1084" s="294"/>
      <c r="B1084" s="294"/>
      <c r="C1084" s="294"/>
      <c r="D1084" s="295"/>
      <c r="E1084" s="295"/>
      <c r="F1084" s="294"/>
      <c r="G1084" s="294"/>
      <c r="H1084" s="294"/>
      <c r="I1084" s="294"/>
      <c r="J1084" s="294"/>
      <c r="K1084" s="294"/>
      <c r="L1084" s="294"/>
      <c r="M1084" s="294"/>
      <c r="N1084" s="294"/>
      <c r="O1084" s="294"/>
      <c r="P1084" s="294"/>
    </row>
    <row r="1085" spans="1:16" ht="13">
      <c r="A1085" s="294"/>
      <c r="B1085" s="294"/>
      <c r="C1085" s="294"/>
      <c r="D1085" s="295"/>
      <c r="E1085" s="295"/>
      <c r="F1085" s="294"/>
      <c r="G1085" s="294"/>
      <c r="H1085" s="294"/>
      <c r="I1085" s="294"/>
      <c r="J1085" s="294"/>
      <c r="K1085" s="294"/>
      <c r="L1085" s="294"/>
      <c r="M1085" s="294"/>
      <c r="N1085" s="294"/>
      <c r="O1085" s="294"/>
      <c r="P1085" s="294"/>
    </row>
    <row r="1086" spans="1:16" ht="13">
      <c r="A1086" s="294"/>
      <c r="B1086" s="294"/>
      <c r="C1086" s="294"/>
      <c r="D1086" s="295"/>
      <c r="E1086" s="295"/>
      <c r="F1086" s="294"/>
      <c r="G1086" s="294"/>
      <c r="H1086" s="294"/>
      <c r="I1086" s="294"/>
      <c r="J1086" s="294"/>
      <c r="K1086" s="294"/>
      <c r="L1086" s="294"/>
      <c r="M1086" s="294"/>
      <c r="N1086" s="294"/>
      <c r="O1086" s="294"/>
      <c r="P1086" s="294"/>
    </row>
    <row r="1087" spans="1:16" ht="13">
      <c r="A1087" s="294"/>
      <c r="B1087" s="294"/>
      <c r="C1087" s="294"/>
      <c r="D1087" s="295"/>
      <c r="E1087" s="295"/>
      <c r="F1087" s="294"/>
      <c r="G1087" s="294"/>
      <c r="H1087" s="294"/>
      <c r="I1087" s="294"/>
      <c r="J1087" s="294"/>
      <c r="K1087" s="294"/>
      <c r="L1087" s="294"/>
      <c r="M1087" s="294"/>
      <c r="N1087" s="294"/>
      <c r="O1087" s="294"/>
      <c r="P1087" s="294"/>
    </row>
    <row r="1088" spans="1:16" ht="13">
      <c r="A1088" s="294"/>
      <c r="B1088" s="294"/>
      <c r="C1088" s="294"/>
      <c r="D1088" s="295"/>
      <c r="E1088" s="295"/>
      <c r="F1088" s="294"/>
      <c r="G1088" s="294"/>
      <c r="H1088" s="294"/>
      <c r="I1088" s="294"/>
      <c r="J1088" s="294"/>
      <c r="K1088" s="294"/>
      <c r="L1088" s="294"/>
      <c r="M1088" s="294"/>
      <c r="N1088" s="294"/>
      <c r="O1088" s="294"/>
      <c r="P1088" s="294"/>
    </row>
    <row r="1089" spans="1:16" ht="13">
      <c r="A1089" s="294"/>
      <c r="B1089" s="294"/>
      <c r="C1089" s="294"/>
      <c r="D1089" s="295"/>
      <c r="E1089" s="295"/>
      <c r="F1089" s="294"/>
      <c r="G1089" s="294"/>
      <c r="H1089" s="294"/>
      <c r="I1089" s="294"/>
      <c r="J1089" s="294"/>
      <c r="K1089" s="294"/>
      <c r="L1089" s="294"/>
      <c r="M1089" s="294"/>
      <c r="N1089" s="294"/>
      <c r="O1089" s="294"/>
      <c r="P1089" s="294"/>
    </row>
    <row r="1090" spans="1:16" ht="13">
      <c r="A1090" s="294"/>
      <c r="B1090" s="294"/>
      <c r="C1090" s="294"/>
      <c r="D1090" s="295"/>
      <c r="E1090" s="295"/>
      <c r="F1090" s="294"/>
      <c r="G1090" s="294"/>
      <c r="H1090" s="294"/>
      <c r="I1090" s="294"/>
      <c r="J1090" s="294"/>
      <c r="K1090" s="294"/>
      <c r="L1090" s="294"/>
      <c r="M1090" s="294"/>
      <c r="N1090" s="294"/>
      <c r="O1090" s="294"/>
      <c r="P1090" s="294"/>
    </row>
    <row r="1091" spans="1:16" ht="13">
      <c r="A1091" s="294"/>
      <c r="B1091" s="294"/>
      <c r="C1091" s="294"/>
      <c r="D1091" s="295"/>
      <c r="E1091" s="295"/>
      <c r="F1091" s="294"/>
      <c r="G1091" s="294"/>
      <c r="H1091" s="294"/>
      <c r="I1091" s="294"/>
      <c r="J1091" s="294"/>
      <c r="K1091" s="294"/>
      <c r="L1091" s="294"/>
      <c r="M1091" s="294"/>
      <c r="N1091" s="294"/>
      <c r="O1091" s="294"/>
      <c r="P1091" s="294"/>
    </row>
    <row r="1092" spans="1:16" ht="13">
      <c r="A1092" s="294"/>
      <c r="B1092" s="294"/>
      <c r="C1092" s="294"/>
      <c r="D1092" s="295"/>
      <c r="E1092" s="295"/>
      <c r="F1092" s="294"/>
      <c r="G1092" s="294"/>
      <c r="H1092" s="294"/>
      <c r="I1092" s="294"/>
      <c r="J1092" s="294"/>
      <c r="K1092" s="294"/>
      <c r="L1092" s="294"/>
      <c r="M1092" s="294"/>
      <c r="N1092" s="294"/>
      <c r="O1092" s="294"/>
      <c r="P1092" s="294"/>
    </row>
    <row r="1093" spans="1:16" ht="13">
      <c r="A1093" s="294"/>
      <c r="B1093" s="294"/>
      <c r="C1093" s="294"/>
      <c r="D1093" s="295"/>
      <c r="E1093" s="295"/>
      <c r="F1093" s="294"/>
      <c r="G1093" s="294"/>
      <c r="H1093" s="294"/>
      <c r="I1093" s="294"/>
      <c r="J1093" s="294"/>
      <c r="K1093" s="294"/>
      <c r="L1093" s="294"/>
      <c r="M1093" s="294"/>
      <c r="N1093" s="294"/>
      <c r="O1093" s="294"/>
      <c r="P1093" s="294"/>
    </row>
    <row r="1094" spans="1:16" ht="13">
      <c r="A1094" s="294"/>
      <c r="B1094" s="294"/>
      <c r="C1094" s="294"/>
      <c r="D1094" s="295"/>
      <c r="E1094" s="295"/>
      <c r="F1094" s="294"/>
      <c r="G1094" s="294"/>
      <c r="H1094" s="294"/>
      <c r="I1094" s="294"/>
      <c r="J1094" s="294"/>
      <c r="K1094" s="294"/>
      <c r="L1094" s="294"/>
      <c r="M1094" s="294"/>
      <c r="N1094" s="294"/>
      <c r="O1094" s="294"/>
      <c r="P1094" s="294"/>
    </row>
    <row r="1095" spans="1:16" ht="13">
      <c r="A1095" s="294"/>
      <c r="B1095" s="294"/>
      <c r="C1095" s="294"/>
      <c r="D1095" s="295"/>
      <c r="E1095" s="295"/>
      <c r="F1095" s="294"/>
      <c r="G1095" s="294"/>
      <c r="H1095" s="294"/>
      <c r="I1095" s="294"/>
      <c r="J1095" s="294"/>
      <c r="K1095" s="294"/>
      <c r="L1095" s="294"/>
      <c r="M1095" s="294"/>
      <c r="N1095" s="294"/>
      <c r="O1095" s="294"/>
      <c r="P1095" s="294"/>
    </row>
    <row r="1096" spans="1:16" ht="13">
      <c r="A1096" s="294"/>
      <c r="B1096" s="294"/>
      <c r="C1096" s="294"/>
      <c r="D1096" s="295"/>
      <c r="E1096" s="295"/>
      <c r="F1096" s="294"/>
      <c r="G1096" s="294"/>
      <c r="H1096" s="294"/>
      <c r="I1096" s="294"/>
      <c r="J1096" s="294"/>
      <c r="K1096" s="294"/>
      <c r="L1096" s="294"/>
      <c r="M1096" s="294"/>
      <c r="N1096" s="294"/>
      <c r="O1096" s="294"/>
      <c r="P1096" s="294"/>
    </row>
    <row r="1097" spans="1:16" ht="13">
      <c r="A1097" s="294"/>
      <c r="B1097" s="294"/>
      <c r="C1097" s="294"/>
      <c r="D1097" s="295"/>
      <c r="E1097" s="295"/>
      <c r="F1097" s="294"/>
      <c r="G1097" s="294"/>
      <c r="H1097" s="294"/>
      <c r="I1097" s="294"/>
      <c r="J1097" s="294"/>
      <c r="K1097" s="294"/>
      <c r="L1097" s="294"/>
      <c r="M1097" s="294"/>
      <c r="N1097" s="294"/>
      <c r="O1097" s="294"/>
      <c r="P1097" s="294"/>
    </row>
    <row r="1098" spans="1:16" ht="13">
      <c r="A1098" s="294"/>
      <c r="B1098" s="294"/>
      <c r="C1098" s="294"/>
      <c r="D1098" s="295"/>
      <c r="E1098" s="295"/>
      <c r="F1098" s="294"/>
      <c r="G1098" s="294"/>
      <c r="H1098" s="294"/>
      <c r="I1098" s="294"/>
      <c r="J1098" s="294"/>
      <c r="K1098" s="294"/>
      <c r="L1098" s="294"/>
      <c r="M1098" s="294"/>
      <c r="N1098" s="294"/>
      <c r="O1098" s="294"/>
      <c r="P1098" s="294"/>
    </row>
    <row r="1099" spans="1:16" ht="13">
      <c r="A1099" s="294"/>
      <c r="B1099" s="294"/>
      <c r="C1099" s="294"/>
      <c r="D1099" s="295"/>
      <c r="E1099" s="295"/>
      <c r="F1099" s="294"/>
      <c r="G1099" s="294"/>
      <c r="H1099" s="294"/>
      <c r="I1099" s="294"/>
      <c r="J1099" s="294"/>
      <c r="K1099" s="294"/>
      <c r="L1099" s="294"/>
      <c r="M1099" s="294"/>
      <c r="N1099" s="294"/>
      <c r="O1099" s="294"/>
      <c r="P1099" s="294"/>
    </row>
    <row r="1100" spans="1:16" ht="13">
      <c r="A1100" s="294"/>
      <c r="B1100" s="294"/>
      <c r="C1100" s="294"/>
      <c r="D1100" s="295"/>
      <c r="E1100" s="295"/>
      <c r="F1100" s="294"/>
      <c r="G1100" s="294"/>
      <c r="H1100" s="294"/>
      <c r="I1100" s="294"/>
      <c r="J1100" s="294"/>
      <c r="K1100" s="294"/>
      <c r="L1100" s="294"/>
      <c r="M1100" s="294"/>
      <c r="N1100" s="294"/>
      <c r="O1100" s="294"/>
      <c r="P1100" s="294"/>
    </row>
    <row r="1101" spans="1:16" ht="13">
      <c r="A1101" s="294"/>
      <c r="B1101" s="294"/>
      <c r="C1101" s="294"/>
      <c r="D1101" s="295"/>
      <c r="E1101" s="295"/>
      <c r="F1101" s="294"/>
      <c r="G1101" s="294"/>
      <c r="H1101" s="294"/>
      <c r="I1101" s="294"/>
      <c r="J1101" s="294"/>
      <c r="K1101" s="294"/>
      <c r="L1101" s="294"/>
      <c r="M1101" s="294"/>
      <c r="N1101" s="294"/>
      <c r="O1101" s="294"/>
      <c r="P1101" s="294"/>
    </row>
    <row r="1102" spans="1:16" ht="13">
      <c r="A1102" s="294"/>
      <c r="B1102" s="294"/>
      <c r="C1102" s="294"/>
      <c r="D1102" s="295"/>
      <c r="E1102" s="295"/>
      <c r="F1102" s="294"/>
      <c r="G1102" s="294"/>
      <c r="H1102" s="294"/>
      <c r="I1102" s="294"/>
      <c r="J1102" s="294"/>
      <c r="K1102" s="294"/>
      <c r="L1102" s="294"/>
      <c r="M1102" s="294"/>
      <c r="N1102" s="294"/>
      <c r="O1102" s="294"/>
      <c r="P1102" s="294"/>
    </row>
    <row r="1103" spans="1:16" ht="13">
      <c r="A1103" s="294"/>
      <c r="B1103" s="294"/>
      <c r="C1103" s="294"/>
      <c r="D1103" s="295"/>
      <c r="E1103" s="295"/>
      <c r="F1103" s="294"/>
      <c r="G1103" s="294"/>
      <c r="H1103" s="294"/>
      <c r="I1103" s="294"/>
      <c r="J1103" s="294"/>
      <c r="K1103" s="294"/>
      <c r="L1103" s="294"/>
      <c r="M1103" s="294"/>
      <c r="N1103" s="294"/>
      <c r="O1103" s="294"/>
      <c r="P1103" s="294"/>
    </row>
    <row r="1104" spans="1:16" ht="13">
      <c r="A1104" s="294"/>
      <c r="B1104" s="294"/>
      <c r="C1104" s="294"/>
      <c r="D1104" s="295"/>
      <c r="E1104" s="295"/>
      <c r="F1104" s="294"/>
      <c r="G1104" s="294"/>
      <c r="H1104" s="294"/>
      <c r="I1104" s="294"/>
      <c r="J1104" s="294"/>
      <c r="K1104" s="294"/>
      <c r="L1104" s="294"/>
      <c r="M1104" s="294"/>
      <c r="N1104" s="294"/>
      <c r="O1104" s="294"/>
      <c r="P1104" s="294"/>
    </row>
    <row r="1105" spans="1:16" ht="13">
      <c r="A1105" s="294"/>
      <c r="B1105" s="294"/>
      <c r="C1105" s="294"/>
      <c r="D1105" s="295"/>
      <c r="E1105" s="295"/>
      <c r="F1105" s="294"/>
      <c r="G1105" s="294"/>
      <c r="H1105" s="294"/>
      <c r="I1105" s="294"/>
      <c r="J1105" s="294"/>
      <c r="K1105" s="294"/>
      <c r="L1105" s="294"/>
      <c r="M1105" s="294"/>
      <c r="N1105" s="294"/>
      <c r="O1105" s="294"/>
      <c r="P1105" s="294"/>
    </row>
    <row r="1106" spans="1:16" ht="13">
      <c r="A1106" s="294"/>
      <c r="B1106" s="294"/>
      <c r="C1106" s="294"/>
      <c r="D1106" s="295"/>
      <c r="E1106" s="295"/>
      <c r="F1106" s="294"/>
      <c r="G1106" s="294"/>
      <c r="H1106" s="294"/>
      <c r="I1106" s="294"/>
      <c r="J1106" s="294"/>
      <c r="K1106" s="294"/>
      <c r="L1106" s="294"/>
      <c r="M1106" s="294"/>
      <c r="N1106" s="294"/>
      <c r="O1106" s="294"/>
      <c r="P1106" s="294"/>
    </row>
    <row r="1107" spans="1:16" ht="13">
      <c r="A1107" s="294"/>
      <c r="B1107" s="294"/>
      <c r="C1107" s="294"/>
      <c r="D1107" s="295"/>
      <c r="E1107" s="295"/>
      <c r="F1107" s="294"/>
      <c r="G1107" s="294"/>
      <c r="H1107" s="294"/>
      <c r="I1107" s="294"/>
      <c r="J1107" s="294"/>
      <c r="K1107" s="294"/>
      <c r="L1107" s="294"/>
      <c r="M1107" s="294"/>
      <c r="N1107" s="294"/>
      <c r="O1107" s="294"/>
      <c r="P1107" s="294"/>
    </row>
    <row r="1108" spans="1:16" ht="13">
      <c r="A1108" s="294"/>
      <c r="B1108" s="294"/>
      <c r="C1108" s="294"/>
      <c r="D1108" s="295"/>
      <c r="E1108" s="295"/>
      <c r="F1108" s="294"/>
      <c r="G1108" s="294"/>
      <c r="H1108" s="294"/>
      <c r="I1108" s="294"/>
      <c r="J1108" s="294"/>
      <c r="K1108" s="294"/>
      <c r="L1108" s="294"/>
      <c r="M1108" s="294"/>
      <c r="N1108" s="294"/>
      <c r="O1108" s="294"/>
      <c r="P1108" s="294"/>
    </row>
    <row r="1109" spans="1:16" ht="13">
      <c r="A1109" s="294"/>
      <c r="B1109" s="294"/>
      <c r="C1109" s="294"/>
      <c r="D1109" s="295"/>
      <c r="E1109" s="295"/>
      <c r="F1109" s="294"/>
      <c r="G1109" s="294"/>
      <c r="H1109" s="294"/>
      <c r="I1109" s="294"/>
      <c r="J1109" s="294"/>
      <c r="K1109" s="294"/>
      <c r="L1109" s="294"/>
      <c r="M1109" s="294"/>
      <c r="N1109" s="294"/>
      <c r="O1109" s="294"/>
      <c r="P1109" s="294"/>
    </row>
    <row r="1110" spans="1:16" ht="13">
      <c r="A1110" s="294"/>
      <c r="B1110" s="294"/>
      <c r="C1110" s="294"/>
      <c r="D1110" s="295"/>
      <c r="E1110" s="295"/>
      <c r="F1110" s="294"/>
      <c r="G1110" s="294"/>
      <c r="H1110" s="294"/>
      <c r="I1110" s="294"/>
      <c r="J1110" s="294"/>
      <c r="K1110" s="294"/>
      <c r="L1110" s="294"/>
      <c r="M1110" s="294"/>
      <c r="N1110" s="294"/>
      <c r="O1110" s="294"/>
      <c r="P1110" s="294"/>
    </row>
    <row r="1111" spans="1:16" ht="13">
      <c r="A1111" s="294"/>
      <c r="B1111" s="294"/>
      <c r="C1111" s="294"/>
      <c r="D1111" s="295"/>
      <c r="E1111" s="295"/>
      <c r="F1111" s="294"/>
      <c r="G1111" s="294"/>
      <c r="H1111" s="294"/>
      <c r="I1111" s="294"/>
      <c r="J1111" s="294"/>
      <c r="K1111" s="294"/>
      <c r="L1111" s="294"/>
      <c r="M1111" s="294"/>
      <c r="N1111" s="294"/>
      <c r="O1111" s="294"/>
      <c r="P1111" s="294"/>
    </row>
    <row r="1112" spans="1:16" ht="13">
      <c r="A1112" s="294"/>
      <c r="B1112" s="294"/>
      <c r="C1112" s="294"/>
      <c r="D1112" s="295"/>
      <c r="E1112" s="295"/>
      <c r="F1112" s="294"/>
      <c r="G1112" s="294"/>
      <c r="H1112" s="294"/>
      <c r="I1112" s="294"/>
      <c r="J1112" s="294"/>
      <c r="K1112" s="294"/>
      <c r="L1112" s="294"/>
      <c r="M1112" s="294"/>
      <c r="N1112" s="294"/>
      <c r="O1112" s="294"/>
      <c r="P1112" s="294"/>
    </row>
    <row r="1113" spans="1:16" ht="13">
      <c r="A1113" s="294"/>
      <c r="B1113" s="294"/>
      <c r="C1113" s="294"/>
      <c r="D1113" s="295"/>
      <c r="E1113" s="295"/>
      <c r="F1113" s="294"/>
      <c r="G1113" s="294"/>
      <c r="H1113" s="294"/>
      <c r="I1113" s="294"/>
      <c r="J1113" s="294"/>
      <c r="K1113" s="294"/>
      <c r="L1113" s="294"/>
      <c r="M1113" s="294"/>
      <c r="N1113" s="294"/>
      <c r="O1113" s="294"/>
      <c r="P1113" s="294"/>
    </row>
    <row r="1114" spans="1:16" ht="13">
      <c r="A1114" s="294"/>
      <c r="B1114" s="294"/>
      <c r="C1114" s="294"/>
      <c r="D1114" s="295"/>
      <c r="E1114" s="295"/>
      <c r="F1114" s="294"/>
      <c r="G1114" s="294"/>
      <c r="H1114" s="294"/>
      <c r="I1114" s="294"/>
      <c r="J1114" s="294"/>
      <c r="K1114" s="294"/>
      <c r="L1114" s="294"/>
      <c r="M1114" s="294"/>
      <c r="N1114" s="294"/>
      <c r="O1114" s="294"/>
      <c r="P1114" s="294"/>
    </row>
    <row r="1115" spans="1:16" ht="13">
      <c r="A1115" s="294"/>
      <c r="B1115" s="294"/>
      <c r="C1115" s="294"/>
      <c r="D1115" s="295"/>
      <c r="E1115" s="295"/>
      <c r="F1115" s="294"/>
      <c r="G1115" s="294"/>
      <c r="H1115" s="294"/>
      <c r="I1115" s="294"/>
      <c r="J1115" s="294"/>
      <c r="K1115" s="294"/>
      <c r="L1115" s="294"/>
      <c r="M1115" s="294"/>
      <c r="N1115" s="294"/>
      <c r="O1115" s="294"/>
      <c r="P1115" s="294"/>
    </row>
    <row r="1116" spans="1:16" ht="13">
      <c r="A1116" s="294"/>
      <c r="B1116" s="294"/>
      <c r="C1116" s="294"/>
      <c r="D1116" s="295"/>
      <c r="E1116" s="295"/>
      <c r="F1116" s="294"/>
      <c r="G1116" s="294"/>
      <c r="H1116" s="294"/>
      <c r="I1116" s="294"/>
      <c r="J1116" s="294"/>
      <c r="K1116" s="294"/>
      <c r="L1116" s="294"/>
      <c r="M1116" s="294"/>
      <c r="N1116" s="294"/>
      <c r="O1116" s="294"/>
      <c r="P1116" s="294"/>
    </row>
    <row r="1117" spans="1:16" ht="13">
      <c r="A1117" s="294"/>
      <c r="B1117" s="294"/>
      <c r="C1117" s="294"/>
      <c r="D1117" s="295"/>
      <c r="E1117" s="295"/>
      <c r="F1117" s="294"/>
      <c r="G1117" s="294"/>
      <c r="H1117" s="294"/>
      <c r="I1117" s="294"/>
      <c r="J1117" s="294"/>
      <c r="K1117" s="294"/>
      <c r="L1117" s="294"/>
      <c r="M1117" s="294"/>
      <c r="N1117" s="294"/>
      <c r="O1117" s="294"/>
      <c r="P1117" s="294"/>
    </row>
    <row r="1118" spans="1:16" ht="13">
      <c r="A1118" s="294"/>
      <c r="B1118" s="294"/>
      <c r="C1118" s="294"/>
      <c r="D1118" s="295"/>
      <c r="E1118" s="295"/>
      <c r="F1118" s="294"/>
      <c r="G1118" s="294"/>
      <c r="H1118" s="294"/>
      <c r="I1118" s="294"/>
      <c r="J1118" s="294"/>
      <c r="K1118" s="294"/>
      <c r="L1118" s="294"/>
      <c r="M1118" s="294"/>
      <c r="N1118" s="294"/>
      <c r="O1118" s="294"/>
      <c r="P1118" s="294"/>
    </row>
    <row r="1119" spans="1:16" ht="13">
      <c r="A1119" s="294"/>
      <c r="B1119" s="294"/>
      <c r="C1119" s="294"/>
      <c r="D1119" s="295"/>
      <c r="E1119" s="295"/>
      <c r="F1119" s="294"/>
      <c r="G1119" s="294"/>
      <c r="H1119" s="294"/>
      <c r="I1119" s="294"/>
      <c r="J1119" s="294"/>
      <c r="K1119" s="294"/>
      <c r="L1119" s="294"/>
      <c r="M1119" s="294"/>
      <c r="N1119" s="294"/>
      <c r="O1119" s="294"/>
      <c r="P1119" s="294"/>
    </row>
    <row r="1120" spans="1:16" ht="13">
      <c r="A1120" s="294"/>
      <c r="B1120" s="294"/>
      <c r="C1120" s="294"/>
      <c r="D1120" s="295"/>
      <c r="E1120" s="295"/>
      <c r="F1120" s="294"/>
      <c r="G1120" s="294"/>
      <c r="H1120" s="294"/>
      <c r="I1120" s="294"/>
      <c r="J1120" s="294"/>
      <c r="K1120" s="294"/>
      <c r="L1120" s="294"/>
      <c r="M1120" s="294"/>
      <c r="N1120" s="294"/>
      <c r="O1120" s="294"/>
      <c r="P1120" s="294"/>
    </row>
    <row r="1121" spans="1:16" ht="13">
      <c r="A1121" s="294"/>
      <c r="B1121" s="294"/>
      <c r="C1121" s="294"/>
      <c r="D1121" s="295"/>
      <c r="E1121" s="295"/>
      <c r="F1121" s="294"/>
      <c r="G1121" s="294"/>
      <c r="H1121" s="294"/>
      <c r="I1121" s="294"/>
      <c r="J1121" s="294"/>
      <c r="K1121" s="294"/>
      <c r="L1121" s="294"/>
      <c r="M1121" s="294"/>
      <c r="N1121" s="294"/>
      <c r="O1121" s="294"/>
      <c r="P1121" s="294"/>
    </row>
    <row r="1122" spans="1:16" ht="13">
      <c r="A1122" s="294"/>
      <c r="B1122" s="294"/>
      <c r="C1122" s="294"/>
      <c r="D1122" s="295"/>
      <c r="E1122" s="295"/>
      <c r="F1122" s="294"/>
      <c r="G1122" s="294"/>
      <c r="H1122" s="294"/>
      <c r="I1122" s="294"/>
      <c r="J1122" s="294"/>
      <c r="K1122" s="294"/>
      <c r="L1122" s="294"/>
      <c r="M1122" s="294"/>
      <c r="N1122" s="294"/>
      <c r="O1122" s="294"/>
      <c r="P1122" s="294"/>
    </row>
    <row r="1123" spans="1:16" ht="13">
      <c r="A1123" s="294"/>
      <c r="B1123" s="294"/>
      <c r="C1123" s="294"/>
      <c r="D1123" s="295"/>
      <c r="E1123" s="295"/>
      <c r="F1123" s="294"/>
      <c r="G1123" s="294"/>
      <c r="H1123" s="294"/>
      <c r="I1123" s="294"/>
      <c r="J1123" s="294"/>
      <c r="K1123" s="294"/>
      <c r="L1123" s="294"/>
      <c r="M1123" s="294"/>
      <c r="N1123" s="294"/>
      <c r="O1123" s="294"/>
      <c r="P1123" s="294"/>
    </row>
    <row r="1124" spans="1:16" ht="13">
      <c r="A1124" s="294"/>
      <c r="B1124" s="294"/>
      <c r="C1124" s="294"/>
      <c r="D1124" s="295"/>
      <c r="E1124" s="295"/>
      <c r="F1124" s="294"/>
      <c r="G1124" s="294"/>
      <c r="H1124" s="294"/>
      <c r="I1124" s="294"/>
      <c r="J1124" s="294"/>
      <c r="K1124" s="294"/>
      <c r="L1124" s="294"/>
      <c r="M1124" s="294"/>
      <c r="N1124" s="294"/>
      <c r="O1124" s="294"/>
      <c r="P1124" s="294"/>
    </row>
    <row r="1125" spans="1:16" ht="13">
      <c r="A1125" s="294"/>
      <c r="B1125" s="294"/>
      <c r="C1125" s="294"/>
      <c r="D1125" s="295"/>
      <c r="E1125" s="295"/>
      <c r="F1125" s="294"/>
      <c r="G1125" s="294"/>
      <c r="H1125" s="294"/>
      <c r="I1125" s="294"/>
      <c r="J1125" s="294"/>
      <c r="K1125" s="294"/>
      <c r="L1125" s="294"/>
      <c r="M1125" s="294"/>
      <c r="N1125" s="294"/>
      <c r="O1125" s="294"/>
      <c r="P1125" s="294"/>
    </row>
    <row r="1126" spans="1:16" ht="13">
      <c r="A1126" s="294"/>
      <c r="B1126" s="294"/>
      <c r="C1126" s="294"/>
      <c r="D1126" s="295"/>
      <c r="E1126" s="295"/>
      <c r="F1126" s="294"/>
      <c r="G1126" s="294"/>
      <c r="H1126" s="294"/>
      <c r="I1126" s="294"/>
      <c r="J1126" s="294"/>
      <c r="K1126" s="294"/>
      <c r="L1126" s="294"/>
      <c r="M1126" s="294"/>
      <c r="N1126" s="294"/>
      <c r="O1126" s="294"/>
      <c r="P1126" s="294"/>
    </row>
    <row r="1127" spans="1:16" ht="13">
      <c r="A1127" s="294"/>
      <c r="B1127" s="294"/>
      <c r="C1127" s="294"/>
      <c r="D1127" s="295"/>
      <c r="E1127" s="295"/>
      <c r="F1127" s="294"/>
      <c r="G1127" s="294"/>
      <c r="H1127" s="294"/>
      <c r="I1127" s="294"/>
      <c r="J1127" s="294"/>
      <c r="K1127" s="294"/>
      <c r="L1127" s="294"/>
      <c r="M1127" s="294"/>
      <c r="N1127" s="294"/>
      <c r="O1127" s="294"/>
      <c r="P1127" s="294"/>
    </row>
    <row r="1128" spans="1:16" ht="13">
      <c r="A1128" s="294"/>
      <c r="B1128" s="294"/>
      <c r="C1128" s="294"/>
      <c r="D1128" s="295"/>
      <c r="E1128" s="295"/>
      <c r="F1128" s="294"/>
      <c r="G1128" s="294"/>
      <c r="H1128" s="294"/>
      <c r="I1128" s="294"/>
      <c r="J1128" s="294"/>
      <c r="K1128" s="294"/>
      <c r="L1128" s="294"/>
      <c r="M1128" s="294"/>
      <c r="N1128" s="294"/>
      <c r="O1128" s="294"/>
      <c r="P1128" s="294"/>
    </row>
    <row r="1129" spans="1:16" ht="13">
      <c r="A1129" s="294"/>
      <c r="B1129" s="294"/>
      <c r="C1129" s="294"/>
      <c r="D1129" s="295"/>
      <c r="E1129" s="295"/>
      <c r="F1129" s="294"/>
      <c r="G1129" s="294"/>
      <c r="H1129" s="294"/>
      <c r="I1129" s="294"/>
      <c r="J1129" s="294"/>
      <c r="K1129" s="294"/>
      <c r="L1129" s="294"/>
      <c r="M1129" s="294"/>
      <c r="N1129" s="294"/>
      <c r="O1129" s="294"/>
      <c r="P1129" s="294"/>
    </row>
    <row r="1130" spans="1:16" ht="13">
      <c r="A1130" s="294"/>
      <c r="B1130" s="294"/>
      <c r="C1130" s="294"/>
      <c r="D1130" s="295"/>
      <c r="E1130" s="295"/>
      <c r="F1130" s="294"/>
      <c r="G1130" s="294"/>
      <c r="H1130" s="294"/>
      <c r="I1130" s="294"/>
      <c r="J1130" s="294"/>
      <c r="K1130" s="294"/>
      <c r="L1130" s="294"/>
      <c r="M1130" s="294"/>
      <c r="N1130" s="294"/>
      <c r="O1130" s="294"/>
      <c r="P1130" s="294"/>
    </row>
    <row r="1131" spans="1:16" ht="13">
      <c r="A1131" s="294"/>
      <c r="B1131" s="294"/>
      <c r="C1131" s="294"/>
      <c r="D1131" s="295"/>
      <c r="E1131" s="295"/>
      <c r="F1131" s="294"/>
      <c r="G1131" s="294"/>
      <c r="H1131" s="294"/>
      <c r="I1131" s="294"/>
      <c r="J1131" s="294"/>
      <c r="K1131" s="294"/>
      <c r="L1131" s="294"/>
      <c r="M1131" s="294"/>
      <c r="N1131" s="294"/>
      <c r="O1131" s="294"/>
      <c r="P1131" s="294"/>
    </row>
    <row r="1132" spans="1:16" ht="13">
      <c r="A1132" s="294"/>
      <c r="B1132" s="294"/>
      <c r="C1132" s="294"/>
      <c r="D1132" s="295"/>
      <c r="E1132" s="295"/>
      <c r="F1132" s="294"/>
      <c r="G1132" s="294"/>
      <c r="H1132" s="294"/>
      <c r="I1132" s="294"/>
      <c r="J1132" s="294"/>
      <c r="K1132" s="294"/>
      <c r="L1132" s="294"/>
      <c r="M1132" s="294"/>
      <c r="N1132" s="294"/>
      <c r="O1132" s="294"/>
      <c r="P1132" s="294"/>
    </row>
    <row r="1133" spans="1:16" ht="13">
      <c r="A1133" s="294"/>
      <c r="B1133" s="294"/>
      <c r="C1133" s="294"/>
      <c r="D1133" s="295"/>
      <c r="E1133" s="295"/>
      <c r="F1133" s="294"/>
      <c r="G1133" s="294"/>
      <c r="H1133" s="294"/>
      <c r="I1133" s="294"/>
      <c r="J1133" s="294"/>
      <c r="K1133" s="294"/>
      <c r="L1133" s="294"/>
      <c r="M1133" s="294"/>
      <c r="N1133" s="294"/>
      <c r="O1133" s="294"/>
      <c r="P1133" s="294"/>
    </row>
    <row r="1134" spans="1:16" ht="13">
      <c r="A1134" s="294"/>
      <c r="B1134" s="294"/>
      <c r="C1134" s="294"/>
      <c r="D1134" s="295"/>
      <c r="E1134" s="295"/>
      <c r="F1134" s="294"/>
      <c r="G1134" s="294"/>
      <c r="H1134" s="294"/>
      <c r="I1134" s="294"/>
      <c r="J1134" s="294"/>
      <c r="K1134" s="294"/>
      <c r="L1134" s="294"/>
      <c r="M1134" s="294"/>
      <c r="N1134" s="294"/>
      <c r="O1134" s="294"/>
      <c r="P1134" s="294"/>
    </row>
    <row r="1135" spans="1:16" ht="13">
      <c r="A1135" s="294"/>
      <c r="B1135" s="294"/>
      <c r="C1135" s="294"/>
      <c r="D1135" s="295"/>
      <c r="E1135" s="295"/>
      <c r="F1135" s="294"/>
      <c r="G1135" s="294"/>
      <c r="H1135" s="294"/>
      <c r="I1135" s="294"/>
      <c r="J1135" s="294"/>
      <c r="K1135" s="294"/>
      <c r="L1135" s="294"/>
      <c r="M1135" s="294"/>
      <c r="N1135" s="294"/>
      <c r="O1135" s="294"/>
      <c r="P1135" s="294"/>
    </row>
    <row r="1136" spans="1:16" ht="13">
      <c r="A1136" s="294"/>
      <c r="B1136" s="294"/>
      <c r="C1136" s="294"/>
      <c r="D1136" s="295"/>
      <c r="E1136" s="295"/>
      <c r="F1136" s="294"/>
      <c r="G1136" s="294"/>
      <c r="H1136" s="294"/>
      <c r="I1136" s="294"/>
      <c r="J1136" s="294"/>
      <c r="K1136" s="294"/>
      <c r="L1136" s="294"/>
      <c r="M1136" s="294"/>
      <c r="N1136" s="294"/>
      <c r="O1136" s="294"/>
      <c r="P1136" s="294"/>
    </row>
    <row r="1137" spans="1:16" ht="13">
      <c r="A1137" s="294"/>
      <c r="B1137" s="294"/>
      <c r="C1137" s="294"/>
      <c r="D1137" s="295"/>
      <c r="E1137" s="295"/>
      <c r="F1137" s="294"/>
      <c r="G1137" s="294"/>
      <c r="H1137" s="294"/>
      <c r="I1137" s="294"/>
      <c r="J1137" s="294"/>
      <c r="K1137" s="294"/>
      <c r="L1137" s="294"/>
      <c r="M1137" s="294"/>
      <c r="N1137" s="294"/>
      <c r="O1137" s="294"/>
      <c r="P1137" s="294"/>
    </row>
    <row r="1138" spans="1:16" ht="13">
      <c r="A1138" s="294"/>
      <c r="B1138" s="294"/>
      <c r="C1138" s="294"/>
      <c r="D1138" s="295"/>
      <c r="E1138" s="295"/>
      <c r="F1138" s="294"/>
      <c r="G1138" s="294"/>
      <c r="H1138" s="294"/>
      <c r="I1138" s="294"/>
      <c r="J1138" s="294"/>
      <c r="K1138" s="294"/>
      <c r="L1138" s="294"/>
      <c r="M1138" s="294"/>
      <c r="N1138" s="294"/>
      <c r="O1138" s="294"/>
      <c r="P1138" s="294"/>
    </row>
    <row r="1139" spans="1:16" ht="13">
      <c r="A1139" s="294"/>
      <c r="B1139" s="294"/>
      <c r="C1139" s="294"/>
      <c r="D1139" s="295"/>
      <c r="E1139" s="295"/>
      <c r="F1139" s="294"/>
      <c r="G1139" s="294"/>
      <c r="H1139" s="294"/>
      <c r="I1139" s="294"/>
      <c r="J1139" s="294"/>
      <c r="K1139" s="294"/>
      <c r="L1139" s="294"/>
      <c r="M1139" s="294"/>
      <c r="N1139" s="294"/>
      <c r="O1139" s="294"/>
      <c r="P1139" s="294"/>
    </row>
    <row r="1140" spans="1:16" ht="13">
      <c r="A1140" s="294"/>
      <c r="B1140" s="294"/>
      <c r="C1140" s="294"/>
      <c r="D1140" s="295"/>
      <c r="E1140" s="295"/>
      <c r="F1140" s="294"/>
      <c r="G1140" s="294"/>
      <c r="H1140" s="294"/>
      <c r="I1140" s="294"/>
      <c r="J1140" s="294"/>
      <c r="K1140" s="294"/>
      <c r="L1140" s="294"/>
      <c r="M1140" s="294"/>
      <c r="N1140" s="294"/>
      <c r="O1140" s="294"/>
      <c r="P1140" s="294"/>
    </row>
    <row r="1141" spans="1:16" ht="13">
      <c r="A1141" s="294"/>
      <c r="B1141" s="294"/>
      <c r="C1141" s="294"/>
      <c r="D1141" s="295"/>
      <c r="E1141" s="295"/>
      <c r="F1141" s="294"/>
      <c r="G1141" s="294"/>
      <c r="H1141" s="294"/>
      <c r="I1141" s="294"/>
      <c r="J1141" s="294"/>
      <c r="K1141" s="294"/>
      <c r="L1141" s="294"/>
      <c r="M1141" s="294"/>
      <c r="N1141" s="294"/>
      <c r="O1141" s="294"/>
      <c r="P1141" s="294"/>
    </row>
    <row r="1142" spans="1:16" ht="13">
      <c r="A1142" s="294"/>
      <c r="B1142" s="294"/>
      <c r="C1142" s="294"/>
      <c r="D1142" s="295"/>
      <c r="E1142" s="295"/>
      <c r="F1142" s="294"/>
      <c r="G1142" s="294"/>
      <c r="H1142" s="294"/>
      <c r="I1142" s="294"/>
      <c r="J1142" s="294"/>
      <c r="K1142" s="294"/>
      <c r="L1142" s="294"/>
      <c r="M1142" s="294"/>
      <c r="N1142" s="294"/>
      <c r="O1142" s="294"/>
      <c r="P1142" s="294"/>
    </row>
    <row r="1143" spans="1:16" ht="13">
      <c r="A1143" s="294"/>
      <c r="B1143" s="294"/>
      <c r="C1143" s="294"/>
      <c r="D1143" s="295"/>
      <c r="E1143" s="295"/>
      <c r="F1143" s="294"/>
      <c r="G1143" s="294"/>
      <c r="H1143" s="294"/>
      <c r="I1143" s="294"/>
      <c r="J1143" s="294"/>
      <c r="K1143" s="294"/>
      <c r="L1143" s="294"/>
      <c r="M1143" s="294"/>
      <c r="N1143" s="294"/>
      <c r="O1143" s="294"/>
      <c r="P1143" s="294"/>
    </row>
    <row r="1144" spans="1:16" ht="13">
      <c r="A1144" s="294"/>
      <c r="B1144" s="294"/>
      <c r="C1144" s="294"/>
      <c r="D1144" s="295"/>
      <c r="E1144" s="295"/>
      <c r="F1144" s="294"/>
      <c r="G1144" s="294"/>
      <c r="H1144" s="294"/>
      <c r="I1144" s="294"/>
      <c r="J1144" s="294"/>
      <c r="K1144" s="294"/>
      <c r="L1144" s="294"/>
      <c r="M1144" s="294"/>
      <c r="N1144" s="294"/>
      <c r="O1144" s="294"/>
      <c r="P1144" s="294"/>
    </row>
    <row r="1145" spans="1:16" ht="13">
      <c r="A1145" s="294"/>
      <c r="B1145" s="294"/>
      <c r="C1145" s="294"/>
      <c r="D1145" s="295"/>
      <c r="E1145" s="295"/>
      <c r="F1145" s="294"/>
      <c r="G1145" s="294"/>
      <c r="H1145" s="294"/>
      <c r="I1145" s="294"/>
      <c r="J1145" s="294"/>
      <c r="K1145" s="294"/>
      <c r="L1145" s="294"/>
      <c r="M1145" s="294"/>
      <c r="N1145" s="294"/>
      <c r="O1145" s="294"/>
      <c r="P1145" s="294"/>
    </row>
    <row r="1146" spans="1:16" ht="13">
      <c r="A1146" s="294"/>
      <c r="B1146" s="294"/>
      <c r="C1146" s="294"/>
      <c r="D1146" s="295"/>
      <c r="E1146" s="295"/>
      <c r="F1146" s="294"/>
      <c r="G1146" s="294"/>
      <c r="H1146" s="294"/>
      <c r="I1146" s="294"/>
      <c r="J1146" s="294"/>
      <c r="K1146" s="294"/>
      <c r="L1146" s="294"/>
      <c r="M1146" s="294"/>
      <c r="N1146" s="294"/>
      <c r="O1146" s="294"/>
      <c r="P1146" s="294"/>
    </row>
    <row r="1147" spans="1:16" ht="13">
      <c r="A1147" s="294"/>
      <c r="B1147" s="294"/>
      <c r="C1147" s="294"/>
      <c r="D1147" s="295"/>
      <c r="E1147" s="295"/>
      <c r="F1147" s="294"/>
      <c r="G1147" s="294"/>
      <c r="H1147" s="294"/>
      <c r="I1147" s="294"/>
      <c r="J1147" s="294"/>
      <c r="K1147" s="294"/>
      <c r="L1147" s="294"/>
      <c r="M1147" s="294"/>
      <c r="N1147" s="294"/>
      <c r="O1147" s="294"/>
      <c r="P1147" s="294"/>
    </row>
    <row r="1148" spans="1:16" ht="13">
      <c r="A1148" s="294"/>
      <c r="B1148" s="294"/>
      <c r="C1148" s="294"/>
      <c r="D1148" s="295"/>
      <c r="E1148" s="295"/>
      <c r="F1148" s="294"/>
      <c r="G1148" s="294"/>
      <c r="H1148" s="294"/>
      <c r="I1148" s="294"/>
      <c r="J1148" s="294"/>
      <c r="K1148" s="294"/>
      <c r="L1148" s="294"/>
      <c r="M1148" s="294"/>
      <c r="N1148" s="294"/>
      <c r="O1148" s="294"/>
      <c r="P1148" s="294"/>
    </row>
    <row r="1149" spans="1:16" ht="13">
      <c r="A1149" s="294"/>
      <c r="B1149" s="294"/>
      <c r="C1149" s="294"/>
      <c r="D1149" s="295"/>
      <c r="E1149" s="295"/>
      <c r="F1149" s="294"/>
      <c r="G1149" s="294"/>
      <c r="H1149" s="294"/>
      <c r="I1149" s="294"/>
      <c r="J1149" s="294"/>
      <c r="K1149" s="294"/>
      <c r="L1149" s="294"/>
      <c r="M1149" s="294"/>
      <c r="N1149" s="294"/>
      <c r="O1149" s="294"/>
      <c r="P1149" s="294"/>
    </row>
    <row r="1150" spans="1:16" ht="13">
      <c r="A1150" s="294"/>
      <c r="B1150" s="294"/>
      <c r="C1150" s="294"/>
      <c r="D1150" s="295"/>
      <c r="E1150" s="295"/>
      <c r="F1150" s="294"/>
      <c r="G1150" s="294"/>
      <c r="H1150" s="294"/>
      <c r="I1150" s="294"/>
      <c r="J1150" s="294"/>
      <c r="K1150" s="294"/>
      <c r="L1150" s="294"/>
      <c r="M1150" s="294"/>
      <c r="N1150" s="294"/>
      <c r="O1150" s="294"/>
      <c r="P1150" s="294"/>
    </row>
    <row r="1151" spans="1:16" ht="13">
      <c r="A1151" s="294"/>
      <c r="B1151" s="294"/>
      <c r="C1151" s="294"/>
      <c r="D1151" s="295"/>
      <c r="E1151" s="295"/>
      <c r="F1151" s="294"/>
      <c r="G1151" s="294"/>
      <c r="H1151" s="294"/>
      <c r="I1151" s="294"/>
      <c r="J1151" s="294"/>
      <c r="K1151" s="294"/>
      <c r="L1151" s="294"/>
      <c r="M1151" s="294"/>
      <c r="N1151" s="294"/>
      <c r="O1151" s="294"/>
      <c r="P1151" s="294"/>
    </row>
    <row r="1152" spans="1:16" ht="13">
      <c r="A1152" s="294"/>
      <c r="B1152" s="294"/>
      <c r="C1152" s="294"/>
      <c r="D1152" s="295"/>
      <c r="E1152" s="295"/>
      <c r="F1152" s="294"/>
      <c r="G1152" s="294"/>
      <c r="H1152" s="294"/>
      <c r="I1152" s="294"/>
      <c r="J1152" s="294"/>
      <c r="K1152" s="294"/>
      <c r="L1152" s="294"/>
      <c r="M1152" s="294"/>
      <c r="N1152" s="294"/>
      <c r="O1152" s="294"/>
      <c r="P1152" s="294"/>
    </row>
    <row r="1153" spans="1:16" ht="13">
      <c r="A1153" s="294"/>
      <c r="B1153" s="294"/>
      <c r="C1153" s="294"/>
      <c r="D1153" s="295"/>
      <c r="E1153" s="295"/>
      <c r="F1153" s="294"/>
      <c r="G1153" s="294"/>
      <c r="H1153" s="294"/>
      <c r="I1153" s="294"/>
      <c r="J1153" s="294"/>
      <c r="K1153" s="294"/>
      <c r="L1153" s="294"/>
      <c r="M1153" s="294"/>
      <c r="N1153" s="294"/>
      <c r="O1153" s="294"/>
      <c r="P1153" s="294"/>
    </row>
    <row r="1154" spans="1:16" ht="13">
      <c r="A1154" s="294"/>
      <c r="B1154" s="294"/>
      <c r="C1154" s="294"/>
      <c r="D1154" s="295"/>
      <c r="E1154" s="295"/>
      <c r="F1154" s="294"/>
      <c r="G1154" s="294"/>
      <c r="H1154" s="294"/>
      <c r="I1154" s="294"/>
      <c r="J1154" s="294"/>
      <c r="K1154" s="294"/>
      <c r="L1154" s="294"/>
      <c r="M1154" s="294"/>
      <c r="N1154" s="294"/>
      <c r="O1154" s="294"/>
      <c r="P1154" s="294"/>
    </row>
    <row r="1155" spans="1:16" ht="13">
      <c r="A1155" s="294"/>
      <c r="B1155" s="294"/>
      <c r="C1155" s="294"/>
      <c r="D1155" s="295"/>
      <c r="E1155" s="295"/>
      <c r="F1155" s="294"/>
      <c r="G1155" s="294"/>
      <c r="H1155" s="294"/>
      <c r="I1155" s="294"/>
      <c r="J1155" s="294"/>
      <c r="K1155" s="294"/>
      <c r="L1155" s="294"/>
      <c r="M1155" s="294"/>
      <c r="N1155" s="294"/>
      <c r="O1155" s="294"/>
      <c r="P1155" s="294"/>
    </row>
    <row r="1156" spans="1:16" ht="13">
      <c r="A1156" s="294"/>
      <c r="B1156" s="294"/>
      <c r="C1156" s="294"/>
      <c r="D1156" s="295"/>
      <c r="E1156" s="295"/>
      <c r="F1156" s="294"/>
      <c r="G1156" s="294"/>
      <c r="H1156" s="294"/>
      <c r="I1156" s="294"/>
      <c r="J1156" s="294"/>
      <c r="K1156" s="294"/>
      <c r="L1156" s="294"/>
      <c r="M1156" s="294"/>
      <c r="N1156" s="294"/>
      <c r="O1156" s="294"/>
      <c r="P1156" s="294"/>
    </row>
    <row r="1157" spans="1:16" ht="13">
      <c r="A1157" s="294"/>
      <c r="B1157" s="294"/>
      <c r="C1157" s="294"/>
      <c r="D1157" s="295"/>
      <c r="E1157" s="295"/>
      <c r="F1157" s="294"/>
      <c r="G1157" s="294"/>
      <c r="H1157" s="294"/>
      <c r="I1157" s="294"/>
      <c r="J1157" s="294"/>
      <c r="K1157" s="294"/>
      <c r="L1157" s="294"/>
      <c r="M1157" s="294"/>
      <c r="N1157" s="294"/>
      <c r="O1157" s="294"/>
      <c r="P1157" s="294"/>
    </row>
    <row r="1158" spans="1:16" ht="13">
      <c r="A1158" s="294"/>
      <c r="B1158" s="294"/>
      <c r="C1158" s="294"/>
      <c r="D1158" s="295"/>
      <c r="E1158" s="295"/>
      <c r="F1158" s="294"/>
      <c r="G1158" s="294"/>
      <c r="H1158" s="294"/>
      <c r="I1158" s="294"/>
      <c r="J1158" s="294"/>
      <c r="K1158" s="294"/>
      <c r="L1158" s="294"/>
      <c r="M1158" s="294"/>
      <c r="N1158" s="294"/>
      <c r="O1158" s="294"/>
      <c r="P1158" s="294"/>
    </row>
    <row r="1159" spans="1:16" ht="13">
      <c r="A1159" s="294"/>
      <c r="B1159" s="294"/>
      <c r="C1159" s="294"/>
      <c r="D1159" s="295"/>
      <c r="E1159" s="295"/>
      <c r="F1159" s="294"/>
      <c r="G1159" s="294"/>
      <c r="H1159" s="294"/>
      <c r="I1159" s="294"/>
      <c r="J1159" s="294"/>
      <c r="K1159" s="294"/>
      <c r="L1159" s="294"/>
      <c r="M1159" s="294"/>
      <c r="N1159" s="294"/>
      <c r="O1159" s="294"/>
      <c r="P1159" s="294"/>
    </row>
    <row r="1160" spans="1:16" ht="13">
      <c r="A1160" s="294"/>
      <c r="B1160" s="294"/>
      <c r="C1160" s="294"/>
      <c r="D1160" s="295"/>
      <c r="E1160" s="295"/>
      <c r="F1160" s="294"/>
      <c r="G1160" s="294"/>
      <c r="H1160" s="294"/>
      <c r="I1160" s="294"/>
      <c r="J1160" s="294"/>
      <c r="K1160" s="294"/>
      <c r="L1160" s="294"/>
      <c r="M1160" s="294"/>
      <c r="N1160" s="294"/>
      <c r="O1160" s="294"/>
      <c r="P1160" s="294"/>
    </row>
    <row r="1161" spans="1:16" ht="13">
      <c r="A1161" s="294"/>
      <c r="B1161" s="294"/>
      <c r="C1161" s="294"/>
      <c r="D1161" s="295"/>
      <c r="E1161" s="295"/>
      <c r="F1161" s="294"/>
      <c r="G1161" s="294"/>
      <c r="H1161" s="294"/>
      <c r="I1161" s="294"/>
      <c r="J1161" s="294"/>
      <c r="K1161" s="294"/>
      <c r="L1161" s="294"/>
      <c r="M1161" s="294"/>
      <c r="N1161" s="294"/>
      <c r="O1161" s="294"/>
      <c r="P1161" s="294"/>
    </row>
    <row r="1162" spans="1:16" ht="13">
      <c r="A1162" s="294"/>
      <c r="B1162" s="294"/>
      <c r="C1162" s="294"/>
      <c r="D1162" s="295"/>
      <c r="E1162" s="295"/>
      <c r="F1162" s="294"/>
      <c r="G1162" s="294"/>
      <c r="H1162" s="294"/>
      <c r="I1162" s="294"/>
      <c r="J1162" s="294"/>
      <c r="K1162" s="294"/>
      <c r="L1162" s="294"/>
      <c r="M1162" s="294"/>
      <c r="N1162" s="294"/>
      <c r="O1162" s="294"/>
      <c r="P1162" s="294"/>
    </row>
    <row r="1163" spans="1:16" ht="13">
      <c r="A1163" s="294"/>
      <c r="B1163" s="294"/>
      <c r="C1163" s="294"/>
      <c r="D1163" s="295"/>
      <c r="E1163" s="295"/>
      <c r="F1163" s="294"/>
      <c r="G1163" s="294"/>
      <c r="H1163" s="294"/>
      <c r="I1163" s="294"/>
      <c r="J1163" s="294"/>
      <c r="K1163" s="294"/>
      <c r="L1163" s="294"/>
      <c r="M1163" s="294"/>
      <c r="N1163" s="294"/>
      <c r="O1163" s="294"/>
      <c r="P1163" s="294"/>
    </row>
    <row r="1164" spans="1:16" ht="13">
      <c r="A1164" s="294"/>
      <c r="B1164" s="294"/>
      <c r="C1164" s="294"/>
      <c r="D1164" s="295"/>
      <c r="E1164" s="295"/>
      <c r="F1164" s="294"/>
      <c r="G1164" s="294"/>
      <c r="H1164" s="294"/>
      <c r="I1164" s="294"/>
      <c r="J1164" s="294"/>
      <c r="K1164" s="294"/>
      <c r="L1164" s="294"/>
      <c r="M1164" s="294"/>
      <c r="N1164" s="294"/>
      <c r="O1164" s="294"/>
      <c r="P1164" s="294"/>
    </row>
    <row r="1165" spans="1:16" ht="13">
      <c r="A1165" s="294"/>
      <c r="B1165" s="294"/>
      <c r="C1165" s="294"/>
      <c r="D1165" s="295"/>
      <c r="E1165" s="295"/>
      <c r="F1165" s="294"/>
      <c r="G1165" s="294"/>
      <c r="H1165" s="294"/>
      <c r="I1165" s="294"/>
      <c r="J1165" s="294"/>
      <c r="K1165" s="294"/>
      <c r="L1165" s="294"/>
      <c r="M1165" s="294"/>
      <c r="N1165" s="294"/>
      <c r="O1165" s="294"/>
      <c r="P1165" s="294"/>
    </row>
    <row r="1166" spans="1:16" ht="13">
      <c r="A1166" s="294"/>
      <c r="B1166" s="294"/>
      <c r="C1166" s="294"/>
      <c r="D1166" s="295"/>
      <c r="E1166" s="295"/>
      <c r="F1166" s="294"/>
      <c r="G1166" s="294"/>
      <c r="H1166" s="294"/>
      <c r="I1166" s="294"/>
      <c r="J1166" s="294"/>
      <c r="K1166" s="294"/>
      <c r="L1166" s="294"/>
      <c r="M1166" s="294"/>
      <c r="N1166" s="294"/>
      <c r="O1166" s="294"/>
      <c r="P1166" s="294"/>
    </row>
    <row r="1167" spans="1:16" ht="13">
      <c r="A1167" s="294"/>
      <c r="B1167" s="294"/>
      <c r="C1167" s="294"/>
      <c r="D1167" s="295"/>
      <c r="E1167" s="295"/>
      <c r="F1167" s="294"/>
      <c r="G1167" s="294"/>
      <c r="H1167" s="294"/>
      <c r="I1167" s="294"/>
      <c r="J1167" s="294"/>
      <c r="K1167" s="294"/>
      <c r="L1167" s="294"/>
      <c r="M1167" s="294"/>
      <c r="N1167" s="294"/>
      <c r="O1167" s="294"/>
      <c r="P1167" s="294"/>
    </row>
    <row r="1168" spans="1:16" ht="13">
      <c r="A1168" s="294"/>
      <c r="B1168" s="294"/>
      <c r="C1168" s="294"/>
      <c r="D1168" s="295"/>
      <c r="E1168" s="295"/>
      <c r="F1168" s="294"/>
      <c r="G1168" s="294"/>
      <c r="H1168" s="294"/>
      <c r="I1168" s="294"/>
      <c r="J1168" s="294"/>
      <c r="K1168" s="294"/>
      <c r="L1168" s="294"/>
      <c r="M1168" s="294"/>
      <c r="N1168" s="294"/>
      <c r="O1168" s="294"/>
      <c r="P1168" s="294"/>
    </row>
    <row r="1169" spans="1:16" ht="13">
      <c r="A1169" s="294"/>
      <c r="B1169" s="294"/>
      <c r="C1169" s="294"/>
      <c r="D1169" s="295"/>
      <c r="E1169" s="295"/>
      <c r="F1169" s="294"/>
      <c r="G1169" s="294"/>
      <c r="H1169" s="294"/>
      <c r="I1169" s="294"/>
      <c r="J1169" s="294"/>
      <c r="K1169" s="294"/>
      <c r="L1169" s="294"/>
      <c r="M1169" s="294"/>
      <c r="N1169" s="294"/>
      <c r="O1169" s="294"/>
      <c r="P1169" s="294"/>
    </row>
    <row r="1170" spans="1:16" ht="13">
      <c r="A1170" s="294"/>
      <c r="B1170" s="294"/>
      <c r="C1170" s="294"/>
      <c r="D1170" s="295"/>
      <c r="E1170" s="295"/>
      <c r="F1170" s="294"/>
      <c r="G1170" s="294"/>
      <c r="H1170" s="294"/>
      <c r="I1170" s="294"/>
      <c r="J1170" s="294"/>
      <c r="K1170" s="294"/>
      <c r="L1170" s="294"/>
      <c r="M1170" s="294"/>
      <c r="N1170" s="294"/>
      <c r="O1170" s="294"/>
      <c r="P1170" s="294"/>
    </row>
    <row r="1171" spans="1:16" ht="13">
      <c r="A1171" s="294"/>
      <c r="B1171" s="294"/>
      <c r="C1171" s="294"/>
      <c r="D1171" s="295"/>
      <c r="E1171" s="295"/>
      <c r="F1171" s="294"/>
      <c r="G1171" s="294"/>
      <c r="H1171" s="294"/>
      <c r="I1171" s="294"/>
      <c r="J1171" s="294"/>
      <c r="K1171" s="294"/>
      <c r="L1171" s="294"/>
      <c r="M1171" s="294"/>
      <c r="N1171" s="294"/>
      <c r="O1171" s="294"/>
      <c r="P1171" s="294"/>
    </row>
    <row r="1172" spans="1:16" ht="13">
      <c r="A1172" s="294"/>
      <c r="B1172" s="294"/>
      <c r="C1172" s="294"/>
      <c r="D1172" s="295"/>
      <c r="E1172" s="295"/>
      <c r="F1172" s="294"/>
      <c r="G1172" s="294"/>
      <c r="H1172" s="294"/>
      <c r="I1172" s="294"/>
      <c r="J1172" s="294"/>
      <c r="K1172" s="294"/>
      <c r="L1172" s="294"/>
      <c r="M1172" s="294"/>
      <c r="N1172" s="294"/>
      <c r="O1172" s="294"/>
      <c r="P1172" s="294"/>
    </row>
    <row r="1173" spans="1:16" ht="13">
      <c r="A1173" s="294"/>
      <c r="B1173" s="294"/>
      <c r="C1173" s="294"/>
      <c r="D1173" s="295"/>
      <c r="E1173" s="295"/>
      <c r="F1173" s="294"/>
      <c r="G1173" s="294"/>
      <c r="H1173" s="294"/>
      <c r="I1173" s="294"/>
      <c r="J1173" s="294"/>
      <c r="K1173" s="294"/>
      <c r="L1173" s="294"/>
      <c r="M1173" s="294"/>
      <c r="N1173" s="294"/>
      <c r="O1173" s="294"/>
      <c r="P1173" s="294"/>
    </row>
    <row r="1174" spans="1:16" ht="13">
      <c r="A1174" s="294"/>
      <c r="B1174" s="294"/>
      <c r="C1174" s="294"/>
      <c r="D1174" s="295"/>
      <c r="E1174" s="295"/>
      <c r="F1174" s="294"/>
      <c r="G1174" s="294"/>
      <c r="H1174" s="294"/>
      <c r="I1174" s="294"/>
      <c r="J1174" s="294"/>
      <c r="K1174" s="294"/>
      <c r="L1174" s="294"/>
      <c r="M1174" s="294"/>
      <c r="N1174" s="294"/>
      <c r="O1174" s="294"/>
      <c r="P1174" s="294"/>
    </row>
    <row r="1175" spans="1:16" ht="13">
      <c r="A1175" s="294"/>
      <c r="B1175" s="294"/>
      <c r="C1175" s="294"/>
      <c r="D1175" s="295"/>
      <c r="E1175" s="295"/>
      <c r="F1175" s="294"/>
      <c r="G1175" s="294"/>
      <c r="H1175" s="294"/>
      <c r="I1175" s="294"/>
      <c r="J1175" s="294"/>
      <c r="K1175" s="294"/>
      <c r="L1175" s="294"/>
      <c r="M1175" s="294"/>
      <c r="N1175" s="294"/>
      <c r="O1175" s="294"/>
      <c r="P1175" s="294"/>
    </row>
    <row r="1176" spans="1:16" ht="13">
      <c r="A1176" s="294"/>
      <c r="B1176" s="294"/>
      <c r="C1176" s="294"/>
      <c r="D1176" s="295"/>
      <c r="E1176" s="295"/>
      <c r="F1176" s="294"/>
      <c r="G1176" s="294"/>
      <c r="H1176" s="294"/>
      <c r="I1176" s="294"/>
      <c r="J1176" s="294"/>
      <c r="K1176" s="294"/>
      <c r="L1176" s="294"/>
      <c r="M1176" s="294"/>
      <c r="N1176" s="294"/>
      <c r="O1176" s="294"/>
      <c r="P1176" s="294"/>
    </row>
    <row r="1177" spans="1:16" ht="13">
      <c r="A1177" s="294"/>
      <c r="B1177" s="294"/>
      <c r="C1177" s="294"/>
      <c r="D1177" s="295"/>
      <c r="E1177" s="295"/>
      <c r="F1177" s="294"/>
      <c r="G1177" s="294"/>
      <c r="H1177" s="294"/>
      <c r="I1177" s="294"/>
      <c r="J1177" s="294"/>
      <c r="K1177" s="294"/>
      <c r="L1177" s="294"/>
      <c r="M1177" s="294"/>
      <c r="N1177" s="294"/>
      <c r="O1177" s="294"/>
      <c r="P1177" s="294"/>
    </row>
    <row r="1178" spans="1:16" ht="13">
      <c r="A1178" s="294"/>
      <c r="B1178" s="294"/>
      <c r="C1178" s="294"/>
      <c r="D1178" s="295"/>
      <c r="E1178" s="295"/>
      <c r="F1178" s="294"/>
      <c r="G1178" s="294"/>
      <c r="H1178" s="294"/>
      <c r="I1178" s="294"/>
      <c r="J1178" s="294"/>
      <c r="K1178" s="294"/>
      <c r="L1178" s="294"/>
      <c r="M1178" s="294"/>
      <c r="N1178" s="294"/>
      <c r="O1178" s="294"/>
      <c r="P1178" s="294"/>
    </row>
    <row r="1179" spans="1:16" ht="13">
      <c r="A1179" s="294"/>
      <c r="B1179" s="294"/>
      <c r="C1179" s="294"/>
      <c r="D1179" s="295"/>
      <c r="E1179" s="295"/>
      <c r="F1179" s="294"/>
      <c r="G1179" s="294"/>
      <c r="H1179" s="294"/>
      <c r="I1179" s="294"/>
      <c r="J1179" s="294"/>
      <c r="K1179" s="294"/>
      <c r="L1179" s="294"/>
      <c r="M1179" s="294"/>
      <c r="N1179" s="294"/>
      <c r="O1179" s="294"/>
      <c r="P1179" s="294"/>
    </row>
    <row r="1180" spans="1:16" ht="13">
      <c r="A1180" s="294"/>
      <c r="B1180" s="294"/>
      <c r="C1180" s="294"/>
      <c r="D1180" s="295"/>
      <c r="E1180" s="295"/>
      <c r="F1180" s="294"/>
      <c r="G1180" s="294"/>
      <c r="H1180" s="294"/>
      <c r="I1180" s="294"/>
      <c r="J1180" s="294"/>
      <c r="K1180" s="294"/>
      <c r="L1180" s="294"/>
      <c r="M1180" s="294"/>
      <c r="N1180" s="294"/>
      <c r="O1180" s="294"/>
      <c r="P1180" s="294"/>
    </row>
    <row r="1181" spans="1:16" ht="13">
      <c r="A1181" s="294"/>
      <c r="B1181" s="294"/>
      <c r="C1181" s="294"/>
      <c r="D1181" s="295"/>
      <c r="E1181" s="295"/>
      <c r="F1181" s="294"/>
      <c r="G1181" s="294"/>
      <c r="H1181" s="294"/>
      <c r="I1181" s="294"/>
      <c r="J1181" s="294"/>
      <c r="K1181" s="294"/>
      <c r="L1181" s="294"/>
      <c r="M1181" s="294"/>
      <c r="N1181" s="294"/>
      <c r="O1181" s="294"/>
      <c r="P1181" s="294"/>
    </row>
    <row r="1182" spans="1:16" ht="13">
      <c r="A1182" s="294"/>
      <c r="B1182" s="294"/>
      <c r="C1182" s="294"/>
      <c r="D1182" s="295"/>
      <c r="E1182" s="295"/>
      <c r="F1182" s="294"/>
      <c r="G1182" s="294"/>
      <c r="H1182" s="294"/>
      <c r="I1182" s="294"/>
      <c r="J1182" s="294"/>
      <c r="K1182" s="294"/>
      <c r="L1182" s="294"/>
      <c r="M1182" s="294"/>
      <c r="N1182" s="294"/>
      <c r="O1182" s="294"/>
      <c r="P1182" s="294"/>
    </row>
    <row r="1183" spans="1:16" ht="13">
      <c r="A1183" s="294"/>
      <c r="B1183" s="294"/>
      <c r="C1183" s="294"/>
      <c r="D1183" s="295"/>
      <c r="E1183" s="295"/>
      <c r="F1183" s="294"/>
      <c r="G1183" s="294"/>
      <c r="H1183" s="294"/>
      <c r="I1183" s="294"/>
      <c r="J1183" s="294"/>
      <c r="K1183" s="294"/>
      <c r="L1183" s="294"/>
      <c r="M1183" s="294"/>
      <c r="N1183" s="294"/>
      <c r="O1183" s="294"/>
      <c r="P1183" s="294"/>
    </row>
    <row r="1184" spans="1:16" ht="13">
      <c r="A1184" s="294"/>
      <c r="B1184" s="294"/>
      <c r="C1184" s="294"/>
      <c r="D1184" s="295"/>
      <c r="E1184" s="295"/>
      <c r="F1184" s="294"/>
      <c r="G1184" s="294"/>
      <c r="H1184" s="294"/>
      <c r="I1184" s="294"/>
      <c r="J1184" s="294"/>
      <c r="K1184" s="294"/>
      <c r="L1184" s="294"/>
      <c r="M1184" s="294"/>
      <c r="N1184" s="294"/>
      <c r="O1184" s="294"/>
      <c r="P1184" s="294"/>
    </row>
    <row r="1185" spans="1:16" ht="13">
      <c r="A1185" s="294"/>
      <c r="B1185" s="294"/>
      <c r="C1185" s="294"/>
      <c r="D1185" s="295"/>
      <c r="E1185" s="295"/>
      <c r="F1185" s="294"/>
      <c r="G1185" s="294"/>
      <c r="H1185" s="294"/>
      <c r="I1185" s="294"/>
      <c r="J1185" s="294"/>
      <c r="K1185" s="294"/>
      <c r="L1185" s="294"/>
      <c r="M1185" s="294"/>
      <c r="N1185" s="294"/>
      <c r="O1185" s="294"/>
      <c r="P1185" s="294"/>
    </row>
    <row r="1186" spans="1:16" ht="13">
      <c r="A1186" s="294"/>
      <c r="B1186" s="294"/>
      <c r="C1186" s="294"/>
      <c r="D1186" s="295"/>
      <c r="E1186" s="295"/>
      <c r="F1186" s="294"/>
      <c r="G1186" s="294"/>
      <c r="H1186" s="294"/>
      <c r="I1186" s="294"/>
      <c r="J1186" s="294"/>
      <c r="K1186" s="294"/>
      <c r="L1186" s="294"/>
      <c r="M1186" s="294"/>
      <c r="N1186" s="294"/>
      <c r="O1186" s="294"/>
      <c r="P1186" s="294"/>
    </row>
    <row r="1187" spans="1:16" ht="13">
      <c r="A1187" s="294"/>
      <c r="B1187" s="294"/>
      <c r="C1187" s="294"/>
      <c r="D1187" s="295"/>
      <c r="E1187" s="295"/>
      <c r="F1187" s="294"/>
      <c r="G1187" s="294"/>
      <c r="H1187" s="294"/>
      <c r="I1187" s="294"/>
      <c r="J1187" s="294"/>
      <c r="K1187" s="294"/>
      <c r="L1187" s="294"/>
      <c r="M1187" s="294"/>
      <c r="N1187" s="294"/>
      <c r="O1187" s="294"/>
      <c r="P1187" s="294"/>
    </row>
    <row r="1188" spans="1:16" ht="13">
      <c r="A1188" s="294"/>
      <c r="B1188" s="294"/>
      <c r="C1188" s="294"/>
      <c r="D1188" s="295"/>
      <c r="E1188" s="295"/>
      <c r="F1188" s="294"/>
      <c r="G1188" s="294"/>
      <c r="H1188" s="294"/>
      <c r="I1188" s="294"/>
      <c r="J1188" s="294"/>
      <c r="K1188" s="294"/>
      <c r="L1188" s="294"/>
      <c r="M1188" s="294"/>
      <c r="N1188" s="294"/>
      <c r="O1188" s="294"/>
      <c r="P1188" s="294"/>
    </row>
    <row r="1189" spans="1:16" ht="13">
      <c r="A1189" s="294"/>
      <c r="B1189" s="294"/>
      <c r="C1189" s="294"/>
      <c r="D1189" s="295"/>
      <c r="E1189" s="295"/>
      <c r="F1189" s="294"/>
      <c r="G1189" s="294"/>
      <c r="H1189" s="294"/>
      <c r="I1189" s="294"/>
      <c r="J1189" s="294"/>
      <c r="K1189" s="294"/>
      <c r="L1189" s="294"/>
      <c r="M1189" s="294"/>
      <c r="N1189" s="294"/>
      <c r="O1189" s="294"/>
      <c r="P1189" s="294"/>
    </row>
    <row r="1190" spans="1:16" ht="13">
      <c r="A1190" s="294"/>
      <c r="B1190" s="294"/>
      <c r="C1190" s="294"/>
      <c r="D1190" s="295"/>
      <c r="E1190" s="295"/>
      <c r="F1190" s="294"/>
      <c r="G1190" s="294"/>
      <c r="H1190" s="294"/>
      <c r="I1190" s="294"/>
      <c r="J1190" s="294"/>
      <c r="K1190" s="294"/>
      <c r="L1190" s="294"/>
      <c r="M1190" s="294"/>
      <c r="N1190" s="294"/>
      <c r="O1190" s="294"/>
      <c r="P1190" s="294"/>
    </row>
    <row r="1191" spans="1:16" ht="13">
      <c r="A1191" s="294"/>
      <c r="B1191" s="294"/>
      <c r="C1191" s="294"/>
      <c r="D1191" s="295"/>
      <c r="E1191" s="295"/>
      <c r="F1191" s="294"/>
      <c r="G1191" s="294"/>
      <c r="H1191" s="294"/>
      <c r="I1191" s="294"/>
      <c r="J1191" s="294"/>
      <c r="K1191" s="294"/>
      <c r="L1191" s="294"/>
      <c r="M1191" s="294"/>
      <c r="N1191" s="294"/>
      <c r="O1191" s="294"/>
      <c r="P1191" s="294"/>
    </row>
    <row r="1192" spans="1:16" ht="13">
      <c r="A1192" s="294"/>
      <c r="B1192" s="294"/>
      <c r="C1192" s="294"/>
      <c r="D1192" s="295"/>
      <c r="E1192" s="295"/>
      <c r="F1192" s="294"/>
      <c r="G1192" s="294"/>
      <c r="H1192" s="294"/>
      <c r="I1192" s="294"/>
      <c r="J1192" s="294"/>
      <c r="K1192" s="294"/>
      <c r="L1192" s="294"/>
      <c r="M1192" s="294"/>
      <c r="N1192" s="294"/>
      <c r="O1192" s="294"/>
      <c r="P1192" s="294"/>
    </row>
    <row r="1193" spans="1:16" ht="13">
      <c r="A1193" s="294"/>
      <c r="B1193" s="294"/>
      <c r="C1193" s="294"/>
      <c r="D1193" s="295"/>
      <c r="E1193" s="295"/>
      <c r="F1193" s="294"/>
      <c r="G1193" s="294"/>
      <c r="H1193" s="294"/>
      <c r="I1193" s="294"/>
      <c r="J1193" s="294"/>
      <c r="K1193" s="294"/>
      <c r="L1193" s="294"/>
      <c r="M1193" s="294"/>
      <c r="N1193" s="294"/>
      <c r="O1193" s="294"/>
      <c r="P1193" s="294"/>
    </row>
    <row r="1194" spans="1:16" ht="13">
      <c r="A1194" s="294"/>
      <c r="B1194" s="294"/>
      <c r="C1194" s="294"/>
      <c r="D1194" s="295"/>
      <c r="E1194" s="295"/>
      <c r="F1194" s="294"/>
      <c r="G1194" s="294"/>
      <c r="H1194" s="294"/>
      <c r="I1194" s="294"/>
      <c r="J1194" s="294"/>
      <c r="K1194" s="294"/>
      <c r="L1194" s="294"/>
      <c r="M1194" s="294"/>
      <c r="N1194" s="294"/>
      <c r="O1194" s="294"/>
      <c r="P1194" s="294"/>
    </row>
    <row r="1195" spans="1:16" ht="13">
      <c r="A1195" s="294"/>
      <c r="B1195" s="294"/>
      <c r="C1195" s="294"/>
      <c r="D1195" s="295"/>
      <c r="E1195" s="295"/>
      <c r="F1195" s="294"/>
      <c r="G1195" s="294"/>
      <c r="H1195" s="294"/>
      <c r="I1195" s="294"/>
      <c r="J1195" s="294"/>
      <c r="K1195" s="294"/>
      <c r="L1195" s="294"/>
      <c r="M1195" s="294"/>
      <c r="N1195" s="294"/>
      <c r="O1195" s="294"/>
      <c r="P1195" s="294"/>
    </row>
    <row r="1196" spans="1:16" ht="13">
      <c r="A1196" s="294"/>
      <c r="B1196" s="294"/>
      <c r="C1196" s="294"/>
      <c r="D1196" s="295"/>
      <c r="E1196" s="295"/>
      <c r="F1196" s="294"/>
      <c r="G1196" s="294"/>
      <c r="H1196" s="294"/>
      <c r="I1196" s="294"/>
      <c r="J1196" s="294"/>
      <c r="K1196" s="294"/>
      <c r="L1196" s="294"/>
      <c r="M1196" s="294"/>
      <c r="N1196" s="294"/>
      <c r="O1196" s="294"/>
      <c r="P1196" s="294"/>
    </row>
    <row r="1197" spans="1:16" ht="13">
      <c r="A1197" s="294"/>
      <c r="B1197" s="294"/>
      <c r="C1197" s="294"/>
      <c r="D1197" s="295"/>
      <c r="E1197" s="295"/>
      <c r="F1197" s="294"/>
      <c r="G1197" s="294"/>
      <c r="H1197" s="294"/>
      <c r="I1197" s="294"/>
      <c r="J1197" s="294"/>
      <c r="K1197" s="294"/>
      <c r="L1197" s="294"/>
      <c r="M1197" s="294"/>
      <c r="N1197" s="294"/>
      <c r="O1197" s="294"/>
      <c r="P1197" s="294"/>
    </row>
    <row r="1198" spans="1:16" ht="13">
      <c r="A1198" s="294"/>
      <c r="B1198" s="294"/>
      <c r="C1198" s="294"/>
      <c r="D1198" s="295"/>
      <c r="E1198" s="295"/>
      <c r="F1198" s="294"/>
      <c r="G1198" s="294"/>
      <c r="H1198" s="294"/>
      <c r="I1198" s="294"/>
      <c r="J1198" s="294"/>
      <c r="K1198" s="294"/>
      <c r="L1198" s="294"/>
      <c r="M1198" s="294"/>
      <c r="N1198" s="294"/>
      <c r="O1198" s="294"/>
      <c r="P1198" s="294"/>
    </row>
    <row r="1199" spans="1:16" ht="13">
      <c r="A1199" s="294"/>
      <c r="B1199" s="294"/>
      <c r="C1199" s="294"/>
      <c r="D1199" s="295"/>
      <c r="E1199" s="295"/>
      <c r="F1199" s="294"/>
      <c r="G1199" s="294"/>
      <c r="H1199" s="294"/>
      <c r="I1199" s="294"/>
      <c r="J1199" s="294"/>
      <c r="K1199" s="294"/>
      <c r="L1199" s="294"/>
      <c r="M1199" s="294"/>
      <c r="N1199" s="294"/>
      <c r="O1199" s="294"/>
      <c r="P1199" s="294"/>
    </row>
    <row r="1200" spans="1:16" ht="13">
      <c r="A1200" s="294"/>
      <c r="B1200" s="294"/>
      <c r="C1200" s="294"/>
      <c r="D1200" s="295"/>
      <c r="E1200" s="295"/>
      <c r="F1200" s="294"/>
      <c r="G1200" s="294"/>
      <c r="H1200" s="294"/>
      <c r="I1200" s="294"/>
      <c r="J1200" s="294"/>
      <c r="K1200" s="294"/>
      <c r="L1200" s="294"/>
      <c r="M1200" s="294"/>
      <c r="N1200" s="294"/>
      <c r="O1200" s="294"/>
      <c r="P1200" s="294"/>
    </row>
    <row r="1201" spans="1:16" ht="13">
      <c r="A1201" s="294"/>
      <c r="B1201" s="294"/>
      <c r="C1201" s="294"/>
      <c r="D1201" s="295"/>
      <c r="E1201" s="295"/>
      <c r="F1201" s="294"/>
      <c r="G1201" s="294"/>
      <c r="H1201" s="294"/>
      <c r="I1201" s="294"/>
      <c r="J1201" s="294"/>
      <c r="K1201" s="294"/>
      <c r="L1201" s="294"/>
      <c r="M1201" s="294"/>
      <c r="N1201" s="294"/>
      <c r="O1201" s="294"/>
      <c r="P1201" s="294"/>
    </row>
    <row r="1202" spans="1:16" ht="13">
      <c r="A1202" s="294"/>
      <c r="B1202" s="294"/>
      <c r="C1202" s="294"/>
      <c r="D1202" s="295"/>
      <c r="E1202" s="295"/>
      <c r="F1202" s="294"/>
      <c r="G1202" s="294"/>
      <c r="H1202" s="294"/>
      <c r="I1202" s="294"/>
      <c r="J1202" s="294"/>
      <c r="K1202" s="294"/>
      <c r="L1202" s="294"/>
      <c r="M1202" s="294"/>
      <c r="N1202" s="294"/>
      <c r="O1202" s="294"/>
      <c r="P1202" s="294"/>
    </row>
    <row r="1203" spans="1:16" ht="13">
      <c r="A1203" s="294"/>
      <c r="B1203" s="294"/>
      <c r="C1203" s="294"/>
      <c r="D1203" s="295"/>
      <c r="E1203" s="295"/>
      <c r="F1203" s="294"/>
      <c r="G1203" s="294"/>
      <c r="H1203" s="294"/>
      <c r="I1203" s="294"/>
      <c r="J1203" s="294"/>
      <c r="K1203" s="294"/>
      <c r="L1203" s="294"/>
      <c r="M1203" s="294"/>
      <c r="N1203" s="294"/>
      <c r="O1203" s="294"/>
      <c r="P1203" s="294"/>
    </row>
    <row r="1204" spans="1:16" ht="13">
      <c r="A1204" s="294"/>
      <c r="B1204" s="294"/>
      <c r="C1204" s="294"/>
      <c r="D1204" s="295"/>
      <c r="E1204" s="295"/>
      <c r="F1204" s="294"/>
      <c r="G1204" s="294"/>
      <c r="H1204" s="294"/>
      <c r="I1204" s="294"/>
      <c r="J1204" s="294"/>
      <c r="K1204" s="294"/>
      <c r="L1204" s="294"/>
      <c r="M1204" s="294"/>
      <c r="N1204" s="294"/>
      <c r="O1204" s="294"/>
      <c r="P1204" s="294"/>
    </row>
    <row r="1205" spans="1:16" ht="13">
      <c r="A1205" s="294"/>
      <c r="B1205" s="294"/>
      <c r="C1205" s="294"/>
      <c r="D1205" s="295"/>
      <c r="E1205" s="295"/>
      <c r="F1205" s="294"/>
      <c r="G1205" s="294"/>
      <c r="H1205" s="294"/>
      <c r="I1205" s="294"/>
      <c r="J1205" s="294"/>
      <c r="K1205" s="294"/>
      <c r="L1205" s="294"/>
      <c r="M1205" s="294"/>
      <c r="N1205" s="294"/>
      <c r="O1205" s="294"/>
      <c r="P1205" s="294"/>
    </row>
    <row r="1206" spans="1:16" ht="13">
      <c r="A1206" s="294"/>
      <c r="B1206" s="294"/>
      <c r="C1206" s="294"/>
      <c r="D1206" s="295"/>
      <c r="E1206" s="295"/>
      <c r="F1206" s="294"/>
      <c r="G1206" s="294"/>
      <c r="H1206" s="294"/>
      <c r="I1206" s="294"/>
      <c r="J1206" s="294"/>
      <c r="K1206" s="294"/>
      <c r="L1206" s="294"/>
      <c r="M1206" s="294"/>
      <c r="N1206" s="294"/>
      <c r="O1206" s="294"/>
      <c r="P1206" s="294"/>
    </row>
    <row r="1207" spans="1:16" ht="13">
      <c r="A1207" s="294"/>
      <c r="B1207" s="294"/>
      <c r="C1207" s="294"/>
      <c r="D1207" s="295"/>
      <c r="E1207" s="295"/>
      <c r="F1207" s="294"/>
      <c r="G1207" s="294"/>
      <c r="H1207" s="294"/>
      <c r="I1207" s="294"/>
      <c r="J1207" s="294"/>
      <c r="K1207" s="294"/>
      <c r="L1207" s="294"/>
      <c r="M1207" s="294"/>
      <c r="N1207" s="294"/>
      <c r="O1207" s="294"/>
      <c r="P1207" s="294"/>
    </row>
    <row r="1208" spans="1:16" ht="13">
      <c r="A1208" s="294"/>
      <c r="B1208" s="294"/>
      <c r="C1208" s="294"/>
      <c r="D1208" s="295"/>
      <c r="E1208" s="295"/>
      <c r="F1208" s="294"/>
      <c r="G1208" s="294"/>
      <c r="H1208" s="294"/>
      <c r="I1208" s="294"/>
      <c r="J1208" s="294"/>
      <c r="K1208" s="294"/>
      <c r="L1208" s="294"/>
      <c r="M1208" s="294"/>
      <c r="N1208" s="294"/>
      <c r="O1208" s="294"/>
      <c r="P1208" s="294"/>
    </row>
    <row r="1209" spans="1:16" ht="13">
      <c r="A1209" s="294"/>
      <c r="B1209" s="294"/>
      <c r="C1209" s="294"/>
      <c r="D1209" s="295"/>
      <c r="E1209" s="295"/>
      <c r="F1209" s="294"/>
      <c r="G1209" s="294"/>
      <c r="H1209" s="294"/>
      <c r="I1209" s="294"/>
      <c r="J1209" s="294"/>
      <c r="K1209" s="294"/>
      <c r="L1209" s="294"/>
      <c r="M1209" s="294"/>
      <c r="N1209" s="294"/>
      <c r="O1209" s="294"/>
      <c r="P1209" s="294"/>
    </row>
    <row r="1210" spans="1:16" ht="13">
      <c r="A1210" s="294"/>
      <c r="B1210" s="294"/>
      <c r="C1210" s="294"/>
      <c r="D1210" s="295"/>
      <c r="E1210" s="295"/>
      <c r="F1210" s="294"/>
      <c r="G1210" s="294"/>
      <c r="H1210" s="294"/>
      <c r="I1210" s="294"/>
      <c r="J1210" s="294"/>
      <c r="K1210" s="294"/>
      <c r="L1210" s="294"/>
      <c r="M1210" s="294"/>
      <c r="N1210" s="294"/>
      <c r="O1210" s="294"/>
      <c r="P1210" s="294"/>
    </row>
    <row r="1211" spans="1:16" ht="13">
      <c r="A1211" s="294"/>
      <c r="B1211" s="294"/>
      <c r="C1211" s="294"/>
      <c r="D1211" s="295"/>
      <c r="E1211" s="295"/>
      <c r="F1211" s="294"/>
      <c r="G1211" s="294"/>
      <c r="H1211" s="294"/>
      <c r="I1211" s="294"/>
      <c r="J1211" s="294"/>
      <c r="K1211" s="294"/>
      <c r="L1211" s="294"/>
      <c r="M1211" s="294"/>
      <c r="N1211" s="294"/>
      <c r="O1211" s="294"/>
      <c r="P1211" s="294"/>
    </row>
    <row r="1212" spans="1:16" ht="13">
      <c r="A1212" s="294"/>
      <c r="B1212" s="294"/>
      <c r="C1212" s="294"/>
      <c r="D1212" s="295"/>
      <c r="E1212" s="295"/>
      <c r="F1212" s="294"/>
      <c r="G1212" s="294"/>
      <c r="H1212" s="294"/>
      <c r="I1212" s="294"/>
      <c r="J1212" s="294"/>
      <c r="K1212" s="294"/>
      <c r="L1212" s="294"/>
      <c r="M1212" s="294"/>
      <c r="N1212" s="294"/>
      <c r="O1212" s="294"/>
      <c r="P1212" s="294"/>
    </row>
    <row r="1213" spans="1:16" ht="13">
      <c r="A1213" s="294"/>
      <c r="B1213" s="294"/>
      <c r="C1213" s="294"/>
      <c r="D1213" s="295"/>
      <c r="E1213" s="295"/>
      <c r="F1213" s="294"/>
      <c r="G1213" s="294"/>
      <c r="H1213" s="294"/>
      <c r="I1213" s="294"/>
      <c r="J1213" s="294"/>
      <c r="K1213" s="294"/>
      <c r="L1213" s="294"/>
      <c r="M1213" s="294"/>
      <c r="N1213" s="294"/>
      <c r="O1213" s="294"/>
      <c r="P1213" s="294"/>
    </row>
    <row r="1214" spans="1:16" ht="13">
      <c r="A1214" s="294"/>
      <c r="B1214" s="294"/>
      <c r="C1214" s="294"/>
      <c r="D1214" s="295"/>
      <c r="E1214" s="295"/>
      <c r="F1214" s="294"/>
      <c r="G1214" s="294"/>
      <c r="H1214" s="294"/>
      <c r="I1214" s="294"/>
      <c r="J1214" s="294"/>
      <c r="K1214" s="294"/>
      <c r="L1214" s="294"/>
      <c r="M1214" s="294"/>
      <c r="N1214" s="294"/>
      <c r="O1214" s="294"/>
      <c r="P1214" s="294"/>
    </row>
    <row r="1215" spans="1:16" ht="13">
      <c r="A1215" s="294"/>
      <c r="B1215" s="294"/>
      <c r="C1215" s="294"/>
      <c r="D1215" s="295"/>
      <c r="E1215" s="295"/>
      <c r="F1215" s="294"/>
      <c r="G1215" s="294"/>
      <c r="H1215" s="294"/>
      <c r="I1215" s="294"/>
      <c r="J1215" s="294"/>
      <c r="K1215" s="294"/>
      <c r="L1215" s="294"/>
      <c r="M1215" s="294"/>
      <c r="N1215" s="294"/>
      <c r="O1215" s="294"/>
      <c r="P1215" s="294"/>
    </row>
    <row r="1216" spans="1:16" ht="13">
      <c r="A1216" s="294"/>
      <c r="B1216" s="294"/>
      <c r="C1216" s="294"/>
      <c r="D1216" s="295"/>
      <c r="E1216" s="295"/>
      <c r="F1216" s="294"/>
      <c r="G1216" s="294"/>
      <c r="H1216" s="294"/>
      <c r="I1216" s="294"/>
      <c r="J1216" s="294"/>
      <c r="K1216" s="294"/>
      <c r="L1216" s="294"/>
      <c r="M1216" s="294"/>
      <c r="N1216" s="294"/>
      <c r="O1216" s="294"/>
      <c r="P1216" s="294"/>
    </row>
    <row r="1217" spans="1:16" ht="13">
      <c r="A1217" s="294"/>
      <c r="B1217" s="294"/>
      <c r="C1217" s="294"/>
      <c r="D1217" s="295"/>
      <c r="E1217" s="295"/>
      <c r="F1217" s="294"/>
      <c r="G1217" s="294"/>
      <c r="H1217" s="294"/>
      <c r="I1217" s="294"/>
      <c r="J1217" s="294"/>
      <c r="K1217" s="294"/>
      <c r="L1217" s="294"/>
      <c r="M1217" s="294"/>
      <c r="N1217" s="294"/>
      <c r="O1217" s="294"/>
      <c r="P1217" s="294"/>
    </row>
    <row r="1218" spans="1:16" ht="13">
      <c r="A1218" s="294"/>
      <c r="B1218" s="294"/>
      <c r="C1218" s="294"/>
      <c r="D1218" s="295"/>
      <c r="E1218" s="295"/>
      <c r="F1218" s="294"/>
      <c r="G1218" s="294"/>
      <c r="H1218" s="294"/>
      <c r="I1218" s="294"/>
      <c r="J1218" s="294"/>
      <c r="K1218" s="294"/>
      <c r="L1218" s="294"/>
      <c r="M1218" s="294"/>
      <c r="N1218" s="294"/>
      <c r="O1218" s="294"/>
      <c r="P1218" s="294"/>
    </row>
    <row r="1219" spans="1:16" ht="13">
      <c r="A1219" s="294"/>
      <c r="B1219" s="294"/>
      <c r="C1219" s="294"/>
      <c r="D1219" s="295"/>
      <c r="E1219" s="295"/>
      <c r="F1219" s="294"/>
      <c r="G1219" s="294"/>
      <c r="H1219" s="294"/>
      <c r="I1219" s="294"/>
      <c r="J1219" s="294"/>
      <c r="K1219" s="294"/>
      <c r="L1219" s="294"/>
      <c r="M1219" s="294"/>
      <c r="N1219" s="294"/>
      <c r="O1219" s="294"/>
      <c r="P1219" s="294"/>
    </row>
    <row r="1220" spans="1:16" ht="13">
      <c r="A1220" s="294"/>
      <c r="B1220" s="294"/>
      <c r="C1220" s="294"/>
      <c r="D1220" s="295"/>
      <c r="E1220" s="295"/>
      <c r="F1220" s="294"/>
      <c r="G1220" s="294"/>
      <c r="H1220" s="294"/>
      <c r="I1220" s="294"/>
      <c r="J1220" s="294"/>
      <c r="K1220" s="294"/>
      <c r="L1220" s="294"/>
      <c r="M1220" s="294"/>
      <c r="N1220" s="294"/>
      <c r="O1220" s="294"/>
      <c r="P1220" s="294"/>
    </row>
    <row r="1221" spans="1:16" ht="13">
      <c r="A1221" s="294"/>
      <c r="B1221" s="294"/>
      <c r="C1221" s="294"/>
      <c r="D1221" s="295"/>
      <c r="E1221" s="295"/>
      <c r="F1221" s="294"/>
      <c r="G1221" s="294"/>
      <c r="H1221" s="294"/>
      <c r="I1221" s="294"/>
      <c r="J1221" s="294"/>
      <c r="K1221" s="294"/>
      <c r="L1221" s="294"/>
      <c r="M1221" s="294"/>
      <c r="N1221" s="294"/>
      <c r="O1221" s="294"/>
      <c r="P1221" s="294"/>
    </row>
    <row r="1222" spans="1:16" ht="13">
      <c r="A1222" s="294"/>
      <c r="B1222" s="294"/>
      <c r="C1222" s="294"/>
      <c r="D1222" s="295"/>
      <c r="E1222" s="295"/>
      <c r="F1222" s="294"/>
      <c r="G1222" s="294"/>
      <c r="H1222" s="294"/>
      <c r="I1222" s="294"/>
      <c r="J1222" s="294"/>
      <c r="K1222" s="294"/>
      <c r="L1222" s="294"/>
      <c r="M1222" s="294"/>
      <c r="N1222" s="294"/>
      <c r="O1222" s="294"/>
      <c r="P1222" s="294"/>
    </row>
    <row r="1223" spans="1:16" ht="13">
      <c r="A1223" s="294"/>
      <c r="B1223" s="294"/>
      <c r="C1223" s="294"/>
      <c r="D1223" s="295"/>
      <c r="E1223" s="295"/>
      <c r="F1223" s="294"/>
      <c r="G1223" s="294"/>
      <c r="H1223" s="294"/>
      <c r="I1223" s="294"/>
      <c r="J1223" s="294"/>
      <c r="K1223" s="294"/>
      <c r="L1223" s="294"/>
      <c r="M1223" s="294"/>
      <c r="N1223" s="294"/>
      <c r="O1223" s="294"/>
      <c r="P1223" s="294"/>
    </row>
    <row r="1224" spans="1:16" ht="13">
      <c r="A1224" s="294"/>
      <c r="B1224" s="294"/>
      <c r="C1224" s="294"/>
      <c r="D1224" s="295"/>
      <c r="E1224" s="295"/>
      <c r="F1224" s="294"/>
      <c r="G1224" s="294"/>
      <c r="H1224" s="294"/>
      <c r="I1224" s="294"/>
      <c r="J1224" s="294"/>
      <c r="K1224" s="294"/>
      <c r="L1224" s="294"/>
      <c r="M1224" s="294"/>
      <c r="N1224" s="294"/>
      <c r="O1224" s="294"/>
      <c r="P1224" s="294"/>
    </row>
    <row r="1225" spans="1:16" ht="13">
      <c r="A1225" s="294"/>
      <c r="B1225" s="294"/>
      <c r="C1225" s="294"/>
      <c r="D1225" s="295"/>
      <c r="E1225" s="295"/>
      <c r="F1225" s="294"/>
      <c r="G1225" s="294"/>
      <c r="H1225" s="294"/>
      <c r="I1225" s="294"/>
      <c r="J1225" s="294"/>
      <c r="K1225" s="294"/>
      <c r="L1225" s="294"/>
      <c r="M1225" s="294"/>
      <c r="N1225" s="294"/>
      <c r="O1225" s="294"/>
      <c r="P1225" s="294"/>
    </row>
    <row r="1226" spans="1:16" ht="13">
      <c r="A1226" s="294"/>
      <c r="B1226" s="294"/>
      <c r="C1226" s="294"/>
      <c r="D1226" s="295"/>
      <c r="E1226" s="295"/>
      <c r="F1226" s="294"/>
      <c r="G1226" s="294"/>
      <c r="H1226" s="294"/>
      <c r="I1226" s="294"/>
      <c r="J1226" s="294"/>
      <c r="K1226" s="294"/>
      <c r="L1226" s="294"/>
      <c r="M1226" s="294"/>
      <c r="N1226" s="294"/>
      <c r="O1226" s="294"/>
      <c r="P1226" s="294"/>
    </row>
    <row r="1227" spans="1:16" ht="13">
      <c r="A1227" s="294"/>
      <c r="B1227" s="294"/>
      <c r="C1227" s="294"/>
      <c r="D1227" s="295"/>
      <c r="E1227" s="295"/>
      <c r="F1227" s="294"/>
      <c r="G1227" s="294"/>
      <c r="H1227" s="294"/>
      <c r="I1227" s="294"/>
      <c r="J1227" s="294"/>
      <c r="K1227" s="294"/>
      <c r="L1227" s="294"/>
      <c r="M1227" s="294"/>
      <c r="N1227" s="294"/>
      <c r="O1227" s="294"/>
      <c r="P1227" s="294"/>
    </row>
    <row r="1228" spans="1:16" ht="13">
      <c r="A1228" s="294"/>
      <c r="B1228" s="294"/>
      <c r="C1228" s="294"/>
      <c r="D1228" s="295"/>
      <c r="E1228" s="295"/>
      <c r="F1228" s="294"/>
      <c r="G1228" s="294"/>
      <c r="H1228" s="294"/>
      <c r="I1228" s="294"/>
      <c r="J1228" s="294"/>
      <c r="K1228" s="294"/>
      <c r="L1228" s="294"/>
      <c r="M1228" s="294"/>
      <c r="N1228" s="294"/>
      <c r="O1228" s="294"/>
      <c r="P1228" s="294"/>
    </row>
    <row r="1229" spans="1:16" ht="13">
      <c r="A1229" s="294"/>
      <c r="B1229" s="294"/>
      <c r="C1229" s="294"/>
      <c r="D1229" s="295"/>
      <c r="E1229" s="295"/>
      <c r="F1229" s="294"/>
      <c r="G1229" s="294"/>
      <c r="H1229" s="294"/>
      <c r="I1229" s="294"/>
      <c r="J1229" s="294"/>
      <c r="K1229" s="294"/>
      <c r="L1229" s="294"/>
      <c r="M1229" s="294"/>
      <c r="N1229" s="294"/>
      <c r="O1229" s="294"/>
      <c r="P1229" s="294"/>
    </row>
    <row r="1230" spans="1:16" ht="13">
      <c r="A1230" s="294"/>
      <c r="B1230" s="294"/>
      <c r="C1230" s="294"/>
      <c r="D1230" s="295"/>
      <c r="E1230" s="295"/>
      <c r="F1230" s="294"/>
      <c r="G1230" s="294"/>
      <c r="H1230" s="294"/>
      <c r="I1230" s="294"/>
      <c r="J1230" s="294"/>
      <c r="K1230" s="294"/>
      <c r="L1230" s="294"/>
      <c r="M1230" s="294"/>
      <c r="N1230" s="294"/>
      <c r="O1230" s="294"/>
      <c r="P1230" s="294"/>
    </row>
    <row r="1231" spans="1:16" ht="13">
      <c r="A1231" s="294"/>
      <c r="B1231" s="294"/>
      <c r="C1231" s="294"/>
      <c r="D1231" s="295"/>
      <c r="E1231" s="295"/>
      <c r="F1231" s="294"/>
      <c r="G1231" s="294"/>
      <c r="H1231" s="294"/>
      <c r="I1231" s="294"/>
      <c r="J1231" s="294"/>
      <c r="K1231" s="294"/>
      <c r="L1231" s="294"/>
      <c r="M1231" s="294"/>
      <c r="N1231" s="294"/>
      <c r="O1231" s="294"/>
      <c r="P1231" s="294"/>
    </row>
    <row r="1232" spans="1:16" ht="13">
      <c r="A1232" s="294"/>
      <c r="B1232" s="294"/>
      <c r="C1232" s="294"/>
      <c r="D1232" s="295"/>
      <c r="E1232" s="295"/>
      <c r="F1232" s="294"/>
      <c r="G1232" s="294"/>
      <c r="H1232" s="294"/>
      <c r="I1232" s="294"/>
      <c r="J1232" s="294"/>
      <c r="K1232" s="294"/>
      <c r="L1232" s="294"/>
      <c r="M1232" s="294"/>
      <c r="N1232" s="294"/>
      <c r="O1232" s="294"/>
      <c r="P1232" s="294"/>
    </row>
    <row r="1233" spans="1:16" ht="13">
      <c r="A1233" s="294"/>
      <c r="B1233" s="294"/>
      <c r="C1233" s="294"/>
      <c r="D1233" s="295"/>
      <c r="E1233" s="295"/>
      <c r="F1233" s="294"/>
      <c r="G1233" s="294"/>
      <c r="H1233" s="294"/>
      <c r="I1233" s="294"/>
      <c r="J1233" s="294"/>
      <c r="K1233" s="294"/>
      <c r="L1233" s="294"/>
      <c r="M1233" s="294"/>
      <c r="N1233" s="294"/>
      <c r="O1233" s="294"/>
      <c r="P1233" s="294"/>
    </row>
    <row r="1234" spans="1:16" ht="13">
      <c r="A1234" s="294"/>
      <c r="B1234" s="294"/>
      <c r="C1234" s="294"/>
      <c r="D1234" s="295"/>
      <c r="E1234" s="295"/>
      <c r="F1234" s="294"/>
      <c r="G1234" s="294"/>
      <c r="H1234" s="294"/>
      <c r="I1234" s="294"/>
      <c r="J1234" s="294"/>
      <c r="K1234" s="294"/>
      <c r="L1234" s="294"/>
      <c r="M1234" s="294"/>
      <c r="N1234" s="294"/>
      <c r="O1234" s="294"/>
      <c r="P1234" s="294"/>
    </row>
    <row r="1235" spans="1:16" ht="13">
      <c r="A1235" s="294"/>
      <c r="B1235" s="294"/>
      <c r="C1235" s="294"/>
      <c r="D1235" s="295"/>
      <c r="E1235" s="295"/>
      <c r="F1235" s="294"/>
      <c r="G1235" s="294"/>
      <c r="H1235" s="294"/>
      <c r="I1235" s="294"/>
      <c r="J1235" s="294"/>
      <c r="K1235" s="294"/>
      <c r="L1235" s="294"/>
      <c r="M1235" s="294"/>
      <c r="N1235" s="294"/>
      <c r="O1235" s="294"/>
      <c r="P1235" s="294"/>
    </row>
    <row r="1236" spans="1:16" ht="13">
      <c r="A1236" s="294"/>
      <c r="B1236" s="294"/>
      <c r="C1236" s="294"/>
      <c r="D1236" s="295"/>
      <c r="E1236" s="295"/>
      <c r="F1236" s="294"/>
      <c r="G1236" s="294"/>
      <c r="H1236" s="294"/>
      <c r="I1236" s="294"/>
      <c r="J1236" s="294"/>
      <c r="K1236" s="294"/>
      <c r="L1236" s="294"/>
      <c r="M1236" s="294"/>
      <c r="N1236" s="294"/>
      <c r="O1236" s="294"/>
      <c r="P1236" s="294"/>
    </row>
    <row r="1237" spans="1:16" ht="13">
      <c r="A1237" s="294"/>
      <c r="B1237" s="294"/>
      <c r="C1237" s="294"/>
      <c r="D1237" s="295"/>
      <c r="E1237" s="295"/>
      <c r="F1237" s="294"/>
      <c r="G1237" s="294"/>
      <c r="H1237" s="294"/>
      <c r="I1237" s="294"/>
      <c r="J1237" s="294"/>
      <c r="K1237" s="294"/>
      <c r="L1237" s="294"/>
      <c r="M1237" s="294"/>
      <c r="N1237" s="294"/>
      <c r="O1237" s="294"/>
      <c r="P1237" s="294"/>
    </row>
    <row r="1238" spans="1:16" ht="13">
      <c r="A1238" s="294"/>
      <c r="B1238" s="294"/>
      <c r="C1238" s="294"/>
      <c r="D1238" s="295"/>
      <c r="E1238" s="295"/>
      <c r="F1238" s="294"/>
      <c r="G1238" s="294"/>
      <c r="H1238" s="294"/>
      <c r="I1238" s="294"/>
      <c r="J1238" s="294"/>
      <c r="K1238" s="294"/>
      <c r="L1238" s="294"/>
      <c r="M1238" s="294"/>
      <c r="N1238" s="294"/>
      <c r="O1238" s="294"/>
      <c r="P1238" s="294"/>
    </row>
    <row r="1239" spans="1:16" ht="13">
      <c r="A1239" s="294"/>
      <c r="B1239" s="294"/>
      <c r="C1239" s="294"/>
      <c r="D1239" s="295"/>
      <c r="E1239" s="295"/>
      <c r="F1239" s="294"/>
      <c r="G1239" s="294"/>
      <c r="H1239" s="294"/>
      <c r="I1239" s="294"/>
      <c r="J1239" s="294"/>
      <c r="K1239" s="294"/>
      <c r="L1239" s="294"/>
      <c r="M1239" s="294"/>
      <c r="N1239" s="294"/>
      <c r="O1239" s="294"/>
      <c r="P1239" s="294"/>
    </row>
    <row r="1240" spans="1:16" ht="13">
      <c r="A1240" s="294"/>
      <c r="B1240" s="294"/>
      <c r="C1240" s="294"/>
      <c r="D1240" s="295"/>
      <c r="E1240" s="295"/>
      <c r="F1240" s="294"/>
      <c r="G1240" s="294"/>
      <c r="H1240" s="294"/>
      <c r="I1240" s="294"/>
      <c r="J1240" s="294"/>
      <c r="K1240" s="294"/>
      <c r="L1240" s="294"/>
      <c r="M1240" s="294"/>
      <c r="N1240" s="294"/>
      <c r="O1240" s="294"/>
      <c r="P1240" s="294"/>
    </row>
    <row r="1241" spans="1:16" ht="13">
      <c r="A1241" s="294"/>
      <c r="B1241" s="294"/>
      <c r="C1241" s="294"/>
      <c r="D1241" s="295"/>
      <c r="E1241" s="295"/>
      <c r="F1241" s="294"/>
      <c r="G1241" s="294"/>
      <c r="H1241" s="294"/>
      <c r="I1241" s="294"/>
      <c r="J1241" s="294"/>
      <c r="K1241" s="294"/>
      <c r="L1241" s="294"/>
      <c r="M1241" s="294"/>
      <c r="N1241" s="294"/>
      <c r="O1241" s="294"/>
      <c r="P1241" s="294"/>
    </row>
    <row r="1242" spans="1:16" ht="13">
      <c r="A1242" s="294"/>
      <c r="B1242" s="294"/>
      <c r="C1242" s="294"/>
      <c r="D1242" s="295"/>
      <c r="E1242" s="295"/>
      <c r="F1242" s="294"/>
      <c r="G1242" s="294"/>
      <c r="H1242" s="294"/>
      <c r="I1242" s="294"/>
      <c r="J1242" s="294"/>
      <c r="K1242" s="294"/>
      <c r="L1242" s="294"/>
      <c r="M1242" s="294"/>
      <c r="N1242" s="294"/>
      <c r="O1242" s="294"/>
      <c r="P1242" s="294"/>
    </row>
    <row r="1243" spans="1:16" ht="13">
      <c r="A1243" s="294"/>
      <c r="B1243" s="294"/>
      <c r="C1243" s="294"/>
      <c r="D1243" s="295"/>
      <c r="E1243" s="295"/>
      <c r="F1243" s="294"/>
      <c r="G1243" s="294"/>
      <c r="H1243" s="294"/>
      <c r="I1243" s="294"/>
      <c r="J1243" s="294"/>
      <c r="K1243" s="294"/>
      <c r="L1243" s="294"/>
      <c r="M1243" s="294"/>
      <c r="N1243" s="294"/>
      <c r="O1243" s="294"/>
      <c r="P1243" s="294"/>
    </row>
    <row r="1244" spans="1:16" ht="13">
      <c r="A1244" s="294"/>
      <c r="B1244" s="294"/>
      <c r="C1244" s="294"/>
      <c r="D1244" s="295"/>
      <c r="E1244" s="295"/>
      <c r="F1244" s="294"/>
      <c r="G1244" s="294"/>
      <c r="H1244" s="294"/>
      <c r="I1244" s="294"/>
      <c r="J1244" s="294"/>
      <c r="K1244" s="294"/>
      <c r="L1244" s="294"/>
      <c r="M1244" s="294"/>
      <c r="N1244" s="294"/>
      <c r="O1244" s="294"/>
      <c r="P1244" s="294"/>
    </row>
    <row r="1245" spans="1:16" ht="13">
      <c r="A1245" s="294"/>
      <c r="B1245" s="294"/>
      <c r="C1245" s="294"/>
      <c r="D1245" s="295"/>
      <c r="E1245" s="295"/>
      <c r="F1245" s="294"/>
      <c r="G1245" s="294"/>
      <c r="H1245" s="294"/>
      <c r="I1245" s="294"/>
      <c r="J1245" s="294"/>
      <c r="K1245" s="294"/>
      <c r="L1245" s="294"/>
      <c r="M1245" s="294"/>
      <c r="N1245" s="294"/>
      <c r="O1245" s="294"/>
      <c r="P1245" s="294"/>
    </row>
    <row r="1246" spans="1:16" ht="13">
      <c r="A1246" s="294"/>
      <c r="B1246" s="294"/>
      <c r="C1246" s="294"/>
      <c r="D1246" s="295"/>
      <c r="E1246" s="295"/>
      <c r="F1246" s="294"/>
      <c r="G1246" s="294"/>
      <c r="H1246" s="294"/>
      <c r="I1246" s="294"/>
      <c r="J1246" s="294"/>
      <c r="K1246" s="294"/>
      <c r="L1246" s="294"/>
      <c r="M1246" s="294"/>
      <c r="N1246" s="294"/>
      <c r="O1246" s="294"/>
      <c r="P1246" s="294"/>
    </row>
    <row r="1247" spans="1:16" ht="13">
      <c r="A1247" s="294"/>
      <c r="B1247" s="294"/>
      <c r="C1247" s="294"/>
      <c r="D1247" s="295"/>
      <c r="E1247" s="295"/>
      <c r="F1247" s="294"/>
      <c r="G1247" s="294"/>
      <c r="H1247" s="294"/>
      <c r="I1247" s="294"/>
      <c r="J1247" s="294"/>
      <c r="K1247" s="294"/>
      <c r="L1247" s="294"/>
      <c r="M1247" s="294"/>
      <c r="N1247" s="294"/>
      <c r="O1247" s="294"/>
      <c r="P1247" s="294"/>
    </row>
    <row r="1248" spans="1:16" ht="13">
      <c r="A1248" s="294"/>
      <c r="B1248" s="294"/>
      <c r="C1248" s="294"/>
      <c r="D1248" s="295"/>
      <c r="E1248" s="295"/>
      <c r="F1248" s="294"/>
      <c r="G1248" s="294"/>
      <c r="H1248" s="294"/>
      <c r="I1248" s="294"/>
      <c r="J1248" s="294"/>
      <c r="K1248" s="294"/>
      <c r="L1248" s="294"/>
      <c r="M1248" s="294"/>
      <c r="N1248" s="294"/>
      <c r="O1248" s="294"/>
      <c r="P1248" s="294"/>
    </row>
    <row r="1249" spans="1:16" ht="13">
      <c r="A1249" s="294"/>
      <c r="B1249" s="294"/>
      <c r="C1249" s="294"/>
      <c r="D1249" s="295"/>
      <c r="E1249" s="295"/>
      <c r="F1249" s="294"/>
      <c r="G1249" s="294"/>
      <c r="H1249" s="294"/>
      <c r="I1249" s="294"/>
      <c r="J1249" s="294"/>
      <c r="K1249" s="294"/>
      <c r="L1249" s="294"/>
      <c r="M1249" s="294"/>
      <c r="N1249" s="294"/>
      <c r="O1249" s="294"/>
      <c r="P1249" s="294"/>
    </row>
    <row r="1250" spans="1:16" ht="13">
      <c r="A1250" s="294"/>
      <c r="B1250" s="294"/>
      <c r="C1250" s="294"/>
      <c r="D1250" s="295"/>
      <c r="E1250" s="295"/>
      <c r="F1250" s="294"/>
      <c r="G1250" s="294"/>
      <c r="H1250" s="294"/>
      <c r="I1250" s="294"/>
      <c r="J1250" s="294"/>
      <c r="K1250" s="294"/>
      <c r="L1250" s="294"/>
      <c r="M1250" s="294"/>
      <c r="N1250" s="294"/>
      <c r="O1250" s="294"/>
      <c r="P1250" s="294"/>
    </row>
    <row r="1251" spans="1:16" ht="13">
      <c r="A1251" s="294"/>
      <c r="B1251" s="294"/>
      <c r="C1251" s="294"/>
      <c r="D1251" s="295"/>
      <c r="E1251" s="295"/>
      <c r="F1251" s="294"/>
      <c r="G1251" s="294"/>
      <c r="H1251" s="294"/>
      <c r="I1251" s="294"/>
      <c r="J1251" s="294"/>
      <c r="K1251" s="294"/>
      <c r="L1251" s="294"/>
      <c r="M1251" s="294"/>
      <c r="N1251" s="294"/>
      <c r="O1251" s="294"/>
      <c r="P1251" s="294"/>
    </row>
    <row r="1252" spans="1:16" ht="13">
      <c r="A1252" s="294"/>
      <c r="B1252" s="294"/>
      <c r="C1252" s="294"/>
      <c r="D1252" s="295"/>
      <c r="E1252" s="295"/>
      <c r="F1252" s="294"/>
      <c r="G1252" s="294"/>
      <c r="H1252" s="294"/>
      <c r="I1252" s="294"/>
      <c r="J1252" s="294"/>
      <c r="K1252" s="294"/>
      <c r="L1252" s="294"/>
      <c r="M1252" s="294"/>
      <c r="N1252" s="294"/>
      <c r="O1252" s="294"/>
      <c r="P1252" s="294"/>
    </row>
    <row r="1253" spans="1:16" ht="13">
      <c r="A1253" s="294"/>
      <c r="B1253" s="294"/>
      <c r="C1253" s="294"/>
      <c r="D1253" s="295"/>
      <c r="E1253" s="295"/>
      <c r="F1253" s="294"/>
      <c r="G1253" s="294"/>
      <c r="H1253" s="294"/>
      <c r="I1253" s="294"/>
      <c r="J1253" s="294"/>
      <c r="K1253" s="294"/>
      <c r="L1253" s="294"/>
      <c r="M1253" s="294"/>
      <c r="N1253" s="294"/>
      <c r="O1253" s="294"/>
      <c r="P1253" s="294"/>
    </row>
    <row r="1254" spans="1:16" ht="13">
      <c r="A1254" s="294"/>
      <c r="B1254" s="294"/>
      <c r="C1254" s="294"/>
      <c r="D1254" s="295"/>
      <c r="E1254" s="295"/>
      <c r="F1254" s="294"/>
      <c r="G1254" s="294"/>
      <c r="H1254" s="294"/>
      <c r="I1254" s="294"/>
      <c r="J1254" s="294"/>
      <c r="K1254" s="294"/>
      <c r="L1254" s="294"/>
      <c r="M1254" s="294"/>
      <c r="N1254" s="294"/>
      <c r="O1254" s="294"/>
      <c r="P1254" s="294"/>
    </row>
    <row r="1255" spans="1:16" ht="13">
      <c r="A1255" s="294"/>
      <c r="B1255" s="294"/>
      <c r="C1255" s="294"/>
      <c r="D1255" s="295"/>
      <c r="E1255" s="295"/>
      <c r="F1255" s="294"/>
      <c r="G1255" s="294"/>
      <c r="H1255" s="294"/>
      <c r="I1255" s="294"/>
      <c r="J1255" s="294"/>
      <c r="K1255" s="294"/>
      <c r="L1255" s="294"/>
      <c r="M1255" s="294"/>
      <c r="N1255" s="294"/>
      <c r="O1255" s="294"/>
      <c r="P1255" s="294"/>
    </row>
    <row r="1256" spans="1:16" ht="13">
      <c r="A1256" s="294"/>
      <c r="B1256" s="294"/>
      <c r="C1256" s="294"/>
      <c r="D1256" s="295"/>
      <c r="E1256" s="295"/>
      <c r="F1256" s="294"/>
      <c r="G1256" s="294"/>
      <c r="H1256" s="294"/>
      <c r="I1256" s="294"/>
      <c r="J1256" s="294"/>
      <c r="K1256" s="294"/>
      <c r="L1256" s="294"/>
      <c r="M1256" s="294"/>
      <c r="N1256" s="294"/>
      <c r="O1256" s="294"/>
      <c r="P1256" s="294"/>
    </row>
    <row r="1257" spans="1:16" ht="13">
      <c r="A1257" s="294"/>
      <c r="B1257" s="294"/>
      <c r="C1257" s="294"/>
      <c r="D1257" s="295"/>
      <c r="E1257" s="295"/>
      <c r="F1257" s="294"/>
      <c r="G1257" s="294"/>
      <c r="H1257" s="294"/>
      <c r="I1257" s="294"/>
      <c r="J1257" s="294"/>
      <c r="K1257" s="294"/>
      <c r="L1257" s="294"/>
      <c r="M1257" s="294"/>
      <c r="N1257" s="294"/>
      <c r="O1257" s="294"/>
      <c r="P1257" s="294"/>
    </row>
    <row r="1258" spans="1:16" ht="13">
      <c r="A1258" s="294"/>
      <c r="B1258" s="294"/>
      <c r="C1258" s="294"/>
      <c r="D1258" s="295"/>
      <c r="E1258" s="295"/>
      <c r="F1258" s="294"/>
      <c r="G1258" s="294"/>
      <c r="H1258" s="294"/>
      <c r="I1258" s="294"/>
      <c r="J1258" s="294"/>
      <c r="K1258" s="294"/>
      <c r="L1258" s="294"/>
      <c r="M1258" s="294"/>
      <c r="N1258" s="294"/>
      <c r="O1258" s="294"/>
      <c r="P1258" s="294"/>
    </row>
    <row r="1259" spans="1:16" ht="13">
      <c r="A1259" s="294"/>
      <c r="B1259" s="294"/>
      <c r="C1259" s="294"/>
      <c r="D1259" s="295"/>
      <c r="E1259" s="295"/>
      <c r="F1259" s="294"/>
      <c r="G1259" s="294"/>
      <c r="H1259" s="294"/>
      <c r="I1259" s="294"/>
      <c r="J1259" s="294"/>
      <c r="K1259" s="294"/>
      <c r="L1259" s="294"/>
      <c r="M1259" s="294"/>
      <c r="N1259" s="294"/>
      <c r="O1259" s="294"/>
      <c r="P1259" s="294"/>
    </row>
    <row r="1260" spans="1:16" ht="13">
      <c r="A1260" s="294"/>
      <c r="B1260" s="294"/>
      <c r="C1260" s="294"/>
      <c r="D1260" s="295"/>
      <c r="E1260" s="295"/>
      <c r="F1260" s="294"/>
      <c r="G1260" s="294"/>
      <c r="H1260" s="294"/>
      <c r="I1260" s="294"/>
      <c r="J1260" s="294"/>
      <c r="K1260" s="294"/>
      <c r="L1260" s="294"/>
      <c r="M1260" s="294"/>
      <c r="N1260" s="294"/>
      <c r="O1260" s="294"/>
      <c r="P1260" s="294"/>
    </row>
    <row r="1261" spans="1:16" ht="13">
      <c r="A1261" s="294"/>
      <c r="B1261" s="294"/>
      <c r="C1261" s="294"/>
      <c r="D1261" s="295"/>
      <c r="E1261" s="295"/>
      <c r="F1261" s="294"/>
      <c r="G1261" s="294"/>
      <c r="H1261" s="294"/>
      <c r="I1261" s="294"/>
      <c r="J1261" s="294"/>
      <c r="K1261" s="294"/>
      <c r="L1261" s="294"/>
      <c r="M1261" s="294"/>
      <c r="N1261" s="294"/>
      <c r="O1261" s="294"/>
      <c r="P1261" s="294"/>
    </row>
    <row r="1262" spans="1:16" ht="13">
      <c r="A1262" s="294"/>
      <c r="B1262" s="294"/>
      <c r="C1262" s="294"/>
      <c r="D1262" s="295"/>
      <c r="E1262" s="295"/>
      <c r="F1262" s="294"/>
      <c r="G1262" s="294"/>
      <c r="H1262" s="294"/>
      <c r="I1262" s="294"/>
      <c r="J1262" s="294"/>
      <c r="K1262" s="294"/>
      <c r="L1262" s="294"/>
      <c r="M1262" s="294"/>
      <c r="N1262" s="294"/>
      <c r="O1262" s="294"/>
      <c r="P1262" s="294"/>
    </row>
    <row r="1263" spans="1:16" ht="13">
      <c r="A1263" s="294"/>
      <c r="B1263" s="294"/>
      <c r="C1263" s="294"/>
      <c r="D1263" s="295"/>
      <c r="E1263" s="295"/>
      <c r="F1263" s="294"/>
      <c r="G1263" s="294"/>
      <c r="H1263" s="294"/>
      <c r="I1263" s="294"/>
      <c r="J1263" s="294"/>
      <c r="K1263" s="294"/>
      <c r="L1263" s="294"/>
      <c r="M1263" s="294"/>
      <c r="N1263" s="294"/>
      <c r="O1263" s="294"/>
      <c r="P1263" s="294"/>
    </row>
    <row r="1264" spans="1:16" ht="13">
      <c r="A1264" s="294"/>
      <c r="B1264" s="294"/>
      <c r="C1264" s="294"/>
      <c r="D1264" s="295"/>
      <c r="E1264" s="295"/>
      <c r="F1264" s="294"/>
      <c r="G1264" s="294"/>
      <c r="H1264" s="294"/>
      <c r="I1264" s="294"/>
      <c r="J1264" s="294"/>
      <c r="K1264" s="294"/>
      <c r="L1264" s="294"/>
      <c r="M1264" s="294"/>
      <c r="N1264" s="294"/>
      <c r="O1264" s="294"/>
      <c r="P1264" s="294"/>
    </row>
    <row r="1265" spans="1:16" ht="13">
      <c r="A1265" s="294"/>
      <c r="B1265" s="294"/>
      <c r="C1265" s="294"/>
      <c r="D1265" s="295"/>
      <c r="E1265" s="295"/>
      <c r="F1265" s="294"/>
      <c r="G1265" s="294"/>
      <c r="H1265" s="294"/>
      <c r="I1265" s="294"/>
      <c r="J1265" s="294"/>
      <c r="K1265" s="294"/>
      <c r="L1265" s="294"/>
      <c r="M1265" s="294"/>
      <c r="N1265" s="294"/>
      <c r="O1265" s="294"/>
      <c r="P1265" s="294"/>
    </row>
    <row r="1266" spans="1:16" ht="13">
      <c r="A1266" s="294"/>
      <c r="B1266" s="294"/>
      <c r="C1266" s="294"/>
      <c r="D1266" s="295"/>
      <c r="E1266" s="295"/>
      <c r="F1266" s="294"/>
      <c r="G1266" s="294"/>
      <c r="H1266" s="294"/>
      <c r="I1266" s="294"/>
      <c r="J1266" s="294"/>
      <c r="K1266" s="294"/>
      <c r="L1266" s="294"/>
      <c r="M1266" s="294"/>
      <c r="N1266" s="294"/>
      <c r="O1266" s="294"/>
      <c r="P1266" s="294"/>
    </row>
    <row r="1267" spans="1:16" ht="13">
      <c r="A1267" s="294"/>
      <c r="B1267" s="294"/>
      <c r="C1267" s="294"/>
      <c r="D1267" s="295"/>
      <c r="E1267" s="295"/>
      <c r="F1267" s="294"/>
      <c r="G1267" s="294"/>
      <c r="H1267" s="294"/>
      <c r="I1267" s="294"/>
      <c r="J1267" s="294"/>
      <c r="K1267" s="294"/>
      <c r="L1267" s="294"/>
      <c r="M1267" s="294"/>
      <c r="N1267" s="294"/>
      <c r="O1267" s="294"/>
      <c r="P1267" s="294"/>
    </row>
    <row r="1268" spans="1:16" ht="13">
      <c r="A1268" s="294"/>
      <c r="B1268" s="294"/>
      <c r="C1268" s="294"/>
      <c r="D1268" s="295"/>
      <c r="E1268" s="295"/>
      <c r="F1268" s="294"/>
      <c r="G1268" s="294"/>
      <c r="H1268" s="294"/>
      <c r="I1268" s="294"/>
      <c r="J1268" s="294"/>
      <c r="K1268" s="294"/>
      <c r="L1268" s="294"/>
      <c r="M1268" s="294"/>
      <c r="N1268" s="294"/>
      <c r="O1268" s="294"/>
      <c r="P1268" s="294"/>
    </row>
    <row r="1269" spans="1:16" ht="13">
      <c r="A1269" s="294"/>
      <c r="B1269" s="294"/>
      <c r="C1269" s="294"/>
      <c r="D1269" s="295"/>
      <c r="E1269" s="295"/>
      <c r="F1269" s="294"/>
      <c r="G1269" s="294"/>
      <c r="H1269" s="294"/>
      <c r="I1269" s="294"/>
      <c r="J1269" s="294"/>
      <c r="K1269" s="294"/>
      <c r="L1269" s="294"/>
      <c r="M1269" s="294"/>
      <c r="N1269" s="294"/>
      <c r="O1269" s="294"/>
      <c r="P1269" s="294"/>
    </row>
    <row r="1270" spans="1:16" ht="13">
      <c r="A1270" s="294"/>
      <c r="B1270" s="294"/>
      <c r="C1270" s="294"/>
      <c r="D1270" s="295"/>
      <c r="E1270" s="295"/>
      <c r="F1270" s="294"/>
      <c r="G1270" s="294"/>
      <c r="H1270" s="294"/>
      <c r="I1270" s="294"/>
      <c r="J1270" s="294"/>
      <c r="K1270" s="294"/>
      <c r="L1270" s="294"/>
      <c r="M1270" s="294"/>
      <c r="N1270" s="294"/>
      <c r="O1270" s="294"/>
      <c r="P1270" s="294"/>
    </row>
    <row r="1271" spans="1:16" ht="13">
      <c r="A1271" s="294"/>
      <c r="B1271" s="294"/>
      <c r="C1271" s="294"/>
      <c r="D1271" s="295"/>
      <c r="E1271" s="295"/>
      <c r="F1271" s="294"/>
      <c r="G1271" s="294"/>
      <c r="H1271" s="294"/>
      <c r="I1271" s="294"/>
      <c r="J1271" s="294"/>
      <c r="K1271" s="294"/>
      <c r="L1271" s="294"/>
      <c r="M1271" s="294"/>
      <c r="N1271" s="294"/>
      <c r="O1271" s="294"/>
      <c r="P1271" s="294"/>
    </row>
    <row r="1272" spans="1:16" ht="13">
      <c r="A1272" s="294"/>
      <c r="B1272" s="294"/>
      <c r="C1272" s="294"/>
      <c r="D1272" s="295"/>
      <c r="E1272" s="295"/>
      <c r="F1272" s="294"/>
      <c r="G1272" s="294"/>
      <c r="H1272" s="294"/>
      <c r="I1272" s="294"/>
      <c r="J1272" s="294"/>
      <c r="K1272" s="294"/>
      <c r="L1272" s="294"/>
      <c r="M1272" s="294"/>
      <c r="N1272" s="294"/>
      <c r="O1272" s="294"/>
      <c r="P1272" s="294"/>
    </row>
    <row r="1273" spans="1:16" ht="13">
      <c r="A1273" s="294"/>
      <c r="B1273" s="294"/>
      <c r="C1273" s="294"/>
      <c r="D1273" s="295"/>
      <c r="E1273" s="295"/>
      <c r="F1273" s="294"/>
      <c r="G1273" s="294"/>
      <c r="H1273" s="294"/>
      <c r="I1273" s="294"/>
      <c r="J1273" s="294"/>
      <c r="K1273" s="294"/>
      <c r="L1273" s="294"/>
      <c r="M1273" s="294"/>
      <c r="N1273" s="294"/>
      <c r="O1273" s="294"/>
      <c r="P1273" s="294"/>
    </row>
    <row r="1274" spans="1:16" ht="13">
      <c r="A1274" s="294"/>
      <c r="B1274" s="294"/>
      <c r="C1274" s="294"/>
      <c r="D1274" s="295"/>
      <c r="E1274" s="295"/>
      <c r="F1274" s="294"/>
      <c r="G1274" s="294"/>
      <c r="H1274" s="294"/>
      <c r="I1274" s="294"/>
      <c r="J1274" s="294"/>
      <c r="K1274" s="294"/>
      <c r="L1274" s="294"/>
      <c r="M1274" s="294"/>
      <c r="N1274" s="294"/>
      <c r="O1274" s="294"/>
      <c r="P1274" s="294"/>
    </row>
    <row r="1275" spans="1:16" ht="13">
      <c r="A1275" s="294"/>
      <c r="B1275" s="294"/>
      <c r="C1275" s="294"/>
      <c r="D1275" s="295"/>
      <c r="E1275" s="295"/>
      <c r="F1275" s="294"/>
      <c r="G1275" s="294"/>
      <c r="H1275" s="294"/>
      <c r="I1275" s="294"/>
      <c r="J1275" s="294"/>
      <c r="K1275" s="294"/>
      <c r="L1275" s="294"/>
      <c r="M1275" s="294"/>
      <c r="N1275" s="294"/>
      <c r="O1275" s="294"/>
      <c r="P1275" s="294"/>
    </row>
    <row r="1276" spans="1:16" ht="13">
      <c r="A1276" s="294"/>
      <c r="B1276" s="294"/>
      <c r="C1276" s="294"/>
      <c r="D1276" s="295"/>
      <c r="E1276" s="295"/>
      <c r="F1276" s="294"/>
      <c r="G1276" s="294"/>
      <c r="H1276" s="294"/>
      <c r="I1276" s="294"/>
      <c r="J1276" s="294"/>
      <c r="K1276" s="294"/>
      <c r="L1276" s="294"/>
      <c r="M1276" s="294"/>
      <c r="N1276" s="294"/>
      <c r="O1276" s="294"/>
      <c r="P1276" s="294"/>
    </row>
    <row r="1277" spans="1:16" ht="13">
      <c r="A1277" s="294"/>
      <c r="B1277" s="294"/>
      <c r="C1277" s="294"/>
      <c r="D1277" s="295"/>
      <c r="E1277" s="295"/>
      <c r="F1277" s="294"/>
      <c r="G1277" s="294"/>
      <c r="H1277" s="294"/>
      <c r="I1277" s="294"/>
      <c r="J1277" s="294"/>
      <c r="K1277" s="294"/>
      <c r="L1277" s="294"/>
      <c r="M1277" s="294"/>
      <c r="N1277" s="294"/>
      <c r="O1277" s="294"/>
      <c r="P1277" s="294"/>
    </row>
    <row r="1278" spans="1:16" ht="13">
      <c r="A1278" s="294"/>
      <c r="B1278" s="294"/>
      <c r="C1278" s="294"/>
      <c r="D1278" s="295"/>
      <c r="E1278" s="295"/>
      <c r="F1278" s="294"/>
      <c r="G1278" s="294"/>
      <c r="H1278" s="294"/>
      <c r="I1278" s="294"/>
      <c r="J1278" s="294"/>
      <c r="K1278" s="294"/>
      <c r="L1278" s="294"/>
      <c r="M1278" s="294"/>
      <c r="N1278" s="294"/>
      <c r="O1278" s="294"/>
      <c r="P1278" s="294"/>
    </row>
    <row r="1279" spans="1:16" ht="13">
      <c r="A1279" s="294"/>
      <c r="B1279" s="294"/>
      <c r="C1279" s="294"/>
      <c r="D1279" s="295"/>
      <c r="E1279" s="295"/>
      <c r="F1279" s="294"/>
      <c r="G1279" s="294"/>
      <c r="H1279" s="294"/>
      <c r="I1279" s="294"/>
      <c r="J1279" s="294"/>
      <c r="K1279" s="294"/>
      <c r="L1279" s="294"/>
      <c r="M1279" s="294"/>
      <c r="N1279" s="294"/>
      <c r="O1279" s="294"/>
      <c r="P1279" s="294"/>
    </row>
    <row r="1280" spans="1:16" ht="13">
      <c r="A1280" s="294"/>
      <c r="B1280" s="294"/>
      <c r="C1280" s="294"/>
      <c r="D1280" s="295"/>
      <c r="E1280" s="295"/>
      <c r="F1280" s="294"/>
      <c r="G1280" s="294"/>
      <c r="H1280" s="294"/>
      <c r="I1280" s="294"/>
      <c r="J1280" s="294"/>
      <c r="K1280" s="294"/>
      <c r="L1280" s="294"/>
      <c r="M1280" s="294"/>
      <c r="N1280" s="294"/>
      <c r="O1280" s="294"/>
      <c r="P1280" s="294"/>
    </row>
    <row r="1281" spans="1:16" ht="13">
      <c r="A1281" s="294"/>
      <c r="B1281" s="294"/>
      <c r="C1281" s="294"/>
      <c r="D1281" s="295"/>
      <c r="E1281" s="295"/>
      <c r="F1281" s="294"/>
      <c r="G1281" s="294"/>
      <c r="H1281" s="294"/>
      <c r="I1281" s="294"/>
      <c r="J1281" s="294"/>
      <c r="K1281" s="294"/>
      <c r="L1281" s="294"/>
      <c r="M1281" s="294"/>
      <c r="N1281" s="294"/>
      <c r="O1281" s="294"/>
      <c r="P1281" s="294"/>
    </row>
    <row r="1282" spans="1:16" ht="13">
      <c r="A1282" s="294"/>
      <c r="B1282" s="294"/>
      <c r="C1282" s="294"/>
      <c r="D1282" s="295"/>
      <c r="E1282" s="295"/>
      <c r="F1282" s="294"/>
      <c r="G1282" s="294"/>
      <c r="H1282" s="294"/>
      <c r="I1282" s="294"/>
      <c r="J1282" s="294"/>
      <c r="K1282" s="294"/>
      <c r="L1282" s="294"/>
      <c r="M1282" s="294"/>
      <c r="N1282" s="294"/>
      <c r="O1282" s="294"/>
      <c r="P1282" s="294"/>
    </row>
    <row r="1283" spans="1:16" ht="13">
      <c r="A1283" s="294"/>
      <c r="B1283" s="294"/>
      <c r="C1283" s="294"/>
      <c r="D1283" s="295"/>
      <c r="E1283" s="295"/>
      <c r="F1283" s="294"/>
      <c r="G1283" s="294"/>
      <c r="H1283" s="294"/>
      <c r="I1283" s="294"/>
      <c r="J1283" s="294"/>
      <c r="K1283" s="294"/>
      <c r="L1283" s="294"/>
      <c r="M1283" s="294"/>
      <c r="N1283" s="294"/>
      <c r="O1283" s="294"/>
      <c r="P1283" s="294"/>
    </row>
    <row r="1284" spans="1:16" ht="13">
      <c r="A1284" s="294"/>
      <c r="B1284" s="294"/>
      <c r="C1284" s="294"/>
      <c r="D1284" s="295"/>
      <c r="E1284" s="295"/>
      <c r="F1284" s="294"/>
      <c r="G1284" s="294"/>
      <c r="H1284" s="294"/>
      <c r="I1284" s="294"/>
      <c r="J1284" s="294"/>
      <c r="K1284" s="294"/>
      <c r="L1284" s="294"/>
      <c r="M1284" s="294"/>
      <c r="N1284" s="294"/>
      <c r="O1284" s="294"/>
      <c r="P1284" s="294"/>
    </row>
    <row r="1285" spans="1:16" ht="13">
      <c r="A1285" s="294"/>
      <c r="B1285" s="294"/>
      <c r="C1285" s="294"/>
      <c r="D1285" s="295"/>
      <c r="E1285" s="295"/>
      <c r="F1285" s="294"/>
      <c r="G1285" s="294"/>
      <c r="H1285" s="294"/>
      <c r="I1285" s="294"/>
      <c r="J1285" s="294"/>
      <c r="K1285" s="294"/>
      <c r="L1285" s="294"/>
      <c r="M1285" s="294"/>
      <c r="N1285" s="294"/>
      <c r="O1285" s="294"/>
      <c r="P1285" s="294"/>
    </row>
    <row r="1286" spans="1:16" ht="13">
      <c r="A1286" s="294"/>
      <c r="B1286" s="294"/>
      <c r="C1286" s="294"/>
      <c r="D1286" s="295"/>
      <c r="E1286" s="295"/>
      <c r="F1286" s="294"/>
      <c r="G1286" s="294"/>
      <c r="H1286" s="294"/>
      <c r="I1286" s="294"/>
      <c r="J1286" s="294"/>
      <c r="K1286" s="294"/>
      <c r="L1286" s="294"/>
      <c r="M1286" s="294"/>
      <c r="N1286" s="294"/>
      <c r="O1286" s="294"/>
      <c r="P1286" s="294"/>
    </row>
    <row r="1287" spans="1:16" ht="13">
      <c r="A1287" s="294"/>
      <c r="B1287" s="294"/>
      <c r="C1287" s="294"/>
      <c r="D1287" s="295"/>
      <c r="E1287" s="295"/>
      <c r="F1287" s="294"/>
      <c r="G1287" s="294"/>
      <c r="H1287" s="294"/>
      <c r="I1287" s="294"/>
      <c r="J1287" s="294"/>
      <c r="K1287" s="294"/>
      <c r="L1287" s="294"/>
      <c r="M1287" s="294"/>
      <c r="N1287" s="294"/>
      <c r="O1287" s="294"/>
      <c r="P1287" s="294"/>
    </row>
    <row r="1288" spans="1:16" ht="13">
      <c r="A1288" s="294"/>
      <c r="B1288" s="294"/>
      <c r="C1288" s="294"/>
      <c r="D1288" s="295"/>
      <c r="E1288" s="295"/>
      <c r="F1288" s="294"/>
      <c r="G1288" s="294"/>
      <c r="H1288" s="294"/>
      <c r="I1288" s="294"/>
      <c r="J1288" s="294"/>
      <c r="K1288" s="294"/>
      <c r="L1288" s="294"/>
      <c r="M1288" s="294"/>
      <c r="N1288" s="294"/>
      <c r="O1288" s="294"/>
      <c r="P1288" s="294"/>
    </row>
    <row r="1289" spans="1:16" ht="13">
      <c r="A1289" s="294"/>
      <c r="B1289" s="294"/>
      <c r="C1289" s="294"/>
      <c r="D1289" s="295"/>
      <c r="E1289" s="295"/>
      <c r="F1289" s="294"/>
      <c r="G1289" s="294"/>
      <c r="H1289" s="294"/>
      <c r="I1289" s="294"/>
      <c r="J1289" s="294"/>
      <c r="K1289" s="294"/>
      <c r="L1289" s="294"/>
      <c r="M1289" s="294"/>
      <c r="N1289" s="294"/>
      <c r="O1289" s="294"/>
      <c r="P1289" s="294"/>
    </row>
    <row r="1290" spans="1:16" ht="13">
      <c r="A1290" s="294"/>
      <c r="B1290" s="294"/>
      <c r="C1290" s="294"/>
      <c r="D1290" s="295"/>
      <c r="E1290" s="295"/>
      <c r="F1290" s="294"/>
      <c r="G1290" s="294"/>
      <c r="H1290" s="294"/>
      <c r="I1290" s="294"/>
      <c r="J1290" s="294"/>
      <c r="K1290" s="294"/>
      <c r="L1290" s="294"/>
      <c r="M1290" s="294"/>
      <c r="N1290" s="294"/>
      <c r="O1290" s="294"/>
      <c r="P1290" s="294"/>
    </row>
    <row r="1291" spans="1:16" ht="13">
      <c r="A1291" s="294"/>
      <c r="B1291" s="294"/>
      <c r="C1291" s="294"/>
      <c r="D1291" s="295"/>
      <c r="E1291" s="295"/>
      <c r="F1291" s="294"/>
      <c r="G1291" s="294"/>
      <c r="H1291" s="294"/>
      <c r="I1291" s="294"/>
      <c r="J1291" s="294"/>
      <c r="K1291" s="294"/>
      <c r="L1291" s="294"/>
      <c r="M1291" s="294"/>
      <c r="N1291" s="294"/>
      <c r="O1291" s="294"/>
      <c r="P1291" s="294"/>
    </row>
    <row r="1292" spans="1:16" ht="13">
      <c r="A1292" s="294"/>
      <c r="B1292" s="294"/>
      <c r="C1292" s="294"/>
      <c r="D1292" s="295"/>
      <c r="E1292" s="295"/>
      <c r="F1292" s="294"/>
      <c r="G1292" s="294"/>
      <c r="H1292" s="294"/>
      <c r="I1292" s="294"/>
      <c r="J1292" s="294"/>
      <c r="K1292" s="294"/>
      <c r="L1292" s="294"/>
      <c r="M1292" s="294"/>
      <c r="N1292" s="294"/>
      <c r="O1292" s="294"/>
      <c r="P1292" s="294"/>
    </row>
    <row r="1293" spans="1:16" ht="13">
      <c r="A1293" s="294"/>
      <c r="B1293" s="294"/>
      <c r="C1293" s="294"/>
      <c r="D1293" s="295"/>
      <c r="E1293" s="295"/>
      <c r="F1293" s="294"/>
      <c r="G1293" s="294"/>
      <c r="H1293" s="294"/>
      <c r="I1293" s="294"/>
      <c r="J1293" s="294"/>
      <c r="K1293" s="294"/>
      <c r="L1293" s="294"/>
      <c r="M1293" s="294"/>
      <c r="N1293" s="294"/>
      <c r="O1293" s="294"/>
      <c r="P1293" s="294"/>
    </row>
    <row r="1294" spans="1:16" ht="13">
      <c r="A1294" s="294"/>
      <c r="B1294" s="294"/>
      <c r="C1294" s="294"/>
      <c r="D1294" s="295"/>
      <c r="E1294" s="295"/>
      <c r="F1294" s="294"/>
      <c r="G1294" s="294"/>
      <c r="H1294" s="294"/>
      <c r="I1294" s="294"/>
      <c r="J1294" s="294"/>
      <c r="K1294" s="294"/>
      <c r="L1294" s="294"/>
      <c r="M1294" s="294"/>
      <c r="N1294" s="294"/>
      <c r="O1294" s="294"/>
      <c r="P1294" s="294"/>
    </row>
    <row r="1295" spans="1:16" ht="13">
      <c r="A1295" s="294"/>
      <c r="B1295" s="294"/>
      <c r="C1295" s="294"/>
      <c r="D1295" s="295"/>
      <c r="E1295" s="295"/>
      <c r="F1295" s="294"/>
      <c r="G1295" s="294"/>
      <c r="H1295" s="294"/>
      <c r="I1295" s="294"/>
      <c r="J1295" s="294"/>
      <c r="K1295" s="294"/>
      <c r="L1295" s="294"/>
      <c r="M1295" s="294"/>
      <c r="N1295" s="294"/>
      <c r="O1295" s="294"/>
      <c r="P1295" s="294"/>
    </row>
    <row r="1296" spans="1:16" ht="13">
      <c r="A1296" s="294"/>
      <c r="B1296" s="294"/>
      <c r="C1296" s="294"/>
      <c r="D1296" s="295"/>
      <c r="E1296" s="295"/>
      <c r="F1296" s="294"/>
      <c r="G1296" s="294"/>
      <c r="H1296" s="294"/>
      <c r="I1296" s="294"/>
      <c r="J1296" s="294"/>
      <c r="K1296" s="294"/>
      <c r="L1296" s="294"/>
      <c r="M1296" s="294"/>
      <c r="N1296" s="294"/>
      <c r="O1296" s="294"/>
      <c r="P1296" s="294"/>
    </row>
    <row r="1297" spans="1:16" ht="13">
      <c r="A1297" s="294"/>
      <c r="B1297" s="294"/>
      <c r="C1297" s="294"/>
      <c r="D1297" s="295"/>
      <c r="E1297" s="295"/>
      <c r="F1297" s="294"/>
      <c r="G1297" s="294"/>
      <c r="H1297" s="294"/>
      <c r="I1297" s="294"/>
      <c r="J1297" s="294"/>
      <c r="K1297" s="294"/>
      <c r="L1297" s="294"/>
      <c r="M1297" s="294"/>
      <c r="N1297" s="294"/>
      <c r="O1297" s="294"/>
      <c r="P1297" s="294"/>
    </row>
    <row r="1298" spans="1:16" ht="13">
      <c r="A1298" s="294"/>
      <c r="B1298" s="294"/>
      <c r="C1298" s="294"/>
      <c r="D1298" s="295"/>
      <c r="E1298" s="295"/>
      <c r="F1298" s="294"/>
      <c r="G1298" s="294"/>
      <c r="H1298" s="294"/>
      <c r="I1298" s="294"/>
      <c r="J1298" s="294"/>
      <c r="K1298" s="294"/>
      <c r="L1298" s="294"/>
      <c r="M1298" s="294"/>
      <c r="N1298" s="294"/>
      <c r="O1298" s="294"/>
      <c r="P1298" s="294"/>
    </row>
    <row r="1299" spans="1:16" ht="13">
      <c r="A1299" s="294"/>
      <c r="B1299" s="294"/>
      <c r="C1299" s="294"/>
      <c r="D1299" s="295"/>
      <c r="E1299" s="295"/>
      <c r="F1299" s="294"/>
      <c r="G1299" s="294"/>
      <c r="H1299" s="294"/>
      <c r="I1299" s="294"/>
      <c r="J1299" s="294"/>
      <c r="K1299" s="294"/>
      <c r="L1299" s="294"/>
      <c r="M1299" s="294"/>
      <c r="N1299" s="294"/>
      <c r="O1299" s="294"/>
      <c r="P1299" s="294"/>
    </row>
    <row r="1300" spans="1:16" ht="13">
      <c r="A1300" s="294"/>
      <c r="B1300" s="294"/>
      <c r="C1300" s="294"/>
      <c r="D1300" s="295"/>
      <c r="E1300" s="295"/>
      <c r="F1300" s="294"/>
      <c r="G1300" s="294"/>
      <c r="H1300" s="294"/>
      <c r="I1300" s="294"/>
      <c r="J1300" s="294"/>
      <c r="K1300" s="294"/>
      <c r="L1300" s="294"/>
      <c r="M1300" s="294"/>
      <c r="N1300" s="294"/>
      <c r="O1300" s="294"/>
      <c r="P1300" s="294"/>
    </row>
    <row r="1301" spans="1:16" ht="13">
      <c r="A1301" s="294"/>
      <c r="B1301" s="294"/>
      <c r="C1301" s="294"/>
      <c r="D1301" s="295"/>
      <c r="E1301" s="295"/>
      <c r="F1301" s="294"/>
      <c r="G1301" s="294"/>
      <c r="H1301" s="294"/>
      <c r="I1301" s="294"/>
      <c r="J1301" s="294"/>
      <c r="K1301" s="294"/>
      <c r="L1301" s="294"/>
      <c r="M1301" s="294"/>
      <c r="N1301" s="294"/>
      <c r="O1301" s="294"/>
      <c r="P1301" s="294"/>
    </row>
    <row r="1302" spans="1:16" ht="13">
      <c r="A1302" s="294"/>
      <c r="B1302" s="294"/>
      <c r="C1302" s="294"/>
      <c r="D1302" s="295"/>
      <c r="E1302" s="295"/>
      <c r="F1302" s="294"/>
      <c r="G1302" s="294"/>
      <c r="H1302" s="294"/>
      <c r="I1302" s="294"/>
      <c r="J1302" s="294"/>
      <c r="K1302" s="294"/>
      <c r="L1302" s="294"/>
      <c r="M1302" s="294"/>
      <c r="N1302" s="294"/>
      <c r="O1302" s="294"/>
      <c r="P1302" s="294"/>
    </row>
    <row r="1303" spans="1:16" ht="13">
      <c r="A1303" s="294"/>
      <c r="B1303" s="294"/>
      <c r="C1303" s="294"/>
      <c r="D1303" s="295"/>
      <c r="E1303" s="295"/>
      <c r="F1303" s="294"/>
      <c r="G1303" s="294"/>
      <c r="H1303" s="294"/>
      <c r="I1303" s="294"/>
      <c r="J1303" s="294"/>
      <c r="K1303" s="294"/>
      <c r="L1303" s="294"/>
      <c r="M1303" s="294"/>
      <c r="N1303" s="294"/>
      <c r="O1303" s="294"/>
      <c r="P1303" s="294"/>
    </row>
    <row r="1304" spans="1:16" ht="13">
      <c r="A1304" s="294"/>
      <c r="B1304" s="294"/>
      <c r="C1304" s="294"/>
      <c r="D1304" s="295"/>
      <c r="E1304" s="295"/>
      <c r="F1304" s="294"/>
      <c r="G1304" s="294"/>
      <c r="H1304" s="294"/>
      <c r="I1304" s="294"/>
      <c r="J1304" s="294"/>
      <c r="K1304" s="294"/>
      <c r="L1304" s="294"/>
      <c r="M1304" s="294"/>
      <c r="N1304" s="294"/>
      <c r="O1304" s="294"/>
      <c r="P1304" s="294"/>
    </row>
    <row r="1305" spans="1:16" ht="13">
      <c r="A1305" s="294"/>
      <c r="B1305" s="294"/>
      <c r="C1305" s="294"/>
      <c r="D1305" s="295"/>
      <c r="E1305" s="295"/>
      <c r="F1305" s="294"/>
      <c r="G1305" s="294"/>
      <c r="H1305" s="294"/>
      <c r="I1305" s="294"/>
      <c r="J1305" s="294"/>
      <c r="K1305" s="294"/>
      <c r="L1305" s="294"/>
      <c r="M1305" s="294"/>
      <c r="N1305" s="294"/>
      <c r="O1305" s="294"/>
      <c r="P1305" s="294"/>
    </row>
    <row r="1306" spans="1:16" ht="13">
      <c r="A1306" s="294"/>
      <c r="B1306" s="294"/>
      <c r="C1306" s="294"/>
      <c r="D1306" s="295"/>
      <c r="E1306" s="295"/>
      <c r="F1306" s="294"/>
      <c r="G1306" s="294"/>
      <c r="H1306" s="294"/>
      <c r="I1306" s="294"/>
      <c r="J1306" s="294"/>
      <c r="K1306" s="294"/>
      <c r="L1306" s="294"/>
      <c r="M1306" s="294"/>
      <c r="N1306" s="294"/>
      <c r="O1306" s="294"/>
      <c r="P1306" s="294"/>
    </row>
    <row r="1307" spans="1:16" ht="13">
      <c r="A1307" s="294"/>
      <c r="B1307" s="294"/>
      <c r="C1307" s="294"/>
      <c r="D1307" s="295"/>
      <c r="E1307" s="295"/>
      <c r="F1307" s="294"/>
      <c r="G1307" s="294"/>
      <c r="H1307" s="294"/>
      <c r="I1307" s="294"/>
      <c r="J1307" s="294"/>
      <c r="K1307" s="294"/>
      <c r="L1307" s="294"/>
      <c r="M1307" s="294"/>
      <c r="N1307" s="294"/>
      <c r="O1307" s="294"/>
      <c r="P1307" s="294"/>
    </row>
    <row r="1308" spans="1:16" ht="13">
      <c r="A1308" s="294"/>
      <c r="B1308" s="294"/>
      <c r="C1308" s="294"/>
      <c r="D1308" s="295"/>
      <c r="E1308" s="295"/>
      <c r="F1308" s="294"/>
      <c r="G1308" s="294"/>
      <c r="H1308" s="294"/>
      <c r="I1308" s="294"/>
      <c r="J1308" s="294"/>
      <c r="K1308" s="294"/>
      <c r="L1308" s="294"/>
      <c r="M1308" s="294"/>
      <c r="N1308" s="294"/>
      <c r="O1308" s="294"/>
      <c r="P1308" s="294"/>
    </row>
    <row r="1309" spans="1:16" ht="13">
      <c r="A1309" s="294"/>
      <c r="B1309" s="294"/>
      <c r="C1309" s="294"/>
      <c r="D1309" s="295"/>
      <c r="E1309" s="295"/>
      <c r="F1309" s="294"/>
      <c r="G1309" s="294"/>
      <c r="H1309" s="294"/>
      <c r="I1309" s="294"/>
      <c r="J1309" s="294"/>
      <c r="K1309" s="294"/>
      <c r="L1309" s="294"/>
      <c r="M1309" s="294"/>
      <c r="N1309" s="294"/>
      <c r="O1309" s="294"/>
      <c r="P1309" s="294"/>
    </row>
    <row r="1310" spans="1:16" ht="13">
      <c r="A1310" s="294"/>
      <c r="B1310" s="294"/>
      <c r="C1310" s="294"/>
      <c r="D1310" s="295"/>
      <c r="E1310" s="295"/>
      <c r="F1310" s="294"/>
      <c r="G1310" s="294"/>
      <c r="H1310" s="294"/>
      <c r="I1310" s="294"/>
      <c r="J1310" s="294"/>
      <c r="K1310" s="294"/>
      <c r="L1310" s="294"/>
      <c r="M1310" s="294"/>
      <c r="N1310" s="294"/>
      <c r="O1310" s="294"/>
      <c r="P1310" s="294"/>
    </row>
    <row r="1311" spans="1:16" ht="13">
      <c r="A1311" s="294"/>
      <c r="B1311" s="294"/>
      <c r="C1311" s="294"/>
      <c r="D1311" s="295"/>
      <c r="E1311" s="295"/>
      <c r="F1311" s="294"/>
      <c r="G1311" s="294"/>
      <c r="H1311" s="294"/>
      <c r="I1311" s="294"/>
      <c r="J1311" s="294"/>
      <c r="K1311" s="294"/>
      <c r="L1311" s="294"/>
      <c r="M1311" s="294"/>
      <c r="N1311" s="294"/>
      <c r="O1311" s="294"/>
      <c r="P1311" s="294"/>
    </row>
    <row r="1312" spans="1:16" ht="13">
      <c r="A1312" s="294"/>
      <c r="B1312" s="294"/>
      <c r="C1312" s="294"/>
      <c r="D1312" s="295"/>
      <c r="E1312" s="295"/>
      <c r="F1312" s="294"/>
      <c r="G1312" s="294"/>
      <c r="H1312" s="294"/>
      <c r="I1312" s="294"/>
      <c r="J1312" s="294"/>
      <c r="K1312" s="294"/>
      <c r="L1312" s="294"/>
      <c r="M1312" s="294"/>
      <c r="N1312" s="294"/>
      <c r="O1312" s="294"/>
      <c r="P1312" s="294"/>
    </row>
    <row r="1313" spans="1:16" ht="13">
      <c r="A1313" s="294"/>
      <c r="B1313" s="294"/>
      <c r="C1313" s="294"/>
      <c r="D1313" s="295"/>
      <c r="E1313" s="295"/>
      <c r="F1313" s="294"/>
      <c r="G1313" s="294"/>
      <c r="H1313" s="294"/>
      <c r="I1313" s="294"/>
      <c r="J1313" s="294"/>
      <c r="K1313" s="294"/>
      <c r="L1313" s="294"/>
      <c r="M1313" s="294"/>
      <c r="N1313" s="294"/>
      <c r="O1313" s="294"/>
      <c r="P1313" s="294"/>
    </row>
    <row r="1314" spans="1:16" ht="13">
      <c r="A1314" s="294"/>
      <c r="B1314" s="294"/>
      <c r="C1314" s="294"/>
      <c r="D1314" s="295"/>
      <c r="E1314" s="295"/>
      <c r="F1314" s="294"/>
      <c r="G1314" s="294"/>
      <c r="H1314" s="294"/>
      <c r="I1314" s="294"/>
      <c r="J1314" s="294"/>
      <c r="K1314" s="294"/>
      <c r="L1314" s="294"/>
      <c r="M1314" s="294"/>
      <c r="N1314" s="294"/>
      <c r="O1314" s="294"/>
      <c r="P1314" s="294"/>
    </row>
    <row r="1315" spans="1:16" ht="13">
      <c r="A1315" s="294"/>
      <c r="B1315" s="294"/>
      <c r="C1315" s="294"/>
      <c r="D1315" s="295"/>
      <c r="E1315" s="295"/>
      <c r="F1315" s="294"/>
      <c r="G1315" s="294"/>
      <c r="H1315" s="294"/>
      <c r="I1315" s="294"/>
      <c r="J1315" s="294"/>
      <c r="K1315" s="294"/>
      <c r="L1315" s="294"/>
      <c r="M1315" s="294"/>
      <c r="N1315" s="294"/>
      <c r="O1315" s="294"/>
      <c r="P1315" s="294"/>
    </row>
    <row r="1316" spans="1:16" ht="13">
      <c r="A1316" s="294"/>
      <c r="B1316" s="294"/>
      <c r="C1316" s="294"/>
      <c r="D1316" s="295"/>
      <c r="E1316" s="295"/>
      <c r="F1316" s="294"/>
      <c r="G1316" s="294"/>
      <c r="H1316" s="294"/>
      <c r="I1316" s="294"/>
      <c r="J1316" s="294"/>
      <c r="K1316" s="294"/>
      <c r="L1316" s="294"/>
      <c r="M1316" s="294"/>
      <c r="N1316" s="294"/>
      <c r="O1316" s="294"/>
      <c r="P1316" s="294"/>
    </row>
    <row r="1317" spans="1:16" ht="13">
      <c r="A1317" s="294"/>
      <c r="B1317" s="294"/>
      <c r="C1317" s="294"/>
      <c r="D1317" s="295"/>
      <c r="E1317" s="295"/>
      <c r="F1317" s="294"/>
      <c r="G1317" s="294"/>
      <c r="H1317" s="294"/>
      <c r="I1317" s="294"/>
      <c r="J1317" s="294"/>
      <c r="K1317" s="294"/>
      <c r="L1317" s="294"/>
      <c r="M1317" s="294"/>
      <c r="N1317" s="294"/>
      <c r="O1317" s="294"/>
      <c r="P1317" s="294"/>
    </row>
    <row r="1318" spans="1:16" ht="13">
      <c r="A1318" s="294"/>
      <c r="B1318" s="294"/>
      <c r="C1318" s="294"/>
      <c r="D1318" s="295"/>
      <c r="E1318" s="295"/>
      <c r="F1318" s="294"/>
      <c r="G1318" s="294"/>
      <c r="H1318" s="294"/>
      <c r="I1318" s="294"/>
      <c r="J1318" s="294"/>
      <c r="K1318" s="294"/>
      <c r="L1318" s="294"/>
      <c r="M1318" s="294"/>
      <c r="N1318" s="294"/>
      <c r="O1318" s="294"/>
      <c r="P1318" s="294"/>
    </row>
    <row r="1319" spans="1:16" ht="13">
      <c r="A1319" s="294"/>
      <c r="B1319" s="294"/>
      <c r="C1319" s="294"/>
      <c r="D1319" s="295"/>
      <c r="E1319" s="295"/>
      <c r="F1319" s="294"/>
      <c r="G1319" s="294"/>
      <c r="H1319" s="294"/>
      <c r="I1319" s="294"/>
      <c r="J1319" s="294"/>
      <c r="K1319" s="294"/>
      <c r="L1319" s="294"/>
      <c r="M1319" s="294"/>
      <c r="N1319" s="294"/>
      <c r="O1319" s="294"/>
      <c r="P1319" s="294"/>
    </row>
    <row r="1320" spans="1:16" ht="13">
      <c r="A1320" s="294"/>
      <c r="B1320" s="294"/>
      <c r="C1320" s="294"/>
      <c r="D1320" s="295"/>
      <c r="E1320" s="295"/>
      <c r="F1320" s="294"/>
      <c r="G1320" s="294"/>
      <c r="H1320" s="294"/>
      <c r="I1320" s="294"/>
      <c r="J1320" s="294"/>
      <c r="K1320" s="294"/>
      <c r="L1320" s="294"/>
      <c r="M1320" s="294"/>
      <c r="N1320" s="294"/>
      <c r="O1320" s="294"/>
      <c r="P1320" s="294"/>
    </row>
    <row r="1321" spans="1:16" ht="13">
      <c r="A1321" s="294"/>
      <c r="B1321" s="294"/>
      <c r="C1321" s="294"/>
      <c r="D1321" s="295"/>
      <c r="E1321" s="295"/>
      <c r="F1321" s="294"/>
      <c r="G1321" s="294"/>
      <c r="H1321" s="294"/>
      <c r="I1321" s="294"/>
      <c r="J1321" s="294"/>
      <c r="K1321" s="294"/>
      <c r="L1321" s="294"/>
      <c r="M1321" s="294"/>
      <c r="N1321" s="294"/>
      <c r="O1321" s="294"/>
      <c r="P1321" s="294"/>
    </row>
    <row r="1322" spans="1:16" ht="13">
      <c r="A1322" s="294"/>
      <c r="B1322" s="294"/>
      <c r="C1322" s="294"/>
      <c r="D1322" s="295"/>
      <c r="E1322" s="295"/>
      <c r="F1322" s="294"/>
      <c r="G1322" s="294"/>
      <c r="H1322" s="294"/>
      <c r="I1322" s="294"/>
      <c r="J1322" s="294"/>
      <c r="K1322" s="294"/>
      <c r="L1322" s="294"/>
      <c r="M1322" s="294"/>
      <c r="N1322" s="294"/>
      <c r="O1322" s="294"/>
      <c r="P1322" s="294"/>
    </row>
    <row r="1323" spans="1:16" ht="13">
      <c r="A1323" s="294"/>
      <c r="B1323" s="294"/>
      <c r="C1323" s="294"/>
      <c r="D1323" s="295"/>
      <c r="E1323" s="295"/>
      <c r="F1323" s="294"/>
      <c r="G1323" s="294"/>
      <c r="H1323" s="294"/>
      <c r="I1323" s="294"/>
      <c r="J1323" s="294"/>
      <c r="K1323" s="294"/>
      <c r="L1323" s="294"/>
      <c r="M1323" s="294"/>
      <c r="N1323" s="294"/>
      <c r="O1323" s="294"/>
      <c r="P1323" s="294"/>
    </row>
    <row r="1324" spans="1:16" ht="13">
      <c r="A1324" s="294"/>
      <c r="B1324" s="294"/>
      <c r="C1324" s="294"/>
      <c r="D1324" s="295"/>
      <c r="E1324" s="295"/>
      <c r="F1324" s="294"/>
      <c r="G1324" s="294"/>
      <c r="H1324" s="294"/>
      <c r="I1324" s="294"/>
      <c r="J1324" s="294"/>
      <c r="K1324" s="294"/>
      <c r="L1324" s="294"/>
      <c r="M1324" s="294"/>
      <c r="N1324" s="294"/>
      <c r="O1324" s="294"/>
      <c r="P1324" s="294"/>
    </row>
    <row r="1325" spans="1:16" ht="13">
      <c r="A1325" s="294"/>
      <c r="B1325" s="294"/>
      <c r="C1325" s="294"/>
      <c r="D1325" s="295"/>
      <c r="E1325" s="295"/>
      <c r="F1325" s="294"/>
      <c r="G1325" s="294"/>
      <c r="H1325" s="294"/>
      <c r="I1325" s="294"/>
      <c r="J1325" s="294"/>
      <c r="K1325" s="294"/>
      <c r="L1325" s="294"/>
      <c r="M1325" s="294"/>
      <c r="N1325" s="294"/>
      <c r="O1325" s="294"/>
      <c r="P1325" s="294"/>
    </row>
    <row r="1326" spans="1:16" ht="13">
      <c r="A1326" s="294"/>
      <c r="B1326" s="294"/>
      <c r="C1326" s="294"/>
      <c r="D1326" s="295"/>
      <c r="E1326" s="295"/>
      <c r="F1326" s="294"/>
      <c r="G1326" s="294"/>
      <c r="H1326" s="294"/>
      <c r="I1326" s="294"/>
      <c r="J1326" s="294"/>
      <c r="K1326" s="294"/>
      <c r="L1326" s="294"/>
      <c r="M1326" s="294"/>
      <c r="N1326" s="294"/>
      <c r="O1326" s="294"/>
      <c r="P1326" s="294"/>
    </row>
    <row r="1327" spans="1:16" ht="13">
      <c r="A1327" s="294"/>
      <c r="B1327" s="294"/>
      <c r="C1327" s="294"/>
      <c r="D1327" s="295"/>
      <c r="E1327" s="295"/>
      <c r="F1327" s="294"/>
      <c r="G1327" s="294"/>
      <c r="H1327" s="294"/>
      <c r="I1327" s="294"/>
      <c r="J1327" s="294"/>
      <c r="K1327" s="294"/>
      <c r="L1327" s="294"/>
      <c r="M1327" s="294"/>
      <c r="N1327" s="294"/>
      <c r="O1327" s="294"/>
      <c r="P1327" s="294"/>
    </row>
    <row r="1328" spans="1:16" ht="13">
      <c r="A1328" s="294"/>
      <c r="B1328" s="294"/>
      <c r="C1328" s="294"/>
      <c r="D1328" s="295"/>
      <c r="E1328" s="295"/>
      <c r="F1328" s="294"/>
      <c r="G1328" s="294"/>
      <c r="H1328" s="294"/>
      <c r="I1328" s="294"/>
      <c r="J1328" s="294"/>
      <c r="K1328" s="294"/>
      <c r="L1328" s="294"/>
      <c r="M1328" s="294"/>
      <c r="N1328" s="294"/>
      <c r="O1328" s="294"/>
      <c r="P1328" s="294"/>
    </row>
    <row r="1329" spans="1:16" ht="13">
      <c r="A1329" s="294"/>
      <c r="B1329" s="294"/>
      <c r="C1329" s="294"/>
      <c r="D1329" s="295"/>
      <c r="E1329" s="295"/>
      <c r="F1329" s="294"/>
      <c r="G1329" s="294"/>
      <c r="H1329" s="294"/>
      <c r="I1329" s="294"/>
      <c r="J1329" s="294"/>
      <c r="K1329" s="294"/>
      <c r="L1329" s="294"/>
      <c r="M1329" s="294"/>
      <c r="N1329" s="294"/>
      <c r="O1329" s="294"/>
      <c r="P1329" s="294"/>
    </row>
    <row r="1330" spans="1:16" ht="13">
      <c r="A1330" s="294"/>
      <c r="B1330" s="294"/>
      <c r="C1330" s="294"/>
      <c r="D1330" s="295"/>
      <c r="E1330" s="295"/>
      <c r="F1330" s="294"/>
      <c r="G1330" s="294"/>
      <c r="H1330" s="294"/>
      <c r="I1330" s="294"/>
      <c r="J1330" s="294"/>
      <c r="K1330" s="294"/>
      <c r="L1330" s="294"/>
      <c r="M1330" s="294"/>
      <c r="N1330" s="294"/>
      <c r="O1330" s="294"/>
      <c r="P1330" s="294"/>
    </row>
    <row r="1331" spans="1:16" ht="13">
      <c r="A1331" s="294"/>
      <c r="B1331" s="294"/>
      <c r="C1331" s="294"/>
      <c r="D1331" s="295"/>
      <c r="E1331" s="295"/>
      <c r="F1331" s="294"/>
      <c r="G1331" s="294"/>
      <c r="H1331" s="294"/>
      <c r="I1331" s="294"/>
      <c r="J1331" s="294"/>
      <c r="K1331" s="294"/>
      <c r="L1331" s="294"/>
      <c r="M1331" s="294"/>
      <c r="N1331" s="294"/>
      <c r="O1331" s="294"/>
      <c r="P1331" s="294"/>
    </row>
    <row r="1332" spans="1:16" ht="13">
      <c r="A1332" s="294"/>
      <c r="B1332" s="294"/>
      <c r="C1332" s="294"/>
      <c r="D1332" s="295"/>
      <c r="E1332" s="295"/>
      <c r="F1332" s="294"/>
      <c r="G1332" s="294"/>
      <c r="H1332" s="294"/>
      <c r="I1332" s="294"/>
      <c r="J1332" s="294"/>
      <c r="K1332" s="294"/>
      <c r="L1332" s="294"/>
      <c r="M1332" s="294"/>
      <c r="N1332" s="294"/>
      <c r="O1332" s="294"/>
      <c r="P1332" s="294"/>
    </row>
    <row r="1333" spans="1:16" ht="13">
      <c r="A1333" s="294"/>
      <c r="B1333" s="294"/>
      <c r="C1333" s="294"/>
      <c r="D1333" s="295"/>
      <c r="E1333" s="295"/>
      <c r="F1333" s="294"/>
      <c r="G1333" s="294"/>
      <c r="H1333" s="294"/>
      <c r="I1333" s="294"/>
      <c r="J1333" s="294"/>
      <c r="K1333" s="294"/>
      <c r="L1333" s="294"/>
      <c r="M1333" s="294"/>
      <c r="N1333" s="294"/>
      <c r="O1333" s="294"/>
      <c r="P1333" s="294"/>
    </row>
    <row r="1334" spans="1:16" ht="13">
      <c r="A1334" s="294"/>
      <c r="B1334" s="294"/>
      <c r="C1334" s="294"/>
      <c r="D1334" s="295"/>
      <c r="E1334" s="295"/>
      <c r="F1334" s="294"/>
      <c r="G1334" s="294"/>
      <c r="H1334" s="294"/>
      <c r="I1334" s="294"/>
      <c r="J1334" s="294"/>
      <c r="K1334" s="294"/>
      <c r="L1334" s="294"/>
      <c r="M1334" s="294"/>
      <c r="N1334" s="294"/>
      <c r="O1334" s="294"/>
      <c r="P1334" s="294"/>
    </row>
    <row r="1335" spans="1:16" ht="13">
      <c r="A1335" s="294"/>
      <c r="B1335" s="294"/>
      <c r="C1335" s="294"/>
      <c r="D1335" s="295"/>
      <c r="E1335" s="295"/>
      <c r="F1335" s="294"/>
      <c r="G1335" s="294"/>
      <c r="H1335" s="294"/>
      <c r="I1335" s="294"/>
      <c r="J1335" s="294"/>
      <c r="K1335" s="294"/>
      <c r="L1335" s="294"/>
      <c r="M1335" s="294"/>
      <c r="N1335" s="294"/>
      <c r="O1335" s="294"/>
      <c r="P1335" s="294"/>
    </row>
    <row r="1336" spans="1:16" ht="13">
      <c r="A1336" s="294"/>
      <c r="B1336" s="294"/>
      <c r="C1336" s="294"/>
      <c r="D1336" s="295"/>
      <c r="E1336" s="295"/>
      <c r="F1336" s="294"/>
      <c r="G1336" s="294"/>
      <c r="H1336" s="294"/>
      <c r="I1336" s="294"/>
      <c r="J1336" s="294"/>
      <c r="K1336" s="294"/>
      <c r="L1336" s="294"/>
      <c r="M1336" s="294"/>
      <c r="N1336" s="294"/>
      <c r="O1336" s="294"/>
      <c r="P1336" s="294"/>
    </row>
    <row r="1337" spans="1:16" ht="13">
      <c r="A1337" s="294"/>
      <c r="B1337" s="294"/>
      <c r="C1337" s="294"/>
      <c r="D1337" s="295"/>
      <c r="E1337" s="295"/>
      <c r="F1337" s="294"/>
      <c r="G1337" s="294"/>
      <c r="H1337" s="294"/>
      <c r="I1337" s="294"/>
      <c r="J1337" s="294"/>
      <c r="K1337" s="294"/>
      <c r="L1337" s="294"/>
      <c r="M1337" s="294"/>
      <c r="N1337" s="294"/>
      <c r="O1337" s="294"/>
      <c r="P1337" s="294"/>
    </row>
    <row r="1338" spans="1:16" ht="13">
      <c r="A1338" s="294"/>
      <c r="B1338" s="294"/>
      <c r="C1338" s="294"/>
      <c r="D1338" s="295"/>
      <c r="E1338" s="295"/>
      <c r="F1338" s="294"/>
      <c r="G1338" s="294"/>
      <c r="H1338" s="294"/>
      <c r="I1338" s="294"/>
      <c r="J1338" s="294"/>
      <c r="K1338" s="294"/>
      <c r="L1338" s="294"/>
      <c r="M1338" s="294"/>
      <c r="N1338" s="294"/>
      <c r="O1338" s="294"/>
      <c r="P1338" s="294"/>
    </row>
    <row r="1339" spans="1:16" ht="13">
      <c r="A1339" s="294"/>
      <c r="B1339" s="294"/>
      <c r="C1339" s="294"/>
      <c r="D1339" s="295"/>
      <c r="E1339" s="295"/>
      <c r="F1339" s="294"/>
      <c r="G1339" s="294"/>
      <c r="H1339" s="294"/>
      <c r="I1339" s="294"/>
      <c r="J1339" s="294"/>
      <c r="K1339" s="294"/>
      <c r="L1339" s="294"/>
      <c r="M1339" s="294"/>
      <c r="N1339" s="294"/>
      <c r="O1339" s="294"/>
      <c r="P1339" s="294"/>
    </row>
    <row r="1340" spans="1:16" ht="13">
      <c r="A1340" s="294"/>
      <c r="B1340" s="294"/>
      <c r="C1340" s="294"/>
      <c r="D1340" s="295"/>
      <c r="E1340" s="295"/>
      <c r="F1340" s="294"/>
      <c r="G1340" s="294"/>
      <c r="H1340" s="294"/>
      <c r="I1340" s="294"/>
      <c r="J1340" s="294"/>
      <c r="K1340" s="294"/>
      <c r="L1340" s="294"/>
      <c r="M1340" s="294"/>
      <c r="N1340" s="294"/>
      <c r="O1340" s="294"/>
      <c r="P1340" s="294"/>
    </row>
    <row r="1341" spans="1:16" ht="13">
      <c r="A1341" s="294"/>
      <c r="B1341" s="294"/>
      <c r="C1341" s="294"/>
      <c r="D1341" s="295"/>
      <c r="E1341" s="295"/>
      <c r="F1341" s="294"/>
      <c r="G1341" s="294"/>
      <c r="H1341" s="294"/>
      <c r="I1341" s="294"/>
      <c r="J1341" s="294"/>
      <c r="K1341" s="294"/>
      <c r="L1341" s="294"/>
      <c r="M1341" s="294"/>
      <c r="N1341" s="294"/>
      <c r="O1341" s="294"/>
      <c r="P1341" s="294"/>
    </row>
    <row r="1342" spans="1:16" ht="13">
      <c r="A1342" s="294"/>
      <c r="B1342" s="294"/>
      <c r="C1342" s="294"/>
      <c r="D1342" s="295"/>
      <c r="E1342" s="295"/>
      <c r="F1342" s="294"/>
      <c r="G1342" s="294"/>
      <c r="H1342" s="294"/>
      <c r="I1342" s="294"/>
      <c r="J1342" s="294"/>
      <c r="K1342" s="294"/>
      <c r="L1342" s="294"/>
      <c r="M1342" s="294"/>
      <c r="N1342" s="294"/>
      <c r="O1342" s="294"/>
      <c r="P1342" s="294"/>
    </row>
    <row r="1343" spans="1:16" ht="13">
      <c r="A1343" s="294"/>
      <c r="B1343" s="294"/>
      <c r="C1343" s="294"/>
      <c r="D1343" s="295"/>
      <c r="E1343" s="295"/>
      <c r="F1343" s="294"/>
      <c r="G1343" s="294"/>
      <c r="H1343" s="294"/>
      <c r="I1343" s="294"/>
      <c r="J1343" s="294"/>
      <c r="K1343" s="294"/>
      <c r="L1343" s="294"/>
      <c r="M1343" s="294"/>
      <c r="N1343" s="294"/>
      <c r="O1343" s="294"/>
      <c r="P1343" s="294"/>
    </row>
    <row r="1344" spans="1:16" ht="13">
      <c r="A1344" s="294"/>
      <c r="B1344" s="294"/>
      <c r="C1344" s="294"/>
      <c r="D1344" s="295"/>
      <c r="E1344" s="295"/>
      <c r="F1344" s="294"/>
      <c r="G1344" s="294"/>
      <c r="H1344" s="294"/>
      <c r="I1344" s="294"/>
      <c r="J1344" s="294"/>
      <c r="K1344" s="294"/>
      <c r="L1344" s="294"/>
      <c r="M1344" s="294"/>
      <c r="N1344" s="294"/>
      <c r="O1344" s="294"/>
      <c r="P1344" s="294"/>
    </row>
    <row r="1345" spans="1:16" ht="13">
      <c r="A1345" s="294"/>
      <c r="B1345" s="294"/>
      <c r="C1345" s="294"/>
      <c r="D1345" s="295"/>
      <c r="E1345" s="295"/>
      <c r="F1345" s="294"/>
      <c r="G1345" s="294"/>
      <c r="H1345" s="294"/>
      <c r="I1345" s="294"/>
      <c r="J1345" s="294"/>
      <c r="K1345" s="294"/>
      <c r="L1345" s="294"/>
      <c r="M1345" s="294"/>
      <c r="N1345" s="294"/>
      <c r="O1345" s="294"/>
      <c r="P1345" s="294"/>
    </row>
    <row r="1346" spans="1:16" ht="13">
      <c r="A1346" s="294"/>
      <c r="B1346" s="294"/>
      <c r="C1346" s="294"/>
      <c r="D1346" s="295"/>
      <c r="E1346" s="295"/>
      <c r="F1346" s="294"/>
      <c r="G1346" s="294"/>
      <c r="H1346" s="294"/>
      <c r="I1346" s="294"/>
      <c r="J1346" s="294"/>
      <c r="K1346" s="294"/>
      <c r="L1346" s="294"/>
      <c r="M1346" s="294"/>
      <c r="N1346" s="294"/>
      <c r="O1346" s="294"/>
      <c r="P1346" s="294"/>
    </row>
    <row r="1347" spans="1:16" ht="13">
      <c r="A1347" s="294"/>
      <c r="B1347" s="294"/>
      <c r="C1347" s="294"/>
      <c r="D1347" s="295"/>
      <c r="E1347" s="295"/>
      <c r="F1347" s="294"/>
      <c r="G1347" s="294"/>
      <c r="H1347" s="294"/>
      <c r="I1347" s="294"/>
      <c r="J1347" s="294"/>
      <c r="K1347" s="294"/>
      <c r="L1347" s="294"/>
      <c r="M1347" s="294"/>
      <c r="N1347" s="294"/>
      <c r="O1347" s="294"/>
      <c r="P1347" s="294"/>
    </row>
    <row r="1348" spans="1:16" ht="13">
      <c r="A1348" s="294"/>
      <c r="B1348" s="294"/>
      <c r="C1348" s="294"/>
      <c r="D1348" s="295"/>
      <c r="E1348" s="295"/>
      <c r="F1348" s="294"/>
      <c r="G1348" s="294"/>
      <c r="H1348" s="294"/>
      <c r="I1348" s="294"/>
      <c r="J1348" s="294"/>
      <c r="K1348" s="294"/>
      <c r="L1348" s="294"/>
      <c r="M1348" s="294"/>
      <c r="N1348" s="294"/>
      <c r="O1348" s="294"/>
      <c r="P1348" s="294"/>
    </row>
    <row r="1349" spans="1:16" ht="13">
      <c r="A1349" s="294"/>
      <c r="B1349" s="294"/>
      <c r="C1349" s="294"/>
      <c r="D1349" s="295"/>
      <c r="E1349" s="295"/>
      <c r="F1349" s="294"/>
      <c r="G1349" s="294"/>
      <c r="H1349" s="294"/>
      <c r="I1349" s="294"/>
      <c r="J1349" s="294"/>
      <c r="K1349" s="294"/>
      <c r="L1349" s="294"/>
      <c r="M1349" s="294"/>
      <c r="N1349" s="294"/>
      <c r="O1349" s="294"/>
      <c r="P1349" s="294"/>
    </row>
    <row r="1350" spans="1:16" ht="13">
      <c r="A1350" s="294"/>
      <c r="B1350" s="294"/>
      <c r="C1350" s="294"/>
      <c r="D1350" s="295"/>
      <c r="E1350" s="295"/>
      <c r="F1350" s="294"/>
      <c r="G1350" s="294"/>
      <c r="H1350" s="294"/>
      <c r="I1350" s="294"/>
      <c r="J1350" s="294"/>
      <c r="K1350" s="294"/>
      <c r="L1350" s="294"/>
      <c r="M1350" s="294"/>
      <c r="N1350" s="294"/>
      <c r="O1350" s="294"/>
      <c r="P1350" s="294"/>
    </row>
    <row r="1351" spans="1:16" ht="13">
      <c r="A1351" s="294"/>
      <c r="B1351" s="294"/>
      <c r="C1351" s="294"/>
      <c r="D1351" s="295"/>
      <c r="E1351" s="295"/>
      <c r="F1351" s="294"/>
      <c r="G1351" s="294"/>
      <c r="H1351" s="294"/>
      <c r="I1351" s="294"/>
      <c r="J1351" s="294"/>
      <c r="K1351" s="294"/>
      <c r="L1351" s="294"/>
      <c r="M1351" s="294"/>
      <c r="N1351" s="294"/>
      <c r="O1351" s="294"/>
      <c r="P1351" s="294"/>
    </row>
    <row r="1352" spans="1:16" ht="13">
      <c r="A1352" s="294"/>
      <c r="B1352" s="294"/>
      <c r="C1352" s="294"/>
      <c r="D1352" s="295"/>
      <c r="E1352" s="295"/>
      <c r="F1352" s="294"/>
      <c r="G1352" s="294"/>
      <c r="H1352" s="294"/>
      <c r="I1352" s="294"/>
      <c r="J1352" s="294"/>
      <c r="K1352" s="294"/>
      <c r="L1352" s="294"/>
      <c r="M1352" s="294"/>
      <c r="N1352" s="294"/>
      <c r="O1352" s="294"/>
      <c r="P1352" s="294"/>
    </row>
    <row r="1353" spans="1:16" ht="13">
      <c r="A1353" s="294"/>
      <c r="B1353" s="294"/>
      <c r="C1353" s="294"/>
      <c r="D1353" s="295"/>
      <c r="E1353" s="295"/>
      <c r="F1353" s="294"/>
      <c r="G1353" s="294"/>
      <c r="H1353" s="294"/>
      <c r="I1353" s="294"/>
      <c r="J1353" s="294"/>
      <c r="K1353" s="294"/>
      <c r="L1353" s="294"/>
      <c r="M1353" s="294"/>
      <c r="N1353" s="294"/>
      <c r="O1353" s="294"/>
      <c r="P1353" s="294"/>
    </row>
    <row r="1354" spans="1:16" ht="13">
      <c r="A1354" s="294"/>
      <c r="B1354" s="294"/>
      <c r="C1354" s="294"/>
      <c r="D1354" s="295"/>
      <c r="E1354" s="295"/>
      <c r="F1354" s="294"/>
      <c r="G1354" s="294"/>
      <c r="H1354" s="294"/>
      <c r="I1354" s="294"/>
      <c r="J1354" s="294"/>
      <c r="K1354" s="294"/>
      <c r="L1354" s="294"/>
      <c r="M1354" s="294"/>
      <c r="N1354" s="294"/>
      <c r="O1354" s="294"/>
      <c r="P1354" s="294"/>
    </row>
    <row r="1355" spans="1:16" ht="13">
      <c r="A1355" s="294"/>
      <c r="B1355" s="294"/>
      <c r="C1355" s="294"/>
      <c r="D1355" s="295"/>
      <c r="E1355" s="295"/>
      <c r="F1355" s="294"/>
      <c r="G1355" s="294"/>
      <c r="H1355" s="294"/>
      <c r="I1355" s="294"/>
      <c r="J1355" s="294"/>
      <c r="K1355" s="294"/>
      <c r="L1355" s="294"/>
      <c r="M1355" s="294"/>
      <c r="N1355" s="294"/>
      <c r="O1355" s="294"/>
      <c r="P1355" s="294"/>
    </row>
    <row r="1356" spans="1:16" ht="13">
      <c r="A1356" s="294"/>
      <c r="B1356" s="294"/>
      <c r="C1356" s="294"/>
      <c r="D1356" s="295"/>
      <c r="E1356" s="295"/>
      <c r="F1356" s="294"/>
      <c r="G1356" s="294"/>
      <c r="H1356" s="294"/>
      <c r="I1356" s="294"/>
      <c r="J1356" s="294"/>
      <c r="K1356" s="294"/>
      <c r="L1356" s="294"/>
      <c r="M1356" s="294"/>
      <c r="N1356" s="294"/>
      <c r="O1356" s="294"/>
      <c r="P1356" s="294"/>
    </row>
    <row r="1357" spans="1:16" ht="13">
      <c r="A1357" s="294"/>
      <c r="B1357" s="294"/>
      <c r="C1357" s="294"/>
      <c r="D1357" s="295"/>
      <c r="E1357" s="295"/>
      <c r="F1357" s="294"/>
      <c r="G1357" s="294"/>
      <c r="H1357" s="294"/>
      <c r="I1357" s="294"/>
      <c r="J1357" s="294"/>
      <c r="K1357" s="294"/>
      <c r="L1357" s="294"/>
      <c r="M1357" s="294"/>
      <c r="N1357" s="294"/>
      <c r="O1357" s="294"/>
      <c r="P1357" s="294"/>
    </row>
    <row r="1358" spans="1:16" ht="13">
      <c r="A1358" s="294"/>
      <c r="B1358" s="294"/>
      <c r="C1358" s="294"/>
      <c r="D1358" s="295"/>
      <c r="E1358" s="295"/>
      <c r="F1358" s="294"/>
      <c r="G1358" s="294"/>
      <c r="H1358" s="294"/>
      <c r="I1358" s="294"/>
      <c r="J1358" s="294"/>
      <c r="K1358" s="294"/>
      <c r="L1358" s="294"/>
      <c r="M1358" s="294"/>
      <c r="N1358" s="294"/>
      <c r="O1358" s="294"/>
      <c r="P1358" s="294"/>
    </row>
    <row r="1359" spans="1:16" ht="13">
      <c r="A1359" s="294"/>
      <c r="B1359" s="294"/>
      <c r="C1359" s="294"/>
      <c r="D1359" s="295"/>
      <c r="E1359" s="295"/>
      <c r="F1359" s="294"/>
      <c r="G1359" s="294"/>
      <c r="H1359" s="294"/>
      <c r="I1359" s="294"/>
      <c r="J1359" s="294"/>
      <c r="K1359" s="294"/>
      <c r="L1359" s="294"/>
      <c r="M1359" s="294"/>
      <c r="N1359" s="294"/>
      <c r="O1359" s="294"/>
      <c r="P1359" s="294"/>
    </row>
    <row r="1360" spans="1:16" ht="13">
      <c r="A1360" s="294"/>
      <c r="B1360" s="294"/>
      <c r="C1360" s="294"/>
      <c r="D1360" s="295"/>
      <c r="E1360" s="295"/>
      <c r="F1360" s="294"/>
      <c r="G1360" s="294"/>
      <c r="H1360" s="294"/>
      <c r="I1360" s="294"/>
      <c r="J1360" s="294"/>
      <c r="K1360" s="294"/>
      <c r="L1360" s="294"/>
      <c r="M1360" s="294"/>
      <c r="N1360" s="294"/>
      <c r="O1360" s="294"/>
      <c r="P1360" s="294"/>
    </row>
    <row r="1361" spans="1:16" ht="13">
      <c r="A1361" s="294"/>
      <c r="B1361" s="294"/>
      <c r="C1361" s="294"/>
      <c r="D1361" s="295"/>
      <c r="E1361" s="295"/>
      <c r="F1361" s="294"/>
      <c r="G1361" s="294"/>
      <c r="H1361" s="294"/>
      <c r="I1361" s="294"/>
      <c r="J1361" s="294"/>
      <c r="K1361" s="294"/>
      <c r="L1361" s="294"/>
      <c r="M1361" s="294"/>
      <c r="N1361" s="294"/>
      <c r="O1361" s="294"/>
      <c r="P1361" s="294"/>
    </row>
    <row r="1362" spans="1:16" ht="13">
      <c r="A1362" s="294"/>
      <c r="B1362" s="294"/>
      <c r="C1362" s="294"/>
      <c r="D1362" s="295"/>
      <c r="E1362" s="295"/>
      <c r="F1362" s="294"/>
      <c r="G1362" s="294"/>
      <c r="H1362" s="294"/>
      <c r="I1362" s="294"/>
      <c r="J1362" s="294"/>
      <c r="K1362" s="294"/>
      <c r="L1362" s="294"/>
      <c r="M1362" s="294"/>
      <c r="N1362" s="294"/>
      <c r="O1362" s="294"/>
      <c r="P1362" s="294"/>
    </row>
    <row r="1363" spans="1:16" ht="13">
      <c r="A1363" s="294"/>
      <c r="B1363" s="294"/>
      <c r="C1363" s="294"/>
      <c r="D1363" s="295"/>
      <c r="E1363" s="295"/>
      <c r="F1363" s="294"/>
      <c r="G1363" s="294"/>
      <c r="H1363" s="294"/>
      <c r="I1363" s="294"/>
      <c r="J1363" s="294"/>
      <c r="K1363" s="294"/>
      <c r="L1363" s="294"/>
      <c r="M1363" s="294"/>
      <c r="N1363" s="294"/>
      <c r="O1363" s="294"/>
      <c r="P1363" s="294"/>
    </row>
    <row r="1364" spans="1:16" ht="13">
      <c r="A1364" s="294"/>
      <c r="B1364" s="294"/>
      <c r="C1364" s="294"/>
      <c r="D1364" s="295"/>
      <c r="E1364" s="295"/>
      <c r="F1364" s="294"/>
      <c r="G1364" s="294"/>
      <c r="H1364" s="294"/>
      <c r="I1364" s="294"/>
      <c r="J1364" s="294"/>
      <c r="K1364" s="294"/>
      <c r="L1364" s="294"/>
      <c r="M1364" s="294"/>
      <c r="N1364" s="294"/>
      <c r="O1364" s="294"/>
      <c r="P1364" s="294"/>
    </row>
    <row r="1365" spans="1:16" ht="13">
      <c r="A1365" s="294"/>
      <c r="B1365" s="294"/>
      <c r="C1365" s="294"/>
      <c r="D1365" s="295"/>
      <c r="E1365" s="295"/>
      <c r="F1365" s="294"/>
      <c r="G1365" s="294"/>
      <c r="H1365" s="294"/>
      <c r="I1365" s="294"/>
      <c r="J1365" s="294"/>
      <c r="K1365" s="294"/>
      <c r="L1365" s="294"/>
      <c r="M1365" s="294"/>
      <c r="N1365" s="294"/>
      <c r="O1365" s="294"/>
      <c r="P1365" s="294"/>
    </row>
    <row r="1366" spans="1:16" ht="13">
      <c r="A1366" s="294"/>
      <c r="B1366" s="294"/>
      <c r="C1366" s="294"/>
      <c r="D1366" s="295"/>
      <c r="E1366" s="295"/>
      <c r="F1366" s="294"/>
      <c r="G1366" s="294"/>
      <c r="H1366" s="294"/>
      <c r="I1366" s="294"/>
      <c r="J1366" s="294"/>
      <c r="K1366" s="294"/>
      <c r="L1366" s="294"/>
      <c r="M1366" s="294"/>
      <c r="N1366" s="294"/>
      <c r="O1366" s="294"/>
      <c r="P1366" s="294"/>
    </row>
    <row r="1367" spans="1:16" ht="13">
      <c r="A1367" s="294"/>
      <c r="B1367" s="294"/>
      <c r="C1367" s="294"/>
      <c r="D1367" s="295"/>
      <c r="E1367" s="295"/>
      <c r="F1367" s="294"/>
      <c r="G1367" s="294"/>
      <c r="H1367" s="294"/>
      <c r="I1367" s="294"/>
      <c r="J1367" s="294"/>
      <c r="K1367" s="294"/>
      <c r="L1367" s="294"/>
      <c r="M1367" s="294"/>
      <c r="N1367" s="294"/>
      <c r="O1367" s="294"/>
      <c r="P1367" s="294"/>
    </row>
    <row r="1368" spans="1:16" ht="13">
      <c r="A1368" s="294"/>
      <c r="B1368" s="294"/>
      <c r="C1368" s="294"/>
      <c r="D1368" s="295"/>
      <c r="E1368" s="295"/>
      <c r="F1368" s="294"/>
      <c r="G1368" s="294"/>
      <c r="H1368" s="294"/>
      <c r="I1368" s="294"/>
      <c r="J1368" s="294"/>
      <c r="K1368" s="294"/>
      <c r="L1368" s="294"/>
      <c r="M1368" s="294"/>
      <c r="N1368" s="294"/>
      <c r="O1368" s="294"/>
      <c r="P1368" s="294"/>
    </row>
    <row r="1369" spans="1:16" ht="13">
      <c r="A1369" s="294"/>
      <c r="B1369" s="294"/>
      <c r="C1369" s="294"/>
      <c r="D1369" s="295"/>
      <c r="E1369" s="295"/>
      <c r="F1369" s="294"/>
      <c r="G1369" s="294"/>
      <c r="H1369" s="294"/>
      <c r="I1369" s="294"/>
      <c r="J1369" s="294"/>
      <c r="K1369" s="294"/>
      <c r="L1369" s="294"/>
      <c r="M1369" s="294"/>
      <c r="N1369" s="294"/>
      <c r="O1369" s="294"/>
      <c r="P1369" s="294"/>
    </row>
    <row r="1370" spans="1:16" ht="13">
      <c r="A1370" s="294"/>
      <c r="B1370" s="294"/>
      <c r="C1370" s="294"/>
      <c r="D1370" s="295"/>
      <c r="E1370" s="295"/>
      <c r="F1370" s="294"/>
      <c r="G1370" s="294"/>
      <c r="H1370" s="294"/>
      <c r="I1370" s="294"/>
      <c r="J1370" s="294"/>
      <c r="K1370" s="294"/>
      <c r="L1370" s="294"/>
      <c r="M1370" s="294"/>
      <c r="N1370" s="294"/>
      <c r="O1370" s="294"/>
      <c r="P1370" s="294"/>
    </row>
    <row r="1371" spans="1:16" ht="13">
      <c r="A1371" s="294"/>
      <c r="B1371" s="294"/>
      <c r="C1371" s="294"/>
      <c r="D1371" s="295"/>
      <c r="E1371" s="295"/>
      <c r="F1371" s="294"/>
      <c r="G1371" s="294"/>
      <c r="H1371" s="294"/>
      <c r="I1371" s="294"/>
      <c r="J1371" s="294"/>
      <c r="K1371" s="294"/>
      <c r="L1371" s="294"/>
      <c r="M1371" s="294"/>
      <c r="N1371" s="294"/>
      <c r="O1371" s="294"/>
      <c r="P1371" s="294"/>
    </row>
    <row r="1372" spans="1:16" ht="13">
      <c r="A1372" s="294"/>
      <c r="B1372" s="294"/>
      <c r="C1372" s="294"/>
      <c r="D1372" s="295"/>
      <c r="E1372" s="295"/>
      <c r="F1372" s="294"/>
      <c r="G1372" s="294"/>
      <c r="H1372" s="294"/>
      <c r="I1372" s="294"/>
      <c r="J1372" s="294"/>
      <c r="K1372" s="294"/>
      <c r="L1372" s="294"/>
      <c r="M1372" s="294"/>
      <c r="N1372" s="294"/>
      <c r="O1372" s="294"/>
      <c r="P1372" s="294"/>
    </row>
    <row r="1373" spans="1:16" ht="13">
      <c r="A1373" s="294"/>
      <c r="B1373" s="294"/>
      <c r="C1373" s="294"/>
      <c r="D1373" s="295"/>
      <c r="E1373" s="295"/>
      <c r="F1373" s="294"/>
      <c r="G1373" s="294"/>
      <c r="H1373" s="294"/>
      <c r="I1373" s="294"/>
      <c r="J1373" s="294"/>
      <c r="K1373" s="294"/>
      <c r="L1373" s="294"/>
      <c r="M1373" s="294"/>
      <c r="N1373" s="294"/>
      <c r="O1373" s="294"/>
      <c r="P1373" s="294"/>
    </row>
    <row r="1374" spans="1:16" ht="13">
      <c r="A1374" s="294"/>
      <c r="B1374" s="294"/>
      <c r="C1374" s="294"/>
      <c r="D1374" s="295"/>
      <c r="E1374" s="295"/>
      <c r="F1374" s="294"/>
      <c r="G1374" s="294"/>
      <c r="H1374" s="294"/>
      <c r="I1374" s="294"/>
      <c r="J1374" s="294"/>
      <c r="K1374" s="294"/>
      <c r="L1374" s="294"/>
      <c r="M1374" s="294"/>
      <c r="N1374" s="294"/>
      <c r="O1374" s="294"/>
      <c r="P1374" s="294"/>
    </row>
    <row r="1375" spans="1:16" ht="13">
      <c r="A1375" s="294"/>
      <c r="B1375" s="294"/>
      <c r="C1375" s="294"/>
      <c r="D1375" s="295"/>
      <c r="E1375" s="295"/>
      <c r="F1375" s="294"/>
      <c r="G1375" s="294"/>
      <c r="H1375" s="294"/>
      <c r="I1375" s="294"/>
      <c r="J1375" s="294"/>
      <c r="K1375" s="294"/>
      <c r="L1375" s="294"/>
      <c r="M1375" s="294"/>
      <c r="N1375" s="294"/>
      <c r="O1375" s="294"/>
      <c r="P1375" s="294"/>
    </row>
    <row r="1376" spans="1:16" ht="13">
      <c r="A1376" s="294"/>
      <c r="B1376" s="294"/>
      <c r="C1376" s="294"/>
      <c r="D1376" s="295"/>
      <c r="E1376" s="295"/>
      <c r="F1376" s="294"/>
      <c r="G1376" s="294"/>
      <c r="H1376" s="294"/>
      <c r="I1376" s="294"/>
      <c r="J1376" s="294"/>
      <c r="K1376" s="294"/>
      <c r="L1376" s="294"/>
      <c r="M1376" s="294"/>
      <c r="N1376" s="294"/>
      <c r="O1376" s="294"/>
      <c r="P1376" s="294"/>
    </row>
    <row r="1377" spans="1:16" ht="13">
      <c r="A1377" s="294"/>
      <c r="B1377" s="294"/>
      <c r="C1377" s="294"/>
      <c r="D1377" s="295"/>
      <c r="E1377" s="295"/>
      <c r="F1377" s="294"/>
      <c r="G1377" s="294"/>
      <c r="H1377" s="294"/>
      <c r="I1377" s="294"/>
      <c r="J1377" s="294"/>
      <c r="K1377" s="294"/>
      <c r="L1377" s="294"/>
      <c r="M1377" s="294"/>
      <c r="N1377" s="294"/>
      <c r="O1377" s="294"/>
      <c r="P1377" s="294"/>
    </row>
    <row r="1378" spans="1:16" ht="13">
      <c r="A1378" s="294"/>
      <c r="B1378" s="294"/>
      <c r="C1378" s="294"/>
      <c r="D1378" s="295"/>
      <c r="E1378" s="295"/>
      <c r="F1378" s="294"/>
      <c r="G1378" s="294"/>
      <c r="H1378" s="294"/>
      <c r="I1378" s="294"/>
      <c r="J1378" s="294"/>
      <c r="K1378" s="294"/>
      <c r="L1378" s="294"/>
      <c r="M1378" s="294"/>
      <c r="N1378" s="294"/>
      <c r="O1378" s="294"/>
      <c r="P1378" s="294"/>
    </row>
    <row r="1379" spans="1:16" ht="13">
      <c r="A1379" s="294"/>
      <c r="B1379" s="294"/>
      <c r="C1379" s="294"/>
      <c r="D1379" s="295"/>
      <c r="E1379" s="295"/>
      <c r="F1379" s="294"/>
      <c r="G1379" s="294"/>
      <c r="H1379" s="294"/>
      <c r="I1379" s="294"/>
      <c r="J1379" s="294"/>
      <c r="K1379" s="294"/>
      <c r="L1379" s="294"/>
      <c r="M1379" s="294"/>
      <c r="N1379" s="294"/>
      <c r="O1379" s="294"/>
      <c r="P1379" s="294"/>
    </row>
    <row r="1380" spans="1:16" ht="13">
      <c r="A1380" s="294"/>
      <c r="B1380" s="294"/>
      <c r="C1380" s="294"/>
      <c r="D1380" s="295"/>
      <c r="E1380" s="295"/>
      <c r="F1380" s="294"/>
      <c r="G1380" s="294"/>
      <c r="H1380" s="294"/>
      <c r="I1380" s="294"/>
      <c r="J1380" s="294"/>
      <c r="K1380" s="294"/>
      <c r="L1380" s="294"/>
      <c r="M1380" s="294"/>
      <c r="N1380" s="294"/>
      <c r="O1380" s="294"/>
      <c r="P1380" s="294"/>
    </row>
    <row r="1381" spans="1:16" ht="13">
      <c r="A1381" s="294"/>
      <c r="B1381" s="294"/>
      <c r="C1381" s="294"/>
      <c r="D1381" s="295"/>
      <c r="E1381" s="295"/>
      <c r="F1381" s="294"/>
      <c r="G1381" s="294"/>
      <c r="H1381" s="294"/>
      <c r="I1381" s="294"/>
      <c r="J1381" s="294"/>
      <c r="K1381" s="294"/>
      <c r="L1381" s="294"/>
      <c r="M1381" s="294"/>
      <c r="N1381" s="294"/>
      <c r="O1381" s="294"/>
      <c r="P1381" s="294"/>
    </row>
    <row r="1382" spans="1:16" ht="13">
      <c r="A1382" s="294"/>
      <c r="B1382" s="294"/>
      <c r="C1382" s="294"/>
      <c r="D1382" s="295"/>
      <c r="E1382" s="295"/>
      <c r="F1382" s="294"/>
      <c r="G1382" s="294"/>
      <c r="H1382" s="294"/>
      <c r="I1382" s="294"/>
      <c r="J1382" s="294"/>
      <c r="K1382" s="294"/>
      <c r="L1382" s="294"/>
      <c r="M1382" s="294"/>
      <c r="N1382" s="294"/>
      <c r="O1382" s="294"/>
      <c r="P1382" s="294"/>
    </row>
    <row r="1383" spans="1:16" ht="13">
      <c r="A1383" s="294"/>
      <c r="B1383" s="294"/>
      <c r="C1383" s="294"/>
      <c r="D1383" s="295"/>
      <c r="E1383" s="295"/>
      <c r="F1383" s="294"/>
      <c r="G1383" s="294"/>
      <c r="H1383" s="294"/>
      <c r="I1383" s="294"/>
      <c r="J1383" s="294"/>
      <c r="K1383" s="294"/>
      <c r="L1383" s="294"/>
      <c r="M1383" s="294"/>
      <c r="N1383" s="294"/>
      <c r="O1383" s="294"/>
      <c r="P1383" s="294"/>
    </row>
    <row r="1384" spans="1:16" ht="13">
      <c r="A1384" s="294"/>
      <c r="B1384" s="294"/>
      <c r="C1384" s="294"/>
      <c r="D1384" s="295"/>
      <c r="E1384" s="295"/>
      <c r="F1384" s="294"/>
      <c r="G1384" s="294"/>
      <c r="H1384" s="294"/>
      <c r="I1384" s="294"/>
      <c r="J1384" s="294"/>
      <c r="K1384" s="294"/>
      <c r="L1384" s="294"/>
      <c r="M1384" s="294"/>
      <c r="N1384" s="294"/>
      <c r="O1384" s="294"/>
      <c r="P1384" s="294"/>
    </row>
    <row r="1385" spans="1:16" ht="13">
      <c r="A1385" s="294"/>
      <c r="B1385" s="294"/>
      <c r="C1385" s="294"/>
      <c r="D1385" s="295"/>
      <c r="E1385" s="295"/>
      <c r="F1385" s="294"/>
      <c r="G1385" s="294"/>
      <c r="H1385" s="294"/>
      <c r="I1385" s="294"/>
      <c r="J1385" s="294"/>
      <c r="K1385" s="294"/>
      <c r="L1385" s="294"/>
      <c r="M1385" s="294"/>
      <c r="N1385" s="294"/>
      <c r="O1385" s="294"/>
      <c r="P1385" s="294"/>
    </row>
    <row r="1386" spans="1:16" ht="13">
      <c r="A1386" s="294"/>
      <c r="B1386" s="294"/>
      <c r="C1386" s="294"/>
      <c r="D1386" s="295"/>
      <c r="E1386" s="295"/>
      <c r="F1386" s="294"/>
      <c r="G1386" s="294"/>
      <c r="H1386" s="294"/>
      <c r="I1386" s="294"/>
      <c r="J1386" s="294"/>
      <c r="K1386" s="294"/>
      <c r="L1386" s="294"/>
      <c r="M1386" s="294"/>
      <c r="N1386" s="294"/>
      <c r="O1386" s="294"/>
      <c r="P1386" s="294"/>
    </row>
    <row r="1387" spans="1:16" ht="13">
      <c r="A1387" s="294"/>
      <c r="B1387" s="294"/>
      <c r="C1387" s="294"/>
      <c r="D1387" s="295"/>
      <c r="E1387" s="295"/>
      <c r="F1387" s="294"/>
      <c r="G1387" s="294"/>
      <c r="H1387" s="294"/>
      <c r="I1387" s="294"/>
      <c r="J1387" s="294"/>
      <c r="K1387" s="294"/>
      <c r="L1387" s="294"/>
      <c r="M1387" s="294"/>
      <c r="N1387" s="294"/>
      <c r="O1387" s="294"/>
      <c r="P1387" s="294"/>
    </row>
    <row r="1388" spans="1:16" ht="13">
      <c r="A1388" s="294"/>
      <c r="B1388" s="294"/>
      <c r="C1388" s="294"/>
      <c r="D1388" s="295"/>
      <c r="E1388" s="295"/>
      <c r="F1388" s="294"/>
      <c r="G1388" s="294"/>
      <c r="H1388" s="294"/>
      <c r="I1388" s="294"/>
      <c r="J1388" s="294"/>
      <c r="K1388" s="294"/>
      <c r="L1388" s="294"/>
      <c r="M1388" s="294"/>
      <c r="N1388" s="294"/>
      <c r="O1388" s="294"/>
      <c r="P1388" s="294"/>
    </row>
    <row r="1389" spans="1:16" ht="13">
      <c r="A1389" s="294"/>
      <c r="B1389" s="294"/>
      <c r="C1389" s="294"/>
      <c r="D1389" s="295"/>
      <c r="E1389" s="295"/>
      <c r="F1389" s="294"/>
      <c r="G1389" s="294"/>
      <c r="H1389" s="294"/>
      <c r="I1389" s="294"/>
      <c r="J1389" s="294"/>
      <c r="K1389" s="294"/>
      <c r="L1389" s="294"/>
      <c r="M1389" s="294"/>
      <c r="N1389" s="294"/>
      <c r="O1389" s="294"/>
      <c r="P1389" s="294"/>
    </row>
    <row r="1390" spans="1:16" ht="13">
      <c r="A1390" s="294"/>
      <c r="B1390" s="294"/>
      <c r="C1390" s="294"/>
      <c r="D1390" s="295"/>
      <c r="E1390" s="295"/>
      <c r="F1390" s="294"/>
      <c r="G1390" s="294"/>
      <c r="H1390" s="294"/>
      <c r="I1390" s="294"/>
      <c r="J1390" s="294"/>
      <c r="K1390" s="294"/>
      <c r="L1390" s="294"/>
      <c r="M1390" s="294"/>
      <c r="N1390" s="294"/>
      <c r="O1390" s="294"/>
      <c r="P1390" s="294"/>
    </row>
    <row r="1391" spans="1:16" ht="13">
      <c r="A1391" s="294"/>
      <c r="B1391" s="294"/>
      <c r="C1391" s="294"/>
      <c r="D1391" s="295"/>
      <c r="E1391" s="295"/>
      <c r="F1391" s="294"/>
      <c r="G1391" s="294"/>
      <c r="H1391" s="294"/>
      <c r="I1391" s="294"/>
      <c r="J1391" s="294"/>
      <c r="K1391" s="294"/>
      <c r="L1391" s="294"/>
      <c r="M1391" s="294"/>
      <c r="N1391" s="294"/>
      <c r="O1391" s="294"/>
      <c r="P1391" s="294"/>
    </row>
    <row r="1392" spans="1:16" ht="13">
      <c r="A1392" s="294"/>
      <c r="B1392" s="294"/>
      <c r="C1392" s="294"/>
      <c r="D1392" s="295"/>
      <c r="E1392" s="295"/>
      <c r="F1392" s="294"/>
      <c r="G1392" s="294"/>
      <c r="H1392" s="294"/>
      <c r="I1392" s="294"/>
      <c r="J1392" s="294"/>
      <c r="K1392" s="294"/>
      <c r="L1392" s="294"/>
      <c r="M1392" s="294"/>
      <c r="N1392" s="294"/>
      <c r="O1392" s="294"/>
      <c r="P1392" s="294"/>
    </row>
    <row r="1393" spans="1:16" ht="13">
      <c r="A1393" s="294"/>
      <c r="B1393" s="294"/>
      <c r="C1393" s="294"/>
      <c r="D1393" s="295"/>
      <c r="E1393" s="295"/>
      <c r="F1393" s="294"/>
      <c r="G1393" s="294"/>
      <c r="H1393" s="294"/>
      <c r="I1393" s="294"/>
      <c r="J1393" s="294"/>
      <c r="K1393" s="294"/>
      <c r="L1393" s="294"/>
      <c r="M1393" s="294"/>
      <c r="N1393" s="294"/>
      <c r="O1393" s="294"/>
      <c r="P1393" s="294"/>
    </row>
    <row r="1394" spans="1:16" ht="13">
      <c r="A1394" s="294"/>
      <c r="B1394" s="294"/>
      <c r="C1394" s="294"/>
      <c r="D1394" s="295"/>
      <c r="E1394" s="295"/>
      <c r="F1394" s="294"/>
      <c r="G1394" s="294"/>
      <c r="H1394" s="294"/>
      <c r="I1394" s="294"/>
      <c r="J1394" s="294"/>
      <c r="K1394" s="294"/>
      <c r="L1394" s="294"/>
      <c r="M1394" s="294"/>
      <c r="N1394" s="294"/>
      <c r="O1394" s="294"/>
      <c r="P1394" s="294"/>
    </row>
    <row r="1395" spans="1:16" ht="13">
      <c r="A1395" s="294"/>
      <c r="B1395" s="294"/>
      <c r="C1395" s="294"/>
      <c r="D1395" s="295"/>
      <c r="E1395" s="295"/>
      <c r="F1395" s="294"/>
      <c r="G1395" s="294"/>
      <c r="H1395" s="294"/>
      <c r="I1395" s="294"/>
      <c r="J1395" s="294"/>
      <c r="K1395" s="294"/>
      <c r="L1395" s="294"/>
      <c r="M1395" s="294"/>
      <c r="N1395" s="294"/>
      <c r="O1395" s="294"/>
      <c r="P1395" s="294"/>
    </row>
    <row r="1396" spans="1:16" ht="13">
      <c r="A1396" s="294"/>
      <c r="B1396" s="294"/>
      <c r="C1396" s="294"/>
      <c r="D1396" s="295"/>
      <c r="E1396" s="295"/>
      <c r="F1396" s="294"/>
      <c r="G1396" s="294"/>
      <c r="H1396" s="294"/>
      <c r="I1396" s="294"/>
      <c r="J1396" s="294"/>
      <c r="K1396" s="294"/>
      <c r="L1396" s="294"/>
      <c r="M1396" s="294"/>
      <c r="N1396" s="294"/>
      <c r="O1396" s="294"/>
      <c r="P1396" s="294"/>
    </row>
    <row r="1397" spans="1:16" ht="13">
      <c r="A1397" s="294"/>
      <c r="B1397" s="294"/>
      <c r="C1397" s="294"/>
      <c r="D1397" s="295"/>
      <c r="E1397" s="295"/>
      <c r="F1397" s="294"/>
      <c r="G1397" s="294"/>
      <c r="H1397" s="294"/>
      <c r="I1397" s="294"/>
      <c r="J1397" s="294"/>
      <c r="K1397" s="294"/>
      <c r="L1397" s="294"/>
      <c r="M1397" s="294"/>
      <c r="N1397" s="294"/>
      <c r="O1397" s="294"/>
      <c r="P1397" s="294"/>
    </row>
    <row r="1398" spans="1:16" ht="13">
      <c r="A1398" s="294"/>
      <c r="B1398" s="294"/>
      <c r="C1398" s="294"/>
      <c r="D1398" s="295"/>
      <c r="E1398" s="295"/>
      <c r="F1398" s="294"/>
      <c r="G1398" s="294"/>
      <c r="H1398" s="294"/>
      <c r="I1398" s="294"/>
      <c r="J1398" s="294"/>
      <c r="K1398" s="294"/>
      <c r="L1398" s="294"/>
      <c r="M1398" s="294"/>
      <c r="N1398" s="294"/>
      <c r="O1398" s="294"/>
      <c r="P1398" s="294"/>
    </row>
    <row r="1399" spans="1:16" ht="13">
      <c r="A1399" s="294"/>
      <c r="B1399" s="294"/>
      <c r="C1399" s="294"/>
      <c r="D1399" s="295"/>
      <c r="E1399" s="295"/>
      <c r="F1399" s="294"/>
      <c r="G1399" s="294"/>
      <c r="H1399" s="294"/>
      <c r="I1399" s="294"/>
      <c r="J1399" s="294"/>
      <c r="K1399" s="294"/>
      <c r="L1399" s="294"/>
      <c r="M1399" s="294"/>
      <c r="N1399" s="294"/>
      <c r="O1399" s="294"/>
      <c r="P1399" s="294"/>
    </row>
    <row r="1400" spans="1:16" ht="13">
      <c r="A1400" s="294"/>
      <c r="B1400" s="294"/>
      <c r="C1400" s="294"/>
      <c r="D1400" s="295"/>
      <c r="E1400" s="295"/>
      <c r="F1400" s="294"/>
      <c r="G1400" s="294"/>
      <c r="H1400" s="294"/>
      <c r="I1400" s="294"/>
      <c r="J1400" s="294"/>
      <c r="K1400" s="294"/>
      <c r="L1400" s="294"/>
      <c r="M1400" s="294"/>
      <c r="N1400" s="294"/>
      <c r="O1400" s="294"/>
      <c r="P1400" s="294"/>
    </row>
    <row r="1401" spans="1:16" ht="13">
      <c r="A1401" s="294"/>
      <c r="B1401" s="294"/>
      <c r="C1401" s="294"/>
      <c r="D1401" s="295"/>
      <c r="E1401" s="295"/>
      <c r="F1401" s="294"/>
      <c r="G1401" s="294"/>
      <c r="H1401" s="294"/>
      <c r="I1401" s="294"/>
      <c r="J1401" s="294"/>
      <c r="K1401" s="294"/>
      <c r="L1401" s="294"/>
      <c r="M1401" s="294"/>
      <c r="N1401" s="294"/>
      <c r="O1401" s="294"/>
      <c r="P1401" s="294"/>
    </row>
    <row r="1402" spans="1:16" ht="13">
      <c r="A1402" s="294"/>
      <c r="B1402" s="294"/>
      <c r="C1402" s="294"/>
      <c r="D1402" s="295"/>
      <c r="E1402" s="295"/>
      <c r="F1402" s="294"/>
      <c r="G1402" s="294"/>
      <c r="H1402" s="294"/>
      <c r="I1402" s="294"/>
      <c r="J1402" s="294"/>
      <c r="K1402" s="294"/>
      <c r="L1402" s="294"/>
      <c r="M1402" s="294"/>
      <c r="N1402" s="294"/>
      <c r="O1402" s="294"/>
      <c r="P1402" s="294"/>
    </row>
    <row r="1403" spans="1:16" ht="13">
      <c r="A1403" s="294"/>
      <c r="B1403" s="294"/>
      <c r="C1403" s="294"/>
      <c r="D1403" s="295"/>
      <c r="E1403" s="295"/>
      <c r="F1403" s="294"/>
      <c r="G1403" s="294"/>
      <c r="H1403" s="294"/>
      <c r="I1403" s="294"/>
      <c r="J1403" s="294"/>
      <c r="K1403" s="294"/>
      <c r="L1403" s="294"/>
      <c r="M1403" s="294"/>
      <c r="N1403" s="294"/>
      <c r="O1403" s="294"/>
      <c r="P1403" s="294"/>
    </row>
    <row r="1404" spans="1:16" ht="13">
      <c r="A1404" s="294"/>
      <c r="B1404" s="294"/>
      <c r="C1404" s="294"/>
      <c r="D1404" s="295"/>
      <c r="E1404" s="295"/>
      <c r="F1404" s="294"/>
      <c r="G1404" s="294"/>
      <c r="H1404" s="294"/>
      <c r="I1404" s="294"/>
      <c r="J1404" s="294"/>
      <c r="K1404" s="294"/>
      <c r="L1404" s="294"/>
      <c r="M1404" s="294"/>
      <c r="N1404" s="294"/>
      <c r="O1404" s="294"/>
      <c r="P1404" s="294"/>
    </row>
    <row r="1405" spans="1:16" ht="13">
      <c r="A1405" s="294"/>
      <c r="B1405" s="294"/>
      <c r="C1405" s="294"/>
      <c r="D1405" s="295"/>
      <c r="E1405" s="295"/>
      <c r="F1405" s="294"/>
      <c r="G1405" s="294"/>
      <c r="H1405" s="294"/>
      <c r="I1405" s="294"/>
      <c r="J1405" s="294"/>
      <c r="K1405" s="294"/>
      <c r="L1405" s="294"/>
      <c r="M1405" s="294"/>
      <c r="N1405" s="294"/>
      <c r="O1405" s="294"/>
      <c r="P1405" s="294"/>
    </row>
    <row r="1406" spans="1:16" ht="13">
      <c r="A1406" s="294"/>
      <c r="B1406" s="294"/>
      <c r="C1406" s="294"/>
      <c r="D1406" s="295"/>
      <c r="E1406" s="295"/>
      <c r="F1406" s="294"/>
      <c r="G1406" s="294"/>
      <c r="H1406" s="294"/>
      <c r="I1406" s="294"/>
      <c r="J1406" s="294"/>
      <c r="K1406" s="294"/>
      <c r="L1406" s="294"/>
      <c r="M1406" s="294"/>
      <c r="N1406" s="294"/>
      <c r="O1406" s="294"/>
      <c r="P1406" s="294"/>
    </row>
    <row r="1407" spans="1:16" ht="13">
      <c r="A1407" s="294"/>
      <c r="B1407" s="294"/>
      <c r="C1407" s="294"/>
      <c r="D1407" s="295"/>
      <c r="E1407" s="295"/>
      <c r="F1407" s="294"/>
      <c r="G1407" s="294"/>
      <c r="H1407" s="294"/>
      <c r="I1407" s="294"/>
      <c r="J1407" s="294"/>
      <c r="K1407" s="294"/>
      <c r="L1407" s="294"/>
      <c r="M1407" s="294"/>
      <c r="N1407" s="294"/>
      <c r="O1407" s="294"/>
      <c r="P1407" s="294"/>
    </row>
    <row r="1408" spans="1:16" ht="13">
      <c r="A1408" s="294"/>
      <c r="B1408" s="294"/>
      <c r="C1408" s="294"/>
      <c r="D1408" s="295"/>
      <c r="E1408" s="295"/>
      <c r="F1408" s="294"/>
      <c r="G1408" s="294"/>
      <c r="H1408" s="294"/>
      <c r="I1408" s="294"/>
      <c r="J1408" s="294"/>
      <c r="K1408" s="294"/>
      <c r="L1408" s="294"/>
      <c r="M1408" s="294"/>
      <c r="N1408" s="294"/>
      <c r="O1408" s="294"/>
      <c r="P1408" s="294"/>
    </row>
    <row r="1409" spans="1:16" ht="13">
      <c r="A1409" s="294"/>
      <c r="B1409" s="294"/>
      <c r="C1409" s="294"/>
      <c r="D1409" s="295"/>
      <c r="E1409" s="295"/>
      <c r="F1409" s="294"/>
      <c r="G1409" s="294"/>
      <c r="H1409" s="294"/>
      <c r="I1409" s="294"/>
      <c r="J1409" s="294"/>
      <c r="K1409" s="294"/>
      <c r="L1409" s="294"/>
      <c r="M1409" s="294"/>
      <c r="N1409" s="294"/>
      <c r="O1409" s="294"/>
      <c r="P1409" s="294"/>
    </row>
    <row r="1410" spans="1:16" ht="13">
      <c r="A1410" s="294"/>
      <c r="B1410" s="294"/>
      <c r="C1410" s="294"/>
      <c r="D1410" s="295"/>
      <c r="E1410" s="295"/>
      <c r="F1410" s="294"/>
      <c r="G1410" s="294"/>
      <c r="H1410" s="294"/>
      <c r="I1410" s="294"/>
      <c r="J1410" s="294"/>
      <c r="K1410" s="294"/>
      <c r="L1410" s="294"/>
      <c r="M1410" s="294"/>
      <c r="N1410" s="294"/>
      <c r="O1410" s="294"/>
      <c r="P1410" s="294"/>
    </row>
    <row r="1411" spans="1:16" ht="13">
      <c r="A1411" s="294"/>
      <c r="B1411" s="294"/>
      <c r="C1411" s="294"/>
      <c r="D1411" s="295"/>
      <c r="E1411" s="295"/>
      <c r="F1411" s="294"/>
      <c r="G1411" s="294"/>
      <c r="H1411" s="294"/>
      <c r="I1411" s="294"/>
      <c r="J1411" s="294"/>
      <c r="K1411" s="294"/>
      <c r="L1411" s="294"/>
      <c r="M1411" s="294"/>
      <c r="N1411" s="294"/>
      <c r="O1411" s="294"/>
      <c r="P1411" s="294"/>
    </row>
    <row r="1412" spans="1:16" ht="13">
      <c r="A1412" s="294"/>
      <c r="B1412" s="294"/>
      <c r="C1412" s="294"/>
      <c r="D1412" s="295"/>
      <c r="E1412" s="295"/>
      <c r="F1412" s="294"/>
      <c r="G1412" s="294"/>
      <c r="H1412" s="294"/>
      <c r="I1412" s="294"/>
      <c r="J1412" s="294"/>
      <c r="K1412" s="294"/>
      <c r="L1412" s="294"/>
      <c r="M1412" s="294"/>
      <c r="N1412" s="294"/>
      <c r="O1412" s="294"/>
      <c r="P1412" s="294"/>
    </row>
    <row r="1413" spans="1:16" ht="13">
      <c r="A1413" s="294"/>
      <c r="B1413" s="294"/>
      <c r="C1413" s="294"/>
      <c r="D1413" s="295"/>
      <c r="E1413" s="295"/>
      <c r="F1413" s="294"/>
      <c r="G1413" s="294"/>
      <c r="H1413" s="294"/>
      <c r="I1413" s="294"/>
      <c r="J1413" s="294"/>
      <c r="K1413" s="294"/>
      <c r="L1413" s="294"/>
      <c r="M1413" s="294"/>
      <c r="N1413" s="294"/>
      <c r="O1413" s="294"/>
      <c r="P1413" s="294"/>
    </row>
    <row r="1414" spans="1:16" ht="13">
      <c r="A1414" s="294"/>
      <c r="B1414" s="294"/>
      <c r="C1414" s="294"/>
      <c r="D1414" s="295"/>
      <c r="E1414" s="295"/>
      <c r="F1414" s="294"/>
      <c r="G1414" s="294"/>
      <c r="H1414" s="294"/>
      <c r="I1414" s="294"/>
      <c r="J1414" s="294"/>
      <c r="K1414" s="294"/>
      <c r="L1414" s="294"/>
      <c r="M1414" s="294"/>
      <c r="N1414" s="294"/>
      <c r="O1414" s="294"/>
      <c r="P1414" s="294"/>
    </row>
    <row r="1415" spans="1:16" ht="13">
      <c r="A1415" s="294"/>
      <c r="B1415" s="294"/>
      <c r="C1415" s="294"/>
      <c r="D1415" s="295"/>
      <c r="E1415" s="295"/>
      <c r="F1415" s="294"/>
      <c r="G1415" s="294"/>
      <c r="H1415" s="294"/>
      <c r="I1415" s="294"/>
      <c r="J1415" s="294"/>
      <c r="K1415" s="294"/>
      <c r="L1415" s="294"/>
      <c r="M1415" s="294"/>
      <c r="N1415" s="294"/>
      <c r="O1415" s="294"/>
      <c r="P1415" s="294"/>
    </row>
    <row r="1416" spans="1:16" ht="13">
      <c r="A1416" s="294"/>
      <c r="B1416" s="294"/>
      <c r="C1416" s="294"/>
      <c r="D1416" s="295"/>
      <c r="E1416" s="295"/>
      <c r="F1416" s="294"/>
      <c r="G1416" s="294"/>
      <c r="H1416" s="294"/>
      <c r="I1416" s="294"/>
      <c r="J1416" s="294"/>
      <c r="K1416" s="294"/>
      <c r="L1416" s="294"/>
      <c r="M1416" s="294"/>
      <c r="N1416" s="294"/>
      <c r="O1416" s="294"/>
      <c r="P1416" s="294"/>
    </row>
    <row r="1417" spans="1:16" ht="13">
      <c r="A1417" s="294"/>
      <c r="B1417" s="294"/>
      <c r="C1417" s="294"/>
      <c r="D1417" s="295"/>
      <c r="E1417" s="295"/>
      <c r="F1417" s="294"/>
      <c r="G1417" s="294"/>
      <c r="H1417" s="294"/>
      <c r="I1417" s="294"/>
      <c r="J1417" s="294"/>
      <c r="K1417" s="294"/>
      <c r="L1417" s="294"/>
      <c r="M1417" s="294"/>
      <c r="N1417" s="294"/>
      <c r="O1417" s="294"/>
      <c r="P1417" s="294"/>
    </row>
    <row r="1418" spans="1:16" ht="13">
      <c r="A1418" s="294"/>
      <c r="B1418" s="294"/>
      <c r="C1418" s="294"/>
      <c r="D1418" s="295"/>
      <c r="E1418" s="295"/>
      <c r="F1418" s="294"/>
      <c r="G1418" s="294"/>
      <c r="H1418" s="294"/>
      <c r="I1418" s="294"/>
      <c r="J1418" s="294"/>
      <c r="K1418" s="294"/>
      <c r="L1418" s="294"/>
      <c r="M1418" s="294"/>
      <c r="N1418" s="294"/>
      <c r="O1418" s="294"/>
      <c r="P1418" s="294"/>
    </row>
    <row r="1419" spans="1:16" ht="13">
      <c r="A1419" s="294"/>
      <c r="B1419" s="294"/>
      <c r="C1419" s="294"/>
      <c r="D1419" s="295"/>
      <c r="E1419" s="295"/>
      <c r="F1419" s="294"/>
      <c r="G1419" s="294"/>
      <c r="H1419" s="294"/>
      <c r="I1419" s="294"/>
      <c r="J1419" s="294"/>
      <c r="K1419" s="294"/>
      <c r="L1419" s="294"/>
      <c r="M1419" s="294"/>
      <c r="N1419" s="294"/>
      <c r="O1419" s="294"/>
      <c r="P1419" s="294"/>
    </row>
    <row r="1420" spans="1:16" ht="13">
      <c r="A1420" s="294"/>
      <c r="B1420" s="294"/>
      <c r="C1420" s="294"/>
      <c r="D1420" s="295"/>
      <c r="E1420" s="295"/>
      <c r="F1420" s="294"/>
      <c r="G1420" s="294"/>
      <c r="H1420" s="294"/>
      <c r="I1420" s="294"/>
      <c r="J1420" s="294"/>
      <c r="K1420" s="294"/>
      <c r="L1420" s="294"/>
      <c r="M1420" s="294"/>
      <c r="N1420" s="294"/>
      <c r="O1420" s="294"/>
      <c r="P1420" s="294"/>
    </row>
    <row r="1421" spans="1:16" ht="13">
      <c r="A1421" s="294"/>
      <c r="B1421" s="294"/>
      <c r="C1421" s="294"/>
      <c r="D1421" s="295"/>
      <c r="E1421" s="295"/>
      <c r="F1421" s="294"/>
      <c r="G1421" s="294"/>
      <c r="H1421" s="294"/>
      <c r="I1421" s="294"/>
      <c r="J1421" s="294"/>
      <c r="K1421" s="294"/>
      <c r="L1421" s="294"/>
      <c r="M1421" s="294"/>
      <c r="N1421" s="294"/>
      <c r="O1421" s="294"/>
      <c r="P1421" s="294"/>
    </row>
    <row r="1422" spans="1:16" ht="13">
      <c r="A1422" s="294"/>
      <c r="B1422" s="294"/>
      <c r="C1422" s="294"/>
      <c r="D1422" s="295"/>
      <c r="E1422" s="295"/>
      <c r="F1422" s="294"/>
      <c r="G1422" s="294"/>
      <c r="H1422" s="294"/>
      <c r="I1422" s="294"/>
      <c r="J1422" s="294"/>
      <c r="K1422" s="294"/>
      <c r="L1422" s="294"/>
      <c r="M1422" s="294"/>
      <c r="N1422" s="294"/>
      <c r="O1422" s="294"/>
      <c r="P1422" s="294"/>
    </row>
    <row r="1423" spans="1:16" ht="13">
      <c r="A1423" s="294"/>
      <c r="B1423" s="294"/>
      <c r="C1423" s="294"/>
      <c r="D1423" s="295"/>
      <c r="E1423" s="295"/>
      <c r="F1423" s="294"/>
      <c r="G1423" s="294"/>
      <c r="H1423" s="294"/>
      <c r="I1423" s="294"/>
      <c r="J1423" s="294"/>
      <c r="K1423" s="294"/>
      <c r="L1423" s="294"/>
      <c r="M1423" s="294"/>
      <c r="N1423" s="294"/>
      <c r="O1423" s="294"/>
      <c r="P1423" s="294"/>
    </row>
    <row r="1424" spans="1:16" ht="13">
      <c r="A1424" s="294"/>
      <c r="B1424" s="294"/>
      <c r="C1424" s="294"/>
      <c r="D1424" s="295"/>
      <c r="E1424" s="295"/>
      <c r="F1424" s="294"/>
      <c r="G1424" s="294"/>
      <c r="H1424" s="294"/>
      <c r="I1424" s="294"/>
      <c r="J1424" s="294"/>
      <c r="K1424" s="294"/>
      <c r="L1424" s="294"/>
      <c r="M1424" s="294"/>
      <c r="N1424" s="294"/>
      <c r="O1424" s="294"/>
      <c r="P1424" s="294"/>
    </row>
    <row r="1425" spans="1:16" ht="13">
      <c r="A1425" s="294"/>
      <c r="B1425" s="294"/>
      <c r="C1425" s="294"/>
      <c r="D1425" s="295"/>
      <c r="E1425" s="295"/>
      <c r="F1425" s="294"/>
      <c r="G1425" s="294"/>
      <c r="H1425" s="294"/>
      <c r="I1425" s="294"/>
      <c r="J1425" s="294"/>
      <c r="K1425" s="294"/>
      <c r="L1425" s="294"/>
      <c r="M1425" s="294"/>
      <c r="N1425" s="294"/>
      <c r="O1425" s="294"/>
      <c r="P1425" s="294"/>
    </row>
    <row r="1426" spans="1:16" ht="13">
      <c r="A1426" s="294"/>
      <c r="B1426" s="294"/>
      <c r="C1426" s="294"/>
      <c r="D1426" s="295"/>
      <c r="E1426" s="295"/>
      <c r="F1426" s="294"/>
      <c r="G1426" s="294"/>
      <c r="H1426" s="294"/>
      <c r="I1426" s="294"/>
      <c r="J1426" s="294"/>
      <c r="K1426" s="294"/>
      <c r="L1426" s="294"/>
      <c r="M1426" s="294"/>
      <c r="N1426" s="294"/>
      <c r="O1426" s="294"/>
      <c r="P1426" s="294"/>
    </row>
    <row r="1427" spans="1:16" ht="13">
      <c r="A1427" s="294"/>
      <c r="B1427" s="294"/>
      <c r="C1427" s="294"/>
      <c r="D1427" s="295"/>
      <c r="E1427" s="295"/>
      <c r="F1427" s="294"/>
      <c r="G1427" s="294"/>
      <c r="H1427" s="294"/>
      <c r="I1427" s="294"/>
      <c r="J1427" s="294"/>
      <c r="K1427" s="294"/>
      <c r="L1427" s="294"/>
      <c r="M1427" s="294"/>
      <c r="N1427" s="294"/>
      <c r="O1427" s="294"/>
      <c r="P1427" s="294"/>
    </row>
    <row r="1428" spans="1:16" ht="13">
      <c r="A1428" s="294"/>
      <c r="B1428" s="294"/>
      <c r="C1428" s="294"/>
      <c r="D1428" s="295"/>
      <c r="E1428" s="295"/>
      <c r="F1428" s="294"/>
      <c r="G1428" s="294"/>
      <c r="H1428" s="294"/>
      <c r="I1428" s="294"/>
      <c r="J1428" s="294"/>
      <c r="K1428" s="294"/>
      <c r="L1428" s="294"/>
      <c r="M1428" s="294"/>
      <c r="N1428" s="294"/>
      <c r="O1428" s="294"/>
      <c r="P1428" s="294"/>
    </row>
    <row r="1429" spans="1:16" ht="13">
      <c r="A1429" s="294"/>
      <c r="B1429" s="294"/>
      <c r="C1429" s="294"/>
      <c r="D1429" s="295"/>
      <c r="E1429" s="295"/>
      <c r="F1429" s="294"/>
      <c r="G1429" s="294"/>
      <c r="H1429" s="294"/>
      <c r="I1429" s="294"/>
      <c r="J1429" s="294"/>
      <c r="K1429" s="294"/>
      <c r="L1429" s="294"/>
      <c r="M1429" s="294"/>
      <c r="N1429" s="294"/>
      <c r="O1429" s="294"/>
      <c r="P1429" s="294"/>
    </row>
    <row r="1430" spans="1:16" ht="13">
      <c r="A1430" s="294"/>
      <c r="B1430" s="294"/>
      <c r="C1430" s="294"/>
      <c r="D1430" s="295"/>
      <c r="E1430" s="295"/>
      <c r="F1430" s="294"/>
      <c r="G1430" s="294"/>
      <c r="H1430" s="294"/>
      <c r="I1430" s="294"/>
      <c r="J1430" s="294"/>
      <c r="K1430" s="294"/>
      <c r="L1430" s="294"/>
      <c r="M1430" s="294"/>
      <c r="N1430" s="294"/>
      <c r="O1430" s="294"/>
      <c r="P1430" s="294"/>
    </row>
    <row r="1431" spans="1:16" ht="13">
      <c r="A1431" s="294"/>
      <c r="B1431" s="294"/>
      <c r="C1431" s="294"/>
      <c r="D1431" s="295"/>
      <c r="E1431" s="295"/>
      <c r="F1431" s="294"/>
      <c r="G1431" s="294"/>
      <c r="H1431" s="294"/>
      <c r="I1431" s="294"/>
      <c r="J1431" s="294"/>
      <c r="K1431" s="294"/>
      <c r="L1431" s="294"/>
      <c r="M1431" s="294"/>
      <c r="N1431" s="294"/>
      <c r="O1431" s="294"/>
      <c r="P1431" s="294"/>
    </row>
    <row r="1432" spans="1:16" ht="13">
      <c r="A1432" s="294"/>
      <c r="B1432" s="294"/>
      <c r="C1432" s="294"/>
      <c r="D1432" s="295"/>
      <c r="E1432" s="295"/>
      <c r="F1432" s="294"/>
      <c r="G1432" s="294"/>
      <c r="H1432" s="294"/>
      <c r="I1432" s="294"/>
      <c r="J1432" s="294"/>
      <c r="K1432" s="294"/>
      <c r="L1432" s="294"/>
      <c r="M1432" s="294"/>
      <c r="N1432" s="294"/>
      <c r="O1432" s="294"/>
      <c r="P1432" s="294"/>
    </row>
    <row r="1433" spans="1:16" ht="13">
      <c r="A1433" s="294"/>
      <c r="B1433" s="294"/>
      <c r="C1433" s="294"/>
      <c r="D1433" s="295"/>
      <c r="E1433" s="295"/>
      <c r="F1433" s="294"/>
      <c r="G1433" s="294"/>
      <c r="H1433" s="294"/>
      <c r="I1433" s="294"/>
      <c r="J1433" s="294"/>
      <c r="K1433" s="294"/>
      <c r="L1433" s="294"/>
      <c r="M1433" s="294"/>
      <c r="N1433" s="294"/>
      <c r="O1433" s="294"/>
      <c r="P1433" s="294"/>
    </row>
    <row r="1434" spans="1:16" ht="13">
      <c r="A1434" s="294"/>
      <c r="B1434" s="294"/>
      <c r="C1434" s="294"/>
      <c r="D1434" s="295"/>
      <c r="E1434" s="295"/>
      <c r="F1434" s="294"/>
      <c r="G1434" s="294"/>
      <c r="H1434" s="294"/>
      <c r="I1434" s="294"/>
      <c r="J1434" s="294"/>
      <c r="K1434" s="294"/>
      <c r="L1434" s="294"/>
      <c r="M1434" s="294"/>
      <c r="N1434" s="294"/>
      <c r="O1434" s="294"/>
      <c r="P1434" s="294"/>
    </row>
    <row r="1435" spans="1:16" ht="13">
      <c r="A1435" s="294"/>
      <c r="B1435" s="294"/>
      <c r="C1435" s="294"/>
      <c r="D1435" s="295"/>
      <c r="E1435" s="295"/>
      <c r="F1435" s="294"/>
      <c r="G1435" s="294"/>
      <c r="H1435" s="294"/>
      <c r="I1435" s="294"/>
      <c r="J1435" s="294"/>
      <c r="K1435" s="294"/>
      <c r="L1435" s="294"/>
      <c r="M1435" s="294"/>
      <c r="N1435" s="294"/>
      <c r="O1435" s="294"/>
      <c r="P1435" s="294"/>
    </row>
    <row r="1436" spans="1:16" ht="13">
      <c r="A1436" s="294"/>
      <c r="B1436" s="294"/>
      <c r="C1436" s="294"/>
      <c r="D1436" s="295"/>
      <c r="E1436" s="295"/>
      <c r="F1436" s="294"/>
      <c r="G1436" s="294"/>
      <c r="H1436" s="294"/>
      <c r="I1436" s="294"/>
      <c r="J1436" s="294"/>
      <c r="K1436" s="294"/>
      <c r="L1436" s="294"/>
      <c r="M1436" s="294"/>
      <c r="N1436" s="294"/>
      <c r="O1436" s="294"/>
      <c r="P1436" s="294"/>
    </row>
    <row r="1437" spans="1:16" ht="13">
      <c r="A1437" s="294"/>
      <c r="B1437" s="294"/>
      <c r="C1437" s="294"/>
      <c r="D1437" s="295"/>
      <c r="E1437" s="295"/>
      <c r="F1437" s="294"/>
      <c r="G1437" s="294"/>
      <c r="H1437" s="294"/>
      <c r="I1437" s="294"/>
      <c r="J1437" s="294"/>
      <c r="K1437" s="294"/>
      <c r="L1437" s="294"/>
      <c r="M1437" s="294"/>
      <c r="N1437" s="294"/>
      <c r="O1437" s="294"/>
      <c r="P1437" s="294"/>
    </row>
    <row r="1438" spans="1:16" ht="13">
      <c r="A1438" s="294"/>
      <c r="B1438" s="294"/>
      <c r="C1438" s="294"/>
      <c r="D1438" s="295"/>
      <c r="E1438" s="295"/>
      <c r="F1438" s="294"/>
      <c r="G1438" s="294"/>
      <c r="H1438" s="294"/>
      <c r="I1438" s="294"/>
      <c r="J1438" s="294"/>
      <c r="K1438" s="294"/>
      <c r="L1438" s="294"/>
      <c r="M1438" s="294"/>
      <c r="N1438" s="294"/>
      <c r="O1438" s="294"/>
      <c r="P1438" s="294"/>
    </row>
    <row r="1439" spans="1:16" ht="13">
      <c r="A1439" s="294"/>
      <c r="B1439" s="294"/>
      <c r="C1439" s="294"/>
      <c r="D1439" s="295"/>
      <c r="E1439" s="295"/>
      <c r="F1439" s="294"/>
      <c r="G1439" s="294"/>
      <c r="H1439" s="294"/>
      <c r="I1439" s="294"/>
      <c r="J1439" s="294"/>
      <c r="K1439" s="294"/>
      <c r="L1439" s="294"/>
      <c r="M1439" s="294"/>
      <c r="N1439" s="294"/>
      <c r="O1439" s="294"/>
      <c r="P1439" s="294"/>
    </row>
    <row r="1440" spans="1:16" ht="13">
      <c r="A1440" s="294"/>
      <c r="B1440" s="294"/>
      <c r="C1440" s="294"/>
      <c r="D1440" s="295"/>
      <c r="E1440" s="295"/>
      <c r="F1440" s="294"/>
      <c r="G1440" s="294"/>
      <c r="H1440" s="294"/>
      <c r="I1440" s="294"/>
      <c r="J1440" s="294"/>
      <c r="K1440" s="294"/>
      <c r="L1440" s="294"/>
      <c r="M1440" s="294"/>
      <c r="N1440" s="294"/>
      <c r="O1440" s="294"/>
      <c r="P1440" s="294"/>
    </row>
    <row r="1441" spans="1:16" ht="13">
      <c r="A1441" s="294"/>
      <c r="B1441" s="294"/>
      <c r="C1441" s="294"/>
      <c r="D1441" s="295"/>
      <c r="E1441" s="295"/>
      <c r="F1441" s="294"/>
      <c r="G1441" s="294"/>
      <c r="H1441" s="294"/>
      <c r="I1441" s="294"/>
      <c r="J1441" s="294"/>
      <c r="K1441" s="294"/>
      <c r="L1441" s="294"/>
      <c r="M1441" s="294"/>
      <c r="N1441" s="294"/>
      <c r="O1441" s="294"/>
      <c r="P1441" s="294"/>
    </row>
    <row r="1442" spans="1:16" ht="13">
      <c r="A1442" s="294"/>
      <c r="B1442" s="294"/>
      <c r="C1442" s="294"/>
      <c r="D1442" s="295"/>
      <c r="E1442" s="295"/>
      <c r="F1442" s="294"/>
      <c r="G1442" s="294"/>
      <c r="H1442" s="294"/>
      <c r="I1442" s="294"/>
      <c r="J1442" s="294"/>
      <c r="K1442" s="294"/>
      <c r="L1442" s="294"/>
      <c r="M1442" s="294"/>
      <c r="N1442" s="294"/>
      <c r="O1442" s="294"/>
      <c r="P1442" s="294"/>
    </row>
    <row r="1443" spans="1:16" ht="13">
      <c r="A1443" s="294"/>
      <c r="B1443" s="294"/>
      <c r="C1443" s="294"/>
      <c r="D1443" s="295"/>
      <c r="E1443" s="295"/>
      <c r="F1443" s="294"/>
      <c r="G1443" s="294"/>
      <c r="H1443" s="294"/>
      <c r="I1443" s="294"/>
      <c r="J1443" s="294"/>
      <c r="K1443" s="294"/>
      <c r="L1443" s="294"/>
      <c r="M1443" s="294"/>
      <c r="N1443" s="294"/>
      <c r="O1443" s="294"/>
      <c r="P1443" s="294"/>
    </row>
    <row r="1444" spans="1:16" ht="13">
      <c r="A1444" s="294"/>
      <c r="B1444" s="294"/>
      <c r="C1444" s="294"/>
      <c r="D1444" s="295"/>
      <c r="E1444" s="295"/>
      <c r="F1444" s="294"/>
      <c r="G1444" s="294"/>
      <c r="H1444" s="294"/>
      <c r="I1444" s="294"/>
      <c r="J1444" s="294"/>
      <c r="K1444" s="294"/>
      <c r="L1444" s="294"/>
      <c r="M1444" s="294"/>
      <c r="N1444" s="294"/>
      <c r="O1444" s="294"/>
      <c r="P1444" s="294"/>
    </row>
    <row r="1445" spans="1:16" ht="13">
      <c r="A1445" s="294"/>
      <c r="B1445" s="294"/>
      <c r="C1445" s="294"/>
      <c r="D1445" s="295"/>
      <c r="E1445" s="295"/>
      <c r="F1445" s="294"/>
      <c r="G1445" s="294"/>
      <c r="H1445" s="294"/>
      <c r="I1445" s="294"/>
      <c r="J1445" s="294"/>
      <c r="K1445" s="294"/>
      <c r="L1445" s="294"/>
      <c r="M1445" s="294"/>
      <c r="N1445" s="294"/>
      <c r="O1445" s="294"/>
      <c r="P1445" s="294"/>
    </row>
    <row r="1446" spans="1:16" ht="13">
      <c r="A1446" s="294"/>
      <c r="B1446" s="294"/>
      <c r="C1446" s="294"/>
      <c r="D1446" s="295"/>
      <c r="E1446" s="295"/>
      <c r="F1446" s="294"/>
      <c r="G1446" s="294"/>
      <c r="H1446" s="294"/>
      <c r="I1446" s="294"/>
      <c r="J1446" s="294"/>
      <c r="K1446" s="294"/>
      <c r="L1446" s="294"/>
      <c r="M1446" s="294"/>
      <c r="N1446" s="294"/>
      <c r="O1446" s="294"/>
      <c r="P1446" s="294"/>
    </row>
    <row r="1447" spans="1:16" ht="13">
      <c r="A1447" s="294"/>
      <c r="B1447" s="294"/>
      <c r="C1447" s="294"/>
      <c r="D1447" s="295"/>
      <c r="E1447" s="295"/>
      <c r="F1447" s="294"/>
      <c r="G1447" s="294"/>
      <c r="H1447" s="294"/>
      <c r="I1447" s="294"/>
      <c r="J1447" s="294"/>
      <c r="K1447" s="294"/>
      <c r="L1447" s="294"/>
      <c r="M1447" s="294"/>
      <c r="N1447" s="294"/>
      <c r="O1447" s="294"/>
      <c r="P1447" s="294"/>
    </row>
    <row r="1448" spans="1:16" ht="13">
      <c r="A1448" s="294"/>
      <c r="B1448" s="294"/>
      <c r="C1448" s="294"/>
      <c r="D1448" s="295"/>
      <c r="E1448" s="295"/>
      <c r="F1448" s="294"/>
      <c r="G1448" s="294"/>
      <c r="H1448" s="294"/>
      <c r="I1448" s="294"/>
      <c r="J1448" s="294"/>
      <c r="K1448" s="294"/>
      <c r="L1448" s="294"/>
      <c r="M1448" s="294"/>
      <c r="N1448" s="294"/>
      <c r="O1448" s="294"/>
      <c r="P1448" s="294"/>
    </row>
    <row r="1449" spans="1:16" ht="13">
      <c r="A1449" s="294"/>
      <c r="B1449" s="294"/>
      <c r="C1449" s="294"/>
      <c r="D1449" s="295"/>
      <c r="E1449" s="295"/>
      <c r="F1449" s="294"/>
      <c r="G1449" s="294"/>
      <c r="H1449" s="294"/>
      <c r="I1449" s="294"/>
      <c r="J1449" s="294"/>
      <c r="K1449" s="294"/>
      <c r="L1449" s="294"/>
      <c r="M1449" s="294"/>
      <c r="N1449" s="294"/>
      <c r="O1449" s="294"/>
      <c r="P1449" s="294"/>
    </row>
    <row r="1450" spans="1:16" ht="13">
      <c r="A1450" s="294"/>
      <c r="B1450" s="294"/>
      <c r="C1450" s="294"/>
      <c r="D1450" s="295"/>
      <c r="E1450" s="295"/>
      <c r="F1450" s="294"/>
      <c r="G1450" s="294"/>
      <c r="H1450" s="294"/>
      <c r="I1450" s="294"/>
      <c r="J1450" s="294"/>
      <c r="K1450" s="294"/>
      <c r="L1450" s="294"/>
      <c r="M1450" s="294"/>
      <c r="N1450" s="294"/>
      <c r="O1450" s="294"/>
      <c r="P1450" s="294"/>
    </row>
    <row r="1451" spans="1:16" ht="13">
      <c r="A1451" s="294"/>
      <c r="B1451" s="294"/>
      <c r="C1451" s="294"/>
      <c r="D1451" s="295"/>
      <c r="E1451" s="295"/>
      <c r="F1451" s="294"/>
      <c r="G1451" s="294"/>
      <c r="H1451" s="294"/>
      <c r="I1451" s="294"/>
      <c r="J1451" s="294"/>
      <c r="K1451" s="294"/>
      <c r="L1451" s="294"/>
      <c r="M1451" s="294"/>
      <c r="N1451" s="294"/>
      <c r="O1451" s="294"/>
      <c r="P1451" s="294"/>
    </row>
    <row r="1452" spans="1:16" ht="13">
      <c r="A1452" s="294"/>
      <c r="B1452" s="294"/>
      <c r="C1452" s="294"/>
      <c r="D1452" s="295"/>
      <c r="E1452" s="295"/>
      <c r="F1452" s="294"/>
      <c r="G1452" s="294"/>
      <c r="H1452" s="294"/>
      <c r="I1452" s="294"/>
      <c r="J1452" s="294"/>
      <c r="K1452" s="294"/>
      <c r="L1452" s="294"/>
      <c r="M1452" s="294"/>
      <c r="N1452" s="294"/>
      <c r="O1452" s="294"/>
      <c r="P1452" s="294"/>
    </row>
    <row r="1453" spans="1:16" ht="13">
      <c r="A1453" s="294"/>
      <c r="B1453" s="294"/>
      <c r="C1453" s="294"/>
      <c r="D1453" s="295"/>
      <c r="E1453" s="295"/>
      <c r="F1453" s="294"/>
      <c r="G1453" s="294"/>
      <c r="H1453" s="294"/>
      <c r="I1453" s="294"/>
      <c r="J1453" s="294"/>
      <c r="K1453" s="294"/>
      <c r="L1453" s="294"/>
      <c r="M1453" s="294"/>
      <c r="N1453" s="294"/>
      <c r="O1453" s="294"/>
      <c r="P1453" s="294"/>
    </row>
    <row r="1454" spans="1:16" ht="13">
      <c r="A1454" s="294"/>
      <c r="B1454" s="294"/>
      <c r="C1454" s="294"/>
      <c r="D1454" s="295"/>
      <c r="E1454" s="295"/>
      <c r="F1454" s="294"/>
      <c r="G1454" s="294"/>
      <c r="H1454" s="294"/>
      <c r="I1454" s="294"/>
      <c r="J1454" s="294"/>
      <c r="K1454" s="294"/>
      <c r="L1454" s="294"/>
      <c r="M1454" s="294"/>
      <c r="N1454" s="294"/>
      <c r="O1454" s="294"/>
      <c r="P1454" s="294"/>
    </row>
    <row r="1455" spans="1:16" ht="13">
      <c r="A1455" s="294"/>
      <c r="B1455" s="294"/>
      <c r="C1455" s="294"/>
      <c r="D1455" s="295"/>
      <c r="E1455" s="295"/>
      <c r="F1455" s="294"/>
      <c r="G1455" s="294"/>
      <c r="H1455" s="294"/>
      <c r="I1455" s="294"/>
      <c r="J1455" s="294"/>
      <c r="K1455" s="294"/>
      <c r="L1455" s="294"/>
      <c r="M1455" s="294"/>
      <c r="N1455" s="294"/>
      <c r="O1455" s="294"/>
      <c r="P1455" s="294"/>
    </row>
    <row r="1456" spans="1:16" ht="13">
      <c r="A1456" s="294"/>
      <c r="B1456" s="294"/>
      <c r="C1456" s="294"/>
      <c r="D1456" s="295"/>
      <c r="E1456" s="295"/>
      <c r="F1456" s="294"/>
      <c r="G1456" s="294"/>
      <c r="H1456" s="294"/>
      <c r="I1456" s="294"/>
      <c r="J1456" s="294"/>
      <c r="K1456" s="294"/>
      <c r="L1456" s="294"/>
      <c r="M1456" s="294"/>
      <c r="N1456" s="294"/>
      <c r="O1456" s="294"/>
      <c r="P1456" s="294"/>
    </row>
    <row r="1457" spans="1:16" ht="13">
      <c r="A1457" s="294"/>
      <c r="B1457" s="294"/>
      <c r="C1457" s="294"/>
      <c r="D1457" s="295"/>
      <c r="E1457" s="295"/>
      <c r="F1457" s="294"/>
      <c r="G1457" s="294"/>
      <c r="H1457" s="294"/>
      <c r="I1457" s="294"/>
      <c r="J1457" s="294"/>
      <c r="K1457" s="294"/>
      <c r="L1457" s="294"/>
      <c r="M1457" s="294"/>
      <c r="N1457" s="294"/>
      <c r="O1457" s="294"/>
      <c r="P1457" s="294"/>
    </row>
    <row r="1458" spans="1:16" ht="13">
      <c r="A1458" s="294"/>
      <c r="B1458" s="294"/>
      <c r="C1458" s="294"/>
      <c r="D1458" s="295"/>
      <c r="E1458" s="295"/>
      <c r="F1458" s="294"/>
      <c r="G1458" s="294"/>
      <c r="H1458" s="294"/>
      <c r="I1458" s="294"/>
      <c r="J1458" s="294"/>
      <c r="K1458" s="294"/>
      <c r="L1458" s="294"/>
      <c r="M1458" s="294"/>
      <c r="N1458" s="294"/>
      <c r="O1458" s="294"/>
      <c r="P1458" s="294"/>
    </row>
    <row r="1459" spans="1:16" ht="13">
      <c r="A1459" s="294"/>
      <c r="B1459" s="294"/>
      <c r="C1459" s="294"/>
      <c r="D1459" s="295"/>
      <c r="E1459" s="295"/>
      <c r="F1459" s="294"/>
      <c r="G1459" s="294"/>
      <c r="H1459" s="294"/>
      <c r="I1459" s="294"/>
      <c r="J1459" s="294"/>
      <c r="K1459" s="294"/>
      <c r="L1459" s="294"/>
      <c r="M1459" s="294"/>
      <c r="N1459" s="294"/>
      <c r="O1459" s="294"/>
      <c r="P1459" s="294"/>
    </row>
    <row r="1460" spans="1:16" ht="13">
      <c r="A1460" s="294"/>
      <c r="B1460" s="294"/>
      <c r="C1460" s="294"/>
      <c r="D1460" s="295"/>
      <c r="E1460" s="295"/>
      <c r="F1460" s="294"/>
      <c r="G1460" s="294"/>
      <c r="H1460" s="294"/>
      <c r="I1460" s="294"/>
      <c r="J1460" s="294"/>
      <c r="K1460" s="294"/>
      <c r="L1460" s="294"/>
      <c r="M1460" s="294"/>
      <c r="N1460" s="294"/>
      <c r="O1460" s="294"/>
      <c r="P1460" s="294"/>
    </row>
    <row r="1461" spans="1:16" ht="13">
      <c r="A1461" s="294"/>
      <c r="B1461" s="294"/>
      <c r="C1461" s="294"/>
      <c r="D1461" s="295"/>
      <c r="E1461" s="295"/>
      <c r="F1461" s="294"/>
      <c r="G1461" s="294"/>
      <c r="H1461" s="294"/>
      <c r="I1461" s="294"/>
      <c r="J1461" s="294"/>
      <c r="K1461" s="294"/>
      <c r="L1461" s="294"/>
      <c r="M1461" s="294"/>
      <c r="N1461" s="294"/>
      <c r="O1461" s="294"/>
      <c r="P1461" s="294"/>
    </row>
    <row r="1462" spans="1:16" ht="13">
      <c r="A1462" s="294"/>
      <c r="B1462" s="294"/>
      <c r="C1462" s="294"/>
      <c r="D1462" s="295"/>
      <c r="E1462" s="295"/>
      <c r="F1462" s="294"/>
      <c r="G1462" s="294"/>
      <c r="H1462" s="294"/>
      <c r="I1462" s="294"/>
      <c r="J1462" s="294"/>
      <c r="K1462" s="294"/>
      <c r="L1462" s="294"/>
      <c r="M1462" s="294"/>
      <c r="N1462" s="294"/>
      <c r="O1462" s="294"/>
      <c r="P1462" s="294"/>
    </row>
    <row r="1463" spans="1:16" ht="13">
      <c r="A1463" s="294"/>
      <c r="B1463" s="294"/>
      <c r="C1463" s="294"/>
      <c r="D1463" s="295"/>
      <c r="E1463" s="295"/>
      <c r="F1463" s="294"/>
      <c r="G1463" s="294"/>
      <c r="H1463" s="294"/>
      <c r="I1463" s="294"/>
      <c r="J1463" s="294"/>
      <c r="K1463" s="294"/>
      <c r="L1463" s="294"/>
      <c r="M1463" s="294"/>
      <c r="N1463" s="294"/>
      <c r="O1463" s="294"/>
      <c r="P1463" s="294"/>
    </row>
    <row r="1464" spans="1:16" ht="13">
      <c r="A1464" s="294"/>
      <c r="B1464" s="294"/>
      <c r="C1464" s="294"/>
      <c r="D1464" s="295"/>
      <c r="E1464" s="295"/>
      <c r="F1464" s="294"/>
      <c r="G1464" s="294"/>
      <c r="H1464" s="294"/>
      <c r="I1464" s="294"/>
      <c r="J1464" s="294"/>
      <c r="K1464" s="294"/>
      <c r="L1464" s="294"/>
      <c r="M1464" s="294"/>
      <c r="N1464" s="294"/>
      <c r="O1464" s="294"/>
      <c r="P1464" s="294"/>
    </row>
    <row r="1465" spans="1:16" ht="13">
      <c r="A1465" s="294"/>
      <c r="B1465" s="294"/>
      <c r="C1465" s="294"/>
      <c r="D1465" s="295"/>
      <c r="E1465" s="295"/>
      <c r="F1465" s="294"/>
      <c r="G1465" s="294"/>
      <c r="H1465" s="294"/>
      <c r="I1465" s="294"/>
      <c r="J1465" s="294"/>
      <c r="K1465" s="294"/>
      <c r="L1465" s="294"/>
      <c r="M1465" s="294"/>
      <c r="N1465" s="294"/>
      <c r="O1465" s="294"/>
      <c r="P1465" s="294"/>
    </row>
    <row r="1466" spans="1:16" ht="13">
      <c r="A1466" s="294"/>
      <c r="B1466" s="294"/>
      <c r="C1466" s="294"/>
      <c r="D1466" s="295"/>
      <c r="E1466" s="295"/>
      <c r="F1466" s="294"/>
      <c r="G1466" s="294"/>
      <c r="H1466" s="294"/>
      <c r="I1466" s="294"/>
      <c r="J1466" s="294"/>
      <c r="K1466" s="294"/>
      <c r="L1466" s="294"/>
      <c r="M1466" s="294"/>
      <c r="N1466" s="294"/>
      <c r="O1466" s="294"/>
      <c r="P1466" s="294"/>
    </row>
    <row r="1467" spans="1:16" ht="13">
      <c r="A1467" s="294"/>
      <c r="B1467" s="294"/>
      <c r="C1467" s="294"/>
      <c r="D1467" s="295"/>
      <c r="E1467" s="295"/>
      <c r="F1467" s="294"/>
      <c r="G1467" s="294"/>
      <c r="H1467" s="294"/>
      <c r="I1467" s="294"/>
      <c r="J1467" s="294"/>
      <c r="K1467" s="294"/>
      <c r="L1467" s="294"/>
      <c r="M1467" s="294"/>
      <c r="N1467" s="294"/>
      <c r="O1467" s="294"/>
      <c r="P1467" s="294"/>
    </row>
    <row r="1468" spans="1:16" ht="13">
      <c r="A1468" s="294"/>
      <c r="B1468" s="294"/>
      <c r="C1468" s="294"/>
      <c r="D1468" s="295"/>
      <c r="E1468" s="295"/>
      <c r="F1468" s="294"/>
      <c r="G1468" s="294"/>
      <c r="H1468" s="294"/>
      <c r="I1468" s="294"/>
      <c r="J1468" s="294"/>
      <c r="K1468" s="294"/>
      <c r="L1468" s="294"/>
      <c r="M1468" s="294"/>
      <c r="N1468" s="294"/>
      <c r="O1468" s="294"/>
      <c r="P1468" s="294"/>
    </row>
    <row r="1469" spans="1:16" ht="13">
      <c r="A1469" s="294"/>
      <c r="B1469" s="294"/>
      <c r="C1469" s="294"/>
      <c r="D1469" s="295"/>
      <c r="E1469" s="295"/>
      <c r="F1469" s="294"/>
      <c r="G1469" s="294"/>
      <c r="H1469" s="294"/>
      <c r="I1469" s="294"/>
      <c r="J1469" s="294"/>
      <c r="K1469" s="294"/>
      <c r="L1469" s="294"/>
      <c r="M1469" s="294"/>
      <c r="N1469" s="294"/>
      <c r="O1469" s="294"/>
      <c r="P1469" s="294"/>
    </row>
    <row r="1470" spans="1:16" ht="13">
      <c r="A1470" s="294"/>
      <c r="B1470" s="294"/>
      <c r="C1470" s="294"/>
      <c r="D1470" s="295"/>
      <c r="E1470" s="295"/>
      <c r="F1470" s="294"/>
      <c r="G1470" s="294"/>
      <c r="H1470" s="294"/>
      <c r="I1470" s="294"/>
      <c r="J1470" s="294"/>
      <c r="K1470" s="294"/>
      <c r="L1470" s="294"/>
      <c r="M1470" s="294"/>
      <c r="N1470" s="294"/>
      <c r="O1470" s="294"/>
      <c r="P1470" s="294"/>
    </row>
    <row r="1471" spans="1:16" ht="13">
      <c r="A1471" s="294"/>
      <c r="B1471" s="294"/>
      <c r="C1471" s="294"/>
      <c r="D1471" s="295"/>
      <c r="E1471" s="295"/>
      <c r="F1471" s="294"/>
      <c r="G1471" s="294"/>
      <c r="H1471" s="294"/>
      <c r="I1471" s="294"/>
      <c r="J1471" s="294"/>
      <c r="K1471" s="294"/>
      <c r="L1471" s="294"/>
      <c r="M1471" s="294"/>
      <c r="N1471" s="294"/>
      <c r="O1471" s="294"/>
      <c r="P1471" s="294"/>
    </row>
    <row r="1472" spans="1:16" ht="13">
      <c r="A1472" s="294"/>
      <c r="B1472" s="294"/>
      <c r="C1472" s="294"/>
      <c r="D1472" s="295"/>
      <c r="E1472" s="295"/>
      <c r="F1472" s="294"/>
      <c r="G1472" s="294"/>
      <c r="H1472" s="294"/>
      <c r="I1472" s="294"/>
      <c r="J1472" s="294"/>
      <c r="K1472" s="294"/>
      <c r="L1472" s="294"/>
      <c r="M1472" s="294"/>
      <c r="N1472" s="294"/>
      <c r="O1472" s="294"/>
      <c r="P1472" s="294"/>
    </row>
    <row r="1473" spans="1:16" ht="13">
      <c r="A1473" s="294"/>
      <c r="B1473" s="294"/>
      <c r="C1473" s="294"/>
      <c r="D1473" s="295"/>
      <c r="E1473" s="295"/>
      <c r="F1473" s="294"/>
      <c r="G1473" s="294"/>
      <c r="H1473" s="294"/>
      <c r="I1473" s="294"/>
      <c r="J1473" s="294"/>
      <c r="K1473" s="294"/>
      <c r="L1473" s="294"/>
      <c r="M1473" s="294"/>
      <c r="N1473" s="294"/>
      <c r="O1473" s="294"/>
      <c r="P1473" s="294"/>
    </row>
    <row r="1474" spans="1:16" ht="13">
      <c r="A1474" s="294"/>
      <c r="B1474" s="294"/>
      <c r="C1474" s="294"/>
      <c r="D1474" s="295"/>
      <c r="E1474" s="295"/>
      <c r="F1474" s="294"/>
      <c r="G1474" s="294"/>
      <c r="H1474" s="294"/>
      <c r="I1474" s="294"/>
      <c r="J1474" s="294"/>
      <c r="K1474" s="294"/>
      <c r="L1474" s="294"/>
      <c r="M1474" s="294"/>
      <c r="N1474" s="294"/>
      <c r="O1474" s="294"/>
      <c r="P1474" s="294"/>
    </row>
    <row r="1475" spans="1:16" ht="13">
      <c r="A1475" s="294"/>
      <c r="B1475" s="294"/>
      <c r="C1475" s="294"/>
      <c r="D1475" s="295"/>
      <c r="E1475" s="295"/>
      <c r="F1475" s="294"/>
      <c r="G1475" s="294"/>
      <c r="H1475" s="294"/>
      <c r="I1475" s="294"/>
      <c r="J1475" s="294"/>
      <c r="K1475" s="294"/>
      <c r="L1475" s="294"/>
      <c r="M1475" s="294"/>
      <c r="N1475" s="294"/>
      <c r="O1475" s="294"/>
      <c r="P1475" s="294"/>
    </row>
    <row r="1476" spans="1:16" ht="13">
      <c r="A1476" s="294"/>
      <c r="B1476" s="294"/>
      <c r="C1476" s="294"/>
      <c r="D1476" s="295"/>
      <c r="E1476" s="295"/>
      <c r="F1476" s="294"/>
      <c r="G1476" s="294"/>
      <c r="H1476" s="294"/>
      <c r="I1476" s="294"/>
      <c r="J1476" s="294"/>
      <c r="K1476" s="294"/>
      <c r="L1476" s="294"/>
      <c r="M1476" s="294"/>
      <c r="N1476" s="294"/>
      <c r="O1476" s="294"/>
      <c r="P1476" s="294"/>
    </row>
    <row r="1477" spans="1:16" ht="13">
      <c r="A1477" s="294"/>
      <c r="B1477" s="294"/>
      <c r="C1477" s="294"/>
      <c r="D1477" s="295"/>
      <c r="E1477" s="295"/>
      <c r="F1477" s="294"/>
      <c r="G1477" s="294"/>
      <c r="H1477" s="294"/>
      <c r="I1477" s="294"/>
      <c r="J1477" s="294"/>
      <c r="K1477" s="294"/>
      <c r="L1477" s="294"/>
      <c r="M1477" s="294"/>
      <c r="N1477" s="294"/>
      <c r="O1477" s="294"/>
      <c r="P1477" s="294"/>
    </row>
    <row r="1478" spans="1:16" ht="13">
      <c r="A1478" s="294"/>
      <c r="B1478" s="294"/>
      <c r="C1478" s="294"/>
      <c r="D1478" s="295"/>
      <c r="E1478" s="295"/>
      <c r="F1478" s="294"/>
      <c r="G1478" s="294"/>
      <c r="H1478" s="294"/>
      <c r="I1478" s="294"/>
      <c r="J1478" s="294"/>
      <c r="K1478" s="294"/>
      <c r="L1478" s="294"/>
      <c r="M1478" s="294"/>
      <c r="N1478" s="294"/>
      <c r="O1478" s="294"/>
      <c r="P1478" s="294"/>
    </row>
    <row r="1479" spans="1:16" ht="13">
      <c r="A1479" s="294"/>
      <c r="B1479" s="294"/>
      <c r="C1479" s="294"/>
      <c r="D1479" s="295"/>
      <c r="E1479" s="295"/>
      <c r="F1479" s="294"/>
      <c r="G1479" s="294"/>
      <c r="H1479" s="294"/>
      <c r="I1479" s="294"/>
      <c r="J1479" s="294"/>
      <c r="K1479" s="294"/>
      <c r="L1479" s="294"/>
      <c r="M1479" s="294"/>
      <c r="N1479" s="294"/>
      <c r="O1479" s="294"/>
      <c r="P1479" s="294"/>
    </row>
    <row r="1480" spans="1:16" ht="13">
      <c r="A1480" s="294"/>
      <c r="B1480" s="294"/>
      <c r="C1480" s="294"/>
      <c r="D1480" s="295"/>
      <c r="E1480" s="295"/>
      <c r="F1480" s="294"/>
      <c r="G1480" s="294"/>
      <c r="H1480" s="294"/>
      <c r="I1480" s="294"/>
      <c r="J1480" s="294"/>
      <c r="K1480" s="294"/>
      <c r="L1480" s="294"/>
      <c r="M1480" s="294"/>
      <c r="N1480" s="294"/>
      <c r="O1480" s="294"/>
      <c r="P1480" s="294"/>
    </row>
    <row r="1481" spans="1:16" ht="13">
      <c r="A1481" s="294"/>
      <c r="B1481" s="294"/>
      <c r="C1481" s="294"/>
      <c r="D1481" s="295"/>
      <c r="E1481" s="295"/>
      <c r="F1481" s="294"/>
      <c r="G1481" s="294"/>
      <c r="H1481" s="294"/>
      <c r="I1481" s="294"/>
      <c r="J1481" s="294"/>
      <c r="K1481" s="294"/>
      <c r="L1481" s="294"/>
      <c r="M1481" s="294"/>
      <c r="N1481" s="294"/>
      <c r="O1481" s="294"/>
      <c r="P1481" s="294"/>
    </row>
    <row r="1482" spans="1:16" ht="13">
      <c r="A1482" s="294"/>
      <c r="B1482" s="294"/>
      <c r="C1482" s="294"/>
      <c r="D1482" s="295"/>
      <c r="E1482" s="295"/>
      <c r="F1482" s="294"/>
      <c r="G1482" s="294"/>
      <c r="H1482" s="294"/>
      <c r="I1482" s="294"/>
      <c r="J1482" s="294"/>
      <c r="K1482" s="294"/>
      <c r="L1482" s="294"/>
      <c r="M1482" s="294"/>
      <c r="N1482" s="294"/>
      <c r="O1482" s="294"/>
      <c r="P1482" s="294"/>
    </row>
    <row r="1483" spans="1:16" ht="13">
      <c r="A1483" s="294"/>
      <c r="B1483" s="294"/>
      <c r="C1483" s="294"/>
      <c r="D1483" s="295"/>
      <c r="E1483" s="295"/>
      <c r="F1483" s="294"/>
      <c r="G1483" s="294"/>
      <c r="H1483" s="294"/>
      <c r="I1483" s="294"/>
      <c r="J1483" s="294"/>
      <c r="K1483" s="294"/>
      <c r="L1483" s="294"/>
      <c r="M1483" s="294"/>
      <c r="N1483" s="294"/>
      <c r="O1483" s="294"/>
      <c r="P1483" s="294"/>
    </row>
    <row r="1484" spans="1:16" ht="13">
      <c r="A1484" s="294"/>
      <c r="B1484" s="294"/>
      <c r="C1484" s="294"/>
      <c r="D1484" s="295"/>
      <c r="E1484" s="295"/>
      <c r="F1484" s="294"/>
      <c r="G1484" s="294"/>
      <c r="H1484" s="294"/>
      <c r="I1484" s="294"/>
      <c r="J1484" s="294"/>
      <c r="K1484" s="294"/>
      <c r="L1484" s="294"/>
      <c r="M1484" s="294"/>
      <c r="N1484" s="294"/>
      <c r="O1484" s="294"/>
      <c r="P1484" s="294"/>
    </row>
    <row r="1485" spans="1:16" ht="13">
      <c r="A1485" s="294"/>
      <c r="B1485" s="294"/>
      <c r="C1485" s="294"/>
      <c r="D1485" s="295"/>
      <c r="E1485" s="295"/>
      <c r="F1485" s="294"/>
      <c r="G1485" s="294"/>
      <c r="H1485" s="294"/>
      <c r="I1485" s="294"/>
      <c r="J1485" s="294"/>
      <c r="K1485" s="294"/>
      <c r="L1485" s="294"/>
      <c r="M1485" s="294"/>
      <c r="N1485" s="294"/>
      <c r="O1485" s="294"/>
      <c r="P1485" s="294"/>
    </row>
    <row r="1486" spans="1:16" ht="13">
      <c r="A1486" s="294"/>
      <c r="B1486" s="294"/>
      <c r="C1486" s="294"/>
      <c r="D1486" s="295"/>
      <c r="E1486" s="295"/>
      <c r="F1486" s="294"/>
      <c r="G1486" s="294"/>
      <c r="H1486" s="294"/>
      <c r="I1486" s="294"/>
      <c r="J1486" s="294"/>
      <c r="K1486" s="294"/>
      <c r="L1486" s="294"/>
      <c r="M1486" s="294"/>
      <c r="N1486" s="294"/>
      <c r="O1486" s="294"/>
      <c r="P1486" s="294"/>
    </row>
    <row r="1487" spans="1:16" ht="13">
      <c r="A1487" s="294"/>
      <c r="B1487" s="294"/>
      <c r="C1487" s="294"/>
      <c r="D1487" s="295"/>
      <c r="E1487" s="295"/>
      <c r="F1487" s="294"/>
      <c r="G1487" s="294"/>
      <c r="H1487" s="294"/>
      <c r="I1487" s="294"/>
      <c r="J1487" s="294"/>
      <c r="K1487" s="294"/>
      <c r="L1487" s="294"/>
      <c r="M1487" s="294"/>
      <c r="N1487" s="294"/>
      <c r="O1487" s="294"/>
      <c r="P1487" s="294"/>
    </row>
    <row r="1488" spans="1:16" ht="13">
      <c r="A1488" s="294"/>
      <c r="B1488" s="294"/>
      <c r="C1488" s="294"/>
      <c r="D1488" s="295"/>
      <c r="E1488" s="295"/>
      <c r="F1488" s="294"/>
      <c r="G1488" s="294"/>
      <c r="H1488" s="294"/>
      <c r="I1488" s="294"/>
      <c r="J1488" s="294"/>
      <c r="K1488" s="294"/>
      <c r="L1488" s="294"/>
      <c r="M1488" s="294"/>
      <c r="N1488" s="294"/>
      <c r="O1488" s="294"/>
      <c r="P1488" s="294"/>
    </row>
    <row r="1489" spans="1:16" ht="13">
      <c r="A1489" s="294"/>
      <c r="B1489" s="294"/>
      <c r="C1489" s="294"/>
      <c r="D1489" s="295"/>
      <c r="E1489" s="295"/>
      <c r="F1489" s="294"/>
      <c r="G1489" s="294"/>
      <c r="H1489" s="294"/>
      <c r="I1489" s="294"/>
      <c r="J1489" s="294"/>
      <c r="K1489" s="294"/>
      <c r="L1489" s="294"/>
      <c r="M1489" s="294"/>
      <c r="N1489" s="294"/>
      <c r="O1489" s="294"/>
      <c r="P1489" s="294"/>
    </row>
    <row r="1490" spans="1:16" ht="13">
      <c r="A1490" s="294"/>
      <c r="B1490" s="294"/>
      <c r="C1490" s="294"/>
      <c r="D1490" s="295"/>
      <c r="E1490" s="295"/>
      <c r="F1490" s="294"/>
      <c r="G1490" s="294"/>
      <c r="H1490" s="294"/>
      <c r="I1490" s="294"/>
      <c r="J1490" s="294"/>
      <c r="K1490" s="294"/>
      <c r="L1490" s="294"/>
      <c r="M1490" s="294"/>
      <c r="N1490" s="294"/>
      <c r="O1490" s="294"/>
      <c r="P1490" s="294"/>
    </row>
    <row r="1491" spans="1:16" ht="13">
      <c r="A1491" s="294"/>
      <c r="B1491" s="294"/>
      <c r="C1491" s="294"/>
      <c r="D1491" s="295"/>
      <c r="E1491" s="295"/>
      <c r="F1491" s="294"/>
      <c r="G1491" s="294"/>
      <c r="H1491" s="294"/>
      <c r="I1491" s="294"/>
      <c r="J1491" s="294"/>
      <c r="K1491" s="294"/>
      <c r="L1491" s="294"/>
      <c r="M1491" s="294"/>
      <c r="N1491" s="294"/>
      <c r="O1491" s="294"/>
      <c r="P1491" s="294"/>
    </row>
    <row r="1492" spans="1:16" ht="13">
      <c r="A1492" s="294"/>
      <c r="B1492" s="294"/>
      <c r="C1492" s="294"/>
      <c r="D1492" s="295"/>
      <c r="E1492" s="295"/>
      <c r="F1492" s="294"/>
      <c r="G1492" s="294"/>
      <c r="H1492" s="294"/>
      <c r="I1492" s="294"/>
      <c r="J1492" s="294"/>
      <c r="K1492" s="294"/>
      <c r="L1492" s="294"/>
      <c r="M1492" s="294"/>
      <c r="N1492" s="294"/>
      <c r="O1492" s="294"/>
      <c r="P1492" s="294"/>
    </row>
    <row r="1493" spans="1:16" ht="13">
      <c r="A1493" s="294"/>
      <c r="B1493" s="294"/>
      <c r="C1493" s="294"/>
      <c r="D1493" s="295"/>
      <c r="E1493" s="295"/>
      <c r="F1493" s="294"/>
      <c r="G1493" s="294"/>
      <c r="H1493" s="294"/>
      <c r="I1493" s="294"/>
      <c r="J1493" s="294"/>
      <c r="K1493" s="294"/>
      <c r="L1493" s="294"/>
      <c r="M1493" s="294"/>
      <c r="N1493" s="294"/>
      <c r="O1493" s="294"/>
      <c r="P1493" s="294"/>
    </row>
    <row r="1494" spans="1:16" ht="13">
      <c r="A1494" s="294"/>
      <c r="B1494" s="294"/>
      <c r="C1494" s="294"/>
      <c r="D1494" s="295"/>
      <c r="E1494" s="295"/>
      <c r="F1494" s="294"/>
      <c r="G1494" s="294"/>
      <c r="H1494" s="294"/>
      <c r="I1494" s="294"/>
      <c r="J1494" s="294"/>
      <c r="K1494" s="294"/>
      <c r="L1494" s="294"/>
      <c r="M1494" s="294"/>
      <c r="N1494" s="294"/>
      <c r="O1494" s="294"/>
      <c r="P1494" s="294"/>
    </row>
    <row r="1495" spans="1:16" ht="13">
      <c r="A1495" s="294"/>
      <c r="B1495" s="294"/>
      <c r="C1495" s="294"/>
      <c r="D1495" s="295"/>
      <c r="E1495" s="295"/>
      <c r="F1495" s="294"/>
      <c r="G1495" s="294"/>
      <c r="H1495" s="294"/>
      <c r="I1495" s="294"/>
      <c r="J1495" s="294"/>
      <c r="K1495" s="294"/>
      <c r="L1495" s="294"/>
      <c r="M1495" s="294"/>
      <c r="N1495" s="294"/>
      <c r="O1495" s="294"/>
      <c r="P1495" s="294"/>
    </row>
    <row r="1496" spans="1:16" ht="13">
      <c r="A1496" s="294"/>
      <c r="B1496" s="294"/>
      <c r="C1496" s="294"/>
      <c r="D1496" s="295"/>
      <c r="E1496" s="295"/>
      <c r="F1496" s="294"/>
      <c r="G1496" s="294"/>
      <c r="H1496" s="294"/>
      <c r="I1496" s="294"/>
      <c r="J1496" s="294"/>
      <c r="K1496" s="294"/>
      <c r="L1496" s="294"/>
      <c r="M1496" s="294"/>
      <c r="N1496" s="294"/>
      <c r="O1496" s="294"/>
      <c r="P1496" s="294"/>
    </row>
    <row r="1497" spans="1:16" ht="13">
      <c r="A1497" s="294"/>
      <c r="B1497" s="294"/>
      <c r="C1497" s="294"/>
      <c r="D1497" s="295"/>
      <c r="E1497" s="295"/>
      <c r="F1497" s="294"/>
      <c r="G1497" s="294"/>
      <c r="H1497" s="294"/>
      <c r="I1497" s="294"/>
      <c r="J1497" s="294"/>
      <c r="K1497" s="294"/>
      <c r="L1497" s="294"/>
      <c r="M1497" s="294"/>
      <c r="N1497" s="294"/>
      <c r="O1497" s="294"/>
      <c r="P1497" s="294"/>
    </row>
    <row r="1498" spans="1:16" ht="13">
      <c r="A1498" s="294"/>
      <c r="B1498" s="294"/>
      <c r="C1498" s="294"/>
      <c r="D1498" s="295"/>
      <c r="E1498" s="295"/>
      <c r="F1498" s="294"/>
      <c r="G1498" s="294"/>
      <c r="H1498" s="294"/>
      <c r="I1498" s="294"/>
      <c r="J1498" s="294"/>
      <c r="K1498" s="294"/>
      <c r="L1498" s="294"/>
      <c r="M1498" s="294"/>
      <c r="N1498" s="294"/>
      <c r="O1498" s="294"/>
      <c r="P1498" s="294"/>
    </row>
    <row r="1499" spans="1:16" ht="13">
      <c r="A1499" s="294"/>
      <c r="B1499" s="294"/>
      <c r="C1499" s="294"/>
      <c r="D1499" s="295"/>
      <c r="E1499" s="295"/>
      <c r="F1499" s="294"/>
      <c r="G1499" s="294"/>
      <c r="H1499" s="294"/>
      <c r="I1499" s="294"/>
      <c r="J1499" s="294"/>
      <c r="K1499" s="294"/>
      <c r="L1499" s="294"/>
      <c r="M1499" s="294"/>
      <c r="N1499" s="294"/>
      <c r="O1499" s="294"/>
      <c r="P1499" s="294"/>
    </row>
    <row r="1500" spans="1:16" ht="13">
      <c r="A1500" s="294"/>
      <c r="B1500" s="294"/>
      <c r="C1500" s="294"/>
      <c r="D1500" s="295"/>
      <c r="E1500" s="295"/>
      <c r="F1500" s="294"/>
      <c r="G1500" s="294"/>
      <c r="H1500" s="294"/>
      <c r="I1500" s="294"/>
      <c r="J1500" s="294"/>
      <c r="K1500" s="294"/>
      <c r="L1500" s="294"/>
      <c r="M1500" s="294"/>
      <c r="N1500" s="294"/>
      <c r="O1500" s="294"/>
      <c r="P1500" s="294"/>
    </row>
    <row r="1501" spans="1:16" ht="13">
      <c r="A1501" s="294"/>
      <c r="B1501" s="294"/>
      <c r="C1501" s="294"/>
      <c r="D1501" s="295"/>
      <c r="E1501" s="295"/>
      <c r="F1501" s="294"/>
      <c r="G1501" s="294"/>
      <c r="H1501" s="294"/>
      <c r="I1501" s="294"/>
      <c r="J1501" s="294"/>
      <c r="K1501" s="294"/>
      <c r="L1501" s="294"/>
      <c r="M1501" s="294"/>
      <c r="N1501" s="294"/>
      <c r="O1501" s="294"/>
      <c r="P1501" s="294"/>
    </row>
    <row r="1502" spans="1:16" ht="13">
      <c r="A1502" s="294"/>
      <c r="B1502" s="294"/>
      <c r="C1502" s="294"/>
      <c r="D1502" s="295"/>
      <c r="E1502" s="295"/>
      <c r="F1502" s="294"/>
      <c r="G1502" s="294"/>
      <c r="H1502" s="294"/>
      <c r="I1502" s="294"/>
      <c r="J1502" s="294"/>
      <c r="K1502" s="294"/>
      <c r="L1502" s="294"/>
      <c r="M1502" s="294"/>
      <c r="N1502" s="294"/>
      <c r="O1502" s="294"/>
      <c r="P1502" s="294"/>
    </row>
    <row r="1503" spans="1:16" ht="13">
      <c r="A1503" s="294"/>
      <c r="B1503" s="294"/>
      <c r="C1503" s="294"/>
      <c r="D1503" s="295"/>
      <c r="E1503" s="295"/>
      <c r="F1503" s="294"/>
      <c r="G1503" s="294"/>
      <c r="H1503" s="294"/>
      <c r="I1503" s="294"/>
      <c r="J1503" s="294"/>
      <c r="K1503" s="294"/>
      <c r="L1503" s="294"/>
      <c r="M1503" s="294"/>
      <c r="N1503" s="294"/>
      <c r="O1503" s="294"/>
      <c r="P1503" s="294"/>
    </row>
    <row r="1504" spans="1:16" ht="13">
      <c r="A1504" s="294"/>
      <c r="B1504" s="294"/>
      <c r="C1504" s="294"/>
      <c r="D1504" s="295"/>
      <c r="E1504" s="295"/>
      <c r="F1504" s="294"/>
      <c r="G1504" s="294"/>
      <c r="H1504" s="294"/>
      <c r="I1504" s="294"/>
      <c r="J1504" s="294"/>
      <c r="K1504" s="294"/>
      <c r="L1504" s="294"/>
      <c r="M1504" s="294"/>
      <c r="N1504" s="294"/>
      <c r="O1504" s="294"/>
      <c r="P1504" s="294"/>
    </row>
    <row r="1505" spans="1:16" ht="13">
      <c r="A1505" s="294"/>
      <c r="B1505" s="294"/>
      <c r="C1505" s="294"/>
      <c r="D1505" s="295"/>
      <c r="E1505" s="295"/>
      <c r="F1505" s="294"/>
      <c r="G1505" s="294"/>
      <c r="H1505" s="294"/>
      <c r="I1505" s="294"/>
      <c r="J1505" s="294"/>
      <c r="K1505" s="294"/>
      <c r="L1505" s="294"/>
      <c r="M1505" s="294"/>
      <c r="N1505" s="294"/>
      <c r="O1505" s="294"/>
      <c r="P1505" s="294"/>
    </row>
    <row r="1506" spans="1:16" ht="13">
      <c r="A1506" s="294"/>
      <c r="B1506" s="294"/>
      <c r="C1506" s="294"/>
      <c r="D1506" s="295"/>
      <c r="E1506" s="295"/>
      <c r="F1506" s="294"/>
      <c r="G1506" s="294"/>
      <c r="H1506" s="294"/>
      <c r="I1506" s="294"/>
      <c r="J1506" s="294"/>
      <c r="K1506" s="294"/>
      <c r="L1506" s="294"/>
      <c r="M1506" s="294"/>
      <c r="N1506" s="294"/>
      <c r="O1506" s="294"/>
      <c r="P1506" s="294"/>
    </row>
    <row r="1507" spans="1:16" ht="13">
      <c r="A1507" s="294"/>
      <c r="B1507" s="294"/>
      <c r="C1507" s="294"/>
      <c r="D1507" s="295"/>
      <c r="E1507" s="295"/>
      <c r="F1507" s="294"/>
      <c r="G1507" s="294"/>
      <c r="H1507" s="294"/>
      <c r="I1507" s="294"/>
      <c r="J1507" s="294"/>
      <c r="K1507" s="294"/>
      <c r="L1507" s="294"/>
      <c r="M1507" s="294"/>
      <c r="N1507" s="294"/>
      <c r="O1507" s="294"/>
      <c r="P1507" s="294"/>
    </row>
    <row r="1508" spans="1:16" ht="13">
      <c r="A1508" s="294"/>
      <c r="B1508" s="294"/>
      <c r="C1508" s="294"/>
      <c r="D1508" s="295"/>
      <c r="E1508" s="295"/>
      <c r="F1508" s="294"/>
      <c r="G1508" s="294"/>
      <c r="H1508" s="294"/>
      <c r="I1508" s="294"/>
      <c r="J1508" s="294"/>
      <c r="K1508" s="294"/>
      <c r="L1508" s="294"/>
      <c r="M1508" s="294"/>
      <c r="N1508" s="294"/>
      <c r="O1508" s="294"/>
      <c r="P1508" s="294"/>
    </row>
    <row r="1509" spans="1:16" ht="13">
      <c r="A1509" s="294"/>
      <c r="B1509" s="294"/>
      <c r="C1509" s="294"/>
      <c r="D1509" s="295"/>
      <c r="E1509" s="295"/>
      <c r="F1509" s="294"/>
      <c r="G1509" s="294"/>
      <c r="H1509" s="294"/>
      <c r="I1509" s="294"/>
      <c r="J1509" s="294"/>
      <c r="K1509" s="294"/>
      <c r="L1509" s="294"/>
      <c r="M1509" s="294"/>
      <c r="N1509" s="294"/>
      <c r="O1509" s="294"/>
      <c r="P1509" s="294"/>
    </row>
    <row r="1510" spans="1:16" ht="13">
      <c r="A1510" s="294"/>
      <c r="B1510" s="294"/>
      <c r="C1510" s="294"/>
      <c r="D1510" s="295"/>
      <c r="E1510" s="295"/>
      <c r="F1510" s="294"/>
      <c r="G1510" s="294"/>
      <c r="H1510" s="294"/>
      <c r="I1510" s="294"/>
      <c r="J1510" s="294"/>
      <c r="K1510" s="294"/>
      <c r="L1510" s="294"/>
      <c r="M1510" s="294"/>
      <c r="N1510" s="294"/>
      <c r="O1510" s="294"/>
      <c r="P1510" s="294"/>
    </row>
    <row r="1511" spans="1:16" ht="13">
      <c r="A1511" s="294"/>
      <c r="B1511" s="294"/>
      <c r="C1511" s="294"/>
      <c r="D1511" s="295"/>
      <c r="E1511" s="295"/>
      <c r="F1511" s="294"/>
      <c r="G1511" s="294"/>
      <c r="H1511" s="294"/>
      <c r="I1511" s="294"/>
      <c r="J1511" s="294"/>
      <c r="K1511" s="294"/>
      <c r="L1511" s="294"/>
      <c r="M1511" s="294"/>
      <c r="N1511" s="294"/>
      <c r="O1511" s="294"/>
      <c r="P1511" s="294"/>
    </row>
    <row r="1512" spans="1:16" ht="13">
      <c r="A1512" s="294"/>
      <c r="B1512" s="294"/>
      <c r="C1512" s="294"/>
      <c r="D1512" s="295"/>
      <c r="E1512" s="295"/>
      <c r="F1512" s="294"/>
      <c r="G1512" s="294"/>
      <c r="H1512" s="294"/>
      <c r="I1512" s="294"/>
      <c r="J1512" s="294"/>
      <c r="K1512" s="294"/>
      <c r="L1512" s="294"/>
      <c r="M1512" s="294"/>
      <c r="N1512" s="294"/>
      <c r="O1512" s="294"/>
      <c r="P1512" s="294"/>
    </row>
    <row r="1513" spans="1:16" ht="13">
      <c r="A1513" s="294"/>
      <c r="B1513" s="294"/>
      <c r="C1513" s="294"/>
      <c r="D1513" s="295"/>
      <c r="E1513" s="295"/>
      <c r="F1513" s="294"/>
      <c r="G1513" s="294"/>
      <c r="H1513" s="294"/>
      <c r="I1513" s="294"/>
      <c r="J1513" s="294"/>
      <c r="K1513" s="294"/>
      <c r="L1513" s="294"/>
      <c r="M1513" s="294"/>
      <c r="N1513" s="294"/>
      <c r="O1513" s="294"/>
      <c r="P1513" s="294"/>
    </row>
    <row r="1514" spans="1:16" ht="13">
      <c r="A1514" s="294"/>
      <c r="B1514" s="294"/>
      <c r="C1514" s="294"/>
      <c r="D1514" s="295"/>
      <c r="E1514" s="295"/>
      <c r="F1514" s="294"/>
      <c r="G1514" s="294"/>
      <c r="H1514" s="294"/>
      <c r="I1514" s="294"/>
      <c r="J1514" s="294"/>
      <c r="K1514" s="294"/>
      <c r="L1514" s="294"/>
      <c r="M1514" s="294"/>
      <c r="N1514" s="294"/>
      <c r="O1514" s="294"/>
      <c r="P1514" s="294"/>
    </row>
    <row r="1515" spans="1:16" ht="13">
      <c r="A1515" s="294"/>
      <c r="B1515" s="294"/>
      <c r="C1515" s="294"/>
      <c r="D1515" s="295"/>
      <c r="E1515" s="295"/>
      <c r="F1515" s="294"/>
      <c r="G1515" s="294"/>
      <c r="H1515" s="294"/>
      <c r="I1515" s="294"/>
      <c r="J1515" s="294"/>
      <c r="K1515" s="294"/>
      <c r="L1515" s="294"/>
      <c r="M1515" s="294"/>
      <c r="N1515" s="294"/>
      <c r="O1515" s="294"/>
      <c r="P1515" s="294"/>
    </row>
    <row r="1516" spans="1:16" ht="13">
      <c r="A1516" s="294"/>
      <c r="B1516" s="294"/>
      <c r="C1516" s="294"/>
      <c r="D1516" s="295"/>
      <c r="E1516" s="295"/>
      <c r="F1516" s="294"/>
      <c r="G1516" s="294"/>
      <c r="H1516" s="294"/>
      <c r="I1516" s="294"/>
      <c r="J1516" s="294"/>
      <c r="K1516" s="294"/>
      <c r="L1516" s="294"/>
      <c r="M1516" s="294"/>
      <c r="N1516" s="294"/>
      <c r="O1516" s="294"/>
      <c r="P1516" s="294"/>
    </row>
    <row r="1517" spans="1:16" ht="13">
      <c r="A1517" s="294"/>
      <c r="B1517" s="294"/>
      <c r="C1517" s="294"/>
      <c r="D1517" s="295"/>
      <c r="E1517" s="295"/>
      <c r="F1517" s="294"/>
      <c r="G1517" s="294"/>
      <c r="H1517" s="294"/>
      <c r="I1517" s="294"/>
      <c r="J1517" s="294"/>
      <c r="K1517" s="294"/>
      <c r="L1517" s="294"/>
      <c r="M1517" s="294"/>
      <c r="N1517" s="294"/>
      <c r="O1517" s="294"/>
      <c r="P1517" s="294"/>
    </row>
    <row r="1518" spans="1:16" ht="13">
      <c r="A1518" s="294"/>
      <c r="B1518" s="294"/>
      <c r="C1518" s="294"/>
      <c r="D1518" s="295"/>
      <c r="E1518" s="295"/>
      <c r="F1518" s="294"/>
      <c r="G1518" s="294"/>
      <c r="H1518" s="294"/>
      <c r="I1518" s="294"/>
      <c r="J1518" s="294"/>
      <c r="K1518" s="294"/>
      <c r="L1518" s="294"/>
      <c r="M1518" s="294"/>
      <c r="N1518" s="294"/>
      <c r="O1518" s="294"/>
      <c r="P1518" s="294"/>
    </row>
    <row r="1519" spans="1:16" ht="13">
      <c r="A1519" s="294"/>
      <c r="B1519" s="294"/>
      <c r="C1519" s="294"/>
      <c r="D1519" s="295"/>
      <c r="E1519" s="295"/>
      <c r="F1519" s="294"/>
      <c r="G1519" s="294"/>
      <c r="H1519" s="294"/>
      <c r="I1519" s="294"/>
      <c r="J1519" s="294"/>
      <c r="K1519" s="294"/>
      <c r="L1519" s="294"/>
      <c r="M1519" s="294"/>
      <c r="N1519" s="294"/>
      <c r="O1519" s="294"/>
      <c r="P1519" s="294"/>
    </row>
    <row r="1520" spans="1:16" ht="13">
      <c r="A1520" s="294"/>
      <c r="B1520" s="294"/>
      <c r="C1520" s="294"/>
      <c r="D1520" s="295"/>
      <c r="E1520" s="295"/>
      <c r="F1520" s="294"/>
      <c r="G1520" s="294"/>
      <c r="H1520" s="294"/>
      <c r="I1520" s="294"/>
      <c r="J1520" s="294"/>
      <c r="K1520" s="294"/>
      <c r="L1520" s="294"/>
      <c r="M1520" s="294"/>
      <c r="N1520" s="294"/>
      <c r="O1520" s="294"/>
      <c r="P1520" s="294"/>
    </row>
    <row r="1521" spans="1:16" ht="13">
      <c r="A1521" s="294"/>
      <c r="B1521" s="294"/>
      <c r="C1521" s="294"/>
      <c r="D1521" s="295"/>
      <c r="E1521" s="295"/>
      <c r="F1521" s="294"/>
      <c r="G1521" s="294"/>
      <c r="H1521" s="294"/>
      <c r="I1521" s="294"/>
      <c r="J1521" s="294"/>
      <c r="K1521" s="294"/>
      <c r="L1521" s="294"/>
      <c r="M1521" s="294"/>
      <c r="N1521" s="294"/>
      <c r="O1521" s="294"/>
      <c r="P1521" s="294"/>
    </row>
    <row r="1522" spans="1:16" ht="13">
      <c r="A1522" s="294"/>
      <c r="B1522" s="294"/>
      <c r="C1522" s="294"/>
      <c r="D1522" s="295"/>
      <c r="E1522" s="295"/>
      <c r="F1522" s="294"/>
      <c r="G1522" s="294"/>
      <c r="H1522" s="294"/>
      <c r="I1522" s="294"/>
      <c r="J1522" s="294"/>
      <c r="K1522" s="294"/>
      <c r="L1522" s="294"/>
      <c r="M1522" s="294"/>
      <c r="N1522" s="294"/>
      <c r="O1522" s="294"/>
      <c r="P1522" s="294"/>
    </row>
    <row r="1523" spans="1:16" ht="13">
      <c r="A1523" s="294"/>
      <c r="B1523" s="294"/>
      <c r="C1523" s="294"/>
      <c r="D1523" s="295"/>
      <c r="E1523" s="295"/>
      <c r="F1523" s="294"/>
      <c r="G1523" s="294"/>
      <c r="H1523" s="294"/>
      <c r="I1523" s="294"/>
      <c r="J1523" s="294"/>
      <c r="K1523" s="294"/>
      <c r="L1523" s="294"/>
      <c r="M1523" s="294"/>
      <c r="N1523" s="294"/>
      <c r="O1523" s="294"/>
      <c r="P1523" s="294"/>
    </row>
    <row r="1524" spans="1:16" ht="13">
      <c r="A1524" s="294"/>
      <c r="B1524" s="294"/>
      <c r="C1524" s="294"/>
      <c r="D1524" s="295"/>
      <c r="E1524" s="295"/>
      <c r="F1524" s="294"/>
      <c r="G1524" s="294"/>
      <c r="H1524" s="294"/>
      <c r="I1524" s="294"/>
      <c r="J1524" s="294"/>
      <c r="K1524" s="294"/>
      <c r="L1524" s="294"/>
      <c r="M1524" s="294"/>
      <c r="N1524" s="294"/>
      <c r="O1524" s="294"/>
      <c r="P1524" s="294"/>
    </row>
    <row r="1525" spans="1:16" ht="13">
      <c r="A1525" s="294"/>
      <c r="B1525" s="294"/>
      <c r="C1525" s="294"/>
      <c r="D1525" s="295"/>
      <c r="E1525" s="295"/>
      <c r="F1525" s="294"/>
      <c r="G1525" s="294"/>
      <c r="H1525" s="294"/>
      <c r="I1525" s="294"/>
      <c r="J1525" s="294"/>
      <c r="K1525" s="294"/>
      <c r="L1525" s="294"/>
      <c r="M1525" s="294"/>
      <c r="N1525" s="294"/>
      <c r="O1525" s="294"/>
      <c r="P1525" s="294"/>
    </row>
    <row r="1526" spans="1:16" ht="13">
      <c r="A1526" s="294"/>
      <c r="B1526" s="294"/>
      <c r="C1526" s="294"/>
      <c r="D1526" s="295"/>
      <c r="E1526" s="295"/>
      <c r="F1526" s="294"/>
      <c r="G1526" s="294"/>
      <c r="H1526" s="294"/>
      <c r="I1526" s="294"/>
      <c r="J1526" s="294"/>
      <c r="K1526" s="294"/>
      <c r="L1526" s="294"/>
      <c r="M1526" s="294"/>
      <c r="N1526" s="294"/>
      <c r="O1526" s="294"/>
      <c r="P1526" s="294"/>
    </row>
    <row r="1527" spans="1:16" ht="13">
      <c r="A1527" s="294"/>
      <c r="B1527" s="294"/>
      <c r="C1527" s="294"/>
      <c r="D1527" s="295"/>
      <c r="E1527" s="295"/>
      <c r="F1527" s="294"/>
      <c r="G1527" s="294"/>
      <c r="H1527" s="294"/>
      <c r="I1527" s="294"/>
      <c r="J1527" s="294"/>
      <c r="K1527" s="294"/>
      <c r="L1527" s="294"/>
      <c r="M1527" s="294"/>
      <c r="N1527" s="294"/>
      <c r="O1527" s="294"/>
      <c r="P1527" s="294"/>
    </row>
    <row r="1528" spans="1:16" ht="13">
      <c r="A1528" s="294"/>
      <c r="B1528" s="294"/>
      <c r="C1528" s="294"/>
      <c r="D1528" s="295"/>
      <c r="E1528" s="295"/>
      <c r="F1528" s="294"/>
      <c r="G1528" s="294"/>
      <c r="H1528" s="294"/>
      <c r="I1528" s="294"/>
      <c r="J1528" s="294"/>
      <c r="K1528" s="294"/>
      <c r="L1528" s="294"/>
      <c r="M1528" s="294"/>
      <c r="N1528" s="294"/>
      <c r="O1528" s="294"/>
      <c r="P1528" s="294"/>
    </row>
    <row r="1529" spans="1:16" ht="13">
      <c r="A1529" s="294"/>
      <c r="B1529" s="294"/>
      <c r="C1529" s="294"/>
      <c r="D1529" s="295"/>
      <c r="E1529" s="295"/>
      <c r="F1529" s="294"/>
      <c r="G1529" s="294"/>
      <c r="H1529" s="294"/>
      <c r="I1529" s="294"/>
      <c r="J1529" s="294"/>
      <c r="K1529" s="294"/>
      <c r="L1529" s="294"/>
      <c r="M1529" s="294"/>
      <c r="N1529" s="294"/>
      <c r="O1529" s="294"/>
      <c r="P1529" s="294"/>
    </row>
    <row r="1530" spans="1:16" ht="13">
      <c r="A1530" s="294"/>
      <c r="B1530" s="294"/>
      <c r="C1530" s="294"/>
      <c r="D1530" s="295"/>
      <c r="E1530" s="295"/>
      <c r="F1530" s="294"/>
      <c r="G1530" s="294"/>
      <c r="H1530" s="294"/>
      <c r="I1530" s="294"/>
      <c r="J1530" s="294"/>
      <c r="K1530" s="294"/>
      <c r="L1530" s="294"/>
      <c r="M1530" s="294"/>
      <c r="N1530" s="294"/>
      <c r="O1530" s="294"/>
      <c r="P1530" s="294"/>
    </row>
    <row r="1531" spans="1:16" ht="13">
      <c r="A1531" s="294"/>
      <c r="B1531" s="294"/>
      <c r="C1531" s="294"/>
      <c r="D1531" s="295"/>
      <c r="E1531" s="295"/>
      <c r="F1531" s="294"/>
      <c r="G1531" s="294"/>
      <c r="H1531" s="294"/>
      <c r="I1531" s="294"/>
      <c r="J1531" s="294"/>
      <c r="K1531" s="294"/>
      <c r="L1531" s="294"/>
      <c r="M1531" s="294"/>
      <c r="N1531" s="294"/>
      <c r="O1531" s="294"/>
      <c r="P1531" s="294"/>
    </row>
    <row r="1532" spans="1:16" ht="13">
      <c r="A1532" s="294"/>
      <c r="B1532" s="294"/>
      <c r="C1532" s="294"/>
      <c r="D1532" s="295"/>
      <c r="E1532" s="295"/>
      <c r="F1532" s="294"/>
      <c r="G1532" s="294"/>
      <c r="H1532" s="294"/>
      <c r="I1532" s="294"/>
      <c r="J1532" s="294"/>
      <c r="K1532" s="294"/>
      <c r="L1532" s="294"/>
      <c r="M1532" s="294"/>
      <c r="N1532" s="294"/>
      <c r="O1532" s="294"/>
      <c r="P1532" s="294"/>
    </row>
    <row r="1533" spans="1:16" ht="13">
      <c r="A1533" s="294"/>
      <c r="B1533" s="294"/>
      <c r="C1533" s="294"/>
      <c r="D1533" s="295"/>
      <c r="E1533" s="295"/>
      <c r="F1533" s="294"/>
      <c r="G1533" s="294"/>
      <c r="H1533" s="294"/>
      <c r="I1533" s="294"/>
      <c r="J1533" s="294"/>
      <c r="K1533" s="294"/>
      <c r="L1533" s="294"/>
      <c r="M1533" s="294"/>
      <c r="N1533" s="294"/>
      <c r="O1533" s="294"/>
      <c r="P1533" s="294"/>
    </row>
    <row r="1534" spans="1:16" ht="13">
      <c r="A1534" s="294"/>
      <c r="B1534" s="294"/>
      <c r="C1534" s="294"/>
      <c r="D1534" s="295"/>
      <c r="E1534" s="295"/>
      <c r="F1534" s="294"/>
      <c r="G1534" s="294"/>
      <c r="H1534" s="294"/>
      <c r="I1534" s="294"/>
      <c r="J1534" s="294"/>
      <c r="K1534" s="294"/>
      <c r="L1534" s="294"/>
      <c r="M1534" s="294"/>
      <c r="N1534" s="294"/>
      <c r="O1534" s="294"/>
      <c r="P1534" s="294"/>
    </row>
    <row r="1535" spans="1:16" ht="13">
      <c r="A1535" s="294"/>
      <c r="B1535" s="294"/>
      <c r="C1535" s="294"/>
      <c r="D1535" s="295"/>
      <c r="E1535" s="295"/>
      <c r="F1535" s="294"/>
      <c r="G1535" s="294"/>
      <c r="H1535" s="294"/>
      <c r="I1535" s="294"/>
      <c r="J1535" s="294"/>
      <c r="K1535" s="294"/>
      <c r="L1535" s="294"/>
      <c r="M1535" s="294"/>
      <c r="N1535" s="294"/>
      <c r="O1535" s="294"/>
      <c r="P1535" s="294"/>
    </row>
    <row r="1536" spans="1:16" ht="13">
      <c r="A1536" s="294"/>
      <c r="B1536" s="294"/>
      <c r="C1536" s="294"/>
      <c r="D1536" s="295"/>
      <c r="E1536" s="295"/>
      <c r="F1536" s="294"/>
      <c r="G1536" s="294"/>
      <c r="H1536" s="294"/>
      <c r="I1536" s="294"/>
      <c r="J1536" s="294"/>
      <c r="K1536" s="294"/>
      <c r="L1536" s="294"/>
      <c r="M1536" s="294"/>
      <c r="N1536" s="294"/>
      <c r="O1536" s="294"/>
      <c r="P1536" s="294"/>
    </row>
    <row r="1537" spans="1:16" ht="13">
      <c r="A1537" s="294"/>
      <c r="B1537" s="294"/>
      <c r="C1537" s="294"/>
      <c r="D1537" s="295"/>
      <c r="E1537" s="295"/>
      <c r="F1537" s="294"/>
      <c r="G1537" s="294"/>
      <c r="H1537" s="294"/>
      <c r="I1537" s="294"/>
      <c r="J1537" s="294"/>
      <c r="K1537" s="294"/>
      <c r="L1537" s="294"/>
      <c r="M1537" s="294"/>
      <c r="N1537" s="294"/>
      <c r="O1537" s="294"/>
      <c r="P1537" s="294"/>
    </row>
    <row r="1538" spans="1:16" ht="13">
      <c r="A1538" s="294"/>
      <c r="B1538" s="294"/>
      <c r="C1538" s="294"/>
      <c r="D1538" s="295"/>
      <c r="E1538" s="295"/>
      <c r="F1538" s="294"/>
      <c r="G1538" s="294"/>
      <c r="H1538" s="294"/>
      <c r="I1538" s="294"/>
      <c r="J1538" s="294"/>
      <c r="K1538" s="294"/>
      <c r="L1538" s="294"/>
      <c r="M1538" s="294"/>
      <c r="N1538" s="294"/>
      <c r="O1538" s="294"/>
      <c r="P1538" s="294"/>
    </row>
    <row r="1539" spans="1:16" ht="13">
      <c r="A1539" s="294"/>
      <c r="B1539" s="294"/>
      <c r="C1539" s="294"/>
      <c r="D1539" s="295"/>
      <c r="E1539" s="295"/>
      <c r="F1539" s="294"/>
      <c r="G1539" s="294"/>
      <c r="H1539" s="294"/>
      <c r="I1539" s="294"/>
      <c r="J1539" s="294"/>
      <c r="K1539" s="294"/>
      <c r="L1539" s="294"/>
      <c r="M1539" s="294"/>
      <c r="N1539" s="294"/>
      <c r="O1539" s="294"/>
      <c r="P1539" s="294"/>
    </row>
    <row r="1540" spans="1:16" ht="13">
      <c r="A1540" s="294"/>
      <c r="B1540" s="294"/>
      <c r="C1540" s="294"/>
      <c r="D1540" s="295"/>
      <c r="E1540" s="295"/>
      <c r="F1540" s="294"/>
      <c r="G1540" s="294"/>
      <c r="H1540" s="294"/>
      <c r="I1540" s="294"/>
      <c r="J1540" s="294"/>
      <c r="K1540" s="294"/>
      <c r="L1540" s="294"/>
      <c r="M1540" s="294"/>
      <c r="N1540" s="294"/>
      <c r="O1540" s="294"/>
      <c r="P1540" s="294"/>
    </row>
    <row r="1541" spans="1:16" ht="13">
      <c r="A1541" s="294"/>
      <c r="B1541" s="294"/>
      <c r="C1541" s="294"/>
      <c r="D1541" s="295"/>
      <c r="E1541" s="295"/>
      <c r="F1541" s="294"/>
      <c r="G1541" s="294"/>
      <c r="H1541" s="294"/>
      <c r="I1541" s="294"/>
      <c r="J1541" s="294"/>
      <c r="K1541" s="294"/>
      <c r="L1541" s="294"/>
      <c r="M1541" s="294"/>
      <c r="N1541" s="294"/>
      <c r="O1541" s="294"/>
      <c r="P1541" s="294"/>
    </row>
    <row r="1542" spans="1:16" ht="13">
      <c r="A1542" s="294"/>
      <c r="B1542" s="294"/>
      <c r="C1542" s="294"/>
      <c r="D1542" s="295"/>
      <c r="E1542" s="295"/>
      <c r="F1542" s="294"/>
      <c r="G1542" s="294"/>
      <c r="H1542" s="294"/>
      <c r="I1542" s="294"/>
      <c r="J1542" s="294"/>
      <c r="K1542" s="294"/>
      <c r="L1542" s="294"/>
      <c r="M1542" s="294"/>
      <c r="N1542" s="294"/>
      <c r="O1542" s="294"/>
      <c r="P1542" s="294"/>
    </row>
    <row r="1543" spans="1:16" ht="13">
      <c r="A1543" s="294"/>
      <c r="B1543" s="294"/>
      <c r="C1543" s="294"/>
      <c r="D1543" s="295"/>
      <c r="E1543" s="295"/>
      <c r="F1543" s="294"/>
      <c r="G1543" s="294"/>
      <c r="H1543" s="294"/>
      <c r="I1543" s="294"/>
      <c r="J1543" s="294"/>
      <c r="K1543" s="294"/>
      <c r="L1543" s="294"/>
      <c r="M1543" s="294"/>
      <c r="N1543" s="294"/>
      <c r="O1543" s="294"/>
      <c r="P1543" s="294"/>
    </row>
    <row r="1544" spans="1:16" ht="13">
      <c r="A1544" s="294"/>
      <c r="B1544" s="294"/>
      <c r="C1544" s="294"/>
      <c r="D1544" s="295"/>
      <c r="E1544" s="295"/>
      <c r="F1544" s="294"/>
      <c r="G1544" s="294"/>
      <c r="H1544" s="294"/>
      <c r="I1544" s="294"/>
      <c r="J1544" s="294"/>
      <c r="K1544" s="294"/>
      <c r="L1544" s="294"/>
      <c r="M1544" s="294"/>
      <c r="N1544" s="294"/>
      <c r="O1544" s="294"/>
      <c r="P1544" s="294"/>
    </row>
    <row r="1545" spans="1:16" ht="13">
      <c r="A1545" s="294"/>
      <c r="B1545" s="294"/>
      <c r="C1545" s="294"/>
      <c r="D1545" s="295"/>
      <c r="E1545" s="295"/>
      <c r="F1545" s="294"/>
      <c r="G1545" s="294"/>
      <c r="H1545" s="294"/>
      <c r="I1545" s="294"/>
      <c r="J1545" s="294"/>
      <c r="K1545" s="294"/>
      <c r="L1545" s="294"/>
      <c r="M1545" s="294"/>
      <c r="N1545" s="294"/>
      <c r="O1545" s="294"/>
      <c r="P1545" s="294"/>
    </row>
    <row r="1546" spans="1:16" ht="13">
      <c r="A1546" s="294"/>
      <c r="B1546" s="294"/>
      <c r="C1546" s="294"/>
      <c r="D1546" s="295"/>
      <c r="E1546" s="295"/>
      <c r="F1546" s="294"/>
      <c r="G1546" s="294"/>
      <c r="H1546" s="294"/>
      <c r="I1546" s="294"/>
      <c r="J1546" s="294"/>
      <c r="K1546" s="294"/>
      <c r="L1546" s="294"/>
      <c r="M1546" s="294"/>
      <c r="N1546" s="294"/>
      <c r="O1546" s="294"/>
      <c r="P1546" s="294"/>
    </row>
    <row r="1547" spans="1:16" ht="13">
      <c r="A1547" s="294"/>
      <c r="B1547" s="294"/>
      <c r="C1547" s="294"/>
      <c r="D1547" s="295"/>
      <c r="E1547" s="295"/>
      <c r="F1547" s="294"/>
      <c r="G1547" s="294"/>
      <c r="H1547" s="294"/>
      <c r="I1547" s="294"/>
      <c r="J1547" s="294"/>
      <c r="K1547" s="294"/>
      <c r="L1547" s="294"/>
      <c r="M1547" s="294"/>
      <c r="N1547" s="294"/>
      <c r="O1547" s="294"/>
      <c r="P1547" s="294"/>
    </row>
    <row r="1548" spans="1:16" ht="13">
      <c r="A1548" s="294"/>
      <c r="B1548" s="294"/>
      <c r="C1548" s="294"/>
      <c r="D1548" s="295"/>
      <c r="E1548" s="295"/>
      <c r="F1548" s="294"/>
      <c r="G1548" s="294"/>
      <c r="H1548" s="294"/>
      <c r="I1548" s="294"/>
      <c r="J1548" s="294"/>
      <c r="K1548" s="294"/>
      <c r="L1548" s="294"/>
      <c r="M1548" s="294"/>
      <c r="N1548" s="294"/>
      <c r="O1548" s="294"/>
      <c r="P1548" s="294"/>
    </row>
    <row r="1549" spans="1:16" ht="13">
      <c r="A1549" s="294"/>
      <c r="B1549" s="294"/>
      <c r="C1549" s="294"/>
      <c r="D1549" s="295"/>
      <c r="E1549" s="295"/>
      <c r="F1549" s="294"/>
      <c r="G1549" s="294"/>
      <c r="H1549" s="294"/>
      <c r="I1549" s="294"/>
      <c r="J1549" s="294"/>
      <c r="K1549" s="294"/>
      <c r="L1549" s="294"/>
      <c r="M1549" s="294"/>
      <c r="N1549" s="294"/>
      <c r="O1549" s="294"/>
      <c r="P1549" s="294"/>
    </row>
    <row r="1550" spans="1:16" ht="13">
      <c r="A1550" s="294"/>
      <c r="B1550" s="294"/>
      <c r="C1550" s="294"/>
      <c r="D1550" s="295"/>
      <c r="E1550" s="295"/>
      <c r="F1550" s="294"/>
      <c r="G1550" s="294"/>
      <c r="H1550" s="294"/>
      <c r="I1550" s="294"/>
      <c r="J1550" s="294"/>
      <c r="K1550" s="294"/>
      <c r="L1550" s="294"/>
      <c r="M1550" s="294"/>
      <c r="N1550" s="294"/>
      <c r="O1550" s="294"/>
      <c r="P1550" s="294"/>
    </row>
    <row r="1551" spans="1:16" ht="13">
      <c r="A1551" s="294"/>
      <c r="B1551" s="294"/>
      <c r="C1551" s="294"/>
      <c r="D1551" s="295"/>
      <c r="E1551" s="295"/>
      <c r="F1551" s="294"/>
      <c r="G1551" s="294"/>
      <c r="H1551" s="294"/>
      <c r="I1551" s="294"/>
      <c r="J1551" s="294"/>
      <c r="K1551" s="294"/>
      <c r="L1551" s="294"/>
      <c r="M1551" s="294"/>
      <c r="N1551" s="294"/>
      <c r="O1551" s="294"/>
      <c r="P1551" s="294"/>
    </row>
    <row r="1552" spans="1:16" ht="13">
      <c r="A1552" s="294"/>
      <c r="B1552" s="294"/>
      <c r="C1552" s="294"/>
      <c r="D1552" s="295"/>
      <c r="E1552" s="295"/>
      <c r="F1552" s="294"/>
      <c r="G1552" s="294"/>
      <c r="H1552" s="294"/>
      <c r="I1552" s="294"/>
      <c r="J1552" s="294"/>
      <c r="K1552" s="294"/>
      <c r="L1552" s="294"/>
      <c r="M1552" s="294"/>
      <c r="N1552" s="294"/>
      <c r="O1552" s="294"/>
      <c r="P1552" s="294"/>
    </row>
    <row r="1553" spans="1:16" ht="13">
      <c r="A1553" s="294"/>
      <c r="B1553" s="294"/>
      <c r="C1553" s="294"/>
      <c r="D1553" s="295"/>
      <c r="E1553" s="295"/>
      <c r="F1553" s="294"/>
      <c r="G1553" s="294"/>
      <c r="H1553" s="294"/>
      <c r="I1553" s="294"/>
      <c r="J1553" s="294"/>
      <c r="K1553" s="294"/>
      <c r="L1553" s="294"/>
      <c r="M1553" s="294"/>
      <c r="N1553" s="294"/>
      <c r="O1553" s="294"/>
      <c r="P1553" s="294"/>
    </row>
    <row r="1554" spans="1:16" ht="13">
      <c r="A1554" s="294"/>
      <c r="B1554" s="294"/>
      <c r="C1554" s="294"/>
      <c r="D1554" s="295"/>
      <c r="E1554" s="295"/>
      <c r="F1554" s="294"/>
      <c r="G1554" s="294"/>
      <c r="H1554" s="294"/>
      <c r="I1554" s="294"/>
      <c r="J1554" s="294"/>
      <c r="K1554" s="294"/>
      <c r="L1554" s="294"/>
      <c r="M1554" s="294"/>
      <c r="N1554" s="294"/>
      <c r="O1554" s="294"/>
      <c r="P1554" s="294"/>
    </row>
    <row r="1555" spans="1:16" ht="13">
      <c r="A1555" s="294"/>
      <c r="B1555" s="294"/>
      <c r="C1555" s="294"/>
      <c r="D1555" s="295"/>
      <c r="E1555" s="295"/>
      <c r="F1555" s="294"/>
      <c r="G1555" s="294"/>
      <c r="H1555" s="294"/>
      <c r="I1555" s="294"/>
      <c r="J1555" s="294"/>
      <c r="K1555" s="294"/>
      <c r="L1555" s="294"/>
      <c r="M1555" s="294"/>
      <c r="N1555" s="294"/>
      <c r="O1555" s="294"/>
      <c r="P1555" s="294"/>
    </row>
    <row r="1556" spans="1:16" ht="13">
      <c r="A1556" s="294"/>
      <c r="B1556" s="294"/>
      <c r="C1556" s="294"/>
      <c r="D1556" s="295"/>
      <c r="E1556" s="295"/>
      <c r="F1556" s="294"/>
      <c r="G1556" s="294"/>
      <c r="H1556" s="294"/>
      <c r="I1556" s="294"/>
      <c r="J1556" s="294"/>
      <c r="K1556" s="294"/>
      <c r="L1556" s="294"/>
      <c r="M1556" s="294"/>
      <c r="N1556" s="294"/>
      <c r="O1556" s="294"/>
      <c r="P1556" s="294"/>
    </row>
    <row r="1557" spans="1:16" ht="13">
      <c r="A1557" s="294"/>
      <c r="B1557" s="294"/>
      <c r="C1557" s="294"/>
      <c r="D1557" s="295"/>
      <c r="E1557" s="295"/>
      <c r="F1557" s="294"/>
      <c r="G1557" s="294"/>
      <c r="H1557" s="294"/>
      <c r="I1557" s="294"/>
      <c r="J1557" s="294"/>
      <c r="K1557" s="294"/>
      <c r="L1557" s="294"/>
      <c r="M1557" s="294"/>
      <c r="N1557" s="294"/>
      <c r="O1557" s="294"/>
      <c r="P1557" s="294"/>
    </row>
    <row r="1558" spans="1:16" ht="13">
      <c r="A1558" s="294"/>
      <c r="B1558" s="294"/>
      <c r="C1558" s="294"/>
      <c r="D1558" s="295"/>
      <c r="E1558" s="295"/>
      <c r="F1558" s="294"/>
      <c r="G1558" s="294"/>
      <c r="H1558" s="294"/>
      <c r="I1558" s="294"/>
      <c r="J1558" s="294"/>
      <c r="K1558" s="294"/>
      <c r="L1558" s="294"/>
      <c r="M1558" s="294"/>
      <c r="N1558" s="294"/>
      <c r="O1558" s="294"/>
      <c r="P1558" s="294"/>
    </row>
    <row r="1559" spans="1:16" ht="13">
      <c r="A1559" s="294"/>
      <c r="B1559" s="294"/>
      <c r="C1559" s="294"/>
      <c r="D1559" s="295"/>
      <c r="E1559" s="295"/>
      <c r="F1559" s="294"/>
      <c r="G1559" s="294"/>
      <c r="H1559" s="294"/>
      <c r="I1559" s="294"/>
      <c r="J1559" s="294"/>
      <c r="K1559" s="294"/>
      <c r="L1559" s="294"/>
      <c r="M1559" s="294"/>
      <c r="N1559" s="294"/>
      <c r="O1559" s="294"/>
      <c r="P1559" s="294"/>
    </row>
    <row r="1560" spans="1:16" ht="13">
      <c r="A1560" s="294"/>
      <c r="B1560" s="294"/>
      <c r="C1560" s="294"/>
      <c r="D1560" s="295"/>
      <c r="E1560" s="295"/>
      <c r="F1560" s="294"/>
      <c r="G1560" s="294"/>
      <c r="H1560" s="294"/>
      <c r="I1560" s="294"/>
      <c r="J1560" s="294"/>
      <c r="K1560" s="294"/>
      <c r="L1560" s="294"/>
      <c r="M1560" s="294"/>
      <c r="N1560" s="294"/>
      <c r="O1560" s="294"/>
      <c r="P1560" s="294"/>
    </row>
    <row r="1561" spans="1:16" ht="13">
      <c r="A1561" s="294"/>
      <c r="B1561" s="294"/>
      <c r="C1561" s="294"/>
      <c r="D1561" s="295"/>
      <c r="E1561" s="295"/>
      <c r="F1561" s="294"/>
      <c r="G1561" s="294"/>
      <c r="H1561" s="294"/>
      <c r="I1561" s="294"/>
      <c r="J1561" s="294"/>
      <c r="K1561" s="294"/>
      <c r="L1561" s="294"/>
      <c r="M1561" s="294"/>
      <c r="N1561" s="294"/>
      <c r="O1561" s="294"/>
      <c r="P1561" s="294"/>
    </row>
    <row r="1562" spans="1:16" ht="13">
      <c r="A1562" s="294"/>
      <c r="B1562" s="294"/>
      <c r="C1562" s="294"/>
      <c r="D1562" s="295"/>
      <c r="E1562" s="295"/>
      <c r="F1562" s="294"/>
      <c r="G1562" s="294"/>
      <c r="H1562" s="294"/>
      <c r="I1562" s="294"/>
      <c r="J1562" s="294"/>
      <c r="K1562" s="294"/>
      <c r="L1562" s="294"/>
      <c r="M1562" s="294"/>
      <c r="N1562" s="294"/>
      <c r="O1562" s="294"/>
      <c r="P1562" s="294"/>
    </row>
    <row r="1563" spans="1:16" ht="13">
      <c r="A1563" s="294"/>
      <c r="B1563" s="294"/>
      <c r="C1563" s="294"/>
      <c r="D1563" s="295"/>
      <c r="E1563" s="295"/>
      <c r="F1563" s="294"/>
      <c r="G1563" s="294"/>
      <c r="H1563" s="294"/>
      <c r="I1563" s="294"/>
      <c r="J1563" s="294"/>
      <c r="K1563" s="294"/>
      <c r="L1563" s="294"/>
      <c r="M1563" s="294"/>
      <c r="N1563" s="294"/>
      <c r="O1563" s="294"/>
      <c r="P1563" s="294"/>
    </row>
    <row r="1564" spans="1:16" ht="13">
      <c r="A1564" s="294"/>
      <c r="B1564" s="294"/>
      <c r="C1564" s="294"/>
      <c r="D1564" s="295"/>
      <c r="E1564" s="295"/>
      <c r="F1564" s="294"/>
      <c r="G1564" s="294"/>
      <c r="H1564" s="294"/>
      <c r="I1564" s="294"/>
      <c r="J1564" s="294"/>
      <c r="K1564" s="294"/>
      <c r="L1564" s="294"/>
      <c r="M1564" s="294"/>
      <c r="N1564" s="294"/>
      <c r="O1564" s="294"/>
      <c r="P1564" s="294"/>
    </row>
    <row r="1565" spans="1:16" ht="13">
      <c r="A1565" s="294"/>
      <c r="B1565" s="294"/>
      <c r="C1565" s="294"/>
      <c r="D1565" s="295"/>
      <c r="E1565" s="295"/>
      <c r="F1565" s="294"/>
      <c r="G1565" s="294"/>
      <c r="H1565" s="294"/>
      <c r="I1565" s="294"/>
      <c r="J1565" s="294"/>
      <c r="K1565" s="294"/>
      <c r="L1565" s="294"/>
      <c r="M1565" s="294"/>
      <c r="N1565" s="294"/>
      <c r="O1565" s="294"/>
      <c r="P1565" s="294"/>
    </row>
    <row r="1566" spans="1:16" ht="13">
      <c r="A1566" s="294"/>
      <c r="B1566" s="294"/>
      <c r="C1566" s="294"/>
      <c r="D1566" s="295"/>
      <c r="E1566" s="295"/>
      <c r="F1566" s="294"/>
      <c r="G1566" s="294"/>
      <c r="H1566" s="294"/>
      <c r="I1566" s="294"/>
      <c r="J1566" s="294"/>
      <c r="K1566" s="294"/>
      <c r="L1566" s="294"/>
      <c r="M1566" s="294"/>
      <c r="N1566" s="294"/>
      <c r="O1566" s="294"/>
      <c r="P1566" s="294"/>
    </row>
    <row r="1567" spans="1:16" ht="13">
      <c r="A1567" s="294"/>
      <c r="B1567" s="294"/>
      <c r="C1567" s="294"/>
      <c r="D1567" s="295"/>
      <c r="E1567" s="295"/>
      <c r="F1567" s="294"/>
      <c r="G1567" s="294"/>
      <c r="H1567" s="294"/>
      <c r="I1567" s="294"/>
      <c r="J1567" s="294"/>
      <c r="K1567" s="294"/>
      <c r="L1567" s="294"/>
      <c r="M1567" s="294"/>
      <c r="N1567" s="294"/>
      <c r="O1567" s="294"/>
      <c r="P1567" s="294"/>
    </row>
    <row r="1568" spans="1:16" ht="13">
      <c r="A1568" s="294"/>
      <c r="B1568" s="294"/>
      <c r="C1568" s="294"/>
      <c r="D1568" s="295"/>
      <c r="E1568" s="295"/>
      <c r="F1568" s="294"/>
      <c r="G1568" s="294"/>
      <c r="H1568" s="294"/>
      <c r="I1568" s="294"/>
      <c r="J1568" s="294"/>
      <c r="K1568" s="294"/>
      <c r="L1568" s="294"/>
      <c r="M1568" s="294"/>
      <c r="N1568" s="294"/>
      <c r="O1568" s="294"/>
      <c r="P1568" s="294"/>
    </row>
    <row r="1569" spans="1:16" ht="13">
      <c r="A1569" s="294"/>
      <c r="B1569" s="294"/>
      <c r="C1569" s="294"/>
      <c r="D1569" s="295"/>
      <c r="E1569" s="295"/>
      <c r="F1569" s="294"/>
      <c r="G1569" s="294"/>
      <c r="H1569" s="294"/>
      <c r="I1569" s="294"/>
      <c r="J1569" s="294"/>
      <c r="K1569" s="294"/>
      <c r="L1569" s="294"/>
      <c r="M1569" s="294"/>
      <c r="N1569" s="294"/>
      <c r="O1569" s="294"/>
      <c r="P1569" s="294"/>
    </row>
    <row r="1570" spans="1:16" ht="13">
      <c r="A1570" s="294"/>
      <c r="B1570" s="294"/>
      <c r="C1570" s="294"/>
      <c r="D1570" s="295"/>
      <c r="E1570" s="295"/>
      <c r="F1570" s="294"/>
      <c r="G1570" s="294"/>
      <c r="H1570" s="294"/>
      <c r="I1570" s="294"/>
      <c r="J1570" s="294"/>
      <c r="K1570" s="294"/>
      <c r="L1570" s="294"/>
      <c r="M1570" s="294"/>
      <c r="N1570" s="294"/>
      <c r="O1570" s="294"/>
      <c r="P1570" s="294"/>
    </row>
    <row r="1571" spans="1:16" ht="13">
      <c r="A1571" s="294"/>
      <c r="B1571" s="294"/>
      <c r="C1571" s="294"/>
      <c r="D1571" s="295"/>
      <c r="E1571" s="295"/>
      <c r="F1571" s="294"/>
      <c r="G1571" s="294"/>
      <c r="H1571" s="294"/>
      <c r="I1571" s="294"/>
      <c r="J1571" s="294"/>
      <c r="K1571" s="294"/>
      <c r="L1571" s="294"/>
      <c r="M1571" s="294"/>
      <c r="N1571" s="294"/>
      <c r="O1571" s="294"/>
      <c r="P1571" s="294"/>
    </row>
    <row r="1572" spans="1:16" ht="13">
      <c r="A1572" s="294"/>
      <c r="B1572" s="294"/>
      <c r="C1572" s="294"/>
      <c r="D1572" s="295"/>
      <c r="E1572" s="295"/>
      <c r="F1572" s="294"/>
      <c r="G1572" s="294"/>
      <c r="H1572" s="294"/>
      <c r="I1572" s="294"/>
      <c r="J1572" s="294"/>
      <c r="K1572" s="294"/>
      <c r="L1572" s="294"/>
      <c r="M1572" s="294"/>
      <c r="N1572" s="294"/>
      <c r="O1572" s="294"/>
      <c r="P1572" s="294"/>
    </row>
    <row r="1573" spans="1:16" ht="13">
      <c r="A1573" s="294"/>
      <c r="B1573" s="294"/>
      <c r="C1573" s="294"/>
      <c r="D1573" s="295"/>
      <c r="E1573" s="295"/>
      <c r="F1573" s="294"/>
      <c r="G1573" s="294"/>
      <c r="H1573" s="294"/>
      <c r="I1573" s="294"/>
      <c r="J1573" s="294"/>
      <c r="K1573" s="294"/>
      <c r="L1573" s="294"/>
      <c r="M1573" s="294"/>
      <c r="N1573" s="294"/>
      <c r="O1573" s="294"/>
      <c r="P1573" s="294"/>
    </row>
    <row r="1574" spans="1:16" ht="13">
      <c r="A1574" s="294"/>
      <c r="B1574" s="294"/>
      <c r="C1574" s="294"/>
      <c r="D1574" s="295"/>
      <c r="E1574" s="295"/>
      <c r="F1574" s="294"/>
      <c r="G1574" s="294"/>
      <c r="H1574" s="294"/>
      <c r="I1574" s="294"/>
      <c r="J1574" s="294"/>
      <c r="K1574" s="294"/>
      <c r="L1574" s="294"/>
      <c r="M1574" s="294"/>
      <c r="N1574" s="294"/>
      <c r="O1574" s="294"/>
      <c r="P1574" s="294"/>
    </row>
    <row r="1575" spans="1:16" ht="13">
      <c r="A1575" s="294"/>
      <c r="B1575" s="294"/>
      <c r="C1575" s="294"/>
      <c r="D1575" s="295"/>
      <c r="E1575" s="295"/>
      <c r="F1575" s="294"/>
      <c r="G1575" s="294"/>
      <c r="H1575" s="294"/>
      <c r="I1575" s="294"/>
      <c r="J1575" s="294"/>
      <c r="K1575" s="294"/>
      <c r="L1575" s="294"/>
      <c r="M1575" s="294"/>
      <c r="N1575" s="294"/>
      <c r="O1575" s="294"/>
      <c r="P1575" s="294"/>
    </row>
    <row r="1576" spans="1:16" ht="13">
      <c r="A1576" s="294"/>
      <c r="B1576" s="294"/>
      <c r="C1576" s="294"/>
      <c r="D1576" s="295"/>
      <c r="E1576" s="295"/>
      <c r="F1576" s="294"/>
      <c r="G1576" s="294"/>
      <c r="H1576" s="294"/>
      <c r="I1576" s="294"/>
      <c r="J1576" s="294"/>
      <c r="K1576" s="294"/>
      <c r="L1576" s="294"/>
      <c r="M1576" s="294"/>
      <c r="N1576" s="294"/>
      <c r="O1576" s="294"/>
      <c r="P1576" s="294"/>
    </row>
    <row r="1577" spans="1:16" ht="13">
      <c r="A1577" s="294"/>
      <c r="B1577" s="294"/>
      <c r="C1577" s="294"/>
      <c r="D1577" s="295"/>
      <c r="E1577" s="295"/>
      <c r="F1577" s="294"/>
      <c r="G1577" s="294"/>
      <c r="H1577" s="294"/>
      <c r="I1577" s="294"/>
      <c r="J1577" s="294"/>
      <c r="K1577" s="294"/>
      <c r="L1577" s="294"/>
      <c r="M1577" s="294"/>
      <c r="N1577" s="294"/>
      <c r="O1577" s="294"/>
      <c r="P1577" s="294"/>
    </row>
    <row r="1578" spans="1:16" ht="13">
      <c r="A1578" s="294"/>
      <c r="B1578" s="294"/>
      <c r="C1578" s="294"/>
      <c r="D1578" s="295"/>
      <c r="E1578" s="295"/>
      <c r="F1578" s="294"/>
      <c r="G1578" s="294"/>
      <c r="H1578" s="294"/>
      <c r="I1578" s="294"/>
      <c r="J1578" s="294"/>
      <c r="K1578" s="294"/>
      <c r="L1578" s="294"/>
      <c r="M1578" s="294"/>
      <c r="N1578" s="294"/>
      <c r="O1578" s="294"/>
      <c r="P1578" s="294"/>
    </row>
    <row r="1579" spans="1:16" ht="13">
      <c r="A1579" s="294"/>
      <c r="B1579" s="294"/>
      <c r="C1579" s="294"/>
      <c r="D1579" s="295"/>
      <c r="E1579" s="295"/>
      <c r="F1579" s="294"/>
      <c r="G1579" s="294"/>
      <c r="H1579" s="294"/>
      <c r="I1579" s="294"/>
      <c r="J1579" s="294"/>
      <c r="K1579" s="294"/>
      <c r="L1579" s="294"/>
      <c r="M1579" s="294"/>
      <c r="N1579" s="294"/>
      <c r="O1579" s="294"/>
      <c r="P1579" s="294"/>
    </row>
    <row r="1580" spans="1:16" ht="13">
      <c r="A1580" s="294"/>
      <c r="B1580" s="294"/>
      <c r="C1580" s="294"/>
      <c r="D1580" s="295"/>
      <c r="E1580" s="295"/>
      <c r="F1580" s="294"/>
      <c r="G1580" s="294"/>
      <c r="H1580" s="294"/>
      <c r="I1580" s="294"/>
      <c r="J1580" s="294"/>
      <c r="K1580" s="294"/>
      <c r="L1580" s="294"/>
      <c r="M1580" s="294"/>
      <c r="N1580" s="294"/>
      <c r="O1580" s="294"/>
      <c r="P1580" s="294"/>
    </row>
    <row r="1581" spans="1:16" ht="13">
      <c r="A1581" s="294"/>
      <c r="B1581" s="294"/>
      <c r="C1581" s="294"/>
      <c r="D1581" s="295"/>
      <c r="E1581" s="295"/>
      <c r="F1581" s="294"/>
      <c r="G1581" s="294"/>
      <c r="H1581" s="294"/>
      <c r="I1581" s="294"/>
      <c r="J1581" s="294"/>
      <c r="K1581" s="294"/>
      <c r="L1581" s="294"/>
      <c r="M1581" s="294"/>
      <c r="N1581" s="294"/>
      <c r="O1581" s="294"/>
      <c r="P1581" s="294"/>
    </row>
    <row r="1582" spans="1:16" ht="13">
      <c r="A1582" s="294"/>
      <c r="B1582" s="294"/>
      <c r="C1582" s="294"/>
      <c r="D1582" s="295"/>
      <c r="E1582" s="295"/>
      <c r="F1582" s="294"/>
      <c r="G1582" s="294"/>
      <c r="H1582" s="294"/>
      <c r="I1582" s="294"/>
      <c r="J1582" s="294"/>
      <c r="K1582" s="294"/>
      <c r="L1582" s="294"/>
      <c r="M1582" s="294"/>
      <c r="N1582" s="294"/>
      <c r="O1582" s="294"/>
      <c r="P1582" s="294"/>
    </row>
    <row r="1583" spans="1:16" ht="13">
      <c r="A1583" s="294"/>
      <c r="B1583" s="294"/>
      <c r="C1583" s="294"/>
      <c r="D1583" s="295"/>
      <c r="E1583" s="295"/>
      <c r="F1583" s="294"/>
      <c r="G1583" s="294"/>
      <c r="H1583" s="294"/>
      <c r="I1583" s="294"/>
      <c r="J1583" s="294"/>
      <c r="K1583" s="294"/>
      <c r="L1583" s="294"/>
      <c r="M1583" s="294"/>
      <c r="N1583" s="294"/>
      <c r="O1583" s="294"/>
      <c r="P1583" s="294"/>
    </row>
    <row r="1584" spans="1:16" ht="13">
      <c r="A1584" s="294"/>
      <c r="B1584" s="294"/>
      <c r="C1584" s="294"/>
      <c r="D1584" s="295"/>
      <c r="E1584" s="295"/>
      <c r="F1584" s="294"/>
      <c r="G1584" s="294"/>
      <c r="H1584" s="294"/>
      <c r="I1584" s="294"/>
      <c r="J1584" s="294"/>
      <c r="K1584" s="294"/>
      <c r="L1584" s="294"/>
      <c r="M1584" s="294"/>
      <c r="N1584" s="294"/>
      <c r="O1584" s="294"/>
      <c r="P1584" s="294"/>
    </row>
    <row r="1585" spans="1:16" ht="13">
      <c r="A1585" s="294"/>
      <c r="B1585" s="294"/>
      <c r="C1585" s="294"/>
      <c r="D1585" s="295"/>
      <c r="E1585" s="295"/>
      <c r="F1585" s="294"/>
      <c r="G1585" s="294"/>
      <c r="H1585" s="294"/>
      <c r="I1585" s="294"/>
      <c r="J1585" s="294"/>
      <c r="K1585" s="294"/>
      <c r="L1585" s="294"/>
      <c r="M1585" s="294"/>
      <c r="N1585" s="294"/>
      <c r="O1585" s="294"/>
      <c r="P1585" s="294"/>
    </row>
    <row r="1586" spans="1:16" ht="13">
      <c r="A1586" s="294"/>
      <c r="B1586" s="294"/>
      <c r="C1586" s="294"/>
      <c r="D1586" s="295"/>
      <c r="E1586" s="295"/>
      <c r="F1586" s="294"/>
      <c r="G1586" s="294"/>
      <c r="H1586" s="294"/>
      <c r="I1586" s="294"/>
      <c r="J1586" s="294"/>
      <c r="K1586" s="294"/>
      <c r="L1586" s="294"/>
      <c r="M1586" s="294"/>
      <c r="N1586" s="294"/>
      <c r="O1586" s="294"/>
      <c r="P1586" s="294"/>
    </row>
    <row r="1587" spans="1:16" ht="13">
      <c r="A1587" s="294"/>
      <c r="B1587" s="294"/>
      <c r="C1587" s="294"/>
      <c r="D1587" s="295"/>
      <c r="E1587" s="295"/>
      <c r="F1587" s="294"/>
      <c r="G1587" s="294"/>
      <c r="H1587" s="294"/>
      <c r="I1587" s="294"/>
      <c r="J1587" s="294"/>
      <c r="K1587" s="294"/>
      <c r="L1587" s="294"/>
      <c r="M1587" s="294"/>
      <c r="N1587" s="294"/>
      <c r="O1587" s="294"/>
      <c r="P1587" s="294"/>
    </row>
    <row r="1588" spans="1:16" ht="13">
      <c r="A1588" s="294"/>
      <c r="B1588" s="294"/>
      <c r="C1588" s="294"/>
      <c r="D1588" s="295"/>
      <c r="E1588" s="295"/>
      <c r="F1588" s="294"/>
      <c r="G1588" s="294"/>
      <c r="H1588" s="294"/>
      <c r="I1588" s="294"/>
      <c r="J1588" s="294"/>
      <c r="K1588" s="294"/>
      <c r="L1588" s="294"/>
      <c r="M1588" s="294"/>
      <c r="N1588" s="294"/>
      <c r="O1588" s="294"/>
      <c r="P1588" s="294"/>
    </row>
    <row r="1589" spans="1:16" ht="13">
      <c r="A1589" s="294"/>
      <c r="B1589" s="143"/>
      <c r="C1589" s="143"/>
      <c r="D1589" s="295"/>
      <c r="E1589" s="295"/>
      <c r="F1589" s="294"/>
      <c r="G1589" s="294"/>
      <c r="H1589" s="294"/>
      <c r="I1589" s="294"/>
      <c r="J1589" s="294"/>
      <c r="K1589" s="294"/>
      <c r="L1589" s="294"/>
      <c r="M1589" s="294"/>
      <c r="N1589" s="294"/>
      <c r="O1589" s="294"/>
      <c r="P1589" s="294"/>
    </row>
    <row r="1590" spans="1:16" ht="13">
      <c r="A1590" s="294"/>
      <c r="B1590" s="143"/>
      <c r="C1590" s="143"/>
      <c r="D1590" s="295"/>
      <c r="E1590" s="295"/>
      <c r="F1590" s="294"/>
      <c r="G1590" s="294"/>
      <c r="H1590" s="294"/>
      <c r="I1590" s="294"/>
      <c r="J1590" s="294"/>
      <c r="K1590" s="294"/>
      <c r="L1590" s="294"/>
      <c r="M1590" s="294"/>
      <c r="N1590" s="294"/>
      <c r="O1590" s="294"/>
      <c r="P1590" s="294"/>
    </row>
    <row r="1591" spans="1:16" ht="13">
      <c r="A1591" s="294"/>
      <c r="B1591" s="143"/>
      <c r="C1591" s="143"/>
      <c r="D1591" s="295"/>
      <c r="E1591" s="295"/>
      <c r="F1591" s="294"/>
      <c r="G1591" s="294"/>
      <c r="H1591" s="294"/>
      <c r="I1591" s="294"/>
      <c r="J1591" s="294"/>
      <c r="K1591" s="294"/>
      <c r="L1591" s="294"/>
      <c r="M1591" s="294"/>
      <c r="N1591" s="294"/>
      <c r="O1591" s="294"/>
      <c r="P1591" s="294"/>
    </row>
    <row r="1592" spans="1:16" ht="13">
      <c r="A1592" s="294"/>
      <c r="B1592" s="143"/>
      <c r="C1592" s="143"/>
      <c r="D1592" s="295"/>
      <c r="E1592" s="295"/>
      <c r="F1592" s="294"/>
      <c r="G1592" s="294"/>
      <c r="H1592" s="294"/>
      <c r="I1592" s="294"/>
      <c r="J1592" s="294"/>
      <c r="K1592" s="294"/>
      <c r="L1592" s="294"/>
      <c r="M1592" s="294"/>
      <c r="N1592" s="294"/>
      <c r="O1592" s="294"/>
      <c r="P1592" s="294"/>
    </row>
    <row r="1593" spans="1:16" ht="13">
      <c r="A1593" s="294"/>
      <c r="B1593" s="143"/>
      <c r="C1593" s="143"/>
      <c r="D1593" s="295"/>
      <c r="E1593" s="295"/>
      <c r="F1593" s="294"/>
      <c r="G1593" s="294"/>
      <c r="H1593" s="294"/>
      <c r="I1593" s="294"/>
      <c r="J1593" s="294"/>
      <c r="K1593" s="294"/>
      <c r="L1593" s="294"/>
      <c r="M1593" s="294"/>
      <c r="N1593" s="294"/>
      <c r="O1593" s="294"/>
      <c r="P1593" s="294"/>
    </row>
    <row r="1594" spans="1:16" ht="13">
      <c r="A1594" s="294"/>
      <c r="B1594" s="143"/>
      <c r="C1594" s="143"/>
      <c r="D1594" s="295"/>
      <c r="E1594" s="295"/>
      <c r="F1594" s="294"/>
      <c r="G1594" s="294"/>
      <c r="H1594" s="294"/>
      <c r="I1594" s="294"/>
      <c r="J1594" s="294"/>
      <c r="K1594" s="294"/>
      <c r="L1594" s="294"/>
      <c r="M1594" s="294"/>
      <c r="N1594" s="294"/>
      <c r="O1594" s="294"/>
      <c r="P1594" s="294"/>
    </row>
    <row r="1595" spans="1:16" ht="13">
      <c r="A1595" s="294"/>
      <c r="B1595" s="143"/>
      <c r="C1595" s="143"/>
      <c r="D1595" s="295"/>
      <c r="E1595" s="295"/>
      <c r="F1595" s="294"/>
      <c r="G1595" s="294"/>
      <c r="H1595" s="294"/>
      <c r="I1595" s="294"/>
      <c r="J1595" s="294"/>
      <c r="K1595" s="294"/>
      <c r="L1595" s="294"/>
      <c r="M1595" s="294"/>
      <c r="N1595" s="294"/>
      <c r="O1595" s="294"/>
      <c r="P1595" s="294"/>
    </row>
    <row r="1596" spans="1:16" ht="13">
      <c r="A1596" s="294"/>
      <c r="B1596" s="143"/>
      <c r="C1596" s="143"/>
      <c r="D1596" s="295"/>
      <c r="E1596" s="295"/>
      <c r="F1596" s="294"/>
      <c r="G1596" s="294"/>
      <c r="H1596" s="294"/>
      <c r="I1596" s="294"/>
      <c r="J1596" s="294"/>
      <c r="K1596" s="294"/>
      <c r="L1596" s="294"/>
      <c r="M1596" s="294"/>
      <c r="N1596" s="294"/>
      <c r="O1596" s="294"/>
      <c r="P1596" s="294"/>
    </row>
    <row r="1597" spans="1:16" ht="13">
      <c r="A1597" s="294"/>
      <c r="B1597" s="143"/>
      <c r="C1597" s="143"/>
      <c r="D1597" s="295"/>
      <c r="E1597" s="295"/>
      <c r="F1597" s="294"/>
      <c r="G1597" s="294"/>
      <c r="H1597" s="294"/>
      <c r="I1597" s="294"/>
      <c r="J1597" s="294"/>
      <c r="K1597" s="294"/>
      <c r="L1597" s="294"/>
      <c r="M1597" s="294"/>
      <c r="N1597" s="294"/>
      <c r="O1597" s="294"/>
      <c r="P1597" s="294"/>
    </row>
    <row r="1598" spans="1:16" ht="13">
      <c r="A1598" s="294"/>
      <c r="B1598" s="143"/>
      <c r="C1598" s="143"/>
      <c r="D1598" s="295"/>
      <c r="E1598" s="295"/>
      <c r="F1598" s="294"/>
      <c r="G1598" s="294"/>
      <c r="H1598" s="294"/>
      <c r="I1598" s="294"/>
      <c r="J1598" s="294"/>
      <c r="K1598" s="294"/>
      <c r="L1598" s="294"/>
      <c r="M1598" s="294"/>
      <c r="N1598" s="294"/>
      <c r="O1598" s="294"/>
      <c r="P1598" s="294"/>
    </row>
    <row r="1599" spans="1:16" ht="13">
      <c r="A1599" s="294"/>
      <c r="B1599" s="143"/>
      <c r="C1599" s="143"/>
      <c r="D1599" s="295"/>
      <c r="E1599" s="295"/>
      <c r="F1599" s="294"/>
      <c r="G1599" s="294"/>
      <c r="H1599" s="294"/>
      <c r="I1599" s="294"/>
      <c r="J1599" s="294"/>
      <c r="K1599" s="294"/>
      <c r="L1599" s="294"/>
      <c r="M1599" s="294"/>
      <c r="N1599" s="294"/>
      <c r="O1599" s="294"/>
      <c r="P1599" s="294"/>
    </row>
    <row r="1600" spans="1:16" ht="13">
      <c r="A1600" s="294"/>
      <c r="B1600" s="143"/>
      <c r="C1600" s="143"/>
      <c r="D1600" s="295"/>
      <c r="E1600" s="295"/>
      <c r="F1600" s="294"/>
      <c r="G1600" s="294"/>
      <c r="H1600" s="294"/>
      <c r="I1600" s="294"/>
      <c r="J1600" s="294"/>
      <c r="K1600" s="294"/>
      <c r="L1600" s="294"/>
      <c r="M1600" s="294"/>
      <c r="N1600" s="294"/>
      <c r="O1600" s="294"/>
      <c r="P1600" s="294"/>
    </row>
    <row r="1601" spans="1:16" ht="13">
      <c r="A1601" s="294"/>
      <c r="B1601" s="143"/>
      <c r="C1601" s="143"/>
      <c r="D1601" s="295"/>
      <c r="E1601" s="295"/>
      <c r="F1601" s="294"/>
      <c r="G1601" s="294"/>
      <c r="H1601" s="294"/>
      <c r="I1601" s="294"/>
      <c r="J1601" s="294"/>
      <c r="K1601" s="294"/>
      <c r="L1601" s="294"/>
      <c r="M1601" s="294"/>
      <c r="N1601" s="294"/>
      <c r="O1601" s="294"/>
      <c r="P1601" s="294"/>
    </row>
    <row r="1602" spans="1:16" ht="13">
      <c r="A1602" s="294"/>
      <c r="B1602" s="143"/>
      <c r="C1602" s="143"/>
      <c r="D1602" s="295"/>
      <c r="E1602" s="295"/>
      <c r="F1602" s="294"/>
      <c r="G1602" s="294"/>
      <c r="H1602" s="294"/>
      <c r="I1602" s="294"/>
      <c r="J1602" s="294"/>
      <c r="K1602" s="294"/>
      <c r="L1602" s="294"/>
      <c r="M1602" s="294"/>
      <c r="N1602" s="294"/>
      <c r="O1602" s="294"/>
      <c r="P1602" s="294"/>
    </row>
    <row r="1603" spans="1:16" ht="13">
      <c r="A1603" s="294"/>
      <c r="B1603" s="143"/>
      <c r="C1603" s="143"/>
      <c r="D1603" s="295"/>
      <c r="E1603" s="295"/>
      <c r="F1603" s="294"/>
      <c r="G1603" s="294"/>
      <c r="H1603" s="294"/>
      <c r="I1603" s="294"/>
      <c r="J1603" s="294"/>
      <c r="K1603" s="294"/>
      <c r="L1603" s="294"/>
      <c r="M1603" s="294"/>
      <c r="N1603" s="294"/>
      <c r="O1603" s="294"/>
      <c r="P1603" s="294"/>
    </row>
    <row r="1604" spans="1:16" ht="13">
      <c r="A1604" s="294"/>
      <c r="B1604" s="143"/>
      <c r="C1604" s="143"/>
      <c r="D1604" s="295"/>
      <c r="E1604" s="295"/>
      <c r="F1604" s="294"/>
      <c r="G1604" s="294"/>
      <c r="H1604" s="294"/>
      <c r="I1604" s="294"/>
      <c r="J1604" s="294"/>
      <c r="K1604" s="294"/>
      <c r="L1604" s="294"/>
      <c r="M1604" s="294"/>
      <c r="N1604" s="294"/>
      <c r="O1604" s="294"/>
      <c r="P1604" s="294"/>
    </row>
    <row r="1605" spans="1:16" ht="13">
      <c r="A1605" s="294"/>
      <c r="B1605" s="143"/>
      <c r="C1605" s="143"/>
      <c r="D1605" s="295"/>
      <c r="E1605" s="295"/>
      <c r="F1605" s="294"/>
      <c r="G1605" s="294"/>
      <c r="H1605" s="294"/>
      <c r="I1605" s="294"/>
      <c r="J1605" s="294"/>
      <c r="K1605" s="294"/>
      <c r="L1605" s="294"/>
      <c r="M1605" s="294"/>
      <c r="N1605" s="294"/>
      <c r="O1605" s="294"/>
      <c r="P1605" s="294"/>
    </row>
    <row r="1606" spans="1:16" ht="13">
      <c r="A1606" s="294"/>
      <c r="B1606" s="143"/>
      <c r="C1606" s="143"/>
      <c r="D1606" s="295"/>
      <c r="E1606" s="295"/>
      <c r="F1606" s="294"/>
      <c r="G1606" s="294"/>
      <c r="H1606" s="294"/>
      <c r="I1606" s="294"/>
      <c r="J1606" s="294"/>
      <c r="K1606" s="294"/>
      <c r="L1606" s="294"/>
      <c r="M1606" s="294"/>
      <c r="N1606" s="294"/>
      <c r="O1606" s="294"/>
      <c r="P1606" s="294"/>
    </row>
    <row r="1607" spans="1:16" ht="13">
      <c r="A1607" s="294"/>
      <c r="B1607" s="143"/>
      <c r="C1607" s="143"/>
      <c r="D1607" s="295"/>
      <c r="E1607" s="295"/>
      <c r="F1607" s="294"/>
      <c r="G1607" s="294"/>
      <c r="H1607" s="294"/>
      <c r="I1607" s="294"/>
      <c r="J1607" s="294"/>
      <c r="K1607" s="294"/>
      <c r="L1607" s="294"/>
      <c r="M1607" s="294"/>
      <c r="N1607" s="294"/>
      <c r="O1607" s="294"/>
      <c r="P1607" s="294"/>
    </row>
    <row r="1608" spans="1:16" ht="13">
      <c r="A1608" s="294"/>
      <c r="B1608" s="143"/>
      <c r="C1608" s="143"/>
      <c r="D1608" s="295"/>
      <c r="E1608" s="295"/>
      <c r="F1608" s="294"/>
      <c r="G1608" s="294"/>
      <c r="H1608" s="294"/>
      <c r="I1608" s="294"/>
      <c r="J1608" s="294"/>
      <c r="K1608" s="294"/>
      <c r="L1608" s="294"/>
      <c r="M1608" s="294"/>
      <c r="N1608" s="294"/>
      <c r="O1608" s="294"/>
      <c r="P1608" s="294"/>
    </row>
    <row r="1609" spans="1:16" ht="13">
      <c r="A1609" s="294"/>
      <c r="B1609" s="143"/>
      <c r="C1609" s="143"/>
      <c r="D1609" s="295"/>
      <c r="E1609" s="295"/>
      <c r="F1609" s="294"/>
      <c r="G1609" s="294"/>
      <c r="H1609" s="294"/>
      <c r="I1609" s="294"/>
      <c r="J1609" s="294"/>
      <c r="K1609" s="294"/>
      <c r="L1609" s="294"/>
      <c r="M1609" s="294"/>
      <c r="N1609" s="294"/>
      <c r="O1609" s="294"/>
      <c r="P1609" s="294"/>
    </row>
    <row r="1610" spans="1:16" ht="13">
      <c r="A1610" s="294"/>
      <c r="B1610" s="143"/>
      <c r="C1610" s="143"/>
      <c r="D1610" s="295"/>
      <c r="E1610" s="295"/>
      <c r="F1610" s="294"/>
      <c r="G1610" s="294"/>
      <c r="H1610" s="294"/>
      <c r="I1610" s="294"/>
      <c r="J1610" s="294"/>
      <c r="K1610" s="294"/>
      <c r="L1610" s="294"/>
      <c r="M1610" s="294"/>
      <c r="N1610" s="294"/>
      <c r="O1610" s="294"/>
      <c r="P1610" s="294"/>
    </row>
    <row r="1611" spans="1:16" ht="13">
      <c r="A1611" s="294"/>
      <c r="B1611" s="143"/>
      <c r="C1611" s="143"/>
      <c r="D1611" s="295"/>
      <c r="E1611" s="295"/>
      <c r="F1611" s="294"/>
      <c r="G1611" s="294"/>
      <c r="H1611" s="294"/>
      <c r="I1611" s="294"/>
      <c r="J1611" s="294"/>
      <c r="K1611" s="294"/>
      <c r="L1611" s="294"/>
      <c r="M1611" s="294"/>
      <c r="N1611" s="294"/>
      <c r="O1611" s="294"/>
      <c r="P1611" s="294"/>
    </row>
    <row r="1612" spans="1:16" ht="13">
      <c r="A1612" s="294"/>
      <c r="B1612" s="143"/>
      <c r="C1612" s="143"/>
      <c r="D1612" s="295"/>
      <c r="E1612" s="295"/>
      <c r="F1612" s="294"/>
      <c r="G1612" s="294"/>
      <c r="H1612" s="294"/>
      <c r="I1612" s="294"/>
      <c r="J1612" s="294"/>
      <c r="K1612" s="294"/>
      <c r="L1612" s="294"/>
      <c r="M1612" s="294"/>
      <c r="N1612" s="294"/>
      <c r="O1612" s="294"/>
      <c r="P1612" s="294"/>
    </row>
    <row r="1613" spans="1:16" ht="13">
      <c r="A1613" s="294"/>
      <c r="B1613" s="143"/>
      <c r="C1613" s="143"/>
      <c r="D1613" s="295"/>
      <c r="E1613" s="295"/>
      <c r="F1613" s="294"/>
      <c r="G1613" s="294"/>
      <c r="H1613" s="294"/>
      <c r="I1613" s="294"/>
      <c r="J1613" s="294"/>
      <c r="K1613" s="294"/>
      <c r="L1613" s="294"/>
      <c r="M1613" s="294"/>
      <c r="N1613" s="294"/>
      <c r="O1613" s="294"/>
      <c r="P1613" s="294"/>
    </row>
    <row r="1614" spans="1:16" ht="13">
      <c r="A1614" s="294"/>
      <c r="B1614" s="143"/>
      <c r="C1614" s="143"/>
      <c r="D1614" s="295"/>
      <c r="E1614" s="295"/>
      <c r="F1614" s="294"/>
      <c r="G1614" s="294"/>
      <c r="H1614" s="294"/>
      <c r="I1614" s="294"/>
      <c r="J1614" s="294"/>
      <c r="K1614" s="294"/>
      <c r="L1614" s="294"/>
      <c r="M1614" s="294"/>
      <c r="N1614" s="294"/>
      <c r="O1614" s="294"/>
      <c r="P1614" s="294"/>
    </row>
    <row r="1615" spans="1:16" ht="13">
      <c r="A1615" s="294"/>
      <c r="B1615" s="143"/>
      <c r="C1615" s="143"/>
      <c r="D1615" s="295"/>
      <c r="E1615" s="295"/>
      <c r="F1615" s="294"/>
      <c r="G1615" s="294"/>
      <c r="H1615" s="294"/>
      <c r="I1615" s="294"/>
      <c r="J1615" s="294"/>
      <c r="K1615" s="294"/>
      <c r="L1615" s="294"/>
      <c r="M1615" s="294"/>
      <c r="N1615" s="294"/>
      <c r="O1615" s="294"/>
      <c r="P1615" s="294"/>
    </row>
    <row r="1616" spans="1:16" ht="13">
      <c r="A1616" s="294"/>
      <c r="B1616" s="143"/>
      <c r="C1616" s="143"/>
      <c r="D1616" s="295"/>
      <c r="E1616" s="295"/>
      <c r="F1616" s="294"/>
      <c r="G1616" s="294"/>
      <c r="H1616" s="294"/>
      <c r="I1616" s="294"/>
      <c r="J1616" s="294"/>
      <c r="K1616" s="294"/>
      <c r="L1616" s="294"/>
      <c r="M1616" s="294"/>
      <c r="N1616" s="294"/>
      <c r="O1616" s="294"/>
      <c r="P1616" s="294"/>
    </row>
    <row r="1617" spans="1:16" ht="13">
      <c r="A1617" s="294"/>
      <c r="B1617" s="143"/>
      <c r="C1617" s="143"/>
      <c r="D1617" s="295"/>
      <c r="E1617" s="295"/>
      <c r="F1617" s="294"/>
      <c r="G1617" s="294"/>
      <c r="H1617" s="294"/>
      <c r="I1617" s="294"/>
      <c r="J1617" s="294"/>
      <c r="K1617" s="294"/>
      <c r="L1617" s="294"/>
      <c r="M1617" s="294"/>
      <c r="N1617" s="294"/>
      <c r="O1617" s="294"/>
      <c r="P1617" s="294"/>
    </row>
    <row r="1618" spans="1:16" ht="13">
      <c r="A1618" s="294"/>
      <c r="B1618" s="143"/>
      <c r="C1618" s="143"/>
      <c r="D1618" s="295"/>
      <c r="E1618" s="295"/>
      <c r="F1618" s="294"/>
      <c r="G1618" s="294"/>
      <c r="H1618" s="294"/>
      <c r="I1618" s="294"/>
      <c r="J1618" s="294"/>
      <c r="K1618" s="294"/>
      <c r="L1618" s="294"/>
      <c r="M1618" s="294"/>
      <c r="N1618" s="294"/>
      <c r="O1618" s="294"/>
      <c r="P1618" s="294"/>
    </row>
    <row r="1619" spans="1:16" ht="13">
      <c r="A1619" s="294"/>
      <c r="B1619" s="143"/>
      <c r="C1619" s="143"/>
      <c r="D1619" s="295"/>
      <c r="E1619" s="295"/>
      <c r="F1619" s="294"/>
      <c r="G1619" s="294"/>
      <c r="H1619" s="294"/>
      <c r="I1619" s="294"/>
      <c r="J1619" s="294"/>
      <c r="K1619" s="294"/>
      <c r="L1619" s="294"/>
      <c r="M1619" s="294"/>
      <c r="N1619" s="294"/>
      <c r="O1619" s="294"/>
      <c r="P1619" s="294"/>
    </row>
    <row r="1620" spans="1:16" ht="13">
      <c r="A1620" s="294"/>
      <c r="B1620" s="143"/>
      <c r="C1620" s="143"/>
      <c r="D1620" s="295"/>
      <c r="E1620" s="295"/>
      <c r="F1620" s="294"/>
      <c r="G1620" s="294"/>
      <c r="H1620" s="294"/>
      <c r="I1620" s="294"/>
      <c r="J1620" s="294"/>
      <c r="K1620" s="294"/>
      <c r="L1620" s="294"/>
      <c r="M1620" s="294"/>
      <c r="N1620" s="294"/>
      <c r="O1620" s="294"/>
      <c r="P1620" s="294"/>
    </row>
    <row r="1621" spans="1:16" ht="13">
      <c r="A1621" s="294"/>
      <c r="B1621" s="143"/>
      <c r="C1621" s="143"/>
      <c r="D1621" s="295"/>
      <c r="E1621" s="295"/>
      <c r="F1621" s="294"/>
      <c r="G1621" s="294"/>
      <c r="H1621" s="294"/>
      <c r="I1621" s="294"/>
      <c r="J1621" s="294"/>
      <c r="K1621" s="294"/>
      <c r="L1621" s="294"/>
      <c r="M1621" s="294"/>
      <c r="N1621" s="294"/>
      <c r="O1621" s="294"/>
      <c r="P1621" s="294"/>
    </row>
    <row r="1622" spans="1:16" ht="13">
      <c r="A1622" s="294"/>
      <c r="B1622" s="143"/>
      <c r="C1622" s="143"/>
      <c r="D1622" s="295"/>
      <c r="E1622" s="295"/>
      <c r="F1622" s="294"/>
      <c r="G1622" s="294"/>
      <c r="H1622" s="294"/>
      <c r="I1622" s="294"/>
      <c r="J1622" s="294"/>
      <c r="K1622" s="294"/>
      <c r="L1622" s="294"/>
      <c r="M1622" s="294"/>
      <c r="N1622" s="294"/>
      <c r="O1622" s="294"/>
      <c r="P1622" s="294"/>
    </row>
    <row r="1623" spans="1:16" ht="13">
      <c r="A1623" s="294"/>
      <c r="B1623" s="143"/>
      <c r="C1623" s="143"/>
      <c r="D1623" s="295"/>
      <c r="E1623" s="295"/>
      <c r="F1623" s="294"/>
      <c r="G1623" s="294"/>
      <c r="H1623" s="294"/>
      <c r="I1623" s="294"/>
      <c r="J1623" s="294"/>
      <c r="K1623" s="294"/>
      <c r="L1623" s="294"/>
      <c r="M1623" s="294"/>
      <c r="N1623" s="294"/>
      <c r="O1623" s="294"/>
      <c r="P1623" s="294"/>
    </row>
    <row r="1624" spans="1:16" ht="13">
      <c r="A1624" s="294"/>
      <c r="B1624" s="143"/>
      <c r="C1624" s="143"/>
      <c r="D1624" s="295"/>
      <c r="E1624" s="295"/>
      <c r="F1624" s="294"/>
      <c r="G1624" s="294"/>
      <c r="H1624" s="294"/>
      <c r="I1624" s="294"/>
      <c r="J1624" s="294"/>
      <c r="K1624" s="294"/>
      <c r="L1624" s="294"/>
      <c r="M1624" s="294"/>
      <c r="N1624" s="294"/>
      <c r="O1624" s="294"/>
      <c r="P1624" s="294"/>
    </row>
    <row r="1625" spans="1:16" ht="13">
      <c r="A1625" s="294"/>
      <c r="B1625" s="143"/>
      <c r="C1625" s="143"/>
      <c r="D1625" s="295"/>
      <c r="E1625" s="295"/>
      <c r="F1625" s="294"/>
      <c r="G1625" s="294"/>
      <c r="H1625" s="294"/>
      <c r="I1625" s="294"/>
      <c r="J1625" s="294"/>
      <c r="K1625" s="294"/>
      <c r="L1625" s="294"/>
      <c r="M1625" s="294"/>
      <c r="N1625" s="294"/>
      <c r="O1625" s="294"/>
      <c r="P1625" s="294"/>
    </row>
    <row r="1626" spans="1:16" ht="13">
      <c r="A1626" s="294"/>
      <c r="B1626" s="143"/>
      <c r="C1626" s="143"/>
      <c r="D1626" s="295"/>
      <c r="E1626" s="295"/>
      <c r="F1626" s="294"/>
      <c r="G1626" s="294"/>
      <c r="H1626" s="294"/>
      <c r="I1626" s="294"/>
      <c r="J1626" s="294"/>
      <c r="K1626" s="294"/>
      <c r="L1626" s="294"/>
      <c r="M1626" s="294"/>
      <c r="N1626" s="294"/>
      <c r="O1626" s="294"/>
      <c r="P1626" s="294"/>
    </row>
    <row r="1627" spans="1:16" ht="13">
      <c r="A1627" s="294"/>
      <c r="B1627" s="143"/>
      <c r="C1627" s="143"/>
      <c r="D1627" s="295"/>
      <c r="E1627" s="295"/>
      <c r="F1627" s="294"/>
      <c r="G1627" s="294"/>
      <c r="H1627" s="294"/>
      <c r="I1627" s="294"/>
      <c r="J1627" s="294"/>
      <c r="K1627" s="294"/>
      <c r="L1627" s="294"/>
      <c r="M1627" s="294"/>
      <c r="N1627" s="294"/>
      <c r="O1627" s="294"/>
      <c r="P1627" s="294"/>
    </row>
    <row r="1628" spans="1:16" ht="13">
      <c r="A1628" s="294"/>
      <c r="B1628" s="143"/>
      <c r="C1628" s="143"/>
      <c r="D1628" s="295"/>
      <c r="E1628" s="295"/>
      <c r="F1628" s="294"/>
      <c r="G1628" s="294"/>
      <c r="H1628" s="294"/>
      <c r="I1628" s="294"/>
      <c r="J1628" s="294"/>
      <c r="K1628" s="294"/>
      <c r="L1628" s="294"/>
      <c r="M1628" s="294"/>
      <c r="N1628" s="294"/>
      <c r="O1628" s="294"/>
      <c r="P1628" s="294"/>
    </row>
    <row r="1629" spans="1:16" ht="13">
      <c r="A1629" s="294"/>
      <c r="B1629" s="143"/>
      <c r="C1629" s="143"/>
      <c r="D1629" s="295"/>
      <c r="E1629" s="295"/>
      <c r="F1629" s="294"/>
      <c r="G1629" s="294"/>
      <c r="H1629" s="294"/>
      <c r="I1629" s="294"/>
      <c r="J1629" s="294"/>
      <c r="K1629" s="294"/>
      <c r="L1629" s="294"/>
      <c r="M1629" s="294"/>
      <c r="N1629" s="294"/>
      <c r="O1629" s="294"/>
      <c r="P1629" s="294"/>
    </row>
    <row r="1630" spans="1:16" ht="13">
      <c r="A1630" s="294"/>
      <c r="B1630" s="143"/>
      <c r="C1630" s="143"/>
      <c r="D1630" s="295"/>
      <c r="E1630" s="295"/>
      <c r="F1630" s="294"/>
      <c r="G1630" s="294"/>
      <c r="H1630" s="294"/>
      <c r="I1630" s="294"/>
      <c r="J1630" s="294"/>
      <c r="K1630" s="294"/>
      <c r="L1630" s="294"/>
      <c r="M1630" s="294"/>
      <c r="N1630" s="294"/>
      <c r="O1630" s="294"/>
      <c r="P1630" s="294"/>
    </row>
    <row r="1631" spans="1:16" ht="13">
      <c r="A1631" s="294"/>
      <c r="B1631" s="143"/>
      <c r="C1631" s="143"/>
      <c r="D1631" s="295"/>
      <c r="E1631" s="295"/>
      <c r="F1631" s="294"/>
      <c r="G1631" s="294"/>
      <c r="H1631" s="294"/>
      <c r="I1631" s="294"/>
      <c r="J1631" s="294"/>
      <c r="K1631" s="294"/>
      <c r="L1631" s="294"/>
      <c r="M1631" s="294"/>
      <c r="N1631" s="294"/>
      <c r="O1631" s="294"/>
      <c r="P1631" s="294"/>
    </row>
    <row r="1632" spans="1:16" ht="13">
      <c r="A1632" s="294"/>
      <c r="B1632" s="143"/>
      <c r="C1632" s="143"/>
      <c r="D1632" s="295"/>
      <c r="E1632" s="295"/>
      <c r="F1632" s="294"/>
      <c r="G1632" s="294"/>
      <c r="H1632" s="294"/>
      <c r="I1632" s="294"/>
      <c r="J1632" s="294"/>
      <c r="K1632" s="294"/>
      <c r="L1632" s="294"/>
      <c r="M1632" s="294"/>
      <c r="N1632" s="294"/>
      <c r="O1632" s="294"/>
      <c r="P1632" s="294"/>
    </row>
    <row r="1633" spans="1:16" ht="13">
      <c r="A1633" s="294"/>
      <c r="B1633" s="143"/>
      <c r="C1633" s="143"/>
      <c r="D1633" s="295"/>
      <c r="E1633" s="295"/>
      <c r="F1633" s="294"/>
      <c r="G1633" s="294"/>
      <c r="H1633" s="294"/>
      <c r="I1633" s="294"/>
      <c r="J1633" s="294"/>
      <c r="K1633" s="294"/>
      <c r="L1633" s="294"/>
      <c r="M1633" s="294"/>
      <c r="N1633" s="294"/>
      <c r="O1633" s="294"/>
      <c r="P1633" s="294"/>
    </row>
    <row r="1634" spans="1:16" ht="13">
      <c r="A1634" s="294"/>
      <c r="B1634" s="143"/>
      <c r="C1634" s="143"/>
      <c r="D1634" s="295"/>
      <c r="E1634" s="295"/>
      <c r="F1634" s="294"/>
      <c r="G1634" s="294"/>
      <c r="H1634" s="294"/>
      <c r="I1634" s="294"/>
      <c r="J1634" s="294"/>
      <c r="K1634" s="294"/>
      <c r="L1634" s="294"/>
      <c r="M1634" s="294"/>
      <c r="N1634" s="294"/>
      <c r="O1634" s="294"/>
      <c r="P1634" s="294"/>
    </row>
    <row r="1635" spans="1:16" ht="13">
      <c r="A1635" s="294"/>
      <c r="B1635" s="143"/>
      <c r="C1635" s="143"/>
      <c r="D1635" s="295"/>
      <c r="E1635" s="295"/>
      <c r="F1635" s="294"/>
      <c r="G1635" s="294"/>
      <c r="H1635" s="294"/>
      <c r="I1635" s="294"/>
      <c r="J1635" s="294"/>
      <c r="K1635" s="294"/>
      <c r="L1635" s="294"/>
      <c r="M1635" s="294"/>
      <c r="N1635" s="294"/>
      <c r="O1635" s="294"/>
      <c r="P1635" s="294"/>
    </row>
    <row r="1636" spans="1:16" ht="13">
      <c r="A1636" s="294"/>
      <c r="B1636" s="143"/>
      <c r="C1636" s="143"/>
      <c r="D1636" s="295"/>
      <c r="E1636" s="295"/>
      <c r="F1636" s="294"/>
      <c r="G1636" s="294"/>
      <c r="H1636" s="294"/>
      <c r="I1636" s="294"/>
      <c r="J1636" s="294"/>
      <c r="K1636" s="294"/>
      <c r="L1636" s="294"/>
      <c r="M1636" s="294"/>
      <c r="N1636" s="294"/>
      <c r="O1636" s="294"/>
      <c r="P1636" s="294"/>
    </row>
    <row r="1637" spans="1:16" ht="13">
      <c r="A1637" s="294"/>
      <c r="B1637" s="143"/>
      <c r="C1637" s="143"/>
      <c r="D1637" s="295"/>
      <c r="E1637" s="295"/>
      <c r="F1637" s="294"/>
      <c r="G1637" s="294"/>
      <c r="H1637" s="294"/>
      <c r="I1637" s="294"/>
      <c r="J1637" s="294"/>
      <c r="K1637" s="294"/>
      <c r="L1637" s="294"/>
      <c r="M1637" s="294"/>
      <c r="N1637" s="294"/>
      <c r="O1637" s="294"/>
      <c r="P1637" s="294"/>
    </row>
    <row r="1638" spans="1:16" ht="13">
      <c r="A1638" s="294"/>
      <c r="B1638" s="143"/>
      <c r="C1638" s="143"/>
      <c r="D1638" s="295"/>
      <c r="E1638" s="295"/>
      <c r="F1638" s="294"/>
      <c r="G1638" s="294"/>
      <c r="H1638" s="294"/>
      <c r="I1638" s="294"/>
      <c r="J1638" s="294"/>
      <c r="K1638" s="294"/>
      <c r="L1638" s="294"/>
      <c r="M1638" s="294"/>
      <c r="N1638" s="294"/>
      <c r="O1638" s="294"/>
      <c r="P1638" s="294"/>
    </row>
    <row r="1639" spans="1:16" ht="13">
      <c r="A1639" s="294"/>
      <c r="B1639" s="143"/>
      <c r="C1639" s="143"/>
      <c r="D1639" s="295"/>
      <c r="E1639" s="295"/>
      <c r="F1639" s="294"/>
      <c r="G1639" s="294"/>
      <c r="H1639" s="294"/>
      <c r="I1639" s="294"/>
      <c r="J1639" s="294"/>
      <c r="K1639" s="294"/>
      <c r="L1639" s="294"/>
      <c r="M1639" s="294"/>
      <c r="N1639" s="294"/>
      <c r="O1639" s="294"/>
      <c r="P1639" s="294"/>
    </row>
    <row r="1640" spans="1:16" ht="13">
      <c r="A1640" s="294"/>
      <c r="B1640" s="143"/>
      <c r="C1640" s="143"/>
      <c r="D1640" s="295"/>
      <c r="E1640" s="295"/>
      <c r="F1640" s="294"/>
      <c r="G1640" s="294"/>
      <c r="H1640" s="294"/>
      <c r="I1640" s="294"/>
      <c r="J1640" s="294"/>
      <c r="K1640" s="294"/>
      <c r="L1640" s="294"/>
      <c r="M1640" s="294"/>
      <c r="N1640" s="294"/>
      <c r="O1640" s="294"/>
      <c r="P1640" s="294"/>
    </row>
    <row r="1641" spans="1:16" ht="13">
      <c r="A1641" s="294"/>
      <c r="B1641" s="143"/>
      <c r="C1641" s="143"/>
      <c r="D1641" s="295"/>
      <c r="E1641" s="295"/>
      <c r="F1641" s="294"/>
      <c r="G1641" s="294"/>
      <c r="H1641" s="294"/>
      <c r="I1641" s="294"/>
      <c r="J1641" s="294"/>
      <c r="K1641" s="294"/>
      <c r="L1641" s="294"/>
      <c r="M1641" s="294"/>
      <c r="N1641" s="294"/>
      <c r="O1641" s="294"/>
      <c r="P1641" s="294"/>
    </row>
    <row r="1642" spans="1:16" ht="13">
      <c r="A1642" s="294"/>
      <c r="B1642" s="143"/>
      <c r="C1642" s="143"/>
      <c r="D1642" s="295"/>
      <c r="E1642" s="295"/>
      <c r="F1642" s="294"/>
      <c r="G1642" s="294"/>
      <c r="H1642" s="294"/>
      <c r="I1642" s="294"/>
      <c r="J1642" s="294"/>
      <c r="K1642" s="294"/>
      <c r="L1642" s="294"/>
      <c r="M1642" s="294"/>
      <c r="N1642" s="294"/>
      <c r="O1642" s="294"/>
      <c r="P1642" s="294"/>
    </row>
    <row r="1643" spans="1:16" ht="13">
      <c r="A1643" s="294"/>
      <c r="B1643" s="143"/>
      <c r="C1643" s="143"/>
      <c r="D1643" s="295"/>
      <c r="E1643" s="295"/>
      <c r="F1643" s="294"/>
      <c r="G1643" s="294"/>
      <c r="H1643" s="294"/>
      <c r="I1643" s="294"/>
      <c r="J1643" s="294"/>
      <c r="K1643" s="294"/>
      <c r="L1643" s="294"/>
      <c r="M1643" s="294"/>
      <c r="N1643" s="294"/>
      <c r="O1643" s="294"/>
      <c r="P1643" s="294"/>
    </row>
    <row r="1644" spans="1:16" ht="13">
      <c r="A1644" s="294"/>
      <c r="B1644" s="143"/>
      <c r="C1644" s="143"/>
      <c r="D1644" s="295"/>
      <c r="E1644" s="295"/>
      <c r="F1644" s="294"/>
      <c r="G1644" s="294"/>
      <c r="H1644" s="294"/>
      <c r="I1644" s="294"/>
      <c r="J1644" s="294"/>
      <c r="K1644" s="294"/>
      <c r="L1644" s="294"/>
      <c r="M1644" s="294"/>
      <c r="N1644" s="294"/>
      <c r="O1644" s="294"/>
      <c r="P1644" s="294"/>
    </row>
    <row r="1645" spans="1:16" ht="13">
      <c r="A1645" s="294"/>
      <c r="B1645" s="143"/>
      <c r="C1645" s="143"/>
      <c r="D1645" s="295"/>
      <c r="E1645" s="295"/>
      <c r="F1645" s="294"/>
      <c r="G1645" s="294"/>
      <c r="H1645" s="294"/>
      <c r="I1645" s="294"/>
      <c r="J1645" s="294"/>
      <c r="K1645" s="294"/>
      <c r="L1645" s="294"/>
      <c r="M1645" s="294"/>
      <c r="N1645" s="294"/>
      <c r="O1645" s="294"/>
      <c r="P1645" s="294"/>
    </row>
    <row r="1646" spans="1:16" ht="13">
      <c r="A1646" s="294"/>
      <c r="B1646" s="143"/>
      <c r="C1646" s="143"/>
      <c r="D1646" s="295"/>
      <c r="E1646" s="295"/>
      <c r="F1646" s="294"/>
      <c r="G1646" s="294"/>
      <c r="H1646" s="294"/>
      <c r="I1646" s="294"/>
      <c r="J1646" s="294"/>
      <c r="K1646" s="294"/>
      <c r="L1646" s="294"/>
      <c r="M1646" s="294"/>
      <c r="N1646" s="294"/>
      <c r="O1646" s="294"/>
      <c r="P1646" s="294"/>
    </row>
    <row r="1647" spans="1:16" ht="13">
      <c r="A1647" s="294"/>
      <c r="B1647" s="143"/>
      <c r="C1647" s="143"/>
      <c r="D1647" s="295"/>
      <c r="E1647" s="295"/>
      <c r="F1647" s="294"/>
      <c r="G1647" s="294"/>
      <c r="H1647" s="294"/>
      <c r="I1647" s="294"/>
      <c r="J1647" s="294"/>
      <c r="K1647" s="294"/>
      <c r="L1647" s="294"/>
      <c r="M1647" s="294"/>
      <c r="N1647" s="294"/>
      <c r="O1647" s="294"/>
      <c r="P1647" s="294"/>
    </row>
    <row r="1648" spans="1:16" ht="13">
      <c r="A1648" s="294"/>
      <c r="B1648" s="143"/>
      <c r="C1648" s="143"/>
      <c r="D1648" s="295"/>
      <c r="E1648" s="295"/>
      <c r="F1648" s="294"/>
      <c r="G1648" s="294"/>
      <c r="H1648" s="294"/>
      <c r="I1648" s="294"/>
      <c r="J1648" s="294"/>
      <c r="K1648" s="294"/>
      <c r="L1648" s="294"/>
      <c r="M1648" s="294"/>
      <c r="N1648" s="294"/>
      <c r="O1648" s="294"/>
      <c r="P1648" s="294"/>
    </row>
    <row r="1649" spans="1:16" ht="13">
      <c r="A1649" s="294"/>
      <c r="B1649" s="143"/>
      <c r="C1649" s="143"/>
      <c r="D1649" s="295"/>
      <c r="E1649" s="295"/>
      <c r="F1649" s="294"/>
      <c r="G1649" s="294"/>
      <c r="H1649" s="294"/>
      <c r="I1649" s="294"/>
      <c r="J1649" s="294"/>
      <c r="K1649" s="294"/>
      <c r="L1649" s="294"/>
      <c r="M1649" s="294"/>
      <c r="N1649" s="294"/>
      <c r="O1649" s="294"/>
      <c r="P1649" s="294"/>
    </row>
    <row r="1650" spans="1:16" ht="13">
      <c r="A1650" s="294"/>
      <c r="B1650" s="143"/>
      <c r="C1650" s="143"/>
      <c r="D1650" s="295"/>
      <c r="E1650" s="295"/>
      <c r="F1650" s="294"/>
      <c r="G1650" s="294"/>
      <c r="H1650" s="294"/>
      <c r="I1650" s="294"/>
      <c r="J1650" s="294"/>
      <c r="K1650" s="294"/>
      <c r="L1650" s="294"/>
      <c r="M1650" s="294"/>
      <c r="N1650" s="294"/>
      <c r="O1650" s="294"/>
      <c r="P1650" s="294"/>
    </row>
    <row r="1651" spans="1:16" ht="13">
      <c r="A1651" s="294"/>
      <c r="B1651" s="143"/>
      <c r="C1651" s="143"/>
      <c r="D1651" s="295"/>
      <c r="E1651" s="295"/>
      <c r="F1651" s="294"/>
      <c r="G1651" s="294"/>
      <c r="H1651" s="294"/>
      <c r="I1651" s="294"/>
      <c r="J1651" s="294"/>
      <c r="K1651" s="294"/>
      <c r="L1651" s="294"/>
      <c r="M1651" s="294"/>
      <c r="N1651" s="294"/>
      <c r="O1651" s="294"/>
      <c r="P1651" s="294"/>
    </row>
    <row r="1652" spans="1:16" ht="13">
      <c r="A1652" s="294"/>
      <c r="B1652" s="143"/>
      <c r="C1652" s="143"/>
      <c r="D1652" s="295"/>
      <c r="E1652" s="295"/>
      <c r="F1652" s="294"/>
      <c r="G1652" s="294"/>
      <c r="H1652" s="294"/>
      <c r="I1652" s="294"/>
      <c r="J1652" s="294"/>
      <c r="K1652" s="294"/>
      <c r="L1652" s="294"/>
      <c r="M1652" s="294"/>
      <c r="N1652" s="294"/>
      <c r="O1652" s="294"/>
      <c r="P1652" s="294"/>
    </row>
    <row r="1653" spans="1:16" ht="13">
      <c r="A1653" s="294"/>
      <c r="B1653" s="143"/>
      <c r="C1653" s="143"/>
      <c r="D1653" s="295"/>
      <c r="E1653" s="295"/>
      <c r="F1653" s="294"/>
      <c r="G1653" s="294"/>
      <c r="H1653" s="294"/>
      <c r="I1653" s="294"/>
      <c r="J1653" s="294"/>
      <c r="K1653" s="294"/>
      <c r="L1653" s="294"/>
      <c r="M1653" s="294"/>
      <c r="N1653" s="294"/>
      <c r="O1653" s="294"/>
      <c r="P1653" s="294"/>
    </row>
    <row r="1654" spans="1:16" ht="13">
      <c r="A1654" s="294"/>
      <c r="B1654" s="143"/>
      <c r="C1654" s="143"/>
      <c r="D1654" s="295"/>
      <c r="E1654" s="295"/>
      <c r="F1654" s="294"/>
      <c r="G1654" s="294"/>
      <c r="H1654" s="294"/>
      <c r="I1654" s="294"/>
      <c r="J1654" s="294"/>
      <c r="K1654" s="294"/>
      <c r="L1654" s="294"/>
      <c r="M1654" s="294"/>
      <c r="N1654" s="294"/>
      <c r="O1654" s="294"/>
      <c r="P1654" s="294"/>
    </row>
    <row r="1655" spans="1:16" ht="13">
      <c r="A1655" s="294"/>
      <c r="B1655" s="143"/>
      <c r="C1655" s="143"/>
      <c r="D1655" s="295"/>
      <c r="E1655" s="295"/>
      <c r="F1655" s="294"/>
      <c r="G1655" s="294"/>
      <c r="H1655" s="294"/>
      <c r="I1655" s="294"/>
      <c r="J1655" s="294"/>
      <c r="K1655" s="294"/>
      <c r="L1655" s="294"/>
      <c r="M1655" s="294"/>
      <c r="N1655" s="294"/>
      <c r="O1655" s="294"/>
      <c r="P1655" s="294"/>
    </row>
    <row r="1656" spans="1:16" ht="13">
      <c r="A1656" s="294"/>
      <c r="B1656" s="143"/>
      <c r="C1656" s="143"/>
      <c r="D1656" s="295"/>
      <c r="E1656" s="295"/>
      <c r="F1656" s="294"/>
      <c r="G1656" s="294"/>
      <c r="H1656" s="294"/>
      <c r="I1656" s="294"/>
      <c r="J1656" s="294"/>
      <c r="K1656" s="294"/>
      <c r="L1656" s="294"/>
      <c r="M1656" s="294"/>
      <c r="N1656" s="294"/>
      <c r="O1656" s="294"/>
      <c r="P1656" s="294"/>
    </row>
    <row r="1657" spans="1:16" ht="13">
      <c r="A1657" s="294"/>
      <c r="B1657" s="143"/>
      <c r="C1657" s="143"/>
      <c r="D1657" s="295"/>
      <c r="E1657" s="295"/>
      <c r="F1657" s="294"/>
      <c r="G1657" s="294"/>
      <c r="H1657" s="294"/>
      <c r="I1657" s="294"/>
      <c r="J1657" s="294"/>
      <c r="K1657" s="294"/>
      <c r="L1657" s="294"/>
      <c r="M1657" s="294"/>
      <c r="N1657" s="294"/>
      <c r="O1657" s="294"/>
      <c r="P1657" s="294"/>
    </row>
    <row r="1658" spans="1:16" ht="13">
      <c r="A1658" s="294"/>
      <c r="B1658" s="143"/>
      <c r="C1658" s="143"/>
      <c r="D1658" s="295"/>
      <c r="E1658" s="295"/>
      <c r="F1658" s="294"/>
      <c r="G1658" s="294"/>
      <c r="H1658" s="294"/>
      <c r="I1658" s="294"/>
      <c r="J1658" s="294"/>
      <c r="K1658" s="294"/>
      <c r="L1658" s="294"/>
      <c r="M1658" s="294"/>
      <c r="N1658" s="294"/>
      <c r="O1658" s="294"/>
      <c r="P1658" s="294"/>
    </row>
    <row r="1659" spans="1:16" ht="13">
      <c r="A1659" s="294"/>
      <c r="B1659" s="143"/>
      <c r="C1659" s="143"/>
      <c r="D1659" s="295"/>
      <c r="E1659" s="295"/>
      <c r="F1659" s="294"/>
      <c r="G1659" s="294"/>
      <c r="H1659" s="294"/>
      <c r="I1659" s="294"/>
      <c r="J1659" s="294"/>
      <c r="K1659" s="294"/>
      <c r="L1659" s="294"/>
      <c r="M1659" s="294"/>
      <c r="N1659" s="294"/>
      <c r="O1659" s="294"/>
      <c r="P1659" s="294"/>
    </row>
    <row r="1660" spans="1:16" ht="13">
      <c r="A1660" s="294"/>
      <c r="B1660" s="143"/>
      <c r="C1660" s="143"/>
      <c r="D1660" s="295"/>
      <c r="E1660" s="295"/>
      <c r="F1660" s="294"/>
      <c r="G1660" s="294"/>
      <c r="H1660" s="294"/>
      <c r="I1660" s="294"/>
      <c r="J1660" s="294"/>
      <c r="K1660" s="294"/>
      <c r="L1660" s="294"/>
      <c r="M1660" s="294"/>
      <c r="N1660" s="294"/>
      <c r="O1660" s="294"/>
      <c r="P1660" s="294"/>
    </row>
    <row r="1661" spans="1:16" ht="13">
      <c r="A1661" s="294"/>
      <c r="B1661" s="143"/>
      <c r="C1661" s="143"/>
      <c r="D1661" s="295"/>
      <c r="E1661" s="295"/>
      <c r="F1661" s="294"/>
      <c r="G1661" s="294"/>
      <c r="H1661" s="294"/>
      <c r="I1661" s="294"/>
      <c r="J1661" s="294"/>
      <c r="K1661" s="294"/>
      <c r="L1661" s="294"/>
      <c r="M1661" s="294"/>
      <c r="N1661" s="294"/>
      <c r="O1661" s="294"/>
      <c r="P1661" s="294"/>
    </row>
    <row r="1662" spans="1:16" ht="13">
      <c r="A1662" s="294"/>
      <c r="B1662" s="143"/>
      <c r="C1662" s="143"/>
      <c r="D1662" s="295"/>
      <c r="E1662" s="295"/>
      <c r="F1662" s="294"/>
      <c r="G1662" s="294"/>
      <c r="H1662" s="294"/>
      <c r="I1662" s="294"/>
      <c r="J1662" s="294"/>
      <c r="K1662" s="294"/>
      <c r="L1662" s="294"/>
      <c r="M1662" s="294"/>
      <c r="N1662" s="294"/>
      <c r="O1662" s="294"/>
      <c r="P1662" s="294"/>
    </row>
    <row r="1663" spans="1:16" ht="13">
      <c r="A1663" s="294"/>
      <c r="B1663" s="143"/>
      <c r="C1663" s="143"/>
      <c r="D1663" s="295"/>
      <c r="E1663" s="295"/>
      <c r="F1663" s="294"/>
      <c r="G1663" s="294"/>
      <c r="H1663" s="294"/>
      <c r="I1663" s="294"/>
      <c r="J1663" s="294"/>
      <c r="K1663" s="294"/>
      <c r="L1663" s="294"/>
      <c r="M1663" s="294"/>
      <c r="N1663" s="294"/>
      <c r="O1663" s="294"/>
      <c r="P1663" s="294"/>
    </row>
    <row r="1664" spans="1:16" ht="13">
      <c r="A1664" s="294"/>
      <c r="B1664" s="143"/>
      <c r="C1664" s="143"/>
      <c r="D1664" s="295"/>
      <c r="E1664" s="295"/>
      <c r="F1664" s="294"/>
      <c r="G1664" s="294"/>
      <c r="H1664" s="294"/>
      <c r="I1664" s="294"/>
      <c r="J1664" s="294"/>
      <c r="K1664" s="294"/>
      <c r="L1664" s="294"/>
      <c r="M1664" s="294"/>
      <c r="N1664" s="294"/>
      <c r="O1664" s="294"/>
      <c r="P1664" s="294"/>
    </row>
    <row r="1665" spans="1:16" ht="13">
      <c r="A1665" s="294"/>
      <c r="B1665" s="143"/>
      <c r="C1665" s="143"/>
      <c r="D1665" s="295"/>
      <c r="E1665" s="295"/>
      <c r="F1665" s="294"/>
      <c r="G1665" s="294"/>
      <c r="H1665" s="294"/>
      <c r="I1665" s="294"/>
      <c r="J1665" s="294"/>
      <c r="K1665" s="294"/>
      <c r="L1665" s="294"/>
      <c r="M1665" s="294"/>
      <c r="N1665" s="294"/>
      <c r="O1665" s="294"/>
      <c r="P1665" s="294"/>
    </row>
    <row r="1666" spans="1:16" ht="13">
      <c r="A1666" s="294"/>
      <c r="B1666" s="143"/>
      <c r="C1666" s="143"/>
      <c r="D1666" s="295"/>
      <c r="E1666" s="295"/>
      <c r="F1666" s="294"/>
      <c r="G1666" s="294"/>
      <c r="H1666" s="294"/>
      <c r="I1666" s="294"/>
      <c r="J1666" s="294"/>
      <c r="K1666" s="294"/>
      <c r="L1666" s="294"/>
      <c r="M1666" s="294"/>
      <c r="N1666" s="294"/>
      <c r="O1666" s="294"/>
      <c r="P1666" s="294"/>
    </row>
    <row r="1667" spans="1:16" ht="13">
      <c r="A1667" s="294"/>
      <c r="B1667" s="143"/>
      <c r="C1667" s="143"/>
      <c r="D1667" s="295"/>
      <c r="E1667" s="295"/>
      <c r="F1667" s="294"/>
      <c r="G1667" s="294"/>
      <c r="H1667" s="294"/>
      <c r="I1667" s="294"/>
      <c r="J1667" s="294"/>
      <c r="K1667" s="294"/>
      <c r="L1667" s="294"/>
      <c r="M1667" s="294"/>
      <c r="N1667" s="294"/>
      <c r="O1667" s="294"/>
      <c r="P1667" s="294"/>
    </row>
    <row r="1668" spans="1:16" ht="13">
      <c r="A1668" s="294"/>
      <c r="B1668" s="143"/>
      <c r="C1668" s="143"/>
      <c r="D1668" s="295"/>
      <c r="E1668" s="295"/>
      <c r="F1668" s="294"/>
      <c r="G1668" s="294"/>
      <c r="H1668" s="294"/>
      <c r="I1668" s="294"/>
      <c r="J1668" s="294"/>
      <c r="K1668" s="294"/>
      <c r="L1668" s="294"/>
      <c r="M1668" s="294"/>
      <c r="N1668" s="294"/>
      <c r="O1668" s="294"/>
      <c r="P1668" s="294"/>
    </row>
    <row r="1669" spans="1:16" ht="13">
      <c r="A1669" s="294"/>
      <c r="B1669" s="143"/>
      <c r="C1669" s="143"/>
      <c r="D1669" s="295"/>
      <c r="E1669" s="295"/>
      <c r="F1669" s="294"/>
      <c r="G1669" s="294"/>
      <c r="H1669" s="294"/>
      <c r="I1669" s="294"/>
      <c r="J1669" s="294"/>
      <c r="K1669" s="294"/>
      <c r="L1669" s="294"/>
      <c r="M1669" s="294"/>
      <c r="N1669" s="294"/>
      <c r="O1669" s="294"/>
      <c r="P1669" s="294"/>
    </row>
    <row r="1670" spans="1:16" ht="13">
      <c r="A1670" s="294"/>
      <c r="B1670" s="143"/>
      <c r="C1670" s="143"/>
      <c r="D1670" s="295"/>
      <c r="E1670" s="295"/>
      <c r="F1670" s="294"/>
      <c r="G1670" s="294"/>
      <c r="H1670" s="294"/>
      <c r="I1670" s="294"/>
      <c r="J1670" s="294"/>
      <c r="K1670" s="294"/>
      <c r="L1670" s="294"/>
      <c r="M1670" s="294"/>
      <c r="N1670" s="294"/>
      <c r="O1670" s="294"/>
      <c r="P1670" s="294"/>
    </row>
    <row r="1671" spans="1:16" ht="13">
      <c r="A1671" s="294"/>
      <c r="B1671" s="143"/>
      <c r="C1671" s="143"/>
      <c r="D1671" s="295"/>
      <c r="E1671" s="295"/>
      <c r="F1671" s="294"/>
      <c r="G1671" s="294"/>
      <c r="H1671" s="294"/>
      <c r="I1671" s="294"/>
      <c r="J1671" s="294"/>
      <c r="K1671" s="294"/>
      <c r="L1671" s="294"/>
      <c r="M1671" s="294"/>
      <c r="N1671" s="294"/>
      <c r="O1671" s="294"/>
      <c r="P1671" s="294"/>
    </row>
    <row r="1672" spans="1:16" ht="13">
      <c r="A1672" s="294"/>
      <c r="B1672" s="143"/>
      <c r="C1672" s="143"/>
      <c r="D1672" s="295"/>
      <c r="E1672" s="295"/>
      <c r="F1672" s="294"/>
      <c r="G1672" s="294"/>
      <c r="H1672" s="294"/>
      <c r="I1672" s="294"/>
      <c r="J1672" s="294"/>
      <c r="K1672" s="294"/>
      <c r="L1672" s="294"/>
      <c r="M1672" s="294"/>
      <c r="N1672" s="294"/>
      <c r="O1672" s="294"/>
      <c r="P1672" s="294"/>
    </row>
    <row r="1673" spans="1:16" ht="13">
      <c r="A1673" s="294"/>
      <c r="B1673" s="143"/>
      <c r="C1673" s="143"/>
      <c r="D1673" s="295"/>
      <c r="E1673" s="295"/>
      <c r="F1673" s="294"/>
      <c r="G1673" s="294"/>
      <c r="H1673" s="294"/>
      <c r="I1673" s="294"/>
      <c r="J1673" s="294"/>
      <c r="K1673" s="294"/>
      <c r="L1673" s="294"/>
      <c r="M1673" s="294"/>
      <c r="N1673" s="294"/>
      <c r="O1673" s="294"/>
      <c r="P1673" s="294"/>
    </row>
    <row r="1674" spans="1:16" ht="13">
      <c r="A1674" s="294"/>
      <c r="B1674" s="143"/>
      <c r="C1674" s="143"/>
      <c r="D1674" s="295"/>
      <c r="E1674" s="295"/>
      <c r="F1674" s="294"/>
      <c r="G1674" s="294"/>
      <c r="H1674" s="294"/>
      <c r="I1674" s="294"/>
      <c r="J1674" s="294"/>
      <c r="K1674" s="294"/>
      <c r="L1674" s="294"/>
      <c r="M1674" s="294"/>
      <c r="N1674" s="294"/>
      <c r="O1674" s="294"/>
      <c r="P1674" s="294"/>
    </row>
    <row r="1675" spans="1:16" ht="13">
      <c r="A1675" s="294"/>
      <c r="B1675" s="143"/>
      <c r="C1675" s="143"/>
      <c r="D1675" s="295"/>
      <c r="E1675" s="295"/>
      <c r="F1675" s="294"/>
      <c r="G1675" s="294"/>
      <c r="H1675" s="294"/>
      <c r="I1675" s="294"/>
      <c r="J1675" s="294"/>
      <c r="K1675" s="294"/>
      <c r="L1675" s="294"/>
      <c r="M1675" s="294"/>
      <c r="N1675" s="294"/>
      <c r="O1675" s="294"/>
      <c r="P1675" s="294"/>
    </row>
    <row r="1676" spans="1:16" ht="13">
      <c r="A1676" s="294"/>
      <c r="B1676" s="143"/>
      <c r="C1676" s="143"/>
      <c r="D1676" s="295"/>
      <c r="E1676" s="295"/>
      <c r="F1676" s="294"/>
      <c r="G1676" s="294"/>
      <c r="H1676" s="294"/>
      <c r="I1676" s="294"/>
      <c r="J1676" s="294"/>
      <c r="K1676" s="294"/>
      <c r="L1676" s="294"/>
      <c r="M1676" s="294"/>
      <c r="N1676" s="294"/>
      <c r="O1676" s="294"/>
      <c r="P1676" s="294"/>
    </row>
    <row r="1677" spans="1:16" ht="13">
      <c r="A1677" s="294"/>
      <c r="B1677" s="143"/>
      <c r="C1677" s="143"/>
      <c r="D1677" s="295"/>
      <c r="E1677" s="295"/>
      <c r="F1677" s="294"/>
      <c r="G1677" s="294"/>
      <c r="H1677" s="294"/>
      <c r="I1677" s="294"/>
      <c r="J1677" s="294"/>
      <c r="K1677" s="294"/>
      <c r="L1677" s="294"/>
      <c r="M1677" s="294"/>
      <c r="N1677" s="294"/>
      <c r="O1677" s="294"/>
      <c r="P1677" s="294"/>
    </row>
    <row r="1678" spans="1:16" ht="13">
      <c r="A1678" s="294"/>
      <c r="B1678" s="143"/>
      <c r="C1678" s="143"/>
      <c r="D1678" s="295"/>
      <c r="E1678" s="295"/>
      <c r="F1678" s="294"/>
      <c r="G1678" s="294"/>
      <c r="H1678" s="294"/>
      <c r="I1678" s="294"/>
      <c r="J1678" s="294"/>
      <c r="K1678" s="294"/>
      <c r="L1678" s="294"/>
      <c r="M1678" s="294"/>
      <c r="N1678" s="294"/>
      <c r="O1678" s="294"/>
      <c r="P1678" s="294"/>
    </row>
    <row r="1679" spans="1:16" ht="13">
      <c r="A1679" s="294"/>
      <c r="B1679" s="143"/>
      <c r="C1679" s="143"/>
      <c r="D1679" s="295"/>
      <c r="E1679" s="295"/>
      <c r="F1679" s="294"/>
      <c r="G1679" s="294"/>
      <c r="H1679" s="294"/>
      <c r="I1679" s="294"/>
      <c r="J1679" s="294"/>
      <c r="K1679" s="294"/>
      <c r="L1679" s="294"/>
      <c r="M1679" s="294"/>
      <c r="N1679" s="294"/>
      <c r="O1679" s="294"/>
      <c r="P1679" s="294"/>
    </row>
    <row r="1680" spans="1:16" ht="13">
      <c r="A1680" s="294"/>
      <c r="B1680" s="143"/>
      <c r="C1680" s="143"/>
      <c r="D1680" s="295"/>
      <c r="E1680" s="295"/>
      <c r="F1680" s="294"/>
      <c r="G1680" s="294"/>
      <c r="H1680" s="294"/>
      <c r="I1680" s="294"/>
      <c r="J1680" s="294"/>
      <c r="K1680" s="294"/>
      <c r="L1680" s="294"/>
      <c r="M1680" s="294"/>
      <c r="N1680" s="294"/>
      <c r="O1680" s="294"/>
      <c r="P1680" s="294"/>
    </row>
    <row r="1681" spans="1:16" ht="13">
      <c r="A1681" s="294"/>
      <c r="B1681" s="143"/>
      <c r="C1681" s="143"/>
      <c r="D1681" s="295"/>
      <c r="E1681" s="295"/>
      <c r="F1681" s="294"/>
      <c r="G1681" s="294"/>
      <c r="H1681" s="294"/>
      <c r="I1681" s="294"/>
      <c r="J1681" s="294"/>
      <c r="K1681" s="294"/>
      <c r="L1681" s="294"/>
      <c r="M1681" s="294"/>
      <c r="N1681" s="294"/>
      <c r="O1681" s="294"/>
      <c r="P1681" s="294"/>
    </row>
    <row r="1682" spans="1:16" ht="13">
      <c r="A1682" s="294"/>
      <c r="B1682" s="143"/>
      <c r="C1682" s="143"/>
      <c r="D1682" s="295"/>
      <c r="E1682" s="295"/>
      <c r="F1682" s="294"/>
      <c r="G1682" s="294"/>
      <c r="H1682" s="294"/>
      <c r="I1682" s="294"/>
      <c r="J1682" s="294"/>
      <c r="K1682" s="294"/>
      <c r="L1682" s="294"/>
      <c r="M1682" s="294"/>
      <c r="N1682" s="294"/>
      <c r="O1682" s="294"/>
      <c r="P1682" s="294"/>
    </row>
    <row r="1683" spans="1:16" ht="13">
      <c r="A1683" s="294"/>
      <c r="B1683" s="143"/>
      <c r="C1683" s="143"/>
      <c r="D1683" s="295"/>
      <c r="E1683" s="295"/>
      <c r="F1683" s="294"/>
      <c r="G1683" s="294"/>
      <c r="H1683" s="294"/>
      <c r="I1683" s="294"/>
      <c r="J1683" s="294"/>
      <c r="K1683" s="294"/>
      <c r="L1683" s="294"/>
      <c r="M1683" s="294"/>
      <c r="N1683" s="294"/>
      <c r="O1683" s="294"/>
      <c r="P1683" s="294"/>
    </row>
    <row r="1684" spans="1:16" ht="13">
      <c r="A1684" s="294"/>
      <c r="B1684" s="143"/>
      <c r="C1684" s="143"/>
      <c r="D1684" s="295"/>
      <c r="E1684" s="295"/>
      <c r="F1684" s="294"/>
      <c r="G1684" s="294"/>
      <c r="H1684" s="294"/>
      <c r="I1684" s="294"/>
      <c r="J1684" s="294"/>
      <c r="K1684" s="294"/>
      <c r="L1684" s="294"/>
      <c r="M1684" s="294"/>
      <c r="N1684" s="294"/>
      <c r="O1684" s="294"/>
      <c r="P1684" s="294"/>
    </row>
    <row r="1685" spans="1:16" ht="13">
      <c r="A1685" s="294"/>
      <c r="B1685" s="143"/>
      <c r="C1685" s="143"/>
      <c r="D1685" s="295"/>
      <c r="E1685" s="295"/>
      <c r="F1685" s="294"/>
      <c r="G1685" s="294"/>
      <c r="H1685" s="294"/>
      <c r="I1685" s="294"/>
      <c r="J1685" s="294"/>
      <c r="K1685" s="294"/>
      <c r="L1685" s="294"/>
      <c r="M1685" s="294"/>
      <c r="N1685" s="294"/>
      <c r="O1685" s="294"/>
      <c r="P1685" s="294"/>
    </row>
    <row r="1686" spans="1:16" ht="13">
      <c r="A1686" s="294"/>
      <c r="B1686" s="143"/>
      <c r="C1686" s="143"/>
      <c r="D1686" s="295"/>
      <c r="E1686" s="295"/>
      <c r="F1686" s="294"/>
      <c r="G1686" s="294"/>
      <c r="H1686" s="294"/>
      <c r="I1686" s="294"/>
      <c r="J1686" s="294"/>
      <c r="K1686" s="294"/>
      <c r="L1686" s="294"/>
      <c r="M1686" s="294"/>
      <c r="N1686" s="294"/>
      <c r="O1686" s="294"/>
      <c r="P1686" s="294"/>
    </row>
    <row r="1687" spans="1:16" ht="13">
      <c r="A1687" s="294"/>
      <c r="B1687" s="143"/>
      <c r="C1687" s="143"/>
      <c r="D1687" s="295"/>
      <c r="E1687" s="295"/>
      <c r="F1687" s="294"/>
      <c r="G1687" s="294"/>
      <c r="H1687" s="294"/>
      <c r="I1687" s="294"/>
      <c r="J1687" s="294"/>
      <c r="K1687" s="294"/>
      <c r="L1687" s="294"/>
      <c r="M1687" s="294"/>
      <c r="N1687" s="294"/>
      <c r="O1687" s="294"/>
      <c r="P1687" s="294"/>
    </row>
    <row r="1688" spans="1:16" ht="13">
      <c r="A1688" s="294"/>
      <c r="B1688" s="143"/>
      <c r="C1688" s="143"/>
      <c r="D1688" s="295"/>
      <c r="E1688" s="295"/>
      <c r="F1688" s="294"/>
      <c r="G1688" s="294"/>
      <c r="H1688" s="294"/>
      <c r="I1688" s="294"/>
      <c r="J1688" s="294"/>
      <c r="K1688" s="294"/>
      <c r="L1688" s="294"/>
      <c r="M1688" s="294"/>
      <c r="N1688" s="294"/>
      <c r="O1688" s="294"/>
      <c r="P1688" s="294"/>
    </row>
    <row r="1689" spans="1:16" ht="13">
      <c r="A1689" s="294"/>
      <c r="B1689" s="143"/>
      <c r="C1689" s="143"/>
      <c r="D1689" s="295"/>
      <c r="E1689" s="295"/>
      <c r="F1689" s="294"/>
      <c r="G1689" s="294"/>
      <c r="H1689" s="294"/>
      <c r="I1689" s="294"/>
      <c r="J1689" s="294"/>
      <c r="K1689" s="294"/>
      <c r="L1689" s="294"/>
      <c r="M1689" s="294"/>
      <c r="N1689" s="294"/>
      <c r="O1689" s="294"/>
      <c r="P1689" s="294"/>
    </row>
    <row r="1690" spans="1:16" ht="13">
      <c r="A1690" s="294"/>
      <c r="B1690" s="143"/>
      <c r="C1690" s="143"/>
      <c r="D1690" s="295"/>
      <c r="E1690" s="295"/>
      <c r="F1690" s="294"/>
      <c r="G1690" s="294"/>
      <c r="H1690" s="294"/>
      <c r="I1690" s="294"/>
      <c r="J1690" s="294"/>
      <c r="K1690" s="294"/>
      <c r="L1690" s="294"/>
      <c r="M1690" s="294"/>
      <c r="N1690" s="294"/>
      <c r="O1690" s="294"/>
      <c r="P1690" s="294"/>
    </row>
    <row r="1691" spans="1:16" ht="13">
      <c r="A1691" s="294"/>
      <c r="B1691" s="143"/>
      <c r="C1691" s="143"/>
      <c r="D1691" s="295"/>
      <c r="E1691" s="295"/>
      <c r="F1691" s="294"/>
      <c r="G1691" s="294"/>
      <c r="H1691" s="294"/>
      <c r="I1691" s="294"/>
      <c r="J1691" s="294"/>
      <c r="K1691" s="294"/>
      <c r="L1691" s="294"/>
      <c r="M1691" s="294"/>
      <c r="N1691" s="294"/>
      <c r="O1691" s="294"/>
      <c r="P1691" s="294"/>
    </row>
    <row r="1692" spans="1:16" ht="13">
      <c r="A1692" s="294"/>
      <c r="B1692" s="143"/>
      <c r="C1692" s="143"/>
      <c r="D1692" s="295"/>
      <c r="E1692" s="295"/>
      <c r="F1692" s="294"/>
      <c r="G1692" s="294"/>
      <c r="H1692" s="294"/>
      <c r="I1692" s="294"/>
      <c r="J1692" s="294"/>
      <c r="K1692" s="294"/>
      <c r="L1692" s="294"/>
      <c r="M1692" s="294"/>
      <c r="N1692" s="294"/>
      <c r="O1692" s="294"/>
      <c r="P1692" s="294"/>
    </row>
    <row r="1693" spans="1:16" ht="13">
      <c r="A1693" s="294"/>
      <c r="B1693" s="143"/>
      <c r="C1693" s="143"/>
      <c r="D1693" s="295"/>
      <c r="E1693" s="295"/>
      <c r="F1693" s="294"/>
      <c r="G1693" s="294"/>
      <c r="H1693" s="294"/>
      <c r="I1693" s="294"/>
      <c r="J1693" s="294"/>
      <c r="K1693" s="294"/>
      <c r="L1693" s="294"/>
      <c r="M1693" s="294"/>
      <c r="N1693" s="294"/>
      <c r="O1693" s="294"/>
      <c r="P1693" s="294"/>
    </row>
    <row r="1694" spans="1:16" ht="13">
      <c r="A1694" s="294"/>
      <c r="B1694" s="143"/>
      <c r="C1694" s="143"/>
      <c r="D1694" s="295"/>
      <c r="E1694" s="295"/>
      <c r="F1694" s="294"/>
      <c r="G1694" s="294"/>
      <c r="H1694" s="294"/>
      <c r="I1694" s="294"/>
      <c r="J1694" s="294"/>
      <c r="K1694" s="294"/>
      <c r="L1694" s="294"/>
      <c r="M1694" s="294"/>
      <c r="N1694" s="294"/>
      <c r="O1694" s="294"/>
      <c r="P1694" s="294"/>
    </row>
    <row r="1695" spans="1:16" ht="13">
      <c r="A1695" s="294"/>
      <c r="B1695" s="143"/>
      <c r="C1695" s="143"/>
      <c r="D1695" s="295"/>
      <c r="E1695" s="295"/>
      <c r="F1695" s="294"/>
      <c r="G1695" s="294"/>
      <c r="H1695" s="294"/>
      <c r="I1695" s="294"/>
      <c r="J1695" s="294"/>
      <c r="K1695" s="294"/>
      <c r="L1695" s="294"/>
      <c r="M1695" s="294"/>
      <c r="N1695" s="294"/>
      <c r="O1695" s="294"/>
      <c r="P1695" s="294"/>
    </row>
    <row r="1696" spans="1:16" ht="13">
      <c r="A1696" s="294"/>
      <c r="B1696" s="143"/>
      <c r="C1696" s="143"/>
      <c r="D1696" s="295"/>
      <c r="E1696" s="295"/>
      <c r="F1696" s="294"/>
      <c r="G1696" s="294"/>
      <c r="H1696" s="294"/>
      <c r="I1696" s="294"/>
      <c r="J1696" s="294"/>
      <c r="K1696" s="294"/>
      <c r="L1696" s="294"/>
      <c r="M1696" s="294"/>
      <c r="N1696" s="294"/>
      <c r="O1696" s="294"/>
      <c r="P1696" s="294"/>
    </row>
    <row r="1697" spans="1:16" ht="13">
      <c r="A1697" s="294"/>
      <c r="B1697" s="143"/>
      <c r="C1697" s="143"/>
      <c r="D1697" s="295"/>
      <c r="E1697" s="295"/>
      <c r="F1697" s="294"/>
      <c r="G1697" s="294"/>
      <c r="H1697" s="294"/>
      <c r="I1697" s="294"/>
      <c r="J1697" s="294"/>
      <c r="K1697" s="294"/>
      <c r="L1697" s="294"/>
      <c r="M1697" s="294"/>
      <c r="N1697" s="294"/>
      <c r="O1697" s="294"/>
      <c r="P1697" s="294"/>
    </row>
    <row r="1698" spans="1:16" ht="13">
      <c r="A1698" s="294"/>
      <c r="B1698" s="143"/>
      <c r="C1698" s="143"/>
      <c r="D1698" s="295"/>
      <c r="E1698" s="295"/>
      <c r="F1698" s="294"/>
      <c r="G1698" s="294"/>
      <c r="H1698" s="294"/>
      <c r="I1698" s="294"/>
      <c r="J1698" s="294"/>
      <c r="K1698" s="294"/>
      <c r="L1698" s="294"/>
      <c r="M1698" s="294"/>
      <c r="N1698" s="294"/>
      <c r="O1698" s="294"/>
      <c r="P1698" s="294"/>
    </row>
    <row r="1699" spans="1:16" ht="13">
      <c r="A1699" s="294"/>
      <c r="B1699" s="143"/>
      <c r="C1699" s="143"/>
      <c r="D1699" s="295"/>
      <c r="E1699" s="295"/>
      <c r="F1699" s="294"/>
      <c r="G1699" s="294"/>
      <c r="H1699" s="294"/>
      <c r="I1699" s="294"/>
      <c r="J1699" s="294"/>
      <c r="K1699" s="294"/>
      <c r="L1699" s="294"/>
      <c r="M1699" s="294"/>
      <c r="N1699" s="294"/>
      <c r="O1699" s="294"/>
      <c r="P1699" s="294"/>
    </row>
    <row r="1700" spans="1:16" ht="13">
      <c r="A1700" s="294"/>
      <c r="B1700" s="143"/>
      <c r="C1700" s="143"/>
      <c r="D1700" s="295"/>
      <c r="E1700" s="295"/>
      <c r="F1700" s="294"/>
      <c r="G1700" s="294"/>
      <c r="H1700" s="294"/>
      <c r="I1700" s="294"/>
      <c r="J1700" s="294"/>
      <c r="K1700" s="294"/>
      <c r="L1700" s="294"/>
      <c r="M1700" s="294"/>
      <c r="N1700" s="294"/>
      <c r="O1700" s="294"/>
      <c r="P1700" s="294"/>
    </row>
    <row r="1701" spans="1:16" ht="13">
      <c r="A1701" s="294"/>
      <c r="B1701" s="143"/>
      <c r="C1701" s="143"/>
      <c r="D1701" s="295"/>
      <c r="E1701" s="295"/>
      <c r="F1701" s="294"/>
      <c r="G1701" s="294"/>
      <c r="H1701" s="294"/>
      <c r="I1701" s="294"/>
      <c r="J1701" s="294"/>
      <c r="K1701" s="294"/>
      <c r="L1701" s="294"/>
      <c r="M1701" s="294"/>
      <c r="N1701" s="294"/>
      <c r="O1701" s="294"/>
      <c r="P1701" s="294"/>
    </row>
    <row r="1702" spans="1:16" ht="13">
      <c r="A1702" s="294"/>
      <c r="B1702" s="143"/>
      <c r="C1702" s="143"/>
      <c r="D1702" s="295"/>
      <c r="E1702" s="295"/>
      <c r="F1702" s="294"/>
      <c r="G1702" s="294"/>
      <c r="H1702" s="294"/>
      <c r="I1702" s="294"/>
      <c r="J1702" s="294"/>
      <c r="K1702" s="294"/>
      <c r="L1702" s="294"/>
      <c r="M1702" s="294"/>
      <c r="N1702" s="294"/>
      <c r="O1702" s="294"/>
      <c r="P1702" s="294"/>
    </row>
    <row r="1703" spans="1:16" ht="13">
      <c r="A1703" s="294"/>
      <c r="B1703" s="143"/>
      <c r="C1703" s="143"/>
      <c r="D1703" s="295"/>
      <c r="E1703" s="295"/>
      <c r="F1703" s="294"/>
      <c r="G1703" s="294"/>
      <c r="H1703" s="294"/>
      <c r="I1703" s="294"/>
      <c r="J1703" s="294"/>
      <c r="K1703" s="294"/>
      <c r="L1703" s="294"/>
      <c r="M1703" s="294"/>
      <c r="N1703" s="294"/>
      <c r="O1703" s="294"/>
      <c r="P1703" s="294"/>
    </row>
    <row r="1704" spans="1:16" ht="13">
      <c r="A1704" s="294"/>
      <c r="B1704" s="143"/>
      <c r="C1704" s="143"/>
      <c r="D1704" s="295"/>
      <c r="E1704" s="295"/>
      <c r="F1704" s="294"/>
      <c r="G1704" s="294"/>
      <c r="H1704" s="294"/>
      <c r="I1704" s="294"/>
      <c r="J1704" s="294"/>
      <c r="K1704" s="294"/>
      <c r="L1704" s="294"/>
      <c r="M1704" s="294"/>
      <c r="N1704" s="294"/>
      <c r="O1704" s="294"/>
      <c r="P1704" s="294"/>
    </row>
    <row r="1705" spans="1:16" ht="13">
      <c r="A1705" s="294"/>
      <c r="B1705" s="143"/>
      <c r="C1705" s="143"/>
      <c r="D1705" s="295"/>
      <c r="E1705" s="295"/>
      <c r="F1705" s="294"/>
      <c r="G1705" s="294"/>
      <c r="H1705" s="294"/>
      <c r="I1705" s="294"/>
      <c r="J1705" s="294"/>
      <c r="K1705" s="294"/>
      <c r="L1705" s="294"/>
      <c r="M1705" s="294"/>
      <c r="N1705" s="294"/>
      <c r="O1705" s="294"/>
      <c r="P1705" s="294"/>
    </row>
    <row r="1706" spans="1:16" ht="13">
      <c r="A1706" s="294"/>
      <c r="B1706" s="143"/>
      <c r="C1706" s="143"/>
      <c r="D1706" s="295"/>
      <c r="E1706" s="295"/>
      <c r="F1706" s="294"/>
      <c r="G1706" s="294"/>
      <c r="H1706" s="294"/>
      <c r="I1706" s="294"/>
      <c r="J1706" s="294"/>
      <c r="K1706" s="294"/>
      <c r="L1706" s="294"/>
      <c r="M1706" s="294"/>
      <c r="N1706" s="294"/>
      <c r="O1706" s="294"/>
      <c r="P1706" s="294"/>
    </row>
    <row r="1707" spans="1:16" ht="13">
      <c r="A1707" s="294"/>
      <c r="B1707" s="143"/>
      <c r="C1707" s="143"/>
      <c r="D1707" s="295"/>
      <c r="E1707" s="295"/>
      <c r="F1707" s="294"/>
      <c r="G1707" s="294"/>
      <c r="H1707" s="294"/>
      <c r="I1707" s="294"/>
      <c r="J1707" s="294"/>
      <c r="K1707" s="294"/>
      <c r="L1707" s="294"/>
      <c r="M1707" s="294"/>
      <c r="N1707" s="294"/>
      <c r="O1707" s="294"/>
      <c r="P1707" s="294"/>
    </row>
    <row r="1708" spans="1:16" ht="13">
      <c r="A1708" s="294"/>
      <c r="B1708" s="143"/>
      <c r="C1708" s="143"/>
      <c r="D1708" s="295"/>
      <c r="E1708" s="295"/>
      <c r="F1708" s="294"/>
      <c r="G1708" s="294"/>
      <c r="H1708" s="294"/>
      <c r="I1708" s="294"/>
      <c r="J1708" s="294"/>
      <c r="K1708" s="294"/>
      <c r="L1708" s="294"/>
      <c r="M1708" s="294"/>
      <c r="N1708" s="294"/>
      <c r="O1708" s="294"/>
      <c r="P1708" s="294"/>
    </row>
    <row r="1709" spans="1:16" ht="13">
      <c r="A1709" s="294"/>
      <c r="B1709" s="143"/>
      <c r="C1709" s="143"/>
      <c r="D1709" s="295"/>
      <c r="E1709" s="295"/>
      <c r="F1709" s="294"/>
      <c r="G1709" s="294"/>
      <c r="H1709" s="294"/>
      <c r="I1709" s="294"/>
      <c r="J1709" s="294"/>
      <c r="K1709" s="294"/>
      <c r="L1709" s="294"/>
      <c r="M1709" s="294"/>
      <c r="N1709" s="294"/>
      <c r="O1709" s="294"/>
      <c r="P1709" s="294"/>
    </row>
    <row r="1710" spans="1:16" ht="13">
      <c r="A1710" s="294"/>
      <c r="B1710" s="143"/>
      <c r="C1710" s="143"/>
      <c r="D1710" s="295"/>
      <c r="E1710" s="295"/>
      <c r="F1710" s="294"/>
      <c r="G1710" s="294"/>
      <c r="H1710" s="294"/>
      <c r="I1710" s="294"/>
      <c r="J1710" s="294"/>
      <c r="K1710" s="294"/>
      <c r="L1710" s="294"/>
      <c r="M1710" s="294"/>
      <c r="N1710" s="294"/>
      <c r="O1710" s="294"/>
      <c r="P1710" s="294"/>
    </row>
    <row r="1711" spans="1:16" ht="13">
      <c r="A1711" s="294"/>
      <c r="B1711" s="143"/>
      <c r="C1711" s="143"/>
      <c r="D1711" s="295"/>
      <c r="E1711" s="295"/>
      <c r="F1711" s="294"/>
      <c r="G1711" s="294"/>
      <c r="H1711" s="294"/>
      <c r="I1711" s="294"/>
      <c r="J1711" s="294"/>
      <c r="K1711" s="294"/>
      <c r="L1711" s="294"/>
      <c r="M1711" s="294"/>
      <c r="N1711" s="294"/>
      <c r="O1711" s="294"/>
      <c r="P1711" s="294"/>
    </row>
    <row r="1712" spans="1:16" ht="13">
      <c r="A1712" s="294"/>
      <c r="B1712" s="143"/>
      <c r="C1712" s="143"/>
      <c r="D1712" s="295"/>
      <c r="E1712" s="295"/>
      <c r="F1712" s="294"/>
      <c r="G1712" s="294"/>
      <c r="H1712" s="294"/>
      <c r="I1712" s="294"/>
      <c r="J1712" s="294"/>
      <c r="K1712" s="294"/>
      <c r="L1712" s="294"/>
      <c r="M1712" s="294"/>
      <c r="N1712" s="294"/>
      <c r="O1712" s="294"/>
      <c r="P1712" s="294"/>
    </row>
    <row r="1713" spans="1:16" ht="13">
      <c r="A1713" s="294"/>
      <c r="B1713" s="143"/>
      <c r="C1713" s="143"/>
      <c r="D1713" s="295"/>
      <c r="E1713" s="295"/>
      <c r="F1713" s="294"/>
      <c r="G1713" s="294"/>
      <c r="H1713" s="294"/>
      <c r="I1713" s="294"/>
      <c r="J1713" s="294"/>
      <c r="K1713" s="294"/>
      <c r="L1713" s="294"/>
      <c r="M1713" s="294"/>
      <c r="N1713" s="294"/>
      <c r="O1713" s="294"/>
      <c r="P1713" s="294"/>
    </row>
    <row r="1714" spans="1:16" ht="13">
      <c r="A1714" s="294"/>
      <c r="B1714" s="143"/>
      <c r="C1714" s="143"/>
      <c r="D1714" s="295"/>
      <c r="E1714" s="295"/>
      <c r="F1714" s="294"/>
      <c r="G1714" s="294"/>
      <c r="H1714" s="294"/>
      <c r="I1714" s="294"/>
      <c r="J1714" s="294"/>
      <c r="K1714" s="294"/>
      <c r="L1714" s="294"/>
      <c r="M1714" s="294"/>
      <c r="N1714" s="294"/>
      <c r="O1714" s="294"/>
      <c r="P1714" s="294"/>
    </row>
    <row r="1715" spans="1:16" ht="13">
      <c r="A1715" s="294"/>
      <c r="B1715" s="143"/>
      <c r="C1715" s="143"/>
      <c r="D1715" s="295"/>
      <c r="E1715" s="295"/>
      <c r="F1715" s="294"/>
      <c r="G1715" s="294"/>
      <c r="H1715" s="294"/>
      <c r="I1715" s="294"/>
      <c r="J1715" s="294"/>
      <c r="K1715" s="294"/>
      <c r="L1715" s="294"/>
      <c r="M1715" s="294"/>
      <c r="N1715" s="294"/>
      <c r="O1715" s="294"/>
      <c r="P1715" s="294"/>
    </row>
    <row r="1716" spans="1:16" ht="13">
      <c r="A1716" s="294"/>
      <c r="B1716" s="143"/>
      <c r="C1716" s="143"/>
      <c r="D1716" s="295"/>
      <c r="E1716" s="295"/>
      <c r="F1716" s="294"/>
      <c r="G1716" s="294"/>
      <c r="H1716" s="294"/>
      <c r="I1716" s="294"/>
      <c r="J1716" s="294"/>
      <c r="K1716" s="294"/>
      <c r="L1716" s="294"/>
      <c r="M1716" s="294"/>
      <c r="N1716" s="294"/>
      <c r="O1716" s="294"/>
      <c r="P1716" s="294"/>
    </row>
    <row r="1717" spans="1:16" ht="13">
      <c r="A1717" s="294"/>
      <c r="B1717" s="143"/>
      <c r="C1717" s="143"/>
      <c r="D1717" s="295"/>
      <c r="E1717" s="295"/>
      <c r="F1717" s="294"/>
      <c r="G1717" s="294"/>
      <c r="H1717" s="294"/>
      <c r="I1717" s="294"/>
      <c r="J1717" s="294"/>
      <c r="K1717" s="294"/>
      <c r="L1717" s="294"/>
      <c r="M1717" s="294"/>
      <c r="N1717" s="294"/>
      <c r="O1717" s="294"/>
      <c r="P1717" s="294"/>
    </row>
    <row r="1718" spans="1:16" ht="13">
      <c r="A1718" s="294"/>
      <c r="B1718" s="143"/>
      <c r="C1718" s="143"/>
      <c r="D1718" s="295"/>
      <c r="E1718" s="295"/>
      <c r="F1718" s="294"/>
      <c r="G1718" s="294"/>
      <c r="H1718" s="294"/>
      <c r="I1718" s="294"/>
      <c r="J1718" s="294"/>
      <c r="K1718" s="294"/>
      <c r="L1718" s="294"/>
      <c r="M1718" s="294"/>
      <c r="N1718" s="294"/>
      <c r="O1718" s="294"/>
      <c r="P1718" s="294"/>
    </row>
    <row r="1719" spans="1:16" ht="13">
      <c r="A1719" s="294"/>
      <c r="B1719" s="143"/>
      <c r="C1719" s="143"/>
      <c r="D1719" s="295"/>
      <c r="E1719" s="295"/>
      <c r="F1719" s="294"/>
      <c r="G1719" s="294"/>
      <c r="H1719" s="294"/>
      <c r="I1719" s="294"/>
      <c r="J1719" s="294"/>
      <c r="K1719" s="294"/>
      <c r="L1719" s="294"/>
      <c r="M1719" s="294"/>
      <c r="N1719" s="294"/>
      <c r="O1719" s="294"/>
      <c r="P1719" s="294"/>
    </row>
    <row r="1720" spans="1:16" ht="13">
      <c r="A1720" s="294"/>
      <c r="B1720" s="143"/>
      <c r="C1720" s="143"/>
      <c r="D1720" s="295"/>
      <c r="E1720" s="295"/>
      <c r="F1720" s="294"/>
      <c r="G1720" s="294"/>
      <c r="H1720" s="294"/>
      <c r="I1720" s="294"/>
      <c r="J1720" s="294"/>
      <c r="K1720" s="294"/>
      <c r="L1720" s="294"/>
      <c r="M1720" s="294"/>
      <c r="N1720" s="294"/>
      <c r="O1720" s="294"/>
      <c r="P1720" s="294"/>
    </row>
    <row r="1721" spans="1:16" ht="13">
      <c r="A1721" s="294"/>
      <c r="B1721" s="143"/>
      <c r="C1721" s="143"/>
      <c r="D1721" s="295"/>
      <c r="E1721" s="295"/>
      <c r="F1721" s="294"/>
      <c r="G1721" s="294"/>
      <c r="H1721" s="294"/>
      <c r="I1721" s="294"/>
      <c r="J1721" s="294"/>
      <c r="K1721" s="294"/>
      <c r="L1721" s="294"/>
      <c r="M1721" s="294"/>
      <c r="N1721" s="294"/>
      <c r="O1721" s="294"/>
      <c r="P1721" s="294"/>
    </row>
    <row r="1722" spans="1:16" ht="13">
      <c r="A1722" s="294"/>
      <c r="B1722" s="143"/>
      <c r="C1722" s="143"/>
      <c r="D1722" s="295"/>
      <c r="E1722" s="295"/>
      <c r="F1722" s="294"/>
      <c r="G1722" s="294"/>
      <c r="H1722" s="294"/>
      <c r="I1722" s="294"/>
      <c r="J1722" s="294"/>
      <c r="K1722" s="294"/>
      <c r="L1722" s="294"/>
      <c r="M1722" s="294"/>
      <c r="N1722" s="294"/>
      <c r="O1722" s="294"/>
      <c r="P1722" s="294"/>
    </row>
    <row r="1723" spans="1:16" ht="13">
      <c r="A1723" s="294"/>
      <c r="B1723" s="143"/>
      <c r="C1723" s="143"/>
      <c r="D1723" s="295"/>
      <c r="E1723" s="295"/>
      <c r="F1723" s="294"/>
      <c r="G1723" s="294"/>
      <c r="H1723" s="294"/>
      <c r="I1723" s="294"/>
      <c r="J1723" s="294"/>
      <c r="K1723" s="294"/>
      <c r="L1723" s="294"/>
      <c r="M1723" s="294"/>
      <c r="N1723" s="294"/>
      <c r="O1723" s="294"/>
      <c r="P1723" s="294"/>
    </row>
    <row r="1724" spans="1:16" ht="13">
      <c r="A1724" s="294"/>
      <c r="B1724" s="143"/>
      <c r="C1724" s="143"/>
      <c r="D1724" s="295"/>
      <c r="E1724" s="295"/>
      <c r="F1724" s="294"/>
      <c r="G1724" s="294"/>
      <c r="H1724" s="294"/>
      <c r="I1724" s="294"/>
      <c r="J1724" s="294"/>
      <c r="K1724" s="294"/>
      <c r="L1724" s="294"/>
      <c r="M1724" s="294"/>
      <c r="N1724" s="294"/>
      <c r="O1724" s="294"/>
      <c r="P1724" s="294"/>
    </row>
    <row r="1725" spans="1:16" ht="13">
      <c r="A1725" s="294"/>
      <c r="B1725" s="143"/>
      <c r="C1725" s="143"/>
      <c r="D1725" s="295"/>
      <c r="E1725" s="295"/>
      <c r="F1725" s="294"/>
      <c r="G1725" s="294"/>
      <c r="H1725" s="294"/>
      <c r="I1725" s="294"/>
      <c r="J1725" s="294"/>
      <c r="K1725" s="294"/>
      <c r="L1725" s="294"/>
      <c r="M1725" s="294"/>
      <c r="N1725" s="294"/>
      <c r="O1725" s="294"/>
      <c r="P1725" s="294"/>
    </row>
    <row r="1726" spans="1:16" ht="13">
      <c r="A1726" s="294"/>
      <c r="B1726" s="143"/>
      <c r="C1726" s="143"/>
      <c r="D1726" s="295"/>
      <c r="E1726" s="295"/>
      <c r="F1726" s="294"/>
      <c r="G1726" s="294"/>
      <c r="H1726" s="294"/>
      <c r="I1726" s="294"/>
      <c r="J1726" s="294"/>
      <c r="K1726" s="294"/>
      <c r="L1726" s="294"/>
      <c r="M1726" s="294"/>
      <c r="N1726" s="294"/>
      <c r="O1726" s="294"/>
      <c r="P1726" s="294"/>
    </row>
    <row r="1727" spans="1:16" ht="13">
      <c r="A1727" s="294"/>
      <c r="B1727" s="143"/>
      <c r="C1727" s="143"/>
      <c r="D1727" s="295"/>
      <c r="E1727" s="295"/>
      <c r="F1727" s="294"/>
      <c r="G1727" s="294"/>
      <c r="H1727" s="294"/>
      <c r="I1727" s="294"/>
      <c r="J1727" s="294"/>
      <c r="K1727" s="294"/>
      <c r="L1727" s="294"/>
      <c r="M1727" s="294"/>
      <c r="N1727" s="294"/>
      <c r="O1727" s="294"/>
      <c r="P1727" s="294"/>
    </row>
    <row r="1728" spans="1:16" ht="13">
      <c r="A1728" s="294"/>
      <c r="B1728" s="143"/>
      <c r="C1728" s="143"/>
      <c r="D1728" s="295"/>
      <c r="E1728" s="295"/>
      <c r="F1728" s="294"/>
      <c r="G1728" s="294"/>
      <c r="H1728" s="294"/>
      <c r="I1728" s="294"/>
      <c r="J1728" s="294"/>
      <c r="K1728" s="294"/>
      <c r="L1728" s="294"/>
      <c r="M1728" s="294"/>
      <c r="N1728" s="294"/>
      <c r="O1728" s="294"/>
      <c r="P1728" s="294"/>
    </row>
    <row r="1729" spans="1:16" ht="13">
      <c r="A1729" s="294"/>
      <c r="B1729" s="143"/>
      <c r="C1729" s="143"/>
      <c r="D1729" s="295"/>
      <c r="E1729" s="295"/>
      <c r="F1729" s="294"/>
      <c r="G1729" s="294"/>
      <c r="H1729" s="294"/>
      <c r="I1729" s="294"/>
      <c r="J1729" s="294"/>
      <c r="K1729" s="294"/>
      <c r="L1729" s="294"/>
      <c r="M1729" s="294"/>
      <c r="N1729" s="294"/>
      <c r="O1729" s="294"/>
      <c r="P1729" s="294"/>
    </row>
    <row r="1730" spans="1:16" ht="13">
      <c r="A1730" s="294"/>
      <c r="B1730" s="143"/>
      <c r="C1730" s="143"/>
      <c r="D1730" s="295"/>
      <c r="E1730" s="295"/>
      <c r="F1730" s="294"/>
      <c r="G1730" s="294"/>
      <c r="H1730" s="294"/>
      <c r="I1730" s="294"/>
      <c r="J1730" s="294"/>
      <c r="K1730" s="294"/>
      <c r="L1730" s="294"/>
      <c r="M1730" s="294"/>
      <c r="N1730" s="294"/>
      <c r="O1730" s="294"/>
      <c r="P1730" s="294"/>
    </row>
    <row r="1731" spans="1:16" ht="13">
      <c r="A1731" s="294"/>
      <c r="B1731" s="143"/>
      <c r="C1731" s="143"/>
      <c r="D1731" s="295"/>
      <c r="E1731" s="295"/>
      <c r="F1731" s="294"/>
      <c r="G1731" s="294"/>
      <c r="H1731" s="294"/>
      <c r="I1731" s="294"/>
      <c r="J1731" s="294"/>
      <c r="K1731" s="294"/>
      <c r="L1731" s="294"/>
      <c r="M1731" s="294"/>
      <c r="N1731" s="294"/>
      <c r="O1731" s="294"/>
      <c r="P1731" s="294"/>
    </row>
    <row r="1732" spans="1:16" ht="13">
      <c r="A1732" s="294"/>
      <c r="B1732" s="143"/>
      <c r="C1732" s="143"/>
      <c r="D1732" s="295"/>
      <c r="E1732" s="295"/>
      <c r="F1732" s="294"/>
      <c r="G1732" s="294"/>
      <c r="H1732" s="294"/>
      <c r="I1732" s="294"/>
      <c r="J1732" s="294"/>
      <c r="K1732" s="294"/>
      <c r="L1732" s="294"/>
      <c r="M1732" s="294"/>
      <c r="N1732" s="294"/>
      <c r="O1732" s="294"/>
      <c r="P1732" s="294"/>
    </row>
    <row r="1733" spans="1:16" ht="13">
      <c r="A1733" s="294"/>
      <c r="B1733" s="143"/>
      <c r="C1733" s="143"/>
      <c r="D1733" s="295"/>
      <c r="E1733" s="295"/>
      <c r="F1733" s="294"/>
      <c r="G1733" s="294"/>
      <c r="H1733" s="294"/>
      <c r="I1733" s="294"/>
      <c r="J1733" s="294"/>
      <c r="K1733" s="294"/>
      <c r="L1733" s="294"/>
      <c r="M1733" s="294"/>
      <c r="N1733" s="294"/>
      <c r="O1733" s="294"/>
      <c r="P1733" s="294"/>
    </row>
    <row r="1734" spans="1:16" ht="13">
      <c r="A1734" s="294"/>
      <c r="B1734" s="143"/>
      <c r="C1734" s="143"/>
      <c r="D1734" s="295"/>
      <c r="E1734" s="295"/>
      <c r="F1734" s="294"/>
      <c r="G1734" s="294"/>
      <c r="H1734" s="294"/>
      <c r="I1734" s="294"/>
      <c r="J1734" s="294"/>
      <c r="K1734" s="294"/>
      <c r="L1734" s="294"/>
      <c r="M1734" s="294"/>
      <c r="N1734" s="294"/>
      <c r="O1734" s="294"/>
      <c r="P1734" s="294"/>
    </row>
    <row r="1735" spans="1:16" ht="13">
      <c r="A1735" s="294"/>
      <c r="B1735" s="143"/>
      <c r="C1735" s="143"/>
      <c r="D1735" s="295"/>
      <c r="E1735" s="295"/>
      <c r="F1735" s="294"/>
      <c r="G1735" s="294"/>
      <c r="H1735" s="294"/>
      <c r="I1735" s="294"/>
      <c r="J1735" s="294"/>
      <c r="K1735" s="294"/>
      <c r="L1735" s="294"/>
      <c r="M1735" s="294"/>
      <c r="N1735" s="294"/>
      <c r="O1735" s="294"/>
      <c r="P1735" s="294"/>
    </row>
    <row r="1736" spans="1:16" ht="13">
      <c r="A1736" s="294"/>
      <c r="B1736" s="143"/>
      <c r="C1736" s="143"/>
      <c r="D1736" s="295"/>
      <c r="E1736" s="295"/>
      <c r="F1736" s="294"/>
      <c r="G1736" s="294"/>
      <c r="H1736" s="294"/>
      <c r="I1736" s="294"/>
      <c r="J1736" s="294"/>
      <c r="K1736" s="294"/>
      <c r="L1736" s="294"/>
      <c r="M1736" s="294"/>
      <c r="N1736" s="294"/>
      <c r="O1736" s="294"/>
      <c r="P1736" s="294"/>
    </row>
    <row r="1737" spans="1:16" ht="13">
      <c r="A1737" s="294"/>
      <c r="B1737" s="143"/>
      <c r="C1737" s="143"/>
      <c r="D1737" s="295"/>
      <c r="E1737" s="295"/>
      <c r="F1737" s="294"/>
      <c r="G1737" s="294"/>
      <c r="H1737" s="294"/>
      <c r="I1737" s="294"/>
      <c r="J1737" s="294"/>
      <c r="K1737" s="294"/>
      <c r="L1737" s="294"/>
      <c r="M1737" s="294"/>
      <c r="N1737" s="294"/>
      <c r="O1737" s="294"/>
      <c r="P1737" s="294"/>
    </row>
    <row r="1738" spans="1:16" ht="13">
      <c r="A1738" s="294"/>
      <c r="B1738" s="143"/>
      <c r="C1738" s="143"/>
      <c r="D1738" s="295"/>
      <c r="E1738" s="295"/>
      <c r="F1738" s="294"/>
      <c r="G1738" s="294"/>
      <c r="H1738" s="294"/>
      <c r="I1738" s="294"/>
      <c r="J1738" s="294"/>
      <c r="K1738" s="294"/>
      <c r="L1738" s="294"/>
      <c r="M1738" s="294"/>
      <c r="N1738" s="294"/>
      <c r="O1738" s="294"/>
      <c r="P1738" s="294"/>
    </row>
    <row r="1739" spans="1:16" ht="13">
      <c r="A1739" s="294"/>
      <c r="B1739" s="143"/>
      <c r="C1739" s="143"/>
      <c r="D1739" s="295"/>
      <c r="E1739" s="295"/>
      <c r="F1739" s="294"/>
      <c r="G1739" s="294"/>
      <c r="H1739" s="294"/>
      <c r="I1739" s="294"/>
      <c r="J1739" s="294"/>
      <c r="K1739" s="294"/>
      <c r="L1739" s="294"/>
      <c r="M1739" s="294"/>
      <c r="N1739" s="294"/>
      <c r="O1739" s="294"/>
      <c r="P1739" s="294"/>
    </row>
    <row r="1740" spans="1:16" ht="13">
      <c r="A1740" s="294"/>
      <c r="B1740" s="143"/>
      <c r="C1740" s="143"/>
      <c r="D1740" s="295"/>
      <c r="E1740" s="295"/>
      <c r="F1740" s="294"/>
      <c r="G1740" s="294"/>
      <c r="H1740" s="294"/>
      <c r="I1740" s="294"/>
      <c r="J1740" s="294"/>
      <c r="K1740" s="294"/>
      <c r="L1740" s="294"/>
      <c r="M1740" s="294"/>
      <c r="N1740" s="294"/>
      <c r="O1740" s="294"/>
      <c r="P1740" s="294"/>
    </row>
    <row r="1741" spans="1:16" ht="13">
      <c r="A1741" s="294"/>
      <c r="B1741" s="143"/>
      <c r="C1741" s="143"/>
      <c r="D1741" s="295"/>
      <c r="E1741" s="295"/>
      <c r="F1741" s="294"/>
      <c r="G1741" s="294"/>
      <c r="H1741" s="294"/>
      <c r="I1741" s="294"/>
      <c r="J1741" s="294"/>
      <c r="K1741" s="294"/>
      <c r="L1741" s="294"/>
      <c r="M1741" s="294"/>
      <c r="N1741" s="294"/>
      <c r="O1741" s="294"/>
      <c r="P1741" s="294"/>
    </row>
    <row r="1742" spans="1:16" ht="13">
      <c r="A1742" s="294"/>
      <c r="B1742" s="143"/>
      <c r="C1742" s="143"/>
      <c r="D1742" s="295"/>
      <c r="E1742" s="295"/>
      <c r="F1742" s="294"/>
      <c r="G1742" s="294"/>
      <c r="H1742" s="294"/>
      <c r="I1742" s="294"/>
      <c r="J1742" s="294"/>
      <c r="K1742" s="294"/>
      <c r="L1742" s="294"/>
      <c r="M1742" s="294"/>
      <c r="N1742" s="294"/>
      <c r="O1742" s="294"/>
      <c r="P1742" s="294"/>
    </row>
    <row r="1743" spans="1:16" ht="13">
      <c r="A1743" s="294"/>
      <c r="B1743" s="143"/>
      <c r="C1743" s="143"/>
      <c r="D1743" s="295"/>
      <c r="E1743" s="295"/>
      <c r="F1743" s="294"/>
      <c r="G1743" s="294"/>
      <c r="H1743" s="294"/>
      <c r="I1743" s="294"/>
      <c r="J1743" s="294"/>
      <c r="K1743" s="294"/>
      <c r="L1743" s="294"/>
      <c r="M1743" s="294"/>
      <c r="N1743" s="294"/>
      <c r="O1743" s="294"/>
      <c r="P1743" s="294"/>
    </row>
    <row r="1744" spans="1:16" ht="13">
      <c r="A1744" s="294"/>
      <c r="B1744" s="143"/>
      <c r="C1744" s="143"/>
      <c r="D1744" s="295"/>
      <c r="E1744" s="295"/>
      <c r="F1744" s="294"/>
      <c r="G1744" s="294"/>
      <c r="H1744" s="294"/>
      <c r="I1744" s="294"/>
      <c r="J1744" s="294"/>
      <c r="K1744" s="294"/>
      <c r="L1744" s="294"/>
      <c r="M1744" s="294"/>
      <c r="N1744" s="294"/>
      <c r="O1744" s="294"/>
      <c r="P1744" s="294"/>
    </row>
    <row r="1745" spans="1:16" ht="13">
      <c r="A1745" s="294"/>
      <c r="B1745" s="143"/>
      <c r="C1745" s="143"/>
      <c r="D1745" s="295"/>
      <c r="E1745" s="295"/>
      <c r="F1745" s="294"/>
      <c r="G1745" s="294"/>
      <c r="H1745" s="294"/>
      <c r="I1745" s="294"/>
      <c r="J1745" s="294"/>
      <c r="K1745" s="294"/>
      <c r="L1745" s="294"/>
      <c r="M1745" s="294"/>
      <c r="N1745" s="294"/>
      <c r="O1745" s="294"/>
      <c r="P1745" s="294"/>
    </row>
    <row r="1746" spans="1:16" ht="13">
      <c r="A1746" s="294"/>
      <c r="B1746" s="143"/>
      <c r="C1746" s="143"/>
      <c r="D1746" s="295"/>
      <c r="E1746" s="295"/>
      <c r="F1746" s="294"/>
      <c r="G1746" s="294"/>
      <c r="H1746" s="294"/>
      <c r="I1746" s="294"/>
      <c r="J1746" s="294"/>
      <c r="K1746" s="294"/>
      <c r="L1746" s="294"/>
      <c r="M1746" s="294"/>
      <c r="N1746" s="294"/>
      <c r="O1746" s="294"/>
      <c r="P1746" s="294"/>
    </row>
    <row r="1747" spans="1:16" ht="13">
      <c r="A1747" s="294"/>
      <c r="B1747" s="143"/>
      <c r="C1747" s="143"/>
      <c r="D1747" s="295"/>
      <c r="E1747" s="295"/>
      <c r="F1747" s="294"/>
      <c r="G1747" s="294"/>
      <c r="H1747" s="294"/>
      <c r="I1747" s="294"/>
      <c r="J1747" s="294"/>
      <c r="K1747" s="294"/>
      <c r="L1747" s="294"/>
      <c r="M1747" s="294"/>
      <c r="N1747" s="294"/>
      <c r="O1747" s="294"/>
      <c r="P1747" s="294"/>
    </row>
    <row r="1748" spans="1:16" ht="13">
      <c r="A1748" s="294"/>
      <c r="B1748" s="143"/>
      <c r="C1748" s="143"/>
      <c r="D1748" s="295"/>
      <c r="E1748" s="295"/>
      <c r="F1748" s="294"/>
      <c r="G1748" s="294"/>
      <c r="H1748" s="294"/>
      <c r="I1748" s="294"/>
      <c r="J1748" s="294"/>
      <c r="K1748" s="294"/>
      <c r="L1748" s="294"/>
      <c r="M1748" s="294"/>
      <c r="N1748" s="294"/>
      <c r="O1748" s="294"/>
      <c r="P1748" s="294"/>
    </row>
    <row r="1749" spans="1:16" ht="13">
      <c r="A1749" s="294"/>
      <c r="B1749" s="143"/>
      <c r="C1749" s="143"/>
      <c r="D1749" s="295"/>
      <c r="E1749" s="295"/>
      <c r="F1749" s="294"/>
      <c r="G1749" s="294"/>
      <c r="H1749" s="294"/>
      <c r="I1749" s="294"/>
      <c r="J1749" s="294"/>
      <c r="K1749" s="294"/>
      <c r="L1749" s="294"/>
      <c r="M1749" s="294"/>
      <c r="N1749" s="294"/>
      <c r="O1749" s="294"/>
      <c r="P1749" s="294"/>
    </row>
    <row r="1750" spans="1:16" ht="13">
      <c r="A1750" s="294"/>
      <c r="B1750" s="143"/>
      <c r="C1750" s="143"/>
      <c r="D1750" s="295"/>
      <c r="E1750" s="295"/>
      <c r="F1750" s="294"/>
      <c r="G1750" s="294"/>
      <c r="H1750" s="294"/>
      <c r="I1750" s="294"/>
      <c r="J1750" s="294"/>
      <c r="K1750" s="294"/>
      <c r="L1750" s="294"/>
      <c r="M1750" s="294"/>
      <c r="N1750" s="294"/>
      <c r="O1750" s="294"/>
      <c r="P1750" s="294"/>
    </row>
    <row r="1751" spans="1:16" ht="13">
      <c r="A1751" s="294"/>
      <c r="B1751" s="143"/>
      <c r="C1751" s="143"/>
      <c r="D1751" s="295"/>
      <c r="E1751" s="295"/>
      <c r="F1751" s="294"/>
      <c r="G1751" s="294"/>
      <c r="H1751" s="294"/>
      <c r="I1751" s="294"/>
      <c r="J1751" s="294"/>
      <c r="K1751" s="294"/>
      <c r="L1751" s="294"/>
      <c r="M1751" s="294"/>
      <c r="N1751" s="294"/>
      <c r="O1751" s="294"/>
      <c r="P1751" s="294"/>
    </row>
    <row r="1752" spans="1:16" ht="13">
      <c r="A1752" s="294"/>
      <c r="B1752" s="143"/>
      <c r="C1752" s="143"/>
      <c r="D1752" s="295"/>
      <c r="E1752" s="295"/>
      <c r="F1752" s="294"/>
      <c r="G1752" s="294"/>
      <c r="H1752" s="294"/>
      <c r="I1752" s="294"/>
      <c r="J1752" s="294"/>
      <c r="K1752" s="294"/>
      <c r="L1752" s="294"/>
      <c r="M1752" s="294"/>
      <c r="N1752" s="294"/>
      <c r="O1752" s="294"/>
      <c r="P1752" s="294"/>
    </row>
    <row r="1753" spans="1:16" ht="13">
      <c r="A1753" s="294"/>
      <c r="B1753" s="143"/>
      <c r="C1753" s="143"/>
      <c r="D1753" s="295"/>
      <c r="E1753" s="295"/>
      <c r="F1753" s="294"/>
      <c r="G1753" s="294"/>
      <c r="H1753" s="294"/>
      <c r="I1753" s="294"/>
      <c r="J1753" s="294"/>
      <c r="K1753" s="294"/>
      <c r="L1753" s="294"/>
      <c r="M1753" s="294"/>
      <c r="N1753" s="294"/>
      <c r="O1753" s="294"/>
      <c r="P1753" s="294"/>
    </row>
    <row r="1754" spans="1:16" ht="13">
      <c r="A1754" s="294"/>
      <c r="B1754" s="143"/>
      <c r="C1754" s="143"/>
      <c r="D1754" s="295"/>
      <c r="E1754" s="295"/>
      <c r="F1754" s="294"/>
      <c r="G1754" s="294"/>
      <c r="H1754" s="294"/>
      <c r="I1754" s="294"/>
      <c r="J1754" s="294"/>
      <c r="K1754" s="294"/>
      <c r="L1754" s="294"/>
      <c r="M1754" s="294"/>
      <c r="N1754" s="294"/>
      <c r="O1754" s="294"/>
      <c r="P1754" s="294"/>
    </row>
    <row r="1755" spans="1:16" ht="13">
      <c r="A1755" s="294"/>
      <c r="B1755" s="143"/>
      <c r="C1755" s="143"/>
      <c r="D1755" s="295"/>
      <c r="E1755" s="295"/>
      <c r="F1755" s="294"/>
      <c r="G1755" s="294"/>
      <c r="H1755" s="294"/>
      <c r="I1755" s="294"/>
      <c r="J1755" s="294"/>
      <c r="K1755" s="294"/>
      <c r="L1755" s="294"/>
      <c r="M1755" s="294"/>
      <c r="N1755" s="294"/>
      <c r="O1755" s="294"/>
      <c r="P1755" s="294"/>
    </row>
    <row r="1756" spans="1:16" ht="13">
      <c r="A1756" s="294"/>
      <c r="B1756" s="143"/>
      <c r="C1756" s="143"/>
      <c r="D1756" s="295"/>
      <c r="E1756" s="295"/>
      <c r="F1756" s="294"/>
      <c r="G1756" s="294"/>
      <c r="H1756" s="294"/>
      <c r="I1756" s="294"/>
      <c r="J1756" s="294"/>
      <c r="K1756" s="294"/>
      <c r="L1756" s="294"/>
      <c r="M1756" s="294"/>
      <c r="N1756" s="294"/>
      <c r="O1756" s="294"/>
      <c r="P1756" s="294"/>
    </row>
    <row r="1757" spans="1:16" ht="13">
      <c r="A1757" s="294"/>
      <c r="B1757" s="143"/>
      <c r="C1757" s="143"/>
      <c r="D1757" s="295"/>
      <c r="E1757" s="295"/>
      <c r="F1757" s="294"/>
      <c r="G1757" s="294"/>
      <c r="H1757" s="294"/>
      <c r="I1757" s="294"/>
      <c r="J1757" s="294"/>
      <c r="K1757" s="294"/>
      <c r="L1757" s="294"/>
      <c r="M1757" s="294"/>
      <c r="N1757" s="294"/>
      <c r="O1757" s="294"/>
      <c r="P1757" s="294"/>
    </row>
    <row r="1758" spans="1:16" ht="13">
      <c r="A1758" s="294"/>
      <c r="B1758" s="143"/>
      <c r="C1758" s="143"/>
      <c r="D1758" s="295"/>
      <c r="E1758" s="295"/>
      <c r="F1758" s="294"/>
      <c r="G1758" s="294"/>
      <c r="H1758" s="294"/>
      <c r="I1758" s="294"/>
      <c r="J1758" s="294"/>
      <c r="K1758" s="294"/>
      <c r="L1758" s="294"/>
      <c r="M1758" s="294"/>
      <c r="N1758" s="294"/>
      <c r="O1758" s="294"/>
      <c r="P1758" s="294"/>
    </row>
    <row r="1759" spans="1:16" ht="13">
      <c r="A1759" s="294"/>
      <c r="B1759" s="143"/>
      <c r="C1759" s="143"/>
      <c r="D1759" s="295"/>
      <c r="E1759" s="295"/>
      <c r="F1759" s="294"/>
      <c r="G1759" s="294"/>
      <c r="H1759" s="294"/>
      <c r="I1759" s="294"/>
      <c r="J1759" s="294"/>
      <c r="K1759" s="294"/>
      <c r="L1759" s="294"/>
      <c r="M1759" s="294"/>
      <c r="N1759" s="294"/>
      <c r="O1759" s="294"/>
      <c r="P1759" s="294"/>
    </row>
    <row r="1760" spans="1:16" ht="13">
      <c r="A1760" s="294"/>
      <c r="B1760" s="143"/>
      <c r="C1760" s="143"/>
      <c r="D1760" s="295"/>
      <c r="E1760" s="295"/>
      <c r="F1760" s="294"/>
      <c r="G1760" s="294"/>
      <c r="H1760" s="294"/>
      <c r="I1760" s="294"/>
      <c r="J1760" s="294"/>
      <c r="K1760" s="294"/>
      <c r="L1760" s="294"/>
      <c r="M1760" s="294"/>
      <c r="N1760" s="294"/>
      <c r="O1760" s="294"/>
      <c r="P1760" s="294"/>
    </row>
    <row r="1761" spans="1:16" ht="13">
      <c r="A1761" s="294"/>
      <c r="B1761" s="143"/>
      <c r="C1761" s="143"/>
      <c r="D1761" s="295"/>
      <c r="E1761" s="295"/>
      <c r="F1761" s="294"/>
      <c r="G1761" s="294"/>
      <c r="H1761" s="294"/>
      <c r="I1761" s="294"/>
      <c r="J1761" s="294"/>
      <c r="K1761" s="294"/>
      <c r="L1761" s="294"/>
      <c r="M1761" s="294"/>
      <c r="N1761" s="294"/>
      <c r="O1761" s="294"/>
      <c r="P1761" s="294"/>
    </row>
    <row r="1762" spans="1:16" ht="13">
      <c r="A1762" s="294"/>
      <c r="B1762" s="143"/>
      <c r="C1762" s="143"/>
      <c r="D1762" s="295"/>
      <c r="E1762" s="295"/>
      <c r="F1762" s="294"/>
      <c r="G1762" s="294"/>
      <c r="H1762" s="294"/>
      <c r="I1762" s="294"/>
      <c r="J1762" s="294"/>
      <c r="K1762" s="294"/>
      <c r="L1762" s="294"/>
      <c r="M1762" s="294"/>
      <c r="N1762" s="294"/>
      <c r="O1762" s="294"/>
      <c r="P1762" s="294"/>
    </row>
    <row r="1763" spans="1:16" ht="13">
      <c r="A1763" s="294"/>
      <c r="B1763" s="143"/>
      <c r="C1763" s="143"/>
      <c r="D1763" s="295"/>
      <c r="E1763" s="295"/>
      <c r="F1763" s="294"/>
      <c r="G1763" s="294"/>
      <c r="H1763" s="294"/>
      <c r="I1763" s="294"/>
      <c r="J1763" s="294"/>
      <c r="K1763" s="294"/>
      <c r="L1763" s="294"/>
      <c r="M1763" s="294"/>
      <c r="N1763" s="294"/>
      <c r="O1763" s="294"/>
      <c r="P1763" s="294"/>
    </row>
    <row r="1764" spans="1:16" ht="13">
      <c r="A1764" s="294"/>
      <c r="B1764" s="143"/>
      <c r="C1764" s="143"/>
      <c r="D1764" s="295"/>
      <c r="E1764" s="295"/>
      <c r="F1764" s="294"/>
      <c r="G1764" s="294"/>
      <c r="H1764" s="294"/>
      <c r="I1764" s="294"/>
      <c r="J1764" s="294"/>
      <c r="K1764" s="294"/>
      <c r="L1764" s="294"/>
      <c r="M1764" s="294"/>
      <c r="N1764" s="294"/>
      <c r="O1764" s="294"/>
      <c r="P1764" s="294"/>
    </row>
    <row r="1765" spans="1:16" ht="13">
      <c r="A1765" s="294"/>
      <c r="B1765" s="143"/>
      <c r="C1765" s="143"/>
      <c r="D1765" s="295"/>
      <c r="E1765" s="295"/>
      <c r="F1765" s="294"/>
      <c r="G1765" s="294"/>
      <c r="H1765" s="294"/>
      <c r="I1765" s="294"/>
      <c r="J1765" s="294"/>
      <c r="K1765" s="294"/>
      <c r="L1765" s="294"/>
      <c r="M1765" s="294"/>
      <c r="N1765" s="294"/>
      <c r="O1765" s="294"/>
      <c r="P1765" s="294"/>
    </row>
    <row r="1766" spans="1:16" ht="13">
      <c r="A1766" s="294"/>
      <c r="B1766" s="143"/>
      <c r="C1766" s="143"/>
      <c r="D1766" s="295"/>
      <c r="E1766" s="295"/>
      <c r="F1766" s="294"/>
      <c r="G1766" s="294"/>
      <c r="H1766" s="294"/>
      <c r="I1766" s="294"/>
      <c r="J1766" s="294"/>
      <c r="K1766" s="294"/>
      <c r="L1766" s="294"/>
      <c r="M1766" s="294"/>
      <c r="N1766" s="294"/>
      <c r="O1766" s="294"/>
      <c r="P1766" s="294"/>
    </row>
    <row r="1767" spans="1:16" ht="13">
      <c r="A1767" s="294"/>
      <c r="B1767" s="143"/>
      <c r="C1767" s="143"/>
      <c r="D1767" s="295"/>
      <c r="E1767" s="295"/>
      <c r="F1767" s="294"/>
      <c r="G1767" s="294"/>
      <c r="H1767" s="294"/>
      <c r="I1767" s="294"/>
      <c r="J1767" s="294"/>
      <c r="K1767" s="294"/>
      <c r="L1767" s="294"/>
      <c r="M1767" s="294"/>
      <c r="N1767" s="294"/>
      <c r="O1767" s="294"/>
      <c r="P1767" s="294"/>
    </row>
    <row r="1768" spans="1:16" ht="13">
      <c r="A1768" s="294"/>
      <c r="B1768" s="143"/>
      <c r="C1768" s="143"/>
      <c r="D1768" s="295"/>
      <c r="E1768" s="295"/>
      <c r="F1768" s="294"/>
      <c r="G1768" s="294"/>
      <c r="H1768" s="294"/>
      <c r="I1768" s="294"/>
      <c r="J1768" s="294"/>
      <c r="K1768" s="294"/>
      <c r="L1768" s="294"/>
      <c r="M1768" s="294"/>
      <c r="N1768" s="294"/>
      <c r="O1768" s="294"/>
      <c r="P1768" s="294"/>
    </row>
    <row r="1769" spans="1:16" ht="13">
      <c r="A1769" s="294"/>
      <c r="B1769" s="143"/>
      <c r="C1769" s="143"/>
      <c r="D1769" s="295"/>
      <c r="E1769" s="295"/>
      <c r="F1769" s="294"/>
      <c r="G1769" s="294"/>
      <c r="H1769" s="294"/>
      <c r="I1769" s="294"/>
      <c r="J1769" s="294"/>
      <c r="K1769" s="294"/>
      <c r="L1769" s="294"/>
      <c r="M1769" s="294"/>
      <c r="N1769" s="294"/>
      <c r="O1769" s="294"/>
      <c r="P1769" s="294"/>
    </row>
    <row r="1770" spans="1:16" ht="13">
      <c r="A1770" s="294"/>
      <c r="B1770" s="143"/>
      <c r="C1770" s="143"/>
      <c r="D1770" s="295"/>
      <c r="E1770" s="295"/>
      <c r="F1770" s="294"/>
      <c r="G1770" s="294"/>
      <c r="H1770" s="294"/>
      <c r="I1770" s="294"/>
      <c r="J1770" s="294"/>
      <c r="K1770" s="294"/>
      <c r="L1770" s="294"/>
      <c r="M1770" s="294"/>
      <c r="N1770" s="294"/>
      <c r="O1770" s="294"/>
      <c r="P1770" s="294"/>
    </row>
    <row r="1771" spans="1:16" ht="13">
      <c r="A1771" s="294"/>
      <c r="B1771" s="143"/>
      <c r="C1771" s="143"/>
      <c r="D1771" s="295"/>
      <c r="E1771" s="295"/>
      <c r="F1771" s="294"/>
      <c r="G1771" s="294"/>
      <c r="H1771" s="294"/>
      <c r="I1771" s="294"/>
      <c r="J1771" s="294"/>
      <c r="K1771" s="294"/>
      <c r="L1771" s="294"/>
      <c r="M1771" s="294"/>
      <c r="N1771" s="294"/>
      <c r="O1771" s="294"/>
      <c r="P1771" s="294"/>
    </row>
    <row r="1772" spans="1:16" ht="13">
      <c r="A1772" s="294"/>
      <c r="B1772" s="143"/>
      <c r="C1772" s="143"/>
      <c r="D1772" s="295"/>
      <c r="E1772" s="295"/>
      <c r="F1772" s="294"/>
      <c r="G1772" s="294"/>
      <c r="H1772" s="294"/>
      <c r="I1772" s="294"/>
      <c r="J1772" s="294"/>
      <c r="K1772" s="294"/>
      <c r="L1772" s="294"/>
      <c r="M1772" s="294"/>
      <c r="N1772" s="294"/>
      <c r="O1772" s="294"/>
      <c r="P1772" s="294"/>
    </row>
    <row r="1773" spans="1:16" ht="13">
      <c r="A1773" s="294"/>
      <c r="B1773" s="143"/>
      <c r="C1773" s="143"/>
      <c r="D1773" s="295"/>
      <c r="E1773" s="295"/>
      <c r="F1773" s="294"/>
      <c r="G1773" s="294"/>
      <c r="H1773" s="294"/>
      <c r="I1773" s="294"/>
      <c r="J1773" s="294"/>
      <c r="K1773" s="294"/>
      <c r="L1773" s="294"/>
      <c r="M1773" s="294"/>
      <c r="N1773" s="294"/>
      <c r="O1773" s="294"/>
      <c r="P1773" s="294"/>
    </row>
    <row r="1774" spans="1:16" ht="13">
      <c r="A1774" s="294"/>
      <c r="B1774" s="143"/>
      <c r="C1774" s="143"/>
      <c r="D1774" s="295"/>
      <c r="E1774" s="295"/>
      <c r="F1774" s="294"/>
      <c r="G1774" s="294"/>
      <c r="H1774" s="294"/>
      <c r="I1774" s="294"/>
      <c r="J1774" s="294"/>
      <c r="K1774" s="294"/>
      <c r="L1774" s="294"/>
      <c r="M1774" s="294"/>
      <c r="N1774" s="294"/>
      <c r="O1774" s="294"/>
      <c r="P1774" s="294"/>
    </row>
    <row r="1775" spans="1:16" ht="13">
      <c r="A1775" s="294"/>
      <c r="B1775" s="143"/>
      <c r="C1775" s="143"/>
      <c r="D1775" s="295"/>
      <c r="E1775" s="295"/>
      <c r="F1775" s="294"/>
      <c r="G1775" s="294"/>
      <c r="H1775" s="294"/>
      <c r="I1775" s="294"/>
      <c r="J1775" s="294"/>
      <c r="K1775" s="294"/>
      <c r="L1775" s="294"/>
      <c r="M1775" s="294"/>
      <c r="N1775" s="294"/>
      <c r="O1775" s="294"/>
      <c r="P1775" s="294"/>
    </row>
    <row r="1776" spans="1:16" ht="13">
      <c r="A1776" s="294"/>
      <c r="B1776" s="143"/>
      <c r="C1776" s="143"/>
      <c r="D1776" s="295"/>
      <c r="E1776" s="295"/>
      <c r="F1776" s="294"/>
      <c r="G1776" s="294"/>
      <c r="H1776" s="294"/>
      <c r="I1776" s="294"/>
      <c r="J1776" s="294"/>
      <c r="K1776" s="294"/>
      <c r="L1776" s="294"/>
      <c r="M1776" s="294"/>
      <c r="N1776" s="294"/>
      <c r="O1776" s="294"/>
      <c r="P1776" s="294"/>
    </row>
    <row r="1777" spans="1:16" ht="13">
      <c r="A1777" s="294"/>
      <c r="B1777" s="143"/>
      <c r="C1777" s="143"/>
      <c r="D1777" s="295"/>
      <c r="E1777" s="295"/>
      <c r="F1777" s="294"/>
      <c r="G1777" s="294"/>
      <c r="H1777" s="294"/>
      <c r="I1777" s="294"/>
      <c r="J1777" s="294"/>
      <c r="K1777" s="294"/>
      <c r="L1777" s="294"/>
      <c r="M1777" s="294"/>
      <c r="N1777" s="294"/>
      <c r="O1777" s="294"/>
      <c r="P1777" s="294"/>
    </row>
    <row r="1778" spans="1:16" ht="13">
      <c r="A1778" s="294"/>
      <c r="B1778" s="143"/>
      <c r="C1778" s="143"/>
      <c r="D1778" s="295"/>
      <c r="E1778" s="295"/>
      <c r="F1778" s="294"/>
      <c r="G1778" s="294"/>
      <c r="H1778" s="294"/>
      <c r="I1778" s="294"/>
      <c r="J1778" s="294"/>
      <c r="K1778" s="294"/>
      <c r="L1778" s="294"/>
      <c r="M1778" s="294"/>
      <c r="N1778" s="294"/>
      <c r="O1778" s="294"/>
      <c r="P1778" s="294"/>
    </row>
    <row r="1779" spans="1:16" ht="13">
      <c r="A1779" s="294"/>
      <c r="B1779" s="143"/>
      <c r="C1779" s="143"/>
      <c r="D1779" s="295"/>
      <c r="E1779" s="295"/>
      <c r="F1779" s="294"/>
      <c r="G1779" s="294"/>
      <c r="H1779" s="294"/>
      <c r="I1779" s="294"/>
      <c r="J1779" s="294"/>
      <c r="K1779" s="294"/>
      <c r="L1779" s="294"/>
      <c r="M1779" s="294"/>
      <c r="N1779" s="294"/>
      <c r="O1779" s="294"/>
      <c r="P1779" s="294"/>
    </row>
    <row r="1780" spans="1:16" ht="13">
      <c r="A1780" s="294"/>
      <c r="B1780" s="143"/>
      <c r="C1780" s="143"/>
      <c r="D1780" s="295"/>
      <c r="E1780" s="295"/>
      <c r="F1780" s="294"/>
      <c r="G1780" s="294"/>
      <c r="H1780" s="294"/>
      <c r="I1780" s="294"/>
      <c r="J1780" s="294"/>
      <c r="K1780" s="294"/>
      <c r="L1780" s="294"/>
      <c r="M1780" s="294"/>
      <c r="N1780" s="294"/>
      <c r="O1780" s="294"/>
      <c r="P1780" s="294"/>
    </row>
    <row r="1781" spans="1:16" ht="13">
      <c r="A1781" s="294"/>
      <c r="B1781" s="143"/>
      <c r="C1781" s="143"/>
      <c r="D1781" s="295"/>
      <c r="E1781" s="295"/>
      <c r="F1781" s="294"/>
      <c r="G1781" s="294"/>
      <c r="H1781" s="294"/>
      <c r="I1781" s="294"/>
      <c r="J1781" s="294"/>
      <c r="K1781" s="294"/>
      <c r="L1781" s="294"/>
      <c r="M1781" s="294"/>
      <c r="N1781" s="294"/>
      <c r="O1781" s="294"/>
      <c r="P1781" s="294"/>
    </row>
    <row r="1782" spans="1:16" ht="13">
      <c r="A1782" s="294"/>
      <c r="B1782" s="143"/>
      <c r="C1782" s="143"/>
      <c r="D1782" s="295"/>
      <c r="E1782" s="295"/>
      <c r="F1782" s="294"/>
      <c r="G1782" s="294"/>
      <c r="H1782" s="294"/>
      <c r="I1782" s="294"/>
      <c r="J1782" s="294"/>
      <c r="K1782" s="294"/>
      <c r="L1782" s="294"/>
      <c r="M1782" s="294"/>
      <c r="N1782" s="294"/>
      <c r="O1782" s="294"/>
      <c r="P1782" s="294"/>
    </row>
    <row r="1783" spans="1:16" ht="13">
      <c r="A1783" s="294"/>
      <c r="B1783" s="143"/>
      <c r="C1783" s="143"/>
      <c r="D1783" s="295"/>
      <c r="E1783" s="295"/>
      <c r="F1783" s="294"/>
      <c r="G1783" s="294"/>
      <c r="H1783" s="294"/>
      <c r="I1783" s="294"/>
      <c r="J1783" s="294"/>
      <c r="K1783" s="294"/>
      <c r="L1783" s="294"/>
      <c r="M1783" s="294"/>
      <c r="N1783" s="294"/>
      <c r="O1783" s="294"/>
      <c r="P1783" s="294"/>
    </row>
    <row r="1784" spans="1:16" ht="13">
      <c r="A1784" s="294"/>
      <c r="B1784" s="143"/>
      <c r="C1784" s="143"/>
      <c r="D1784" s="295"/>
      <c r="E1784" s="295"/>
      <c r="F1784" s="294"/>
      <c r="G1784" s="294"/>
      <c r="H1784" s="294"/>
      <c r="I1784" s="294"/>
      <c r="J1784" s="294"/>
      <c r="K1784" s="294"/>
      <c r="L1784" s="294"/>
      <c r="M1784" s="294"/>
      <c r="N1784" s="294"/>
      <c r="O1784" s="294"/>
      <c r="P1784" s="294"/>
    </row>
    <row r="1785" spans="1:16" ht="13">
      <c r="A1785" s="294"/>
      <c r="B1785" s="143"/>
      <c r="C1785" s="143"/>
      <c r="D1785" s="295"/>
      <c r="E1785" s="295"/>
      <c r="F1785" s="294"/>
      <c r="G1785" s="294"/>
      <c r="H1785" s="294"/>
      <c r="I1785" s="294"/>
      <c r="J1785" s="294"/>
      <c r="K1785" s="294"/>
      <c r="L1785" s="294"/>
      <c r="M1785" s="294"/>
      <c r="N1785" s="294"/>
      <c r="O1785" s="294"/>
      <c r="P1785" s="294"/>
    </row>
    <row r="1786" spans="1:16" ht="13">
      <c r="A1786" s="294"/>
      <c r="B1786" s="143"/>
      <c r="C1786" s="143"/>
      <c r="D1786" s="295"/>
      <c r="E1786" s="295"/>
      <c r="F1786" s="294"/>
      <c r="G1786" s="294"/>
      <c r="H1786" s="294"/>
      <c r="I1786" s="294"/>
      <c r="J1786" s="294"/>
      <c r="K1786" s="294"/>
      <c r="L1786" s="294"/>
      <c r="M1786" s="294"/>
      <c r="N1786" s="294"/>
      <c r="O1786" s="294"/>
      <c r="P1786" s="294"/>
    </row>
    <row r="1787" spans="1:16" ht="13">
      <c r="A1787" s="294"/>
      <c r="B1787" s="143"/>
      <c r="C1787" s="143"/>
      <c r="D1787" s="295"/>
      <c r="E1787" s="295"/>
      <c r="F1787" s="294"/>
      <c r="G1787" s="294"/>
      <c r="H1787" s="294"/>
      <c r="I1787" s="294"/>
      <c r="J1787" s="294"/>
      <c r="K1787" s="294"/>
      <c r="L1787" s="294"/>
      <c r="M1787" s="294"/>
      <c r="N1787" s="294"/>
      <c r="O1787" s="294"/>
      <c r="P1787" s="294"/>
    </row>
    <row r="1788" spans="1:16" ht="13">
      <c r="A1788" s="294"/>
      <c r="B1788" s="143"/>
      <c r="C1788" s="143"/>
      <c r="D1788" s="295"/>
      <c r="E1788" s="295"/>
      <c r="F1788" s="294"/>
      <c r="G1788" s="294"/>
      <c r="H1788" s="294"/>
      <c r="I1788" s="294"/>
      <c r="J1788" s="294"/>
      <c r="K1788" s="294"/>
      <c r="L1788" s="294"/>
      <c r="M1788" s="294"/>
      <c r="N1788" s="294"/>
      <c r="O1788" s="294"/>
      <c r="P1788" s="294"/>
    </row>
    <row r="1789" spans="1:16" ht="13">
      <c r="A1789" s="294"/>
      <c r="B1789" s="143"/>
      <c r="C1789" s="143"/>
      <c r="D1789" s="295"/>
      <c r="E1789" s="295"/>
      <c r="F1789" s="294"/>
      <c r="G1789" s="294"/>
      <c r="H1789" s="294"/>
      <c r="I1789" s="294"/>
      <c r="J1789" s="294"/>
      <c r="K1789" s="294"/>
      <c r="L1789" s="294"/>
      <c r="M1789" s="294"/>
      <c r="N1789" s="294"/>
      <c r="O1789" s="294"/>
      <c r="P1789" s="294"/>
    </row>
    <row r="1790" spans="1:16" ht="13">
      <c r="A1790" s="294"/>
      <c r="B1790" s="143"/>
      <c r="C1790" s="143"/>
      <c r="D1790" s="295"/>
      <c r="E1790" s="295"/>
      <c r="F1790" s="294"/>
      <c r="G1790" s="294"/>
      <c r="H1790" s="294"/>
      <c r="I1790" s="294"/>
      <c r="J1790" s="294"/>
      <c r="K1790" s="294"/>
      <c r="L1790" s="294"/>
      <c r="M1790" s="294"/>
      <c r="N1790" s="294"/>
      <c r="O1790" s="294"/>
      <c r="P1790" s="294"/>
    </row>
    <row r="1791" spans="1:16" ht="13">
      <c r="A1791" s="294"/>
      <c r="B1791" s="143"/>
      <c r="C1791" s="143"/>
      <c r="D1791" s="295"/>
      <c r="E1791" s="295"/>
      <c r="F1791" s="294"/>
      <c r="G1791" s="294"/>
      <c r="H1791" s="294"/>
      <c r="I1791" s="294"/>
      <c r="J1791" s="294"/>
      <c r="K1791" s="294"/>
      <c r="L1791" s="294"/>
      <c r="M1791" s="294"/>
      <c r="N1791" s="294"/>
      <c r="O1791" s="294"/>
      <c r="P1791" s="294"/>
    </row>
    <row r="1792" spans="1:16" ht="13">
      <c r="A1792" s="294"/>
      <c r="B1792" s="143"/>
      <c r="C1792" s="143"/>
      <c r="D1792" s="295"/>
      <c r="E1792" s="295"/>
      <c r="F1792" s="294"/>
      <c r="G1792" s="294"/>
      <c r="H1792" s="294"/>
      <c r="I1792" s="294"/>
      <c r="J1792" s="294"/>
      <c r="K1792" s="294"/>
      <c r="L1792" s="294"/>
      <c r="M1792" s="294"/>
      <c r="N1792" s="294"/>
      <c r="O1792" s="294"/>
      <c r="P1792" s="294"/>
    </row>
    <row r="1793" spans="1:16" ht="13">
      <c r="A1793" s="294"/>
      <c r="B1793" s="143"/>
      <c r="C1793" s="143"/>
      <c r="D1793" s="295"/>
      <c r="E1793" s="295"/>
      <c r="F1793" s="294"/>
      <c r="G1793" s="294"/>
      <c r="H1793" s="294"/>
      <c r="I1793" s="294"/>
      <c r="J1793" s="294"/>
      <c r="K1793" s="294"/>
      <c r="L1793" s="294"/>
      <c r="M1793" s="294"/>
      <c r="N1793" s="294"/>
      <c r="O1793" s="294"/>
      <c r="P1793" s="294"/>
    </row>
    <row r="1794" spans="1:16" ht="13">
      <c r="A1794" s="294"/>
      <c r="B1794" s="143"/>
      <c r="C1794" s="143"/>
      <c r="D1794" s="295"/>
      <c r="E1794" s="295"/>
      <c r="F1794" s="294"/>
      <c r="G1794" s="294"/>
      <c r="H1794" s="294"/>
      <c r="I1794" s="294"/>
      <c r="J1794" s="294"/>
      <c r="K1794" s="294"/>
      <c r="L1794" s="294"/>
      <c r="M1794" s="294"/>
      <c r="N1794" s="294"/>
      <c r="O1794" s="294"/>
      <c r="P1794" s="294"/>
    </row>
    <row r="1795" spans="1:16" ht="13">
      <c r="A1795" s="294"/>
      <c r="B1795" s="143"/>
      <c r="C1795" s="143"/>
      <c r="D1795" s="295"/>
      <c r="E1795" s="295"/>
      <c r="F1795" s="294"/>
      <c r="G1795" s="294"/>
      <c r="H1795" s="294"/>
      <c r="I1795" s="294"/>
      <c r="J1795" s="294"/>
      <c r="K1795" s="294"/>
      <c r="L1795" s="294"/>
      <c r="M1795" s="294"/>
      <c r="N1795" s="294"/>
      <c r="O1795" s="294"/>
      <c r="P1795" s="294"/>
    </row>
    <row r="1796" spans="1:16" ht="13">
      <c r="A1796" s="294"/>
      <c r="B1796" s="143"/>
      <c r="C1796" s="143"/>
      <c r="D1796" s="295"/>
      <c r="E1796" s="295"/>
      <c r="F1796" s="294"/>
      <c r="G1796" s="294"/>
      <c r="H1796" s="294"/>
      <c r="I1796" s="294"/>
      <c r="J1796" s="294"/>
      <c r="K1796" s="294"/>
      <c r="L1796" s="294"/>
      <c r="M1796" s="294"/>
      <c r="N1796" s="294"/>
      <c r="O1796" s="294"/>
      <c r="P1796" s="294"/>
    </row>
    <row r="1797" spans="1:16" ht="13">
      <c r="A1797" s="294"/>
      <c r="B1797" s="143"/>
      <c r="C1797" s="143"/>
      <c r="D1797" s="295"/>
      <c r="E1797" s="295"/>
      <c r="F1797" s="294"/>
      <c r="G1797" s="294"/>
      <c r="H1797" s="294"/>
      <c r="I1797" s="294"/>
      <c r="J1797" s="294"/>
      <c r="K1797" s="294"/>
      <c r="L1797" s="294"/>
      <c r="M1797" s="294"/>
      <c r="N1797" s="294"/>
      <c r="O1797" s="294"/>
      <c r="P1797" s="294"/>
    </row>
    <row r="1798" spans="1:16" ht="13">
      <c r="A1798" s="294"/>
      <c r="B1798" s="143"/>
      <c r="C1798" s="143"/>
      <c r="D1798" s="295"/>
      <c r="E1798" s="295"/>
      <c r="F1798" s="294"/>
      <c r="G1798" s="294"/>
      <c r="H1798" s="294"/>
      <c r="I1798" s="294"/>
      <c r="J1798" s="294"/>
      <c r="K1798" s="294"/>
      <c r="L1798" s="294"/>
      <c r="M1798" s="294"/>
      <c r="N1798" s="294"/>
      <c r="O1798" s="294"/>
      <c r="P1798" s="294"/>
    </row>
    <row r="1799" spans="1:16" ht="13">
      <c r="A1799" s="294"/>
      <c r="B1799" s="143"/>
      <c r="C1799" s="143"/>
      <c r="D1799" s="295"/>
      <c r="E1799" s="295"/>
      <c r="F1799" s="294"/>
      <c r="G1799" s="294"/>
      <c r="H1799" s="294"/>
      <c r="I1799" s="294"/>
      <c r="J1799" s="294"/>
      <c r="K1799" s="294"/>
      <c r="L1799" s="294"/>
      <c r="M1799" s="294"/>
      <c r="N1799" s="294"/>
      <c r="O1799" s="294"/>
      <c r="P1799" s="294"/>
    </row>
    <row r="1800" spans="1:16" ht="13">
      <c r="A1800" s="294"/>
      <c r="B1800" s="143"/>
      <c r="C1800" s="143"/>
      <c r="D1800" s="295"/>
      <c r="E1800" s="295"/>
      <c r="F1800" s="294"/>
      <c r="G1800" s="294"/>
      <c r="H1800" s="294"/>
      <c r="I1800" s="294"/>
      <c r="J1800" s="294"/>
      <c r="K1800" s="294"/>
      <c r="L1800" s="294"/>
      <c r="M1800" s="294"/>
      <c r="N1800" s="294"/>
      <c r="O1800" s="294"/>
      <c r="P1800" s="294"/>
    </row>
    <row r="1801" spans="1:16" ht="13">
      <c r="A1801" s="294"/>
      <c r="B1801" s="143"/>
      <c r="C1801" s="143"/>
      <c r="D1801" s="295"/>
      <c r="E1801" s="295"/>
      <c r="F1801" s="294"/>
      <c r="G1801" s="294"/>
      <c r="H1801" s="294"/>
      <c r="I1801" s="294"/>
      <c r="J1801" s="294"/>
      <c r="K1801" s="294"/>
      <c r="L1801" s="294"/>
      <c r="M1801" s="294"/>
      <c r="N1801" s="294"/>
      <c r="O1801" s="294"/>
      <c r="P1801" s="294"/>
    </row>
    <row r="1802" spans="1:16" ht="13">
      <c r="A1802" s="294"/>
      <c r="B1802" s="143"/>
      <c r="C1802" s="143"/>
      <c r="D1802" s="295"/>
      <c r="E1802" s="295"/>
      <c r="F1802" s="294"/>
      <c r="G1802" s="294"/>
      <c r="H1802" s="294"/>
      <c r="I1802" s="294"/>
      <c r="J1802" s="294"/>
      <c r="K1802" s="294"/>
      <c r="L1802" s="294"/>
      <c r="M1802" s="294"/>
      <c r="N1802" s="294"/>
      <c r="O1802" s="294"/>
      <c r="P1802" s="294"/>
    </row>
    <row r="1803" spans="1:16" ht="13">
      <c r="A1803" s="294"/>
      <c r="B1803" s="143"/>
      <c r="C1803" s="143"/>
      <c r="D1803" s="295"/>
      <c r="E1803" s="295"/>
      <c r="F1803" s="294"/>
      <c r="G1803" s="294"/>
      <c r="H1803" s="294"/>
      <c r="I1803" s="294"/>
      <c r="J1803" s="294"/>
      <c r="K1803" s="294"/>
      <c r="L1803" s="294"/>
      <c r="M1803" s="294"/>
      <c r="N1803" s="294"/>
      <c r="O1803" s="294"/>
      <c r="P1803" s="294"/>
    </row>
    <row r="1804" spans="1:16" ht="13">
      <c r="A1804" s="294"/>
      <c r="B1804" s="143"/>
      <c r="C1804" s="143"/>
      <c r="D1804" s="295"/>
      <c r="E1804" s="295"/>
      <c r="F1804" s="294"/>
      <c r="G1804" s="294"/>
      <c r="H1804" s="294"/>
      <c r="I1804" s="294"/>
      <c r="J1804" s="294"/>
      <c r="K1804" s="294"/>
      <c r="L1804" s="294"/>
      <c r="M1804" s="294"/>
      <c r="N1804" s="294"/>
      <c r="O1804" s="294"/>
      <c r="P1804" s="294"/>
    </row>
    <row r="1805" spans="1:16" ht="13">
      <c r="A1805" s="294"/>
      <c r="B1805" s="143"/>
      <c r="C1805" s="143"/>
      <c r="D1805" s="295"/>
      <c r="E1805" s="295"/>
      <c r="F1805" s="294"/>
      <c r="G1805" s="294"/>
      <c r="H1805" s="294"/>
      <c r="I1805" s="294"/>
      <c r="J1805" s="294"/>
      <c r="K1805" s="294"/>
      <c r="L1805" s="294"/>
      <c r="M1805" s="294"/>
      <c r="N1805" s="294"/>
      <c r="O1805" s="294"/>
      <c r="P1805" s="294"/>
    </row>
    <row r="1806" spans="1:16" ht="13">
      <c r="A1806" s="294"/>
      <c r="B1806" s="143"/>
      <c r="C1806" s="143"/>
      <c r="D1806" s="295"/>
      <c r="E1806" s="295"/>
      <c r="F1806" s="294"/>
      <c r="G1806" s="294"/>
      <c r="H1806" s="294"/>
      <c r="I1806" s="294"/>
      <c r="J1806" s="294"/>
      <c r="K1806" s="294"/>
      <c r="L1806" s="294"/>
      <c r="M1806" s="294"/>
      <c r="N1806" s="294"/>
      <c r="O1806" s="294"/>
      <c r="P1806" s="294"/>
    </row>
    <row r="1807" spans="1:16" ht="13">
      <c r="A1807" s="294"/>
      <c r="B1807" s="143"/>
      <c r="C1807" s="143"/>
      <c r="D1807" s="295"/>
      <c r="E1807" s="295"/>
      <c r="F1807" s="294"/>
      <c r="G1807" s="294"/>
      <c r="H1807" s="294"/>
      <c r="I1807" s="294"/>
      <c r="J1807" s="294"/>
      <c r="K1807" s="294"/>
      <c r="L1807" s="294"/>
      <c r="M1807" s="294"/>
      <c r="N1807" s="294"/>
      <c r="O1807" s="294"/>
      <c r="P1807" s="294"/>
    </row>
    <row r="1808" spans="1:16" ht="13">
      <c r="A1808" s="294"/>
      <c r="B1808" s="143"/>
      <c r="C1808" s="143"/>
      <c r="D1808" s="295"/>
      <c r="E1808" s="295"/>
      <c r="F1808" s="294"/>
      <c r="G1808" s="294"/>
      <c r="H1808" s="294"/>
      <c r="I1808" s="294"/>
      <c r="J1808" s="294"/>
      <c r="K1808" s="294"/>
      <c r="L1808" s="294"/>
      <c r="M1808" s="294"/>
      <c r="N1808" s="294"/>
      <c r="O1808" s="294"/>
      <c r="P1808" s="294"/>
    </row>
    <row r="1809" spans="1:16" ht="13">
      <c r="A1809" s="294"/>
      <c r="B1809" s="143"/>
      <c r="C1809" s="143"/>
      <c r="D1809" s="295"/>
      <c r="E1809" s="295"/>
      <c r="F1809" s="294"/>
      <c r="G1809" s="294"/>
      <c r="H1809" s="294"/>
      <c r="I1809" s="294"/>
      <c r="J1809" s="294"/>
      <c r="K1809" s="294"/>
      <c r="L1809" s="294"/>
      <c r="M1809" s="294"/>
      <c r="N1809" s="294"/>
      <c r="O1809" s="294"/>
      <c r="P1809" s="294"/>
    </row>
    <row r="1810" spans="1:16" ht="13">
      <c r="A1810" s="294"/>
      <c r="B1810" s="143"/>
      <c r="C1810" s="143"/>
      <c r="D1810" s="295"/>
      <c r="E1810" s="295"/>
      <c r="F1810" s="294"/>
      <c r="G1810" s="294"/>
      <c r="H1810" s="294"/>
      <c r="I1810" s="294"/>
      <c r="J1810" s="294"/>
      <c r="K1810" s="294"/>
      <c r="L1810" s="294"/>
      <c r="M1810" s="294"/>
      <c r="N1810" s="294"/>
      <c r="O1810" s="294"/>
      <c r="P1810" s="294"/>
    </row>
    <row r="1811" spans="1:16" ht="13">
      <c r="A1811" s="294"/>
      <c r="B1811" s="143"/>
      <c r="C1811" s="143"/>
      <c r="D1811" s="295"/>
      <c r="E1811" s="295"/>
      <c r="F1811" s="294"/>
      <c r="G1811" s="294"/>
      <c r="H1811" s="294"/>
      <c r="I1811" s="294"/>
      <c r="J1811" s="294"/>
      <c r="K1811" s="294"/>
      <c r="L1811" s="294"/>
      <c r="M1811" s="294"/>
      <c r="N1811" s="294"/>
      <c r="O1811" s="294"/>
      <c r="P1811" s="294"/>
    </row>
    <row r="1812" spans="1:16" ht="13">
      <c r="A1812" s="294"/>
      <c r="B1812" s="143"/>
      <c r="C1812" s="143"/>
      <c r="D1812" s="295"/>
      <c r="E1812" s="295"/>
      <c r="F1812" s="294"/>
      <c r="G1812" s="294"/>
      <c r="H1812" s="294"/>
      <c r="I1812" s="294"/>
      <c r="J1812" s="294"/>
      <c r="K1812" s="294"/>
      <c r="L1812" s="294"/>
      <c r="M1812" s="294"/>
      <c r="N1812" s="294"/>
      <c r="O1812" s="294"/>
      <c r="P1812" s="294"/>
    </row>
    <row r="1813" spans="1:16" ht="13">
      <c r="A1813" s="294"/>
      <c r="B1813" s="143"/>
      <c r="C1813" s="143"/>
      <c r="D1813" s="295"/>
      <c r="E1813" s="295"/>
      <c r="F1813" s="294"/>
      <c r="G1813" s="294"/>
      <c r="H1813" s="294"/>
      <c r="I1813" s="294"/>
      <c r="J1813" s="294"/>
      <c r="K1813" s="294"/>
      <c r="L1813" s="294"/>
      <c r="M1813" s="294"/>
      <c r="N1813" s="294"/>
      <c r="O1813" s="294"/>
      <c r="P1813" s="294"/>
    </row>
    <row r="1814" spans="1:16" ht="13">
      <c r="A1814" s="294"/>
      <c r="B1814" s="143"/>
      <c r="C1814" s="143"/>
      <c r="D1814" s="295"/>
      <c r="E1814" s="295"/>
      <c r="F1814" s="294"/>
      <c r="G1814" s="294"/>
      <c r="H1814" s="294"/>
      <c r="I1814" s="294"/>
      <c r="J1814" s="294"/>
      <c r="K1814" s="294"/>
      <c r="L1814" s="294"/>
      <c r="M1814" s="294"/>
      <c r="N1814" s="294"/>
      <c r="O1814" s="294"/>
      <c r="P1814" s="294"/>
    </row>
    <row r="1815" spans="1:16" ht="13">
      <c r="A1815" s="294"/>
      <c r="B1815" s="143"/>
      <c r="C1815" s="143"/>
      <c r="D1815" s="295"/>
      <c r="E1815" s="295"/>
      <c r="F1815" s="294"/>
      <c r="G1815" s="294"/>
      <c r="H1815" s="294"/>
      <c r="I1815" s="294"/>
      <c r="J1815" s="294"/>
      <c r="K1815" s="294"/>
      <c r="L1815" s="294"/>
      <c r="M1815" s="294"/>
      <c r="N1815" s="294"/>
      <c r="O1815" s="294"/>
      <c r="P1815" s="294"/>
    </row>
    <row r="1816" spans="1:16" ht="13">
      <c r="A1816" s="294"/>
      <c r="B1816" s="143"/>
      <c r="C1816" s="143"/>
      <c r="D1816" s="295"/>
      <c r="E1816" s="295"/>
      <c r="F1816" s="294"/>
      <c r="G1816" s="294"/>
      <c r="H1816" s="294"/>
      <c r="I1816" s="294"/>
      <c r="J1816" s="294"/>
      <c r="K1816" s="294"/>
      <c r="L1816" s="294"/>
      <c r="M1816" s="294"/>
      <c r="N1816" s="294"/>
      <c r="O1816" s="294"/>
      <c r="P1816" s="294"/>
    </row>
    <row r="1817" spans="1:16" ht="13">
      <c r="A1817" s="294"/>
      <c r="B1817" s="143"/>
      <c r="C1817" s="143"/>
      <c r="D1817" s="295"/>
      <c r="E1817" s="295"/>
      <c r="F1817" s="294"/>
      <c r="G1817" s="294"/>
      <c r="H1817" s="294"/>
      <c r="I1817" s="294"/>
      <c r="J1817" s="294"/>
      <c r="K1817" s="294"/>
      <c r="L1817" s="294"/>
      <c r="M1817" s="294"/>
      <c r="N1817" s="294"/>
      <c r="O1817" s="294"/>
      <c r="P1817" s="294"/>
    </row>
    <row r="1818" spans="1:16" ht="13">
      <c r="A1818" s="294"/>
      <c r="B1818" s="143"/>
      <c r="C1818" s="143"/>
      <c r="D1818" s="295"/>
      <c r="E1818" s="295"/>
      <c r="F1818" s="294"/>
      <c r="G1818" s="294"/>
      <c r="H1818" s="294"/>
      <c r="I1818" s="294"/>
      <c r="J1818" s="294"/>
      <c r="K1818" s="294"/>
      <c r="L1818" s="294"/>
      <c r="M1818" s="294"/>
      <c r="N1818" s="294"/>
      <c r="O1818" s="294"/>
      <c r="P1818" s="294"/>
    </row>
    <row r="1819" spans="1:16" ht="13">
      <c r="A1819" s="294"/>
      <c r="B1819" s="143"/>
      <c r="C1819" s="143"/>
      <c r="D1819" s="295"/>
      <c r="E1819" s="295"/>
      <c r="F1819" s="294"/>
      <c r="G1819" s="294"/>
      <c r="H1819" s="294"/>
      <c r="I1819" s="294"/>
      <c r="J1819" s="294"/>
      <c r="K1819" s="294"/>
      <c r="L1819" s="294"/>
      <c r="M1819" s="294"/>
      <c r="N1819" s="294"/>
      <c r="O1819" s="294"/>
      <c r="P1819" s="294"/>
    </row>
    <row r="1820" spans="1:16" ht="13">
      <c r="A1820" s="294"/>
      <c r="B1820" s="143"/>
      <c r="C1820" s="143"/>
      <c r="D1820" s="295"/>
      <c r="E1820" s="295"/>
      <c r="F1820" s="294"/>
      <c r="G1820" s="294"/>
      <c r="H1820" s="294"/>
      <c r="I1820" s="294"/>
      <c r="J1820" s="294"/>
      <c r="K1820" s="294"/>
      <c r="L1820" s="294"/>
      <c r="M1820" s="294"/>
      <c r="N1820" s="294"/>
      <c r="O1820" s="294"/>
      <c r="P1820" s="294"/>
    </row>
    <row r="1821" spans="1:16" ht="13">
      <c r="A1821" s="294"/>
      <c r="B1821" s="143"/>
      <c r="C1821" s="143"/>
      <c r="D1821" s="295"/>
      <c r="E1821" s="295"/>
      <c r="F1821" s="294"/>
      <c r="G1821" s="294"/>
      <c r="H1821" s="294"/>
      <c r="I1821" s="294"/>
      <c r="J1821" s="294"/>
      <c r="K1821" s="294"/>
      <c r="L1821" s="294"/>
      <c r="M1821" s="294"/>
      <c r="N1821" s="294"/>
      <c r="O1821" s="294"/>
      <c r="P1821" s="294"/>
    </row>
    <row r="1822" spans="1:16" ht="13">
      <c r="A1822" s="294"/>
      <c r="B1822" s="143"/>
      <c r="C1822" s="143"/>
      <c r="D1822" s="295"/>
      <c r="E1822" s="295"/>
      <c r="F1822" s="294"/>
      <c r="G1822" s="294"/>
      <c r="H1822" s="294"/>
      <c r="I1822" s="294"/>
      <c r="J1822" s="294"/>
      <c r="K1822" s="294"/>
      <c r="L1822" s="294"/>
      <c r="M1822" s="294"/>
      <c r="N1822" s="294"/>
      <c r="O1822" s="294"/>
      <c r="P1822" s="294"/>
    </row>
    <row r="1823" spans="1:16" ht="13">
      <c r="A1823" s="294"/>
      <c r="B1823" s="143"/>
      <c r="C1823" s="143"/>
      <c r="D1823" s="295"/>
      <c r="E1823" s="295"/>
      <c r="F1823" s="294"/>
      <c r="G1823" s="294"/>
      <c r="H1823" s="294"/>
      <c r="I1823" s="294"/>
      <c r="J1823" s="294"/>
      <c r="K1823" s="294"/>
      <c r="L1823" s="294"/>
      <c r="M1823" s="294"/>
      <c r="N1823" s="294"/>
      <c r="O1823" s="294"/>
      <c r="P1823" s="294"/>
    </row>
    <row r="1824" spans="1:16" ht="13">
      <c r="A1824" s="294"/>
      <c r="B1824" s="143"/>
      <c r="C1824" s="143"/>
      <c r="D1824" s="295"/>
      <c r="E1824" s="295"/>
      <c r="F1824" s="294"/>
      <c r="G1824" s="294"/>
      <c r="H1824" s="294"/>
      <c r="I1824" s="294"/>
      <c r="J1824" s="294"/>
      <c r="K1824" s="294"/>
      <c r="L1824" s="294"/>
      <c r="M1824" s="294"/>
      <c r="N1824" s="294"/>
      <c r="O1824" s="294"/>
      <c r="P1824" s="294"/>
    </row>
    <row r="1825" spans="1:16" ht="13">
      <c r="A1825" s="294"/>
      <c r="B1825" s="143"/>
      <c r="C1825" s="143"/>
      <c r="D1825" s="295"/>
      <c r="E1825" s="295"/>
      <c r="F1825" s="294"/>
      <c r="G1825" s="294"/>
      <c r="H1825" s="294"/>
      <c r="I1825" s="294"/>
      <c r="J1825" s="294"/>
      <c r="K1825" s="294"/>
      <c r="L1825" s="294"/>
      <c r="M1825" s="294"/>
      <c r="N1825" s="294"/>
      <c r="O1825" s="294"/>
      <c r="P1825" s="294"/>
    </row>
    <row r="1826" spans="1:16" ht="13">
      <c r="A1826" s="294"/>
      <c r="B1826" s="143"/>
      <c r="C1826" s="143"/>
      <c r="D1826" s="295"/>
      <c r="E1826" s="295"/>
      <c r="F1826" s="294"/>
      <c r="G1826" s="294"/>
      <c r="H1826" s="294"/>
      <c r="I1826" s="294"/>
      <c r="J1826" s="294"/>
      <c r="K1826" s="294"/>
      <c r="L1826" s="294"/>
      <c r="M1826" s="294"/>
      <c r="N1826" s="294"/>
      <c r="O1826" s="294"/>
      <c r="P1826" s="294"/>
    </row>
    <row r="1827" spans="1:16" ht="13">
      <c r="A1827" s="294"/>
      <c r="B1827" s="143"/>
      <c r="C1827" s="143"/>
      <c r="D1827" s="295"/>
      <c r="E1827" s="295"/>
      <c r="F1827" s="294"/>
      <c r="G1827" s="294"/>
      <c r="H1827" s="294"/>
      <c r="I1827" s="294"/>
      <c r="J1827" s="294"/>
      <c r="K1827" s="294"/>
      <c r="L1827" s="294"/>
      <c r="M1827" s="294"/>
      <c r="N1827" s="294"/>
      <c r="O1827" s="294"/>
      <c r="P1827" s="294"/>
    </row>
    <row r="1828" spans="1:16" ht="13">
      <c r="A1828" s="294"/>
      <c r="B1828" s="143"/>
      <c r="C1828" s="143"/>
      <c r="D1828" s="295"/>
      <c r="E1828" s="295"/>
      <c r="F1828" s="294"/>
      <c r="G1828" s="294"/>
      <c r="H1828" s="294"/>
      <c r="I1828" s="294"/>
      <c r="J1828" s="294"/>
      <c r="K1828" s="294"/>
      <c r="L1828" s="294"/>
      <c r="M1828" s="294"/>
      <c r="N1828" s="294"/>
      <c r="O1828" s="294"/>
      <c r="P1828" s="294"/>
    </row>
    <row r="1829" spans="1:16" ht="13">
      <c r="A1829" s="294"/>
      <c r="B1829" s="143"/>
      <c r="C1829" s="143"/>
      <c r="D1829" s="295"/>
      <c r="E1829" s="295"/>
      <c r="F1829" s="294"/>
      <c r="G1829" s="294"/>
      <c r="H1829" s="294"/>
      <c r="I1829" s="294"/>
      <c r="J1829" s="294"/>
      <c r="K1829" s="294"/>
      <c r="L1829" s="294"/>
      <c r="M1829" s="294"/>
      <c r="N1829" s="294"/>
      <c r="O1829" s="294"/>
      <c r="P1829" s="294"/>
    </row>
    <row r="1830" spans="1:16" ht="13">
      <c r="A1830" s="294"/>
      <c r="B1830" s="143"/>
      <c r="C1830" s="143"/>
      <c r="D1830" s="295"/>
      <c r="E1830" s="295"/>
      <c r="F1830" s="294"/>
      <c r="G1830" s="294"/>
      <c r="H1830" s="294"/>
      <c r="I1830" s="294"/>
      <c r="J1830" s="294"/>
      <c r="K1830" s="294"/>
      <c r="L1830" s="294"/>
      <c r="M1830" s="294"/>
      <c r="N1830" s="294"/>
      <c r="O1830" s="294"/>
      <c r="P1830" s="294"/>
    </row>
    <row r="1831" spans="1:16" ht="13">
      <c r="A1831" s="294"/>
      <c r="B1831" s="143"/>
      <c r="C1831" s="143"/>
      <c r="D1831" s="295"/>
      <c r="E1831" s="295"/>
      <c r="F1831" s="294"/>
      <c r="G1831" s="294"/>
      <c r="H1831" s="294"/>
      <c r="I1831" s="294"/>
      <c r="J1831" s="294"/>
      <c r="K1831" s="294"/>
      <c r="L1831" s="294"/>
      <c r="M1831" s="294"/>
      <c r="N1831" s="294"/>
      <c r="O1831" s="294"/>
      <c r="P1831" s="294"/>
    </row>
    <row r="1832" spans="1:16" ht="13">
      <c r="A1832" s="294"/>
      <c r="B1832" s="143"/>
      <c r="C1832" s="143"/>
      <c r="D1832" s="295"/>
      <c r="E1832" s="295"/>
      <c r="F1832" s="294"/>
      <c r="G1832" s="294"/>
      <c r="H1832" s="294"/>
      <c r="I1832" s="294"/>
      <c r="J1832" s="294"/>
      <c r="K1832" s="294"/>
      <c r="L1832" s="294"/>
      <c r="M1832" s="294"/>
      <c r="N1832" s="294"/>
      <c r="O1832" s="294"/>
      <c r="P1832" s="294"/>
    </row>
    <row r="1833" spans="1:16" ht="13">
      <c r="A1833" s="294"/>
      <c r="B1833" s="143"/>
      <c r="C1833" s="143"/>
      <c r="D1833" s="295"/>
      <c r="E1833" s="295"/>
      <c r="F1833" s="294"/>
      <c r="G1833" s="294"/>
      <c r="H1833" s="294"/>
      <c r="I1833" s="294"/>
      <c r="J1833" s="294"/>
      <c r="K1833" s="294"/>
      <c r="L1833" s="294"/>
      <c r="M1833" s="294"/>
      <c r="N1833" s="294"/>
      <c r="O1833" s="294"/>
      <c r="P1833" s="294"/>
    </row>
    <row r="1834" spans="1:16" ht="13">
      <c r="A1834" s="294"/>
      <c r="B1834" s="143"/>
      <c r="C1834" s="143"/>
      <c r="D1834" s="295"/>
      <c r="E1834" s="295"/>
      <c r="F1834" s="294"/>
      <c r="G1834" s="294"/>
      <c r="H1834" s="294"/>
      <c r="I1834" s="294"/>
      <c r="J1834" s="294"/>
      <c r="K1834" s="294"/>
      <c r="L1834" s="294"/>
      <c r="M1834" s="294"/>
      <c r="N1834" s="294"/>
      <c r="O1834" s="294"/>
      <c r="P1834" s="294"/>
    </row>
    <row r="1835" spans="1:16" ht="13">
      <c r="A1835" s="294"/>
      <c r="B1835" s="143"/>
      <c r="C1835" s="143"/>
      <c r="D1835" s="295"/>
      <c r="E1835" s="295"/>
      <c r="F1835" s="294"/>
      <c r="G1835" s="294"/>
      <c r="H1835" s="294"/>
      <c r="I1835" s="294"/>
      <c r="J1835" s="294"/>
      <c r="K1835" s="294"/>
      <c r="L1835" s="294"/>
      <c r="M1835" s="294"/>
      <c r="N1835" s="294"/>
      <c r="O1835" s="294"/>
      <c r="P1835" s="294"/>
    </row>
    <row r="1836" spans="1:16" ht="13">
      <c r="A1836" s="294"/>
      <c r="B1836" s="143"/>
      <c r="C1836" s="143"/>
      <c r="D1836" s="295"/>
      <c r="E1836" s="295"/>
      <c r="F1836" s="294"/>
      <c r="G1836" s="294"/>
      <c r="H1836" s="294"/>
      <c r="I1836" s="294"/>
      <c r="J1836" s="294"/>
      <c r="K1836" s="294"/>
      <c r="L1836" s="294"/>
      <c r="M1836" s="294"/>
      <c r="N1836" s="294"/>
      <c r="O1836" s="294"/>
      <c r="P1836" s="294"/>
    </row>
    <row r="1837" spans="1:16" ht="13">
      <c r="A1837" s="294"/>
      <c r="B1837" s="143"/>
      <c r="C1837" s="143"/>
      <c r="D1837" s="295"/>
      <c r="E1837" s="295"/>
      <c r="F1837" s="294"/>
      <c r="G1837" s="294"/>
      <c r="H1837" s="294"/>
      <c r="I1837" s="294"/>
      <c r="J1837" s="294"/>
      <c r="K1837" s="294"/>
      <c r="L1837" s="294"/>
      <c r="M1837" s="294"/>
      <c r="N1837" s="294"/>
      <c r="O1837" s="294"/>
      <c r="P1837" s="294"/>
    </row>
    <row r="1838" spans="1:16" ht="13">
      <c r="A1838" s="294"/>
      <c r="B1838" s="143"/>
      <c r="C1838" s="143"/>
      <c r="D1838" s="295"/>
      <c r="E1838" s="295"/>
      <c r="F1838" s="294"/>
      <c r="G1838" s="294"/>
      <c r="H1838" s="294"/>
      <c r="I1838" s="294"/>
      <c r="J1838" s="294"/>
      <c r="K1838" s="294"/>
      <c r="L1838" s="294"/>
      <c r="M1838" s="294"/>
      <c r="N1838" s="294"/>
      <c r="O1838" s="294"/>
      <c r="P1838" s="294"/>
    </row>
    <row r="1839" spans="1:16" ht="13">
      <c r="A1839" s="294"/>
      <c r="B1839" s="143"/>
      <c r="C1839" s="143"/>
      <c r="D1839" s="295"/>
      <c r="E1839" s="295"/>
      <c r="F1839" s="294"/>
      <c r="G1839" s="294"/>
      <c r="H1839" s="294"/>
      <c r="I1839" s="294"/>
      <c r="J1839" s="294"/>
      <c r="K1839" s="294"/>
      <c r="L1839" s="294"/>
      <c r="M1839" s="294"/>
      <c r="N1839" s="294"/>
      <c r="O1839" s="294"/>
      <c r="P1839" s="294"/>
    </row>
    <row r="1840" spans="1:16" ht="13">
      <c r="A1840" s="294"/>
      <c r="B1840" s="143"/>
      <c r="C1840" s="143"/>
      <c r="D1840" s="295"/>
      <c r="E1840" s="295"/>
      <c r="F1840" s="294"/>
      <c r="G1840" s="294"/>
      <c r="H1840" s="294"/>
      <c r="I1840" s="294"/>
      <c r="J1840" s="294"/>
      <c r="K1840" s="294"/>
      <c r="L1840" s="294"/>
      <c r="M1840" s="294"/>
      <c r="N1840" s="294"/>
      <c r="O1840" s="294"/>
      <c r="P1840" s="294"/>
    </row>
    <row r="1841" spans="1:16" ht="13">
      <c r="A1841" s="294"/>
      <c r="B1841" s="143"/>
      <c r="C1841" s="143"/>
      <c r="D1841" s="295"/>
      <c r="E1841" s="295"/>
      <c r="F1841" s="294"/>
      <c r="G1841" s="294"/>
      <c r="H1841" s="294"/>
      <c r="I1841" s="294"/>
      <c r="J1841" s="294"/>
      <c r="K1841" s="294"/>
      <c r="L1841" s="294"/>
      <c r="M1841" s="294"/>
      <c r="N1841" s="294"/>
      <c r="O1841" s="294"/>
      <c r="P1841" s="294"/>
    </row>
    <row r="1842" spans="1:16" ht="13">
      <c r="A1842" s="294"/>
      <c r="B1842" s="143"/>
      <c r="C1842" s="143"/>
      <c r="D1842" s="295"/>
      <c r="E1842" s="295"/>
      <c r="F1842" s="294"/>
      <c r="G1842" s="294"/>
      <c r="H1842" s="294"/>
      <c r="I1842" s="294"/>
      <c r="J1842" s="294"/>
      <c r="K1842" s="294"/>
      <c r="L1842" s="294"/>
      <c r="M1842" s="294"/>
      <c r="N1842" s="294"/>
      <c r="O1842" s="294"/>
      <c r="P1842" s="294"/>
    </row>
    <row r="1843" spans="1:16" ht="13">
      <c r="A1843" s="294"/>
      <c r="B1843" s="143"/>
      <c r="C1843" s="143"/>
      <c r="D1843" s="295"/>
      <c r="E1843" s="295"/>
      <c r="F1843" s="294"/>
      <c r="G1843" s="294"/>
      <c r="H1843" s="294"/>
      <c r="I1843" s="294"/>
      <c r="J1843" s="294"/>
      <c r="K1843" s="294"/>
      <c r="L1843" s="294"/>
      <c r="M1843" s="294"/>
      <c r="N1843" s="294"/>
      <c r="O1843" s="294"/>
      <c r="P1843" s="294"/>
    </row>
    <row r="1844" spans="1:16" ht="13">
      <c r="A1844" s="294"/>
      <c r="B1844" s="143"/>
      <c r="C1844" s="143"/>
      <c r="D1844" s="295"/>
      <c r="E1844" s="295"/>
      <c r="F1844" s="294"/>
      <c r="G1844" s="294"/>
      <c r="H1844" s="294"/>
      <c r="I1844" s="294"/>
      <c r="J1844" s="294"/>
      <c r="K1844" s="294"/>
      <c r="L1844" s="294"/>
      <c r="M1844" s="294"/>
      <c r="N1844" s="294"/>
      <c r="O1844" s="294"/>
      <c r="P1844" s="294"/>
    </row>
    <row r="1845" spans="1:16" ht="13">
      <c r="A1845" s="294"/>
      <c r="B1845" s="143"/>
      <c r="C1845" s="143"/>
      <c r="D1845" s="295"/>
      <c r="E1845" s="295"/>
      <c r="F1845" s="294"/>
      <c r="G1845" s="294"/>
      <c r="H1845" s="294"/>
      <c r="I1845" s="294"/>
      <c r="J1845" s="294"/>
      <c r="K1845" s="294"/>
      <c r="L1845" s="294"/>
      <c r="M1845" s="294"/>
      <c r="N1845" s="294"/>
      <c r="O1845" s="294"/>
      <c r="P1845" s="294"/>
    </row>
    <row r="1846" spans="1:16" ht="13">
      <c r="A1846" s="294"/>
      <c r="B1846" s="293"/>
      <c r="C1846" s="143"/>
      <c r="D1846" s="295"/>
      <c r="E1846" s="295"/>
      <c r="F1846" s="294"/>
      <c r="G1846" s="294"/>
      <c r="H1846" s="294"/>
      <c r="I1846" s="294"/>
      <c r="J1846" s="294"/>
      <c r="K1846" s="294"/>
      <c r="L1846" s="294"/>
      <c r="M1846" s="294"/>
      <c r="N1846" s="294"/>
      <c r="O1846" s="294"/>
      <c r="P1846" s="294"/>
    </row>
    <row r="1847" spans="1:16" ht="13">
      <c r="A1847" s="294"/>
      <c r="B1847" s="293"/>
      <c r="C1847" s="143"/>
      <c r="D1847" s="295"/>
      <c r="E1847" s="295"/>
      <c r="F1847" s="294"/>
      <c r="G1847" s="294"/>
      <c r="H1847" s="294"/>
      <c r="I1847" s="294"/>
      <c r="J1847" s="294"/>
      <c r="K1847" s="294"/>
      <c r="L1847" s="294"/>
      <c r="M1847" s="294"/>
      <c r="N1847" s="294"/>
      <c r="O1847" s="294"/>
      <c r="P1847" s="294"/>
    </row>
    <row r="1848" spans="1:16" ht="13">
      <c r="A1848" s="294"/>
      <c r="B1848" s="293"/>
      <c r="C1848" s="143"/>
      <c r="D1848" s="295"/>
      <c r="E1848" s="295"/>
      <c r="F1848" s="294"/>
      <c r="G1848" s="294"/>
      <c r="H1848" s="294"/>
      <c r="I1848" s="294"/>
      <c r="J1848" s="294"/>
      <c r="K1848" s="294"/>
      <c r="L1848" s="294"/>
      <c r="M1848" s="294"/>
      <c r="N1848" s="294"/>
      <c r="O1848" s="294"/>
      <c r="P1848" s="294"/>
    </row>
    <row r="1849" spans="1:16" ht="13">
      <c r="A1849" s="294"/>
      <c r="B1849" s="293"/>
      <c r="C1849" s="143"/>
      <c r="D1849" s="295"/>
      <c r="E1849" s="295"/>
      <c r="F1849" s="294"/>
      <c r="G1849" s="294"/>
      <c r="H1849" s="294"/>
      <c r="I1849" s="294"/>
      <c r="J1849" s="294"/>
      <c r="K1849" s="294"/>
      <c r="L1849" s="294"/>
      <c r="M1849" s="294"/>
      <c r="N1849" s="294"/>
      <c r="O1849" s="294"/>
      <c r="P1849" s="294"/>
    </row>
    <row r="1850" spans="1:16" ht="13">
      <c r="A1850" s="294"/>
      <c r="B1850" s="293"/>
      <c r="C1850" s="143"/>
      <c r="D1850" s="295"/>
      <c r="E1850" s="295"/>
      <c r="F1850" s="294"/>
      <c r="G1850" s="294"/>
      <c r="H1850" s="294"/>
      <c r="I1850" s="294"/>
      <c r="J1850" s="294"/>
      <c r="K1850" s="294"/>
      <c r="L1850" s="294"/>
      <c r="M1850" s="294"/>
      <c r="N1850" s="294"/>
      <c r="O1850" s="294"/>
      <c r="P1850" s="294"/>
    </row>
    <row r="1851" spans="1:16" ht="13">
      <c r="A1851" s="294"/>
      <c r="B1851" s="293"/>
      <c r="C1851" s="143"/>
      <c r="D1851" s="295"/>
      <c r="E1851" s="295"/>
      <c r="F1851" s="294"/>
      <c r="G1851" s="294"/>
      <c r="H1851" s="294"/>
      <c r="I1851" s="294"/>
      <c r="J1851" s="294"/>
      <c r="K1851" s="294"/>
      <c r="L1851" s="294"/>
      <c r="M1851" s="294"/>
      <c r="N1851" s="294"/>
      <c r="O1851" s="294"/>
      <c r="P1851" s="294"/>
    </row>
    <row r="1852" spans="1:16" ht="13">
      <c r="A1852" s="294"/>
      <c r="B1852" s="293"/>
      <c r="C1852" s="143"/>
      <c r="D1852" s="295"/>
      <c r="E1852" s="295"/>
      <c r="F1852" s="294"/>
      <c r="G1852" s="294"/>
      <c r="H1852" s="294"/>
      <c r="I1852" s="294"/>
      <c r="J1852" s="294"/>
      <c r="K1852" s="294"/>
      <c r="L1852" s="294"/>
      <c r="M1852" s="294"/>
      <c r="N1852" s="294"/>
      <c r="O1852" s="294"/>
      <c r="P1852" s="294"/>
    </row>
    <row r="1853" spans="1:16" ht="13">
      <c r="A1853" s="294"/>
      <c r="B1853" s="293"/>
      <c r="C1853" s="143"/>
      <c r="D1853" s="295"/>
      <c r="E1853" s="295"/>
      <c r="F1853" s="294"/>
      <c r="G1853" s="294"/>
      <c r="H1853" s="294"/>
      <c r="I1853" s="294"/>
      <c r="J1853" s="294"/>
      <c r="K1853" s="294"/>
      <c r="L1853" s="294"/>
      <c r="M1853" s="294"/>
      <c r="N1853" s="294"/>
      <c r="O1853" s="294"/>
      <c r="P1853" s="294"/>
    </row>
    <row r="1854" spans="1:16" ht="13">
      <c r="A1854" s="294"/>
      <c r="B1854" s="293"/>
      <c r="C1854" s="143"/>
      <c r="D1854" s="295"/>
      <c r="E1854" s="295"/>
      <c r="F1854" s="294"/>
      <c r="G1854" s="294"/>
      <c r="H1854" s="294"/>
      <c r="I1854" s="294"/>
      <c r="J1854" s="294"/>
      <c r="K1854" s="294"/>
      <c r="L1854" s="294"/>
      <c r="M1854" s="294"/>
      <c r="N1854" s="294"/>
      <c r="O1854" s="294"/>
      <c r="P1854" s="294"/>
    </row>
    <row r="1855" spans="1:16" ht="13">
      <c r="A1855" s="294"/>
      <c r="B1855" s="293"/>
      <c r="C1855" s="143"/>
      <c r="D1855" s="295"/>
      <c r="E1855" s="295"/>
      <c r="F1855" s="294"/>
      <c r="G1855" s="294"/>
      <c r="H1855" s="294"/>
      <c r="I1855" s="294"/>
      <c r="J1855" s="294"/>
      <c r="K1855" s="294"/>
      <c r="L1855" s="294"/>
      <c r="M1855" s="294"/>
      <c r="N1855" s="294"/>
      <c r="O1855" s="294"/>
      <c r="P1855" s="294"/>
    </row>
    <row r="1856" spans="1:16" ht="13">
      <c r="A1856" s="294"/>
      <c r="B1856" s="293"/>
      <c r="C1856" s="143"/>
      <c r="D1856" s="295"/>
      <c r="E1856" s="295"/>
      <c r="F1856" s="294"/>
      <c r="G1856" s="294"/>
      <c r="H1856" s="294"/>
      <c r="I1856" s="294"/>
      <c r="J1856" s="294"/>
      <c r="K1856" s="294"/>
      <c r="L1856" s="294"/>
      <c r="M1856" s="294"/>
      <c r="N1856" s="294"/>
      <c r="O1856" s="294"/>
      <c r="P1856" s="294"/>
    </row>
    <row r="1857" spans="1:16" ht="13">
      <c r="A1857" s="294"/>
      <c r="B1857" s="293"/>
      <c r="C1857" s="143"/>
      <c r="D1857" s="295"/>
      <c r="E1857" s="295"/>
      <c r="F1857" s="294"/>
      <c r="G1857" s="294"/>
      <c r="H1857" s="294"/>
      <c r="I1857" s="294"/>
      <c r="J1857" s="294"/>
      <c r="K1857" s="294"/>
      <c r="L1857" s="294"/>
      <c r="M1857" s="294"/>
      <c r="N1857" s="294"/>
      <c r="O1857" s="294"/>
      <c r="P1857" s="294"/>
    </row>
    <row r="1858" spans="1:16" ht="13">
      <c r="A1858" s="294"/>
      <c r="B1858" s="293"/>
      <c r="C1858" s="143"/>
      <c r="D1858" s="295"/>
      <c r="E1858" s="295"/>
      <c r="F1858" s="294"/>
      <c r="G1858" s="294"/>
      <c r="H1858" s="294"/>
      <c r="I1858" s="294"/>
      <c r="J1858" s="294"/>
      <c r="K1858" s="294"/>
      <c r="L1858" s="294"/>
      <c r="M1858" s="294"/>
      <c r="N1858" s="294"/>
      <c r="O1858" s="294"/>
      <c r="P1858" s="294"/>
    </row>
    <row r="1859" spans="1:16" ht="13">
      <c r="A1859" s="294"/>
      <c r="B1859" s="293"/>
      <c r="C1859" s="143"/>
      <c r="D1859" s="295"/>
      <c r="E1859" s="295"/>
      <c r="F1859" s="294"/>
      <c r="G1859" s="294"/>
      <c r="H1859" s="294"/>
      <c r="I1859" s="294"/>
      <c r="J1859" s="294"/>
      <c r="K1859" s="294"/>
      <c r="L1859" s="294"/>
      <c r="M1859" s="294"/>
      <c r="N1859" s="294"/>
      <c r="O1859" s="294"/>
      <c r="P1859" s="294"/>
    </row>
    <row r="1860" spans="1:16" ht="13">
      <c r="A1860" s="294"/>
      <c r="B1860" s="293"/>
      <c r="C1860" s="143"/>
      <c r="D1860" s="295"/>
      <c r="E1860" s="295"/>
      <c r="F1860" s="294"/>
      <c r="G1860" s="294"/>
      <c r="H1860" s="294"/>
      <c r="I1860" s="294"/>
      <c r="J1860" s="294"/>
      <c r="K1860" s="294"/>
      <c r="L1860" s="294"/>
      <c r="M1860" s="294"/>
      <c r="N1860" s="294"/>
      <c r="O1860" s="294"/>
      <c r="P1860" s="294"/>
    </row>
    <row r="1861" spans="1:16" ht="13">
      <c r="A1861" s="294"/>
      <c r="B1861" s="293"/>
      <c r="C1861" s="143"/>
      <c r="D1861" s="295"/>
      <c r="E1861" s="295"/>
      <c r="F1861" s="294"/>
      <c r="G1861" s="294"/>
      <c r="H1861" s="294"/>
      <c r="I1861" s="294"/>
      <c r="J1861" s="294"/>
      <c r="K1861" s="294"/>
      <c r="L1861" s="294"/>
      <c r="M1861" s="294"/>
      <c r="N1861" s="294"/>
      <c r="O1861" s="294"/>
      <c r="P1861" s="294"/>
    </row>
    <row r="1862" spans="1:16" ht="13">
      <c r="A1862" s="294"/>
      <c r="B1862" s="293"/>
      <c r="C1862" s="143"/>
      <c r="D1862" s="295"/>
      <c r="E1862" s="295"/>
      <c r="F1862" s="294"/>
      <c r="G1862" s="294"/>
      <c r="H1862" s="294"/>
      <c r="I1862" s="294"/>
      <c r="J1862" s="294"/>
      <c r="K1862" s="294"/>
      <c r="L1862" s="294"/>
      <c r="M1862" s="294"/>
      <c r="N1862" s="294"/>
      <c r="O1862" s="294"/>
      <c r="P1862" s="294"/>
    </row>
    <row r="1863" spans="1:16" ht="13">
      <c r="A1863" s="294"/>
      <c r="B1863" s="293"/>
      <c r="C1863" s="143"/>
      <c r="D1863" s="295"/>
      <c r="E1863" s="295"/>
      <c r="F1863" s="294"/>
      <c r="G1863" s="294"/>
      <c r="H1863" s="294"/>
      <c r="I1863" s="294"/>
      <c r="J1863" s="294"/>
      <c r="K1863" s="294"/>
      <c r="L1863" s="294"/>
      <c r="M1863" s="294"/>
      <c r="N1863" s="294"/>
      <c r="O1863" s="294"/>
      <c r="P1863" s="294"/>
    </row>
    <row r="1864" spans="1:16" ht="13">
      <c r="A1864" s="294"/>
      <c r="B1864" s="293"/>
      <c r="C1864" s="143"/>
      <c r="D1864" s="295"/>
      <c r="E1864" s="295"/>
      <c r="F1864" s="294"/>
      <c r="G1864" s="294"/>
      <c r="H1864" s="294"/>
      <c r="I1864" s="294"/>
      <c r="J1864" s="294"/>
      <c r="K1864" s="294"/>
      <c r="L1864" s="294"/>
      <c r="M1864" s="294"/>
      <c r="N1864" s="294"/>
      <c r="O1864" s="294"/>
      <c r="P1864" s="294"/>
    </row>
    <row r="1865" spans="1:16" ht="13">
      <c r="A1865" s="294"/>
      <c r="B1865" s="293"/>
      <c r="C1865" s="143"/>
      <c r="D1865" s="295"/>
      <c r="E1865" s="295"/>
      <c r="F1865" s="294"/>
      <c r="G1865" s="294"/>
      <c r="H1865" s="294"/>
      <c r="I1865" s="294"/>
      <c r="J1865" s="294"/>
      <c r="K1865" s="294"/>
      <c r="L1865" s="294"/>
      <c r="M1865" s="294"/>
      <c r="N1865" s="294"/>
      <c r="O1865" s="294"/>
      <c r="P1865" s="294"/>
    </row>
    <row r="1866" spans="1:16" ht="13">
      <c r="A1866" s="294"/>
      <c r="B1866" s="293"/>
      <c r="C1866" s="143"/>
      <c r="D1866" s="295"/>
      <c r="E1866" s="295"/>
      <c r="F1866" s="294"/>
      <c r="G1866" s="294"/>
      <c r="H1866" s="294"/>
      <c r="I1866" s="294"/>
      <c r="J1866" s="294"/>
      <c r="K1866" s="294"/>
      <c r="L1866" s="294"/>
      <c r="M1866" s="294"/>
      <c r="N1866" s="294"/>
      <c r="O1866" s="294"/>
      <c r="P1866" s="294"/>
    </row>
    <row r="1867" spans="1:16" ht="13">
      <c r="A1867" s="294"/>
      <c r="B1867" s="293"/>
      <c r="C1867" s="143"/>
      <c r="D1867" s="295"/>
      <c r="E1867" s="295"/>
      <c r="F1867" s="294"/>
      <c r="G1867" s="294"/>
      <c r="H1867" s="294"/>
      <c r="I1867" s="294"/>
      <c r="J1867" s="294"/>
      <c r="K1867" s="294"/>
      <c r="L1867" s="294"/>
      <c r="M1867" s="294"/>
      <c r="N1867" s="294"/>
      <c r="O1867" s="294"/>
      <c r="P1867" s="294"/>
    </row>
    <row r="1868" spans="1:16" ht="13">
      <c r="A1868" s="294"/>
      <c r="B1868" s="293"/>
      <c r="C1868" s="143"/>
      <c r="D1868" s="295"/>
      <c r="E1868" s="295"/>
      <c r="F1868" s="294"/>
      <c r="G1868" s="294"/>
      <c r="H1868" s="294"/>
      <c r="I1868" s="294"/>
      <c r="J1868" s="294"/>
      <c r="K1868" s="294"/>
      <c r="L1868" s="294"/>
      <c r="M1868" s="294"/>
      <c r="N1868" s="294"/>
      <c r="O1868" s="294"/>
      <c r="P1868" s="294"/>
    </row>
    <row r="1869" spans="1:16" ht="13">
      <c r="A1869" s="294"/>
      <c r="B1869" s="293"/>
      <c r="C1869" s="143"/>
      <c r="D1869" s="295"/>
      <c r="E1869" s="295"/>
      <c r="F1869" s="294"/>
      <c r="G1869" s="294"/>
      <c r="H1869" s="294"/>
      <c r="I1869" s="294"/>
      <c r="J1869" s="294"/>
      <c r="K1869" s="294"/>
      <c r="L1869" s="294"/>
      <c r="M1869" s="294"/>
      <c r="N1869" s="294"/>
      <c r="O1869" s="294"/>
      <c r="P1869" s="294"/>
    </row>
    <row r="1870" spans="1:16" ht="13">
      <c r="A1870" s="294"/>
      <c r="B1870" s="293"/>
      <c r="C1870" s="143"/>
      <c r="D1870" s="295"/>
      <c r="E1870" s="295"/>
      <c r="F1870" s="294"/>
      <c r="G1870" s="294"/>
      <c r="H1870" s="294"/>
      <c r="I1870" s="294"/>
      <c r="J1870" s="294"/>
      <c r="K1870" s="294"/>
      <c r="L1870" s="294"/>
      <c r="M1870" s="294"/>
      <c r="N1870" s="294"/>
      <c r="O1870" s="294"/>
      <c r="P1870" s="294"/>
    </row>
    <row r="1871" spans="1:16" ht="13">
      <c r="A1871" s="294"/>
      <c r="B1871" s="293"/>
      <c r="C1871" s="143"/>
      <c r="D1871" s="295"/>
      <c r="E1871" s="295"/>
      <c r="F1871" s="294"/>
      <c r="G1871" s="294"/>
      <c r="H1871" s="294"/>
      <c r="I1871" s="294"/>
      <c r="J1871" s="294"/>
      <c r="K1871" s="294"/>
      <c r="L1871" s="294"/>
      <c r="M1871" s="294"/>
      <c r="N1871" s="294"/>
      <c r="O1871" s="294"/>
      <c r="P1871" s="294"/>
    </row>
    <row r="1872" spans="1:16" ht="13">
      <c r="A1872" s="294"/>
      <c r="B1872" s="293"/>
      <c r="C1872" s="143"/>
      <c r="D1872" s="295"/>
      <c r="E1872" s="295"/>
      <c r="F1872" s="294"/>
      <c r="G1872" s="294"/>
      <c r="H1872" s="294"/>
      <c r="I1872" s="294"/>
      <c r="J1872" s="294"/>
      <c r="K1872" s="294"/>
      <c r="L1872" s="294"/>
      <c r="M1872" s="294"/>
      <c r="N1872" s="294"/>
      <c r="O1872" s="294"/>
      <c r="P1872" s="294"/>
    </row>
    <row r="1873" spans="1:16" ht="13">
      <c r="A1873" s="294"/>
      <c r="B1873" s="293"/>
      <c r="C1873" s="143"/>
      <c r="D1873" s="295"/>
      <c r="E1873" s="295"/>
      <c r="F1873" s="294"/>
      <c r="G1873" s="294"/>
      <c r="H1873" s="294"/>
      <c r="I1873" s="294"/>
      <c r="J1873" s="294"/>
      <c r="K1873" s="294"/>
      <c r="L1873" s="294"/>
      <c r="M1873" s="294"/>
      <c r="N1873" s="294"/>
      <c r="O1873" s="294"/>
      <c r="P1873" s="294"/>
    </row>
    <row r="1874" spans="1:16" ht="13">
      <c r="A1874" s="294"/>
      <c r="B1874" s="293"/>
      <c r="C1874" s="143"/>
      <c r="D1874" s="295"/>
      <c r="E1874" s="295"/>
      <c r="F1874" s="294"/>
      <c r="G1874" s="294"/>
      <c r="H1874" s="294"/>
      <c r="I1874" s="294"/>
      <c r="J1874" s="294"/>
      <c r="K1874" s="294"/>
      <c r="L1874" s="294"/>
      <c r="M1874" s="294"/>
      <c r="N1874" s="294"/>
      <c r="O1874" s="294"/>
      <c r="P1874" s="294"/>
    </row>
    <row r="1875" spans="1:16" ht="13">
      <c r="A1875" s="294"/>
      <c r="B1875" s="293"/>
      <c r="C1875" s="143"/>
      <c r="D1875" s="295"/>
      <c r="E1875" s="295"/>
      <c r="F1875" s="294"/>
      <c r="G1875" s="294"/>
      <c r="H1875" s="294"/>
      <c r="I1875" s="294"/>
      <c r="J1875" s="294"/>
      <c r="K1875" s="294"/>
      <c r="L1875" s="294"/>
      <c r="M1875" s="294"/>
      <c r="N1875" s="294"/>
      <c r="O1875" s="294"/>
      <c r="P1875" s="294"/>
    </row>
    <row r="1876" spans="1:16" ht="13">
      <c r="A1876" s="294"/>
      <c r="B1876" s="293"/>
      <c r="C1876" s="143"/>
      <c r="D1876" s="295"/>
      <c r="E1876" s="295"/>
      <c r="F1876" s="294"/>
      <c r="G1876" s="294"/>
      <c r="H1876" s="294"/>
      <c r="I1876" s="294"/>
      <c r="J1876" s="294"/>
      <c r="K1876" s="294"/>
      <c r="L1876" s="294"/>
      <c r="M1876" s="294"/>
      <c r="N1876" s="294"/>
      <c r="O1876" s="294"/>
      <c r="P1876" s="294"/>
    </row>
    <row r="1877" spans="1:16" ht="13">
      <c r="A1877" s="294"/>
      <c r="B1877" s="293"/>
      <c r="C1877" s="143"/>
      <c r="D1877" s="295"/>
      <c r="E1877" s="295"/>
      <c r="F1877" s="294"/>
      <c r="G1877" s="294"/>
      <c r="H1877" s="294"/>
      <c r="I1877" s="294"/>
      <c r="J1877" s="294"/>
      <c r="K1877" s="294"/>
      <c r="L1877" s="294"/>
      <c r="M1877" s="294"/>
      <c r="N1877" s="294"/>
      <c r="O1877" s="294"/>
      <c r="P1877" s="294"/>
    </row>
    <row r="1878" spans="1:16" ht="13">
      <c r="A1878" s="294"/>
      <c r="B1878" s="293"/>
      <c r="C1878" s="143"/>
      <c r="D1878" s="295"/>
      <c r="E1878" s="295"/>
      <c r="F1878" s="294"/>
      <c r="G1878" s="294"/>
      <c r="H1878" s="294"/>
      <c r="I1878" s="294"/>
      <c r="J1878" s="294"/>
      <c r="K1878" s="294"/>
      <c r="L1878" s="294"/>
      <c r="M1878" s="294"/>
      <c r="N1878" s="294"/>
      <c r="O1878" s="294"/>
      <c r="P1878" s="294"/>
    </row>
    <row r="1879" spans="1:16" ht="13">
      <c r="A1879" s="294"/>
      <c r="B1879" s="293"/>
      <c r="C1879" s="143"/>
      <c r="D1879" s="295"/>
      <c r="E1879" s="295"/>
      <c r="F1879" s="294"/>
      <c r="G1879" s="294"/>
      <c r="H1879" s="294"/>
      <c r="I1879" s="294"/>
      <c r="J1879" s="294"/>
      <c r="K1879" s="294"/>
      <c r="L1879" s="294"/>
      <c r="M1879" s="294"/>
      <c r="N1879" s="294"/>
      <c r="O1879" s="294"/>
      <c r="P1879" s="294"/>
    </row>
    <row r="1880" spans="1:16" ht="13">
      <c r="A1880" s="294"/>
      <c r="B1880" s="293"/>
      <c r="C1880" s="143"/>
      <c r="D1880" s="295"/>
      <c r="E1880" s="295"/>
      <c r="F1880" s="294"/>
      <c r="G1880" s="294"/>
      <c r="H1880" s="294"/>
      <c r="I1880" s="294"/>
      <c r="J1880" s="294"/>
      <c r="K1880" s="294"/>
      <c r="L1880" s="294"/>
      <c r="M1880" s="294"/>
      <c r="N1880" s="294"/>
      <c r="O1880" s="294"/>
      <c r="P1880" s="294"/>
    </row>
    <row r="1881" spans="1:16" ht="13">
      <c r="A1881" s="294"/>
      <c r="B1881" s="293"/>
      <c r="C1881" s="143"/>
      <c r="D1881" s="295"/>
      <c r="E1881" s="295"/>
      <c r="F1881" s="294"/>
      <c r="G1881" s="294"/>
      <c r="H1881" s="294"/>
      <c r="I1881" s="294"/>
      <c r="J1881" s="294"/>
      <c r="K1881" s="294"/>
      <c r="L1881" s="294"/>
      <c r="M1881" s="294"/>
      <c r="N1881" s="294"/>
      <c r="O1881" s="294"/>
      <c r="P1881" s="294"/>
    </row>
    <row r="1882" spans="1:16" ht="13">
      <c r="A1882" s="294"/>
      <c r="B1882" s="293"/>
      <c r="C1882" s="143"/>
      <c r="D1882" s="295"/>
      <c r="E1882" s="295"/>
      <c r="F1882" s="294"/>
      <c r="G1882" s="294"/>
      <c r="H1882" s="294"/>
      <c r="I1882" s="294"/>
      <c r="J1882" s="294"/>
      <c r="K1882" s="294"/>
      <c r="L1882" s="294"/>
      <c r="M1882" s="294"/>
      <c r="N1882" s="294"/>
      <c r="O1882" s="294"/>
      <c r="P1882" s="294"/>
    </row>
    <row r="1883" spans="1:16" ht="13">
      <c r="A1883" s="294"/>
      <c r="B1883" s="293"/>
      <c r="C1883" s="143"/>
      <c r="D1883" s="295"/>
      <c r="E1883" s="295"/>
      <c r="F1883" s="294"/>
      <c r="G1883" s="294"/>
      <c r="H1883" s="294"/>
      <c r="I1883" s="294"/>
      <c r="J1883" s="294"/>
      <c r="K1883" s="294"/>
      <c r="L1883" s="294"/>
      <c r="M1883" s="294"/>
      <c r="N1883" s="294"/>
      <c r="O1883" s="294"/>
      <c r="P1883" s="294"/>
    </row>
    <row r="1884" spans="1:16" ht="13">
      <c r="A1884" s="294"/>
      <c r="B1884" s="293"/>
      <c r="C1884" s="143"/>
      <c r="D1884" s="295"/>
      <c r="E1884" s="295"/>
      <c r="F1884" s="294"/>
      <c r="G1884" s="294"/>
      <c r="H1884" s="294"/>
      <c r="I1884" s="294"/>
      <c r="J1884" s="294"/>
      <c r="K1884" s="294"/>
      <c r="L1884" s="294"/>
      <c r="M1884" s="294"/>
      <c r="N1884" s="294"/>
      <c r="O1884" s="294"/>
      <c r="P1884" s="294"/>
    </row>
    <row r="1885" spans="1:16" ht="13">
      <c r="A1885" s="294"/>
      <c r="B1885" s="293"/>
      <c r="C1885" s="143"/>
      <c r="D1885" s="295"/>
      <c r="E1885" s="295"/>
      <c r="F1885" s="294"/>
      <c r="G1885" s="294"/>
      <c r="H1885" s="294"/>
      <c r="I1885" s="294"/>
      <c r="J1885" s="294"/>
      <c r="K1885" s="294"/>
      <c r="L1885" s="294"/>
      <c r="M1885" s="294"/>
      <c r="N1885" s="294"/>
      <c r="O1885" s="294"/>
      <c r="P1885" s="294"/>
    </row>
    <row r="1886" spans="1:16" ht="13">
      <c r="A1886" s="294"/>
      <c r="B1886" s="293"/>
      <c r="C1886" s="143"/>
      <c r="D1886" s="295"/>
      <c r="E1886" s="295"/>
      <c r="F1886" s="294"/>
      <c r="G1886" s="294"/>
      <c r="H1886" s="294"/>
      <c r="I1886" s="294"/>
      <c r="J1886" s="294"/>
      <c r="K1886" s="294"/>
      <c r="L1886" s="294"/>
      <c r="M1886" s="294"/>
      <c r="N1886" s="294"/>
      <c r="O1886" s="294"/>
      <c r="P1886" s="294"/>
    </row>
    <row r="1887" spans="1:16" ht="13">
      <c r="A1887" s="294"/>
      <c r="B1887" s="293"/>
      <c r="C1887" s="143"/>
      <c r="D1887" s="295"/>
      <c r="E1887" s="295"/>
      <c r="F1887" s="294"/>
      <c r="G1887" s="294"/>
      <c r="H1887" s="294"/>
      <c r="I1887" s="294"/>
      <c r="J1887" s="294"/>
      <c r="K1887" s="294"/>
      <c r="L1887" s="294"/>
      <c r="M1887" s="294"/>
      <c r="N1887" s="294"/>
      <c r="O1887" s="294"/>
      <c r="P1887" s="294"/>
    </row>
    <row r="1888" spans="1:16" ht="13">
      <c r="A1888" s="294"/>
      <c r="B1888" s="293"/>
      <c r="C1888" s="143"/>
      <c r="D1888" s="295"/>
      <c r="E1888" s="295"/>
      <c r="F1888" s="294"/>
      <c r="G1888" s="294"/>
      <c r="H1888" s="294"/>
      <c r="I1888" s="294"/>
      <c r="J1888" s="294"/>
      <c r="K1888" s="294"/>
      <c r="L1888" s="294"/>
      <c r="M1888" s="294"/>
      <c r="N1888" s="294"/>
      <c r="O1888" s="294"/>
      <c r="P1888" s="294"/>
    </row>
    <row r="1889" spans="1:16" ht="13">
      <c r="A1889" s="294"/>
      <c r="B1889" s="293"/>
      <c r="C1889" s="143"/>
      <c r="D1889" s="295"/>
      <c r="E1889" s="295"/>
      <c r="F1889" s="294"/>
      <c r="G1889" s="294"/>
      <c r="H1889" s="294"/>
      <c r="I1889" s="294"/>
      <c r="J1889" s="294"/>
      <c r="K1889" s="294"/>
      <c r="L1889" s="294"/>
      <c r="M1889" s="294"/>
      <c r="N1889" s="294"/>
      <c r="O1889" s="294"/>
      <c r="P1889" s="294"/>
    </row>
    <row r="1890" spans="1:16" ht="13">
      <c r="A1890" s="294"/>
      <c r="B1890" s="293"/>
      <c r="C1890" s="143"/>
      <c r="D1890" s="295"/>
      <c r="E1890" s="295"/>
      <c r="F1890" s="294"/>
      <c r="G1890" s="294"/>
      <c r="H1890" s="294"/>
      <c r="I1890" s="294"/>
      <c r="J1890" s="294"/>
      <c r="K1890" s="294"/>
      <c r="L1890" s="294"/>
      <c r="M1890" s="294"/>
      <c r="N1890" s="294"/>
      <c r="O1890" s="294"/>
      <c r="P1890" s="294"/>
    </row>
    <row r="1891" spans="1:16" ht="13">
      <c r="A1891" s="294"/>
      <c r="B1891" s="293"/>
      <c r="C1891" s="143"/>
      <c r="D1891" s="295"/>
      <c r="E1891" s="295"/>
      <c r="F1891" s="294"/>
      <c r="G1891" s="294"/>
      <c r="H1891" s="294"/>
      <c r="I1891" s="294"/>
      <c r="J1891" s="294"/>
      <c r="K1891" s="294"/>
      <c r="L1891" s="294"/>
      <c r="M1891" s="294"/>
      <c r="N1891" s="294"/>
      <c r="O1891" s="294"/>
      <c r="P1891" s="294"/>
    </row>
    <row r="1892" spans="1:16" ht="13">
      <c r="A1892" s="294"/>
      <c r="B1892" s="293"/>
      <c r="C1892" s="143"/>
      <c r="D1892" s="295"/>
      <c r="E1892" s="295"/>
      <c r="F1892" s="294"/>
      <c r="G1892" s="294"/>
      <c r="H1892" s="294"/>
      <c r="I1892" s="294"/>
      <c r="J1892" s="294"/>
      <c r="K1892" s="294"/>
      <c r="L1892" s="294"/>
      <c r="M1892" s="294"/>
      <c r="N1892" s="294"/>
      <c r="O1892" s="294"/>
      <c r="P1892" s="294"/>
    </row>
    <row r="1893" spans="1:16" ht="13">
      <c r="A1893" s="294"/>
      <c r="B1893" s="293"/>
      <c r="C1893" s="143"/>
      <c r="D1893" s="295"/>
      <c r="E1893" s="295"/>
      <c r="F1893" s="294"/>
      <c r="G1893" s="294"/>
      <c r="H1893" s="294"/>
      <c r="I1893" s="294"/>
      <c r="J1893" s="294"/>
      <c r="K1893" s="294"/>
      <c r="L1893" s="294"/>
      <c r="M1893" s="294"/>
      <c r="N1893" s="294"/>
      <c r="O1893" s="294"/>
      <c r="P1893" s="294"/>
    </row>
    <row r="1894" spans="1:16" ht="13">
      <c r="A1894" s="294"/>
      <c r="B1894" s="293"/>
      <c r="C1894" s="143"/>
      <c r="D1894" s="295"/>
      <c r="E1894" s="295"/>
      <c r="F1894" s="294"/>
      <c r="G1894" s="294"/>
      <c r="H1894" s="294"/>
      <c r="I1894" s="294"/>
      <c r="J1894" s="294"/>
      <c r="K1894" s="294"/>
      <c r="L1894" s="294"/>
      <c r="M1894" s="294"/>
      <c r="N1894" s="294"/>
      <c r="O1894" s="294"/>
      <c r="P1894" s="294"/>
    </row>
    <row r="1895" spans="1:16" ht="13">
      <c r="A1895" s="294"/>
      <c r="B1895" s="293"/>
      <c r="C1895" s="143"/>
      <c r="D1895" s="295"/>
      <c r="E1895" s="295"/>
      <c r="F1895" s="294"/>
      <c r="G1895" s="294"/>
      <c r="H1895" s="294"/>
      <c r="I1895" s="294"/>
      <c r="J1895" s="294"/>
      <c r="K1895" s="294"/>
      <c r="L1895" s="294"/>
      <c r="M1895" s="294"/>
      <c r="N1895" s="294"/>
      <c r="O1895" s="294"/>
      <c r="P1895" s="294"/>
    </row>
    <row r="1896" spans="1:16" ht="13">
      <c r="A1896" s="294"/>
      <c r="B1896" s="293"/>
      <c r="C1896" s="143"/>
      <c r="D1896" s="295"/>
      <c r="E1896" s="295"/>
      <c r="F1896" s="294"/>
      <c r="G1896" s="294"/>
      <c r="H1896" s="294"/>
      <c r="I1896" s="294"/>
      <c r="J1896" s="294"/>
      <c r="K1896" s="294"/>
      <c r="L1896" s="294"/>
      <c r="M1896" s="294"/>
      <c r="N1896" s="294"/>
      <c r="O1896" s="294"/>
      <c r="P1896" s="294"/>
    </row>
    <row r="1897" spans="1:16" ht="13">
      <c r="A1897" s="294"/>
      <c r="B1897" s="293"/>
      <c r="C1897" s="143"/>
      <c r="D1897" s="295"/>
      <c r="E1897" s="295"/>
      <c r="F1897" s="294"/>
      <c r="G1897" s="294"/>
      <c r="H1897" s="294"/>
      <c r="I1897" s="294"/>
      <c r="J1897" s="294"/>
      <c r="K1897" s="294"/>
      <c r="L1897" s="294"/>
      <c r="M1897" s="294"/>
      <c r="N1897" s="294"/>
      <c r="O1897" s="294"/>
      <c r="P1897" s="294"/>
    </row>
    <row r="1898" spans="1:16" ht="13">
      <c r="A1898" s="294"/>
      <c r="B1898" s="293"/>
      <c r="C1898" s="143"/>
      <c r="D1898" s="295"/>
      <c r="E1898" s="295"/>
      <c r="F1898" s="294"/>
      <c r="G1898" s="294"/>
      <c r="H1898" s="294"/>
      <c r="I1898" s="294"/>
      <c r="J1898" s="294"/>
      <c r="K1898" s="294"/>
      <c r="L1898" s="294"/>
      <c r="M1898" s="294"/>
      <c r="N1898" s="294"/>
      <c r="O1898" s="294"/>
      <c r="P1898" s="294"/>
    </row>
    <row r="1899" spans="1:16" ht="13">
      <c r="A1899" s="294"/>
      <c r="B1899" s="293"/>
      <c r="C1899" s="143"/>
      <c r="D1899" s="295"/>
      <c r="E1899" s="295"/>
      <c r="F1899" s="294"/>
      <c r="G1899" s="294"/>
      <c r="H1899" s="294"/>
      <c r="I1899" s="294"/>
      <c r="J1899" s="294"/>
      <c r="K1899" s="294"/>
      <c r="L1899" s="294"/>
      <c r="M1899" s="294"/>
      <c r="N1899" s="294"/>
      <c r="O1899" s="294"/>
      <c r="P1899" s="294"/>
    </row>
    <row r="1900" spans="1:16" ht="13">
      <c r="A1900" s="294"/>
      <c r="B1900" s="293"/>
      <c r="C1900" s="143"/>
      <c r="D1900" s="295"/>
      <c r="E1900" s="295"/>
      <c r="F1900" s="294"/>
      <c r="G1900" s="294"/>
      <c r="H1900" s="294"/>
      <c r="I1900" s="294"/>
      <c r="J1900" s="294"/>
      <c r="K1900" s="294"/>
      <c r="L1900" s="294"/>
      <c r="M1900" s="294"/>
      <c r="N1900" s="294"/>
      <c r="O1900" s="294"/>
      <c r="P1900" s="294"/>
    </row>
    <row r="1901" spans="1:16" ht="13">
      <c r="A1901" s="294"/>
      <c r="B1901" s="293"/>
      <c r="C1901" s="143"/>
      <c r="D1901" s="295"/>
      <c r="E1901" s="295"/>
      <c r="F1901" s="294"/>
      <c r="G1901" s="294"/>
      <c r="H1901" s="294"/>
      <c r="I1901" s="294"/>
      <c r="J1901" s="294"/>
      <c r="K1901" s="294"/>
      <c r="L1901" s="294"/>
      <c r="M1901" s="294"/>
      <c r="N1901" s="294"/>
      <c r="O1901" s="294"/>
      <c r="P1901" s="294"/>
    </row>
    <row r="1902" spans="1:16" ht="13">
      <c r="A1902" s="294"/>
      <c r="B1902" s="293"/>
      <c r="C1902" s="143"/>
      <c r="D1902" s="295"/>
      <c r="E1902" s="295"/>
      <c r="F1902" s="294"/>
      <c r="G1902" s="294"/>
      <c r="H1902" s="294"/>
      <c r="I1902" s="294"/>
      <c r="J1902" s="294"/>
      <c r="K1902" s="294"/>
      <c r="L1902" s="294"/>
      <c r="M1902" s="294"/>
      <c r="N1902" s="294"/>
      <c r="O1902" s="294"/>
      <c r="P1902" s="294"/>
    </row>
    <row r="1903" spans="1:16" ht="13">
      <c r="A1903" s="294"/>
      <c r="B1903" s="293"/>
      <c r="C1903" s="143"/>
      <c r="D1903" s="295"/>
      <c r="E1903" s="295"/>
      <c r="F1903" s="294"/>
      <c r="G1903" s="294"/>
      <c r="H1903" s="294"/>
      <c r="I1903" s="294"/>
      <c r="J1903" s="294"/>
      <c r="K1903" s="294"/>
      <c r="L1903" s="294"/>
      <c r="M1903" s="294"/>
      <c r="N1903" s="294"/>
      <c r="O1903" s="294"/>
      <c r="P1903" s="294"/>
    </row>
    <row r="1904" spans="1:16" ht="13">
      <c r="A1904" s="294"/>
      <c r="B1904" s="293"/>
      <c r="C1904" s="143"/>
      <c r="D1904" s="295"/>
      <c r="E1904" s="295"/>
      <c r="F1904" s="294"/>
      <c r="G1904" s="294"/>
      <c r="H1904" s="294"/>
      <c r="I1904" s="294"/>
      <c r="J1904" s="294"/>
      <c r="K1904" s="294"/>
      <c r="L1904" s="294"/>
      <c r="M1904" s="294"/>
      <c r="N1904" s="294"/>
      <c r="O1904" s="294"/>
      <c r="P1904" s="294"/>
    </row>
    <row r="1905" spans="1:16" ht="13">
      <c r="A1905" s="294"/>
      <c r="B1905" s="293"/>
      <c r="C1905" s="143"/>
      <c r="D1905" s="295"/>
      <c r="E1905" s="295"/>
      <c r="F1905" s="294"/>
      <c r="G1905" s="294"/>
      <c r="H1905" s="294"/>
      <c r="I1905" s="294"/>
      <c r="J1905" s="294"/>
      <c r="K1905" s="294"/>
      <c r="L1905" s="294"/>
      <c r="M1905" s="294"/>
      <c r="N1905" s="294"/>
      <c r="O1905" s="294"/>
      <c r="P1905" s="294"/>
    </row>
    <row r="1906" spans="1:16" ht="13">
      <c r="A1906" s="294"/>
      <c r="B1906" s="143"/>
      <c r="C1906" s="143"/>
      <c r="D1906" s="295"/>
      <c r="E1906" s="295"/>
      <c r="F1906" s="294"/>
      <c r="G1906" s="294"/>
      <c r="H1906" s="294"/>
      <c r="I1906" s="294"/>
      <c r="J1906" s="294"/>
      <c r="K1906" s="294"/>
      <c r="L1906" s="294"/>
      <c r="M1906" s="294"/>
      <c r="N1906" s="294"/>
      <c r="O1906" s="294"/>
      <c r="P1906" s="294"/>
    </row>
    <row r="1907" spans="1:16" ht="13">
      <c r="A1907" s="294"/>
      <c r="B1907" s="143"/>
      <c r="C1907" s="143"/>
      <c r="D1907" s="295"/>
      <c r="E1907" s="295"/>
      <c r="F1907" s="294"/>
      <c r="G1907" s="294"/>
      <c r="H1907" s="294"/>
      <c r="I1907" s="294"/>
      <c r="J1907" s="294"/>
      <c r="K1907" s="294"/>
      <c r="L1907" s="294"/>
      <c r="M1907" s="294"/>
      <c r="N1907" s="294"/>
      <c r="O1907" s="294"/>
      <c r="P1907" s="294"/>
    </row>
    <row r="1908" spans="1:16" ht="13">
      <c r="A1908" s="294"/>
      <c r="B1908" s="143"/>
      <c r="C1908" s="143"/>
      <c r="D1908" s="295"/>
      <c r="E1908" s="295"/>
      <c r="F1908" s="294"/>
      <c r="G1908" s="294"/>
      <c r="H1908" s="294"/>
      <c r="I1908" s="294"/>
      <c r="J1908" s="294"/>
      <c r="K1908" s="294"/>
      <c r="L1908" s="294"/>
      <c r="M1908" s="294"/>
      <c r="N1908" s="294"/>
      <c r="O1908" s="294"/>
      <c r="P1908" s="294"/>
    </row>
    <row r="1909" spans="1:16" ht="13">
      <c r="A1909" s="294"/>
      <c r="B1909" s="143"/>
      <c r="C1909" s="143"/>
      <c r="D1909" s="295"/>
      <c r="E1909" s="295"/>
      <c r="F1909" s="294"/>
      <c r="G1909" s="294"/>
      <c r="H1909" s="294"/>
      <c r="I1909" s="294"/>
      <c r="J1909" s="294"/>
      <c r="K1909" s="294"/>
      <c r="L1909" s="294"/>
      <c r="M1909" s="294"/>
      <c r="N1909" s="294"/>
      <c r="O1909" s="294"/>
      <c r="P1909" s="294"/>
    </row>
    <row r="1910" spans="1:16" ht="13">
      <c r="A1910" s="294"/>
      <c r="B1910" s="143"/>
      <c r="C1910" s="143"/>
      <c r="D1910" s="295"/>
      <c r="E1910" s="295"/>
      <c r="F1910" s="294"/>
      <c r="G1910" s="294"/>
      <c r="H1910" s="294"/>
      <c r="I1910" s="294"/>
      <c r="J1910" s="294"/>
      <c r="K1910" s="294"/>
      <c r="L1910" s="294"/>
      <c r="M1910" s="294"/>
      <c r="N1910" s="294"/>
      <c r="O1910" s="294"/>
      <c r="P1910" s="294"/>
    </row>
    <row r="1911" spans="1:16" ht="13">
      <c r="A1911" s="294"/>
      <c r="B1911" s="143"/>
      <c r="C1911" s="143"/>
      <c r="D1911" s="295"/>
      <c r="E1911" s="295"/>
      <c r="F1911" s="294"/>
      <c r="G1911" s="294"/>
      <c r="H1911" s="294"/>
      <c r="I1911" s="294"/>
      <c r="J1911" s="294"/>
      <c r="K1911" s="294"/>
      <c r="L1911" s="294"/>
      <c r="M1911" s="294"/>
      <c r="N1911" s="294"/>
      <c r="O1911" s="294"/>
      <c r="P1911" s="294"/>
    </row>
    <row r="1912" spans="1:16" ht="13">
      <c r="A1912" s="294"/>
      <c r="B1912" s="143"/>
      <c r="C1912" s="143"/>
      <c r="D1912" s="295"/>
      <c r="E1912" s="295"/>
      <c r="F1912" s="294"/>
      <c r="G1912" s="294"/>
      <c r="H1912" s="294"/>
      <c r="I1912" s="294"/>
      <c r="J1912" s="294"/>
      <c r="K1912" s="294"/>
      <c r="L1912" s="294"/>
      <c r="M1912" s="294"/>
      <c r="N1912" s="294"/>
      <c r="O1912" s="294"/>
      <c r="P1912" s="294"/>
    </row>
    <row r="1913" spans="1:16" ht="13">
      <c r="A1913" s="294"/>
      <c r="B1913" s="143"/>
      <c r="C1913" s="143"/>
      <c r="D1913" s="295"/>
      <c r="E1913" s="295"/>
      <c r="F1913" s="294"/>
      <c r="G1913" s="294"/>
      <c r="H1913" s="294"/>
      <c r="I1913" s="294"/>
      <c r="J1913" s="294"/>
      <c r="K1913" s="294"/>
      <c r="L1913" s="294"/>
      <c r="M1913" s="294"/>
      <c r="N1913" s="294"/>
      <c r="O1913" s="294"/>
      <c r="P1913" s="294"/>
    </row>
    <row r="1914" spans="1:16" ht="13">
      <c r="A1914" s="294"/>
      <c r="B1914" s="143"/>
      <c r="C1914" s="143"/>
      <c r="D1914" s="295"/>
      <c r="E1914" s="295"/>
      <c r="F1914" s="294"/>
      <c r="G1914" s="294"/>
      <c r="H1914" s="294"/>
      <c r="I1914" s="294"/>
      <c r="J1914" s="294"/>
      <c r="K1914" s="294"/>
      <c r="L1914" s="294"/>
      <c r="M1914" s="294"/>
      <c r="N1914" s="294"/>
      <c r="O1914" s="294"/>
      <c r="P1914" s="294"/>
    </row>
    <row r="1915" spans="1:16" ht="13">
      <c r="A1915" s="294"/>
      <c r="B1915" s="143"/>
      <c r="C1915" s="143"/>
      <c r="D1915" s="295"/>
      <c r="E1915" s="295"/>
      <c r="F1915" s="294"/>
      <c r="G1915" s="294"/>
      <c r="H1915" s="294"/>
      <c r="I1915" s="294"/>
      <c r="J1915" s="294"/>
      <c r="K1915" s="294"/>
      <c r="L1915" s="294"/>
      <c r="M1915" s="294"/>
      <c r="N1915" s="294"/>
      <c r="O1915" s="294"/>
      <c r="P1915" s="294"/>
    </row>
    <row r="1916" spans="1:16" ht="13">
      <c r="A1916" s="294"/>
      <c r="B1916" s="143"/>
      <c r="C1916" s="143"/>
      <c r="D1916" s="295"/>
      <c r="E1916" s="295"/>
      <c r="F1916" s="294"/>
      <c r="G1916" s="294"/>
      <c r="H1916" s="294"/>
      <c r="I1916" s="294"/>
      <c r="J1916" s="294"/>
      <c r="K1916" s="294"/>
      <c r="L1916" s="294"/>
      <c r="M1916" s="294"/>
      <c r="N1916" s="294"/>
      <c r="O1916" s="294"/>
      <c r="P1916" s="294"/>
    </row>
    <row r="1917" spans="1:16" ht="13">
      <c r="A1917" s="294"/>
      <c r="B1917" s="143"/>
      <c r="C1917" s="143"/>
      <c r="D1917" s="295"/>
      <c r="E1917" s="295"/>
      <c r="F1917" s="294"/>
      <c r="G1917" s="294"/>
      <c r="H1917" s="294"/>
      <c r="I1917" s="294"/>
      <c r="J1917" s="294"/>
      <c r="K1917" s="294"/>
      <c r="L1917" s="294"/>
      <c r="M1917" s="294"/>
      <c r="N1917" s="294"/>
      <c r="O1917" s="294"/>
      <c r="P1917" s="294"/>
    </row>
    <row r="1918" spans="1:16" ht="13">
      <c r="A1918" s="294"/>
      <c r="B1918" s="143"/>
      <c r="C1918" s="143"/>
      <c r="D1918" s="295"/>
      <c r="E1918" s="295"/>
      <c r="F1918" s="294"/>
      <c r="G1918" s="294"/>
      <c r="H1918" s="294"/>
      <c r="I1918" s="294"/>
      <c r="J1918" s="294"/>
      <c r="K1918" s="294"/>
      <c r="L1918" s="294"/>
      <c r="M1918" s="294"/>
      <c r="N1918" s="294"/>
      <c r="O1918" s="294"/>
      <c r="P1918" s="294"/>
    </row>
    <row r="1919" spans="1:16" ht="13">
      <c r="A1919" s="294"/>
      <c r="B1919" s="143"/>
      <c r="C1919" s="143"/>
      <c r="D1919" s="295"/>
      <c r="E1919" s="295"/>
      <c r="F1919" s="294"/>
      <c r="G1919" s="294"/>
      <c r="H1919" s="294"/>
      <c r="I1919" s="294"/>
      <c r="J1919" s="294"/>
      <c r="K1919" s="294"/>
      <c r="L1919" s="294"/>
      <c r="M1919" s="294"/>
      <c r="N1919" s="294"/>
      <c r="O1919" s="294"/>
      <c r="P1919" s="294"/>
    </row>
    <row r="1920" spans="1:16" ht="13">
      <c r="A1920" s="294"/>
      <c r="B1920" s="143"/>
      <c r="C1920" s="143"/>
      <c r="D1920" s="295"/>
      <c r="E1920" s="295"/>
      <c r="F1920" s="294"/>
      <c r="G1920" s="294"/>
      <c r="H1920" s="294"/>
      <c r="I1920" s="294"/>
      <c r="J1920" s="294"/>
      <c r="K1920" s="294"/>
      <c r="L1920" s="294"/>
      <c r="M1920" s="294"/>
      <c r="N1920" s="294"/>
      <c r="O1920" s="294"/>
      <c r="P1920" s="294"/>
    </row>
    <row r="1921" spans="1:16" ht="13">
      <c r="A1921" s="294"/>
      <c r="B1921" s="143"/>
      <c r="C1921" s="143"/>
      <c r="D1921" s="295"/>
      <c r="E1921" s="295"/>
      <c r="F1921" s="294"/>
      <c r="G1921" s="294"/>
      <c r="H1921" s="294"/>
      <c r="I1921" s="294"/>
      <c r="J1921" s="294"/>
      <c r="K1921" s="294"/>
      <c r="L1921" s="294"/>
      <c r="M1921" s="294"/>
      <c r="N1921" s="294"/>
      <c r="O1921" s="294"/>
      <c r="P1921" s="294"/>
    </row>
    <row r="1922" spans="1:16" ht="13">
      <c r="A1922" s="294"/>
      <c r="B1922" s="143"/>
      <c r="C1922" s="143"/>
      <c r="D1922" s="295"/>
      <c r="E1922" s="295"/>
      <c r="F1922" s="294"/>
      <c r="G1922" s="294"/>
      <c r="H1922" s="294"/>
      <c r="I1922" s="294"/>
      <c r="J1922" s="294"/>
      <c r="K1922" s="294"/>
      <c r="L1922" s="294"/>
      <c r="M1922" s="294"/>
      <c r="N1922" s="294"/>
      <c r="O1922" s="294"/>
      <c r="P1922" s="294"/>
    </row>
    <row r="1923" spans="1:16" ht="13">
      <c r="A1923" s="294"/>
      <c r="B1923" s="143"/>
      <c r="C1923" s="143"/>
      <c r="D1923" s="295"/>
      <c r="E1923" s="295"/>
      <c r="F1923" s="294"/>
      <c r="G1923" s="294"/>
      <c r="H1923" s="294"/>
      <c r="I1923" s="294"/>
      <c r="J1923" s="294"/>
      <c r="K1923" s="294"/>
      <c r="L1923" s="294"/>
      <c r="M1923" s="294"/>
      <c r="N1923" s="294"/>
      <c r="O1923" s="294"/>
      <c r="P1923" s="294"/>
    </row>
    <row r="1924" spans="1:16" ht="13">
      <c r="A1924" s="294"/>
      <c r="B1924" s="143"/>
      <c r="C1924" s="143"/>
      <c r="D1924" s="295"/>
      <c r="E1924" s="295"/>
      <c r="F1924" s="294"/>
      <c r="G1924" s="294"/>
      <c r="H1924" s="294"/>
      <c r="I1924" s="294"/>
      <c r="J1924" s="294"/>
      <c r="K1924" s="294"/>
      <c r="L1924" s="294"/>
      <c r="M1924" s="294"/>
      <c r="N1924" s="294"/>
      <c r="O1924" s="294"/>
      <c r="P1924" s="294"/>
    </row>
    <row r="1925" spans="1:16" ht="13">
      <c r="A1925" s="294"/>
      <c r="B1925" s="143"/>
      <c r="C1925" s="143"/>
      <c r="D1925" s="295"/>
      <c r="E1925" s="295"/>
      <c r="F1925" s="294"/>
      <c r="G1925" s="294"/>
      <c r="H1925" s="294"/>
      <c r="I1925" s="294"/>
      <c r="J1925" s="294"/>
      <c r="K1925" s="294"/>
      <c r="L1925" s="294"/>
      <c r="M1925" s="294"/>
      <c r="N1925" s="294"/>
      <c r="O1925" s="294"/>
      <c r="P1925" s="294"/>
    </row>
    <row r="1926" spans="1:16" ht="13">
      <c r="A1926" s="294"/>
      <c r="B1926" s="143"/>
      <c r="C1926" s="143"/>
      <c r="D1926" s="295"/>
      <c r="E1926" s="295"/>
      <c r="F1926" s="294"/>
      <c r="G1926" s="294"/>
      <c r="H1926" s="294"/>
      <c r="I1926" s="294"/>
      <c r="J1926" s="294"/>
      <c r="K1926" s="294"/>
      <c r="L1926" s="294"/>
      <c r="M1926" s="294"/>
      <c r="N1926" s="294"/>
      <c r="O1926" s="294"/>
      <c r="P1926" s="294"/>
    </row>
    <row r="1927" spans="1:16" ht="13">
      <c r="A1927" s="294"/>
      <c r="B1927" s="143"/>
      <c r="C1927" s="143"/>
      <c r="D1927" s="295"/>
      <c r="E1927" s="295"/>
      <c r="F1927" s="294"/>
      <c r="G1927" s="294"/>
      <c r="H1927" s="294"/>
      <c r="I1927" s="294"/>
      <c r="J1927" s="294"/>
      <c r="K1927" s="294"/>
      <c r="L1927" s="294"/>
      <c r="M1927" s="294"/>
      <c r="N1927" s="294"/>
      <c r="O1927" s="294"/>
      <c r="P1927" s="294"/>
    </row>
    <row r="1928" spans="1:16" ht="13">
      <c r="A1928" s="294"/>
      <c r="B1928" s="143"/>
      <c r="C1928" s="143"/>
      <c r="D1928" s="295"/>
      <c r="E1928" s="295"/>
      <c r="F1928" s="294"/>
      <c r="G1928" s="294"/>
      <c r="H1928" s="294"/>
      <c r="I1928" s="294"/>
      <c r="J1928" s="294"/>
      <c r="K1928" s="294"/>
      <c r="L1928" s="294"/>
      <c r="M1928" s="294"/>
      <c r="N1928" s="294"/>
      <c r="O1928" s="294"/>
      <c r="P1928" s="294"/>
    </row>
    <row r="1929" spans="1:16" ht="13">
      <c r="A1929" s="294"/>
      <c r="B1929" s="143"/>
      <c r="C1929" s="143"/>
      <c r="D1929" s="295"/>
      <c r="E1929" s="295"/>
      <c r="F1929" s="294"/>
      <c r="G1929" s="294"/>
      <c r="H1929" s="294"/>
      <c r="I1929" s="294"/>
      <c r="J1929" s="294"/>
      <c r="K1929" s="294"/>
      <c r="L1929" s="294"/>
      <c r="M1929" s="294"/>
      <c r="N1929" s="294"/>
      <c r="O1929" s="294"/>
      <c r="P1929" s="294"/>
    </row>
    <row r="1930" spans="1:16" ht="13">
      <c r="A1930" s="294"/>
      <c r="B1930" s="143"/>
      <c r="C1930" s="143"/>
      <c r="D1930" s="295"/>
      <c r="E1930" s="295"/>
      <c r="F1930" s="294"/>
      <c r="G1930" s="294"/>
      <c r="H1930" s="294"/>
      <c r="I1930" s="294"/>
      <c r="J1930" s="294"/>
      <c r="K1930" s="294"/>
      <c r="L1930" s="294"/>
      <c r="M1930" s="294"/>
      <c r="N1930" s="294"/>
      <c r="O1930" s="294"/>
      <c r="P1930" s="294"/>
    </row>
    <row r="1931" spans="1:16" ht="13">
      <c r="A1931" s="294"/>
      <c r="B1931" s="143"/>
      <c r="C1931" s="143"/>
      <c r="D1931" s="295"/>
      <c r="E1931" s="295"/>
      <c r="F1931" s="294"/>
      <c r="G1931" s="294"/>
      <c r="H1931" s="294"/>
      <c r="I1931" s="294"/>
      <c r="J1931" s="294"/>
      <c r="K1931" s="294"/>
      <c r="L1931" s="294"/>
      <c r="M1931" s="294"/>
      <c r="N1931" s="294"/>
      <c r="O1931" s="294"/>
      <c r="P1931" s="294"/>
    </row>
    <row r="1932" spans="1:16" ht="13">
      <c r="A1932" s="294"/>
      <c r="B1932" s="143"/>
      <c r="C1932" s="143"/>
      <c r="D1932" s="295"/>
      <c r="E1932" s="295"/>
      <c r="F1932" s="294"/>
      <c r="G1932" s="294"/>
      <c r="H1932" s="294"/>
      <c r="I1932" s="294"/>
      <c r="J1932" s="294"/>
      <c r="K1932" s="294"/>
      <c r="L1932" s="294"/>
      <c r="M1932" s="294"/>
      <c r="N1932" s="294"/>
      <c r="O1932" s="294"/>
      <c r="P1932" s="294"/>
    </row>
    <row r="1933" spans="1:16" ht="13">
      <c r="A1933" s="294"/>
      <c r="B1933" s="143"/>
      <c r="C1933" s="143"/>
      <c r="D1933" s="295"/>
      <c r="E1933" s="295"/>
      <c r="F1933" s="294"/>
      <c r="G1933" s="294"/>
      <c r="H1933" s="294"/>
      <c r="I1933" s="294"/>
      <c r="J1933" s="294"/>
      <c r="K1933" s="294"/>
      <c r="L1933" s="294"/>
      <c r="M1933" s="294"/>
      <c r="N1933" s="294"/>
      <c r="O1933" s="294"/>
      <c r="P1933" s="294"/>
    </row>
    <row r="1934" spans="1:16" ht="13">
      <c r="A1934" s="294"/>
      <c r="B1934" s="143"/>
      <c r="C1934" s="143"/>
      <c r="D1934" s="295"/>
      <c r="E1934" s="295"/>
      <c r="F1934" s="294"/>
      <c r="G1934" s="294"/>
      <c r="H1934" s="294"/>
      <c r="I1934" s="294"/>
      <c r="J1934" s="294"/>
      <c r="K1934" s="294"/>
      <c r="L1934" s="294"/>
      <c r="M1934" s="294"/>
      <c r="N1934" s="294"/>
      <c r="O1934" s="294"/>
      <c r="P1934" s="294"/>
    </row>
    <row r="1935" spans="1:16" ht="13">
      <c r="A1935" s="294"/>
      <c r="B1935" s="143"/>
      <c r="C1935" s="143"/>
      <c r="D1935" s="295"/>
      <c r="E1935" s="295"/>
      <c r="F1935" s="294"/>
      <c r="G1935" s="294"/>
      <c r="H1935" s="294"/>
      <c r="I1935" s="294"/>
      <c r="J1935" s="294"/>
      <c r="K1935" s="294"/>
      <c r="L1935" s="294"/>
      <c r="M1935" s="294"/>
      <c r="N1935" s="294"/>
      <c r="O1935" s="294"/>
      <c r="P1935" s="294"/>
    </row>
    <row r="1936" spans="1:16" ht="13">
      <c r="A1936" s="294"/>
      <c r="B1936" s="143"/>
      <c r="C1936" s="143"/>
      <c r="D1936" s="295"/>
      <c r="E1936" s="295"/>
      <c r="F1936" s="294"/>
      <c r="G1936" s="294"/>
      <c r="H1936" s="294"/>
      <c r="I1936" s="294"/>
      <c r="J1936" s="294"/>
      <c r="K1936" s="294"/>
      <c r="L1936" s="294"/>
      <c r="M1936" s="294"/>
      <c r="N1936" s="294"/>
      <c r="O1936" s="294"/>
      <c r="P1936" s="294"/>
    </row>
    <row r="1937" spans="1:16" ht="13">
      <c r="A1937" s="294"/>
      <c r="B1937" s="143"/>
      <c r="C1937" s="143"/>
      <c r="D1937" s="295"/>
      <c r="E1937" s="295"/>
      <c r="F1937" s="294"/>
      <c r="G1937" s="294"/>
      <c r="H1937" s="294"/>
      <c r="I1937" s="294"/>
      <c r="J1937" s="294"/>
      <c r="K1937" s="294"/>
      <c r="L1937" s="294"/>
      <c r="M1937" s="294"/>
      <c r="N1937" s="294"/>
      <c r="O1937" s="294"/>
      <c r="P1937" s="294"/>
    </row>
    <row r="1938" spans="1:16" ht="13">
      <c r="A1938" s="294"/>
      <c r="B1938" s="143"/>
      <c r="C1938" s="143"/>
      <c r="D1938" s="295"/>
      <c r="E1938" s="295"/>
      <c r="F1938" s="294"/>
      <c r="G1938" s="294"/>
      <c r="H1938" s="294"/>
      <c r="I1938" s="294"/>
      <c r="J1938" s="294"/>
      <c r="K1938" s="294"/>
      <c r="L1938" s="294"/>
      <c r="M1938" s="294"/>
      <c r="N1938" s="294"/>
      <c r="O1938" s="294"/>
      <c r="P1938" s="294"/>
    </row>
    <row r="1939" spans="1:16" ht="13">
      <c r="A1939" s="294"/>
      <c r="B1939" s="143"/>
      <c r="C1939" s="143"/>
      <c r="D1939" s="295"/>
      <c r="E1939" s="295"/>
      <c r="F1939" s="294"/>
      <c r="G1939" s="294"/>
      <c r="H1939" s="294"/>
      <c r="I1939" s="294"/>
      <c r="J1939" s="294"/>
      <c r="K1939" s="294"/>
      <c r="L1939" s="294"/>
      <c r="M1939" s="294"/>
      <c r="N1939" s="294"/>
      <c r="O1939" s="294"/>
      <c r="P1939" s="294"/>
    </row>
    <row r="1940" spans="1:16" ht="13">
      <c r="A1940" s="294"/>
      <c r="B1940" s="143"/>
      <c r="C1940" s="143"/>
      <c r="D1940" s="295"/>
      <c r="E1940" s="295"/>
      <c r="F1940" s="294"/>
      <c r="G1940" s="294"/>
      <c r="H1940" s="294"/>
      <c r="I1940" s="294"/>
      <c r="J1940" s="294"/>
      <c r="K1940" s="294"/>
      <c r="L1940" s="294"/>
      <c r="M1940" s="294"/>
      <c r="N1940" s="294"/>
      <c r="O1940" s="294"/>
      <c r="P1940" s="294"/>
    </row>
    <row r="1941" spans="1:16" ht="13">
      <c r="A1941" s="294"/>
      <c r="B1941" s="143"/>
      <c r="C1941" s="143"/>
      <c r="D1941" s="295"/>
      <c r="E1941" s="295"/>
      <c r="F1941" s="294"/>
      <c r="G1941" s="294"/>
      <c r="H1941" s="294"/>
      <c r="I1941" s="294"/>
      <c r="J1941" s="294"/>
      <c r="K1941" s="294"/>
      <c r="L1941" s="294"/>
      <c r="M1941" s="294"/>
      <c r="N1941" s="294"/>
      <c r="O1941" s="294"/>
      <c r="P1941" s="294"/>
    </row>
    <row r="1942" spans="1:16" ht="13">
      <c r="A1942" s="294"/>
      <c r="B1942" s="143"/>
      <c r="C1942" s="143"/>
      <c r="D1942" s="295"/>
      <c r="E1942" s="295"/>
      <c r="F1942" s="294"/>
      <c r="G1942" s="294"/>
      <c r="H1942" s="294"/>
      <c r="I1942" s="294"/>
      <c r="J1942" s="294"/>
      <c r="K1942" s="294"/>
      <c r="L1942" s="294"/>
      <c r="M1942" s="294"/>
      <c r="N1942" s="294"/>
      <c r="O1942" s="294"/>
      <c r="P1942" s="294"/>
    </row>
    <row r="1943" spans="1:16" ht="13">
      <c r="A1943" s="294"/>
      <c r="B1943" s="143"/>
      <c r="C1943" s="143"/>
      <c r="D1943" s="295"/>
      <c r="E1943" s="295"/>
      <c r="F1943" s="294"/>
      <c r="G1943" s="294"/>
      <c r="H1943" s="294"/>
      <c r="I1943" s="294"/>
      <c r="J1943" s="294"/>
      <c r="K1943" s="294"/>
      <c r="L1943" s="294"/>
      <c r="M1943" s="294"/>
      <c r="N1943" s="294"/>
      <c r="O1943" s="294"/>
      <c r="P1943" s="294"/>
    </row>
    <row r="1944" spans="1:16" ht="13">
      <c r="A1944" s="294"/>
      <c r="B1944" s="143"/>
      <c r="C1944" s="143"/>
      <c r="D1944" s="295"/>
      <c r="E1944" s="295"/>
      <c r="F1944" s="294"/>
      <c r="G1944" s="294"/>
      <c r="H1944" s="294"/>
      <c r="I1944" s="294"/>
      <c r="J1944" s="294"/>
      <c r="K1944" s="294"/>
      <c r="L1944" s="294"/>
      <c r="M1944" s="294"/>
      <c r="N1944" s="294"/>
      <c r="O1944" s="294"/>
      <c r="P1944" s="294"/>
    </row>
    <row r="1945" spans="1:16" ht="13">
      <c r="A1945" s="294"/>
      <c r="B1945" s="143"/>
      <c r="C1945" s="143"/>
      <c r="D1945" s="295"/>
      <c r="E1945" s="295"/>
      <c r="F1945" s="294"/>
      <c r="G1945" s="294"/>
      <c r="H1945" s="294"/>
      <c r="I1945" s="294"/>
      <c r="J1945" s="294"/>
      <c r="K1945" s="294"/>
      <c r="L1945" s="294"/>
      <c r="M1945" s="294"/>
      <c r="N1945" s="294"/>
      <c r="O1945" s="294"/>
      <c r="P1945" s="294"/>
    </row>
    <row r="1946" spans="1:16" ht="13">
      <c r="A1946" s="294"/>
      <c r="B1946" s="143"/>
      <c r="C1946" s="143"/>
      <c r="D1946" s="295"/>
      <c r="E1946" s="295"/>
      <c r="F1946" s="294"/>
      <c r="G1946" s="294"/>
      <c r="H1946" s="294"/>
      <c r="I1946" s="294"/>
      <c r="J1946" s="294"/>
      <c r="K1946" s="294"/>
      <c r="L1946" s="294"/>
      <c r="M1946" s="294"/>
      <c r="N1946" s="294"/>
      <c r="O1946" s="294"/>
      <c r="P1946" s="294"/>
    </row>
    <row r="1947" spans="1:16" ht="13">
      <c r="A1947" s="294"/>
      <c r="B1947" s="143"/>
      <c r="C1947" s="143"/>
      <c r="D1947" s="295"/>
      <c r="E1947" s="295"/>
      <c r="F1947" s="294"/>
      <c r="G1947" s="294"/>
      <c r="H1947" s="294"/>
      <c r="I1947" s="294"/>
      <c r="J1947" s="294"/>
      <c r="K1947" s="294"/>
      <c r="L1947" s="294"/>
      <c r="M1947" s="294"/>
      <c r="N1947" s="294"/>
      <c r="O1947" s="294"/>
      <c r="P1947" s="294"/>
    </row>
    <row r="1948" spans="1:16" ht="13">
      <c r="A1948" s="294"/>
      <c r="B1948" s="143"/>
      <c r="C1948" s="143"/>
      <c r="D1948" s="295"/>
      <c r="E1948" s="295"/>
      <c r="F1948" s="294"/>
      <c r="G1948" s="294"/>
      <c r="H1948" s="294"/>
      <c r="I1948" s="294"/>
      <c r="J1948" s="294"/>
      <c r="K1948" s="294"/>
      <c r="L1948" s="294"/>
      <c r="M1948" s="294"/>
      <c r="N1948" s="294"/>
      <c r="O1948" s="294"/>
      <c r="P1948" s="294"/>
    </row>
    <row r="1949" spans="1:16" ht="13">
      <c r="A1949" s="294"/>
      <c r="B1949" s="143"/>
      <c r="C1949" s="143"/>
      <c r="D1949" s="295"/>
      <c r="E1949" s="295"/>
      <c r="F1949" s="294"/>
      <c r="G1949" s="294"/>
      <c r="H1949" s="294"/>
      <c r="I1949" s="294"/>
      <c r="J1949" s="294"/>
      <c r="K1949" s="294"/>
      <c r="L1949" s="294"/>
      <c r="M1949" s="294"/>
      <c r="N1949" s="294"/>
      <c r="O1949" s="294"/>
      <c r="P1949" s="294"/>
    </row>
    <row r="1950" spans="1:16" ht="13">
      <c r="A1950" s="294"/>
      <c r="B1950" s="143"/>
      <c r="C1950" s="143"/>
      <c r="D1950" s="295"/>
      <c r="E1950" s="295"/>
      <c r="F1950" s="294"/>
      <c r="G1950" s="294"/>
      <c r="H1950" s="294"/>
      <c r="I1950" s="294"/>
      <c r="J1950" s="294"/>
      <c r="K1950" s="294"/>
      <c r="L1950" s="294"/>
      <c r="M1950" s="294"/>
      <c r="N1950" s="294"/>
      <c r="O1950" s="294"/>
      <c r="P1950" s="294"/>
    </row>
    <row r="1951" spans="1:16" ht="13">
      <c r="A1951" s="294"/>
      <c r="B1951" s="143"/>
      <c r="C1951" s="143"/>
      <c r="D1951" s="295"/>
      <c r="E1951" s="295"/>
      <c r="F1951" s="294"/>
      <c r="G1951" s="294"/>
      <c r="H1951" s="294"/>
      <c r="I1951" s="294"/>
      <c r="J1951" s="294"/>
      <c r="K1951" s="294"/>
      <c r="L1951" s="294"/>
      <c r="M1951" s="294"/>
      <c r="N1951" s="294"/>
      <c r="O1951" s="294"/>
      <c r="P1951" s="294"/>
    </row>
    <row r="1952" spans="1:16" ht="13">
      <c r="A1952" s="294"/>
      <c r="B1952" s="143"/>
      <c r="C1952" s="143"/>
      <c r="D1952" s="295"/>
      <c r="E1952" s="295"/>
      <c r="F1952" s="294"/>
      <c r="G1952" s="294"/>
      <c r="H1952" s="294"/>
      <c r="I1952" s="294"/>
      <c r="J1952" s="294"/>
      <c r="K1952" s="294"/>
      <c r="L1952" s="294"/>
      <c r="M1952" s="294"/>
      <c r="N1952" s="294"/>
      <c r="O1952" s="294"/>
      <c r="P1952" s="294"/>
    </row>
    <row r="1953" spans="1:16" ht="13">
      <c r="A1953" s="294"/>
      <c r="B1953" s="143"/>
      <c r="C1953" s="143"/>
      <c r="D1953" s="295"/>
      <c r="E1953" s="295"/>
      <c r="F1953" s="294"/>
      <c r="G1953" s="294"/>
      <c r="H1953" s="294"/>
      <c r="I1953" s="294"/>
      <c r="J1953" s="294"/>
      <c r="K1953" s="294"/>
      <c r="L1953" s="294"/>
      <c r="M1953" s="294"/>
      <c r="N1953" s="294"/>
      <c r="O1953" s="294"/>
      <c r="P1953" s="294"/>
    </row>
    <row r="1954" spans="1:16" ht="13">
      <c r="A1954" s="294"/>
      <c r="B1954" s="143"/>
      <c r="C1954" s="143"/>
      <c r="D1954" s="295"/>
      <c r="E1954" s="295"/>
      <c r="F1954" s="294"/>
      <c r="G1954" s="294"/>
      <c r="H1954" s="294"/>
      <c r="I1954" s="294"/>
      <c r="J1954" s="294"/>
      <c r="K1954" s="294"/>
      <c r="L1954" s="294"/>
      <c r="M1954" s="294"/>
      <c r="N1954" s="294"/>
      <c r="O1954" s="294"/>
      <c r="P1954" s="294"/>
    </row>
    <row r="1955" spans="1:16" ht="13">
      <c r="A1955" s="294"/>
      <c r="B1955" s="143"/>
      <c r="C1955" s="143"/>
      <c r="D1955" s="295"/>
      <c r="E1955" s="295"/>
      <c r="F1955" s="294"/>
      <c r="G1955" s="294"/>
      <c r="H1955" s="294"/>
      <c r="I1955" s="294"/>
      <c r="J1955" s="294"/>
      <c r="K1955" s="294"/>
      <c r="L1955" s="294"/>
      <c r="M1955" s="294"/>
      <c r="N1955" s="294"/>
      <c r="O1955" s="294"/>
      <c r="P1955" s="294"/>
    </row>
    <row r="1956" spans="1:16" ht="13">
      <c r="A1956" s="294"/>
      <c r="B1956" s="143"/>
      <c r="C1956" s="143"/>
      <c r="D1956" s="295"/>
      <c r="E1956" s="295"/>
      <c r="F1956" s="294"/>
      <c r="G1956" s="294"/>
      <c r="H1956" s="294"/>
      <c r="I1956" s="294"/>
      <c r="J1956" s="294"/>
      <c r="K1956" s="294"/>
      <c r="L1956" s="294"/>
      <c r="M1956" s="294"/>
      <c r="N1956" s="294"/>
      <c r="O1956" s="294"/>
      <c r="P1956" s="294"/>
    </row>
    <row r="1957" spans="1:16" ht="13">
      <c r="A1957" s="294"/>
      <c r="B1957" s="143"/>
      <c r="C1957" s="143"/>
      <c r="D1957" s="295"/>
      <c r="E1957" s="295"/>
      <c r="F1957" s="294"/>
      <c r="G1957" s="294"/>
      <c r="H1957" s="294"/>
      <c r="I1957" s="294"/>
      <c r="J1957" s="294"/>
      <c r="K1957" s="294"/>
      <c r="L1957" s="294"/>
      <c r="M1957" s="294"/>
      <c r="N1957" s="294"/>
      <c r="O1957" s="294"/>
      <c r="P1957" s="294"/>
    </row>
    <row r="1958" spans="1:16" ht="13">
      <c r="A1958" s="294"/>
      <c r="B1958" s="143"/>
      <c r="C1958" s="143"/>
      <c r="D1958" s="295"/>
      <c r="E1958" s="295"/>
      <c r="F1958" s="294"/>
      <c r="G1958" s="294"/>
      <c r="H1958" s="294"/>
      <c r="I1958" s="294"/>
      <c r="J1958" s="294"/>
      <c r="K1958" s="294"/>
      <c r="L1958" s="294"/>
      <c r="M1958" s="294"/>
      <c r="N1958" s="294"/>
      <c r="O1958" s="294"/>
      <c r="P1958" s="294"/>
    </row>
    <row r="1959" spans="1:16" ht="13">
      <c r="A1959" s="294"/>
      <c r="B1959" s="143"/>
      <c r="C1959" s="143"/>
      <c r="D1959" s="295"/>
      <c r="E1959" s="295"/>
      <c r="F1959" s="294"/>
      <c r="G1959" s="294"/>
      <c r="H1959" s="294"/>
      <c r="I1959" s="294"/>
      <c r="J1959" s="294"/>
      <c r="K1959" s="294"/>
      <c r="L1959" s="294"/>
      <c r="M1959" s="294"/>
      <c r="N1959" s="294"/>
      <c r="O1959" s="294"/>
      <c r="P1959" s="294"/>
    </row>
    <row r="1960" spans="1:16" ht="13">
      <c r="A1960" s="294"/>
      <c r="B1960" s="143"/>
      <c r="C1960" s="143"/>
      <c r="D1960" s="295"/>
      <c r="E1960" s="295"/>
      <c r="F1960" s="294"/>
      <c r="G1960" s="294"/>
      <c r="H1960" s="294"/>
      <c r="I1960" s="294"/>
      <c r="J1960" s="294"/>
      <c r="K1960" s="294"/>
      <c r="L1960" s="294"/>
      <c r="M1960" s="294"/>
      <c r="N1960" s="294"/>
      <c r="O1960" s="294"/>
      <c r="P1960" s="294"/>
    </row>
    <row r="1961" spans="1:16" ht="13">
      <c r="A1961" s="294"/>
      <c r="B1961" s="143"/>
      <c r="C1961" s="143"/>
      <c r="D1961" s="295"/>
      <c r="E1961" s="295"/>
      <c r="F1961" s="294"/>
      <c r="G1961" s="294"/>
      <c r="H1961" s="294"/>
      <c r="I1961" s="294"/>
      <c r="J1961" s="294"/>
      <c r="K1961" s="294"/>
      <c r="L1961" s="294"/>
      <c r="M1961" s="294"/>
      <c r="N1961" s="294"/>
      <c r="O1961" s="294"/>
      <c r="P1961" s="294"/>
    </row>
    <row r="1962" spans="1:16" ht="13">
      <c r="A1962" s="294"/>
      <c r="B1962" s="143"/>
      <c r="C1962" s="143"/>
      <c r="D1962" s="295"/>
      <c r="E1962" s="295"/>
      <c r="F1962" s="294"/>
      <c r="G1962" s="294"/>
      <c r="H1962" s="294"/>
      <c r="I1962" s="294"/>
      <c r="J1962" s="294"/>
      <c r="K1962" s="294"/>
      <c r="L1962" s="294"/>
      <c r="M1962" s="294"/>
      <c r="N1962" s="294"/>
      <c r="O1962" s="294"/>
      <c r="P1962" s="294"/>
    </row>
    <row r="1963" spans="1:16" ht="13">
      <c r="A1963" s="294"/>
      <c r="B1963" s="143"/>
      <c r="C1963" s="143"/>
      <c r="D1963" s="295"/>
      <c r="E1963" s="295"/>
      <c r="F1963" s="294"/>
      <c r="G1963" s="294"/>
      <c r="H1963" s="294"/>
      <c r="I1963" s="294"/>
      <c r="J1963" s="294"/>
      <c r="K1963" s="294"/>
      <c r="L1963" s="294"/>
      <c r="M1963" s="294"/>
      <c r="N1963" s="294"/>
      <c r="O1963" s="294"/>
      <c r="P1963" s="294"/>
    </row>
    <row r="1964" spans="1:16" ht="13">
      <c r="A1964" s="294"/>
      <c r="B1964" s="143"/>
      <c r="C1964" s="143"/>
      <c r="D1964" s="295"/>
      <c r="E1964" s="295"/>
      <c r="F1964" s="294"/>
      <c r="G1964" s="294"/>
      <c r="H1964" s="294"/>
      <c r="I1964" s="294"/>
      <c r="J1964" s="294"/>
      <c r="K1964" s="294"/>
      <c r="L1964" s="294"/>
      <c r="M1964" s="294"/>
      <c r="N1964" s="294"/>
      <c r="O1964" s="294"/>
      <c r="P1964" s="294"/>
    </row>
    <row r="1965" spans="1:16" ht="13">
      <c r="A1965" s="294"/>
      <c r="B1965" s="143"/>
      <c r="C1965" s="143"/>
      <c r="D1965" s="295"/>
      <c r="E1965" s="295"/>
      <c r="F1965" s="294"/>
      <c r="G1965" s="294"/>
      <c r="H1965" s="294"/>
      <c r="I1965" s="294"/>
      <c r="J1965" s="294"/>
      <c r="K1965" s="294"/>
      <c r="L1965" s="294"/>
      <c r="M1965" s="294"/>
      <c r="N1965" s="294"/>
      <c r="O1965" s="294"/>
      <c r="P1965" s="294"/>
    </row>
    <row r="1966" spans="1:16" ht="13">
      <c r="A1966" s="294"/>
      <c r="B1966" s="143"/>
      <c r="C1966" s="143"/>
      <c r="D1966" s="295"/>
      <c r="E1966" s="295"/>
      <c r="F1966" s="294"/>
      <c r="G1966" s="294"/>
      <c r="H1966" s="294"/>
      <c r="I1966" s="294"/>
      <c r="J1966" s="294"/>
      <c r="K1966" s="294"/>
      <c r="L1966" s="294"/>
      <c r="M1966" s="294"/>
      <c r="N1966" s="294"/>
      <c r="O1966" s="294"/>
      <c r="P1966" s="294"/>
    </row>
    <row r="1967" spans="1:16" ht="13">
      <c r="A1967" s="294"/>
      <c r="B1967" s="143"/>
      <c r="C1967" s="143"/>
      <c r="D1967" s="295"/>
      <c r="E1967" s="295"/>
      <c r="F1967" s="294"/>
      <c r="G1967" s="294"/>
      <c r="H1967" s="294"/>
      <c r="I1967" s="294"/>
      <c r="J1967" s="294"/>
      <c r="K1967" s="294"/>
      <c r="L1967" s="294"/>
      <c r="M1967" s="294"/>
      <c r="N1967" s="294"/>
      <c r="O1967" s="294"/>
      <c r="P1967" s="294"/>
    </row>
    <row r="1968" spans="1:16" ht="13">
      <c r="A1968" s="294"/>
      <c r="B1968" s="143"/>
      <c r="C1968" s="143"/>
      <c r="D1968" s="295"/>
      <c r="E1968" s="295"/>
      <c r="F1968" s="294"/>
      <c r="G1968" s="294"/>
      <c r="H1968" s="294"/>
      <c r="I1968" s="294"/>
      <c r="J1968" s="294"/>
      <c r="K1968" s="294"/>
      <c r="L1968" s="294"/>
      <c r="M1968" s="294"/>
      <c r="N1968" s="294"/>
      <c r="O1968" s="294"/>
      <c r="P1968" s="294"/>
    </row>
    <row r="1969" spans="1:16" ht="13">
      <c r="A1969" s="294"/>
      <c r="B1969" s="143"/>
      <c r="C1969" s="143"/>
      <c r="D1969" s="295"/>
      <c r="E1969" s="295"/>
      <c r="F1969" s="294"/>
      <c r="G1969" s="294"/>
      <c r="H1969" s="294"/>
      <c r="I1969" s="294"/>
      <c r="J1969" s="294"/>
      <c r="K1969" s="294"/>
      <c r="L1969" s="294"/>
      <c r="M1969" s="294"/>
      <c r="N1969" s="294"/>
      <c r="O1969" s="294"/>
      <c r="P1969" s="294"/>
    </row>
    <row r="1970" spans="1:16" ht="13">
      <c r="A1970" s="294"/>
      <c r="B1970" s="143"/>
      <c r="C1970" s="143"/>
      <c r="D1970" s="295"/>
      <c r="E1970" s="295"/>
      <c r="F1970" s="294"/>
      <c r="G1970" s="294"/>
      <c r="H1970" s="294"/>
      <c r="I1970" s="294"/>
      <c r="J1970" s="294"/>
      <c r="K1970" s="294"/>
      <c r="L1970" s="294"/>
      <c r="M1970" s="294"/>
      <c r="N1970" s="294"/>
      <c r="O1970" s="294"/>
      <c r="P1970" s="294"/>
    </row>
    <row r="1971" spans="1:16" ht="13">
      <c r="A1971" s="294"/>
      <c r="B1971" s="143"/>
      <c r="C1971" s="143"/>
      <c r="D1971" s="295"/>
      <c r="E1971" s="295"/>
      <c r="F1971" s="294"/>
      <c r="G1971" s="294"/>
      <c r="H1971" s="294"/>
      <c r="I1971" s="294"/>
      <c r="J1971" s="294"/>
      <c r="K1971" s="294"/>
      <c r="L1971" s="294"/>
      <c r="M1971" s="294"/>
      <c r="N1971" s="294"/>
      <c r="O1971" s="294"/>
      <c r="P1971" s="294"/>
    </row>
    <row r="1972" spans="1:16" ht="13">
      <c r="A1972" s="294"/>
      <c r="B1972" s="143"/>
      <c r="C1972" s="143"/>
      <c r="D1972" s="295"/>
      <c r="E1972" s="295"/>
      <c r="F1972" s="294"/>
      <c r="G1972" s="294"/>
      <c r="H1972" s="294"/>
      <c r="I1972" s="294"/>
      <c r="J1972" s="294"/>
      <c r="K1972" s="294"/>
      <c r="L1972" s="294"/>
      <c r="M1972" s="294"/>
      <c r="N1972" s="294"/>
      <c r="O1972" s="294"/>
      <c r="P1972" s="294"/>
    </row>
    <row r="1973" spans="1:16" ht="13">
      <c r="A1973" s="294"/>
      <c r="B1973" s="143"/>
      <c r="C1973" s="143"/>
      <c r="D1973" s="295"/>
      <c r="E1973" s="295"/>
      <c r="F1973" s="294"/>
      <c r="G1973" s="294"/>
      <c r="H1973" s="294"/>
      <c r="I1973" s="294"/>
      <c r="J1973" s="294"/>
      <c r="K1973" s="294"/>
      <c r="L1973" s="294"/>
      <c r="M1973" s="294"/>
      <c r="N1973" s="294"/>
      <c r="O1973" s="294"/>
      <c r="P1973" s="294"/>
    </row>
    <row r="1974" spans="1:16" ht="13">
      <c r="A1974" s="294"/>
      <c r="B1974" s="143"/>
      <c r="C1974" s="143"/>
      <c r="D1974" s="295"/>
      <c r="E1974" s="295"/>
      <c r="F1974" s="294"/>
      <c r="G1974" s="294"/>
      <c r="H1974" s="294"/>
      <c r="I1974" s="294"/>
      <c r="J1974" s="294"/>
      <c r="K1974" s="294"/>
      <c r="L1974" s="294"/>
      <c r="M1974" s="294"/>
      <c r="N1974" s="294"/>
      <c r="O1974" s="294"/>
      <c r="P1974" s="294"/>
    </row>
    <row r="1975" spans="1:16" ht="13">
      <c r="A1975" s="294"/>
      <c r="B1975" s="143"/>
      <c r="C1975" s="143"/>
      <c r="D1975" s="295"/>
      <c r="E1975" s="295"/>
      <c r="F1975" s="294"/>
      <c r="G1975" s="294"/>
      <c r="H1975" s="294"/>
      <c r="I1975" s="294"/>
      <c r="J1975" s="294"/>
      <c r="K1975" s="294"/>
      <c r="L1975" s="294"/>
      <c r="M1975" s="294"/>
      <c r="N1975" s="294"/>
      <c r="O1975" s="294"/>
      <c r="P1975" s="294"/>
    </row>
    <row r="1976" spans="1:16" ht="13">
      <c r="A1976" s="294"/>
      <c r="B1976" s="143"/>
      <c r="C1976" s="143"/>
      <c r="D1976" s="295"/>
      <c r="E1976" s="295"/>
      <c r="F1976" s="294"/>
      <c r="G1976" s="294"/>
      <c r="H1976" s="294"/>
      <c r="I1976" s="294"/>
      <c r="J1976" s="294"/>
      <c r="K1976" s="294"/>
      <c r="L1976" s="294"/>
      <c r="M1976" s="294"/>
      <c r="N1976" s="294"/>
      <c r="O1976" s="294"/>
      <c r="P1976" s="294"/>
    </row>
    <row r="1977" spans="1:16" ht="13">
      <c r="A1977" s="294"/>
      <c r="B1977" s="143"/>
      <c r="C1977" s="143"/>
      <c r="D1977" s="295"/>
      <c r="E1977" s="295"/>
      <c r="F1977" s="294"/>
      <c r="G1977" s="294"/>
      <c r="H1977" s="294"/>
      <c r="I1977" s="294"/>
      <c r="J1977" s="294"/>
      <c r="K1977" s="294"/>
      <c r="L1977" s="294"/>
      <c r="M1977" s="294"/>
      <c r="N1977" s="294"/>
      <c r="O1977" s="294"/>
      <c r="P1977" s="294"/>
    </row>
    <row r="1978" spans="1:16" ht="13">
      <c r="A1978" s="294"/>
      <c r="B1978" s="143"/>
      <c r="C1978" s="143"/>
      <c r="D1978" s="295"/>
      <c r="E1978" s="295"/>
      <c r="F1978" s="294"/>
      <c r="G1978" s="294"/>
      <c r="H1978" s="294"/>
      <c r="I1978" s="294"/>
      <c r="J1978" s="294"/>
      <c r="K1978" s="294"/>
      <c r="L1978" s="294"/>
      <c r="M1978" s="294"/>
      <c r="N1978" s="294"/>
      <c r="O1978" s="294"/>
      <c r="P1978" s="294"/>
    </row>
    <row r="1979" spans="1:16" ht="13">
      <c r="A1979" s="294"/>
      <c r="B1979" s="143"/>
      <c r="C1979" s="143"/>
      <c r="D1979" s="295"/>
      <c r="E1979" s="295"/>
      <c r="F1979" s="294"/>
      <c r="G1979" s="294"/>
      <c r="H1979" s="294"/>
      <c r="I1979" s="294"/>
      <c r="J1979" s="294"/>
      <c r="K1979" s="294"/>
      <c r="L1979" s="294"/>
      <c r="M1979" s="294"/>
      <c r="N1979" s="294"/>
      <c r="O1979" s="294"/>
      <c r="P1979" s="294"/>
    </row>
    <row r="1980" spans="1:16" ht="13">
      <c r="A1980" s="294"/>
      <c r="B1980" s="143"/>
      <c r="C1980" s="143"/>
      <c r="D1980" s="295"/>
      <c r="E1980" s="295"/>
      <c r="F1980" s="294"/>
      <c r="G1980" s="294"/>
      <c r="H1980" s="294"/>
      <c r="I1980" s="294"/>
      <c r="J1980" s="294"/>
      <c r="K1980" s="294"/>
      <c r="L1980" s="294"/>
      <c r="M1980" s="294"/>
      <c r="N1980" s="294"/>
      <c r="O1980" s="294"/>
      <c r="P1980" s="294"/>
    </row>
    <row r="1981" spans="1:16" ht="13">
      <c r="A1981" s="294"/>
      <c r="B1981" s="143"/>
      <c r="C1981" s="143"/>
      <c r="D1981" s="295"/>
      <c r="E1981" s="295"/>
      <c r="F1981" s="294"/>
      <c r="G1981" s="294"/>
      <c r="H1981" s="294"/>
      <c r="I1981" s="294"/>
      <c r="J1981" s="294"/>
      <c r="K1981" s="294"/>
      <c r="L1981" s="294"/>
      <c r="M1981" s="294"/>
      <c r="N1981" s="294"/>
      <c r="O1981" s="294"/>
      <c r="P1981" s="294"/>
    </row>
    <row r="1982" spans="1:16" ht="13">
      <c r="A1982" s="294"/>
      <c r="B1982" s="294"/>
      <c r="C1982" s="294"/>
      <c r="D1982" s="295"/>
      <c r="E1982" s="295"/>
      <c r="F1982" s="294"/>
      <c r="G1982" s="294"/>
      <c r="H1982" s="294"/>
      <c r="I1982" s="294"/>
      <c r="J1982" s="294"/>
      <c r="K1982" s="294"/>
      <c r="L1982" s="294"/>
      <c r="M1982" s="294"/>
      <c r="N1982" s="294"/>
      <c r="O1982" s="294"/>
      <c r="P1982" s="294"/>
    </row>
    <row r="1983" spans="1:16" ht="13">
      <c r="A1983" s="294"/>
      <c r="B1983" s="294"/>
      <c r="C1983" s="294"/>
      <c r="D1983" s="295"/>
      <c r="E1983" s="295"/>
      <c r="F1983" s="294"/>
      <c r="G1983" s="294"/>
      <c r="H1983" s="294"/>
      <c r="I1983" s="294"/>
      <c r="J1983" s="294"/>
      <c r="K1983" s="294"/>
      <c r="L1983" s="294"/>
      <c r="M1983" s="294"/>
      <c r="N1983" s="294"/>
      <c r="O1983" s="294"/>
      <c r="P1983" s="294"/>
    </row>
    <row r="1984" spans="1:16" ht="13">
      <c r="A1984" s="294"/>
      <c r="B1984" s="294"/>
      <c r="C1984" s="294"/>
      <c r="D1984" s="295"/>
      <c r="E1984" s="295"/>
      <c r="F1984" s="294"/>
      <c r="G1984" s="294"/>
      <c r="H1984" s="294"/>
      <c r="I1984" s="294"/>
      <c r="J1984" s="294"/>
      <c r="K1984" s="294"/>
      <c r="L1984" s="294"/>
      <c r="M1984" s="294"/>
      <c r="N1984" s="294"/>
      <c r="O1984" s="294"/>
      <c r="P1984" s="294"/>
    </row>
    <row r="1985" spans="1:16" ht="13">
      <c r="A1985" s="294"/>
      <c r="B1985" s="294"/>
      <c r="C1985" s="294"/>
      <c r="D1985" s="295"/>
      <c r="E1985" s="295"/>
      <c r="F1985" s="294"/>
      <c r="G1985" s="294"/>
      <c r="H1985" s="294"/>
      <c r="I1985" s="294"/>
      <c r="J1985" s="294"/>
      <c r="K1985" s="294"/>
      <c r="L1985" s="294"/>
      <c r="M1985" s="294"/>
      <c r="N1985" s="294"/>
      <c r="O1985" s="294"/>
      <c r="P1985" s="294"/>
    </row>
    <row r="1986" spans="1:16" ht="13">
      <c r="A1986" s="294"/>
      <c r="B1986" s="294"/>
      <c r="C1986" s="294"/>
      <c r="D1986" s="295"/>
      <c r="E1986" s="295"/>
      <c r="F1986" s="294"/>
      <c r="G1986" s="294"/>
      <c r="H1986" s="294"/>
      <c r="I1986" s="294"/>
      <c r="J1986" s="294"/>
      <c r="K1986" s="294"/>
      <c r="L1986" s="294"/>
      <c r="M1986" s="294"/>
      <c r="N1986" s="294"/>
      <c r="O1986" s="294"/>
      <c r="P1986" s="294"/>
    </row>
    <row r="1987" spans="1:16" ht="13">
      <c r="A1987" s="294"/>
      <c r="B1987" s="294"/>
      <c r="C1987" s="294"/>
      <c r="D1987" s="295"/>
      <c r="E1987" s="295"/>
      <c r="F1987" s="294"/>
      <c r="G1987" s="294"/>
      <c r="H1987" s="294"/>
      <c r="I1987" s="294"/>
      <c r="J1987" s="294"/>
      <c r="K1987" s="294"/>
      <c r="L1987" s="294"/>
      <c r="M1987" s="294"/>
      <c r="N1987" s="294"/>
      <c r="O1987" s="294"/>
      <c r="P1987" s="294"/>
    </row>
    <row r="1988" spans="1:16" ht="13">
      <c r="A1988" s="294"/>
      <c r="B1988" s="294"/>
      <c r="C1988" s="294"/>
      <c r="D1988" s="295"/>
      <c r="E1988" s="295"/>
      <c r="F1988" s="294"/>
      <c r="G1988" s="294"/>
      <c r="H1988" s="294"/>
      <c r="I1988" s="294"/>
      <c r="J1988" s="294"/>
      <c r="K1988" s="294"/>
      <c r="L1988" s="294"/>
      <c r="M1988" s="294"/>
      <c r="N1988" s="294"/>
      <c r="O1988" s="294"/>
      <c r="P1988" s="294"/>
    </row>
    <row r="1989" spans="1:16" ht="13">
      <c r="A1989" s="294"/>
      <c r="B1989" s="294"/>
      <c r="C1989" s="294"/>
      <c r="D1989" s="295"/>
      <c r="E1989" s="295"/>
      <c r="F1989" s="294"/>
      <c r="G1989" s="294"/>
      <c r="H1989" s="294"/>
      <c r="I1989" s="294"/>
      <c r="J1989" s="294"/>
      <c r="K1989" s="294"/>
      <c r="L1989" s="294"/>
      <c r="M1989" s="294"/>
      <c r="N1989" s="294"/>
      <c r="O1989" s="294"/>
      <c r="P1989" s="294"/>
    </row>
    <row r="1990" spans="1:16" ht="13">
      <c r="A1990" s="294"/>
      <c r="B1990" s="294"/>
      <c r="C1990" s="294"/>
      <c r="D1990" s="295"/>
      <c r="E1990" s="295"/>
      <c r="F1990" s="294"/>
      <c r="G1990" s="294"/>
      <c r="H1990" s="294"/>
      <c r="I1990" s="294"/>
      <c r="J1990" s="294"/>
      <c r="K1990" s="294"/>
      <c r="L1990" s="294"/>
      <c r="M1990" s="294"/>
      <c r="N1990" s="294"/>
      <c r="O1990" s="294"/>
      <c r="P1990" s="294"/>
    </row>
    <row r="1991" spans="1:16" ht="13">
      <c r="A1991" s="294"/>
      <c r="B1991" s="294"/>
      <c r="C1991" s="294"/>
      <c r="D1991" s="295"/>
      <c r="E1991" s="295"/>
      <c r="F1991" s="294"/>
      <c r="G1991" s="294"/>
      <c r="H1991" s="294"/>
      <c r="I1991" s="294"/>
      <c r="J1991" s="294"/>
      <c r="K1991" s="294"/>
      <c r="L1991" s="294"/>
      <c r="M1991" s="294"/>
      <c r="N1991" s="294"/>
      <c r="O1991" s="294"/>
      <c r="P1991" s="294"/>
    </row>
    <row r="1992" spans="1:16" ht="13">
      <c r="A1992" s="294"/>
      <c r="B1992" s="294"/>
      <c r="C1992" s="294"/>
      <c r="D1992" s="295"/>
      <c r="E1992" s="295"/>
      <c r="F1992" s="294"/>
      <c r="G1992" s="294"/>
      <c r="H1992" s="294"/>
      <c r="I1992" s="294"/>
      <c r="J1992" s="294"/>
      <c r="K1992" s="294"/>
      <c r="L1992" s="294"/>
      <c r="M1992" s="294"/>
      <c r="N1992" s="294"/>
      <c r="O1992" s="294"/>
      <c r="P1992" s="294"/>
    </row>
    <row r="1993" spans="1:16" ht="13">
      <c r="A1993" s="294"/>
      <c r="B1993" s="294"/>
      <c r="C1993" s="294"/>
      <c r="D1993" s="295"/>
      <c r="E1993" s="295"/>
      <c r="F1993" s="294"/>
      <c r="G1993" s="294"/>
      <c r="H1993" s="294"/>
      <c r="I1993" s="294"/>
      <c r="J1993" s="294"/>
      <c r="K1993" s="294"/>
      <c r="L1993" s="294"/>
      <c r="M1993" s="294"/>
      <c r="N1993" s="294"/>
      <c r="O1993" s="294"/>
      <c r="P1993" s="294"/>
    </row>
    <row r="1994" spans="1:16" ht="13">
      <c r="A1994" s="294"/>
      <c r="B1994" s="143"/>
      <c r="C1994" s="143"/>
      <c r="D1994" s="295"/>
      <c r="E1994" s="295"/>
      <c r="F1994" s="294"/>
      <c r="G1994" s="294"/>
      <c r="H1994" s="294"/>
      <c r="I1994" s="294"/>
      <c r="J1994" s="294"/>
      <c r="K1994" s="294"/>
      <c r="L1994" s="294"/>
      <c r="M1994" s="294"/>
      <c r="N1994" s="294"/>
      <c r="O1994" s="294"/>
      <c r="P1994" s="294"/>
    </row>
    <row r="1995" spans="1:16" ht="13">
      <c r="A1995" s="294"/>
      <c r="B1995" s="143"/>
      <c r="C1995" s="143"/>
      <c r="D1995" s="295"/>
      <c r="E1995" s="295"/>
      <c r="F1995" s="294"/>
      <c r="G1995" s="294"/>
      <c r="H1995" s="294"/>
      <c r="I1995" s="294"/>
      <c r="J1995" s="294"/>
      <c r="K1995" s="294"/>
      <c r="L1995" s="294"/>
      <c r="M1995" s="294"/>
      <c r="N1995" s="294"/>
      <c r="O1995" s="294"/>
      <c r="P1995" s="294"/>
    </row>
    <row r="1996" spans="1:16" ht="13">
      <c r="A1996" s="294"/>
      <c r="B1996" s="143"/>
      <c r="C1996" s="143"/>
      <c r="D1996" s="295"/>
      <c r="E1996" s="295"/>
      <c r="F1996" s="294"/>
      <c r="G1996" s="294"/>
      <c r="H1996" s="294"/>
      <c r="I1996" s="294"/>
      <c r="J1996" s="294"/>
      <c r="K1996" s="294"/>
      <c r="L1996" s="294"/>
      <c r="M1996" s="294"/>
      <c r="N1996" s="294"/>
      <c r="O1996" s="294"/>
      <c r="P1996" s="294"/>
    </row>
    <row r="1997" spans="1:16" ht="13">
      <c r="A1997" s="294"/>
      <c r="B1997" s="143"/>
      <c r="C1997" s="143"/>
      <c r="D1997" s="295"/>
      <c r="E1997" s="295"/>
      <c r="F1997" s="294"/>
      <c r="G1997" s="294"/>
      <c r="H1997" s="294"/>
      <c r="I1997" s="294"/>
      <c r="J1997" s="294"/>
      <c r="K1997" s="294"/>
      <c r="L1997" s="294"/>
      <c r="M1997" s="294"/>
      <c r="N1997" s="294"/>
      <c r="O1997" s="294"/>
      <c r="P1997" s="294"/>
    </row>
    <row r="1998" spans="1:16" ht="13">
      <c r="A1998" s="294"/>
      <c r="B1998" s="143"/>
      <c r="C1998" s="143"/>
      <c r="D1998" s="295"/>
      <c r="E1998" s="295"/>
      <c r="F1998" s="294"/>
      <c r="G1998" s="294"/>
      <c r="H1998" s="294"/>
      <c r="I1998" s="294"/>
      <c r="J1998" s="294"/>
      <c r="K1998" s="294"/>
      <c r="L1998" s="294"/>
      <c r="M1998" s="294"/>
      <c r="N1998" s="294"/>
      <c r="O1998" s="294"/>
      <c r="P1998" s="294"/>
    </row>
    <row r="1999" spans="1:16" ht="13">
      <c r="A1999" s="294"/>
      <c r="B1999" s="143"/>
      <c r="C1999" s="143"/>
      <c r="D1999" s="295"/>
      <c r="E1999" s="295"/>
      <c r="F1999" s="294"/>
      <c r="G1999" s="294"/>
      <c r="H1999" s="294"/>
      <c r="I1999" s="294"/>
      <c r="J1999" s="294"/>
      <c r="K1999" s="294"/>
      <c r="L1999" s="294"/>
      <c r="M1999" s="294"/>
      <c r="N1999" s="294"/>
      <c r="O1999" s="294"/>
      <c r="P1999" s="294"/>
    </row>
    <row r="2000" spans="1:16" ht="13">
      <c r="A2000" s="294"/>
      <c r="B2000" s="143"/>
      <c r="C2000" s="143"/>
      <c r="D2000" s="295"/>
      <c r="E2000" s="295"/>
      <c r="F2000" s="294"/>
      <c r="G2000" s="294"/>
      <c r="H2000" s="294"/>
      <c r="I2000" s="294"/>
      <c r="J2000" s="294"/>
      <c r="K2000" s="294"/>
      <c r="L2000" s="294"/>
      <c r="M2000" s="294"/>
      <c r="N2000" s="294"/>
      <c r="O2000" s="294"/>
      <c r="P2000" s="294"/>
    </row>
    <row r="2001" spans="1:16" ht="13">
      <c r="A2001" s="294"/>
      <c r="B2001" s="143"/>
      <c r="C2001" s="143"/>
      <c r="D2001" s="295"/>
      <c r="E2001" s="295"/>
      <c r="F2001" s="294"/>
      <c r="G2001" s="294"/>
      <c r="H2001" s="294"/>
      <c r="I2001" s="294"/>
      <c r="J2001" s="294"/>
      <c r="K2001" s="294"/>
      <c r="L2001" s="294"/>
      <c r="M2001" s="294"/>
      <c r="N2001" s="294"/>
      <c r="O2001" s="294"/>
      <c r="P2001" s="294"/>
    </row>
    <row r="2002" spans="1:16" ht="13">
      <c r="A2002" s="294"/>
      <c r="B2002" s="143"/>
      <c r="C2002" s="143"/>
      <c r="D2002" s="295"/>
      <c r="E2002" s="295"/>
      <c r="F2002" s="294"/>
      <c r="G2002" s="294"/>
      <c r="H2002" s="294"/>
      <c r="I2002" s="294"/>
      <c r="J2002" s="294"/>
      <c r="K2002" s="294"/>
      <c r="L2002" s="294"/>
      <c r="M2002" s="294"/>
      <c r="N2002" s="294"/>
      <c r="O2002" s="294"/>
      <c r="P2002" s="294"/>
    </row>
    <row r="2003" spans="1:16" ht="13">
      <c r="A2003" s="294"/>
      <c r="B2003" s="143"/>
      <c r="C2003" s="143"/>
      <c r="D2003" s="295"/>
      <c r="E2003" s="295"/>
      <c r="F2003" s="294"/>
      <c r="G2003" s="294"/>
      <c r="H2003" s="294"/>
      <c r="I2003" s="294"/>
      <c r="J2003" s="294"/>
      <c r="K2003" s="294"/>
      <c r="L2003" s="294"/>
      <c r="M2003" s="294"/>
      <c r="N2003" s="294"/>
      <c r="O2003" s="294"/>
      <c r="P2003" s="294"/>
    </row>
    <row r="2004" spans="1:16" ht="13">
      <c r="A2004" s="294"/>
      <c r="B2004" s="143"/>
      <c r="C2004" s="143"/>
      <c r="D2004" s="295"/>
      <c r="E2004" s="295"/>
      <c r="F2004" s="294"/>
      <c r="G2004" s="294"/>
      <c r="H2004" s="294"/>
      <c r="I2004" s="294"/>
      <c r="J2004" s="294"/>
      <c r="K2004" s="294"/>
      <c r="L2004" s="294"/>
      <c r="M2004" s="294"/>
      <c r="N2004" s="294"/>
      <c r="O2004" s="294"/>
      <c r="P2004" s="294"/>
    </row>
    <row r="2005" spans="1:16" ht="13">
      <c r="A2005" s="294"/>
      <c r="B2005" s="143"/>
      <c r="C2005" s="143"/>
      <c r="D2005" s="295"/>
      <c r="E2005" s="295"/>
      <c r="F2005" s="294"/>
      <c r="G2005" s="294"/>
      <c r="H2005" s="294"/>
      <c r="I2005" s="294"/>
      <c r="J2005" s="294"/>
      <c r="K2005" s="294"/>
      <c r="L2005" s="294"/>
      <c r="M2005" s="294"/>
      <c r="N2005" s="294"/>
      <c r="O2005" s="294"/>
      <c r="P2005" s="294"/>
    </row>
    <row r="2006" spans="1:16" ht="13">
      <c r="A2006" s="294"/>
      <c r="B2006" s="143"/>
      <c r="C2006" s="143"/>
      <c r="D2006" s="295"/>
      <c r="E2006" s="295"/>
      <c r="F2006" s="294"/>
      <c r="G2006" s="294"/>
      <c r="H2006" s="294"/>
      <c r="I2006" s="294"/>
      <c r="J2006" s="294"/>
      <c r="K2006" s="294"/>
      <c r="L2006" s="294"/>
      <c r="M2006" s="294"/>
      <c r="N2006" s="294"/>
      <c r="O2006" s="294"/>
      <c r="P2006" s="294"/>
    </row>
    <row r="2007" spans="1:16" ht="13">
      <c r="A2007" s="294"/>
      <c r="B2007" s="143"/>
      <c r="C2007" s="143"/>
      <c r="D2007" s="295"/>
      <c r="E2007" s="295"/>
      <c r="F2007" s="294"/>
      <c r="G2007" s="294"/>
      <c r="H2007" s="294"/>
      <c r="I2007" s="294"/>
      <c r="J2007" s="294"/>
      <c r="K2007" s="294"/>
      <c r="L2007" s="294"/>
      <c r="M2007" s="294"/>
      <c r="N2007" s="294"/>
      <c r="O2007" s="294"/>
      <c r="P2007" s="294"/>
    </row>
    <row r="2008" spans="1:16" ht="13">
      <c r="A2008" s="294"/>
      <c r="B2008" s="143"/>
      <c r="C2008" s="143"/>
      <c r="D2008" s="295"/>
      <c r="E2008" s="295"/>
      <c r="F2008" s="294"/>
      <c r="G2008" s="294"/>
      <c r="H2008" s="294"/>
      <c r="I2008" s="294"/>
      <c r="J2008" s="294"/>
      <c r="K2008" s="294"/>
      <c r="L2008" s="294"/>
      <c r="M2008" s="294"/>
      <c r="N2008" s="294"/>
      <c r="O2008" s="294"/>
      <c r="P2008" s="294"/>
    </row>
    <row r="2009" spans="1:16" ht="13">
      <c r="A2009" s="294"/>
      <c r="B2009" s="143"/>
      <c r="C2009" s="143"/>
      <c r="D2009" s="295"/>
      <c r="E2009" s="295"/>
      <c r="F2009" s="294"/>
      <c r="G2009" s="294"/>
      <c r="H2009" s="294"/>
      <c r="I2009" s="294"/>
      <c r="J2009" s="294"/>
      <c r="K2009" s="294"/>
      <c r="L2009" s="294"/>
      <c r="M2009" s="294"/>
      <c r="N2009" s="294"/>
      <c r="O2009" s="294"/>
      <c r="P2009" s="294"/>
    </row>
    <row r="2010" spans="1:16" ht="13">
      <c r="A2010" s="294"/>
      <c r="B2010" s="143"/>
      <c r="C2010" s="143"/>
      <c r="D2010" s="295"/>
      <c r="E2010" s="295"/>
      <c r="F2010" s="294"/>
      <c r="G2010" s="294"/>
      <c r="H2010" s="294"/>
      <c r="I2010" s="294"/>
      <c r="J2010" s="294"/>
      <c r="K2010" s="294"/>
      <c r="L2010" s="294"/>
      <c r="M2010" s="294"/>
      <c r="N2010" s="294"/>
      <c r="O2010" s="294"/>
      <c r="P2010" s="294"/>
    </row>
    <row r="2011" spans="1:16" ht="13">
      <c r="A2011" s="294"/>
      <c r="B2011" s="143"/>
      <c r="C2011" s="143"/>
      <c r="D2011" s="295"/>
      <c r="E2011" s="295"/>
      <c r="F2011" s="294"/>
      <c r="G2011" s="294"/>
      <c r="H2011" s="294"/>
      <c r="I2011" s="294"/>
      <c r="J2011" s="294"/>
      <c r="K2011" s="294"/>
      <c r="L2011" s="294"/>
      <c r="M2011" s="294"/>
      <c r="N2011" s="294"/>
      <c r="O2011" s="294"/>
      <c r="P2011" s="294"/>
    </row>
    <row r="2012" spans="1:16" ht="13">
      <c r="A2012" s="294"/>
      <c r="B2012" s="143"/>
      <c r="C2012" s="143"/>
      <c r="D2012" s="295"/>
      <c r="E2012" s="295"/>
      <c r="F2012" s="294"/>
      <c r="G2012" s="294"/>
      <c r="H2012" s="294"/>
      <c r="I2012" s="294"/>
      <c r="J2012" s="294"/>
      <c r="K2012" s="294"/>
      <c r="L2012" s="294"/>
      <c r="M2012" s="294"/>
      <c r="N2012" s="294"/>
      <c r="O2012" s="294"/>
      <c r="P2012" s="294"/>
    </row>
    <row r="2013" spans="1:16" ht="13">
      <c r="A2013" s="294"/>
      <c r="B2013" s="143"/>
      <c r="C2013" s="143"/>
      <c r="D2013" s="295"/>
      <c r="E2013" s="295"/>
      <c r="F2013" s="294"/>
      <c r="G2013" s="294"/>
      <c r="H2013" s="294"/>
      <c r="I2013" s="294"/>
      <c r="J2013" s="294"/>
      <c r="K2013" s="294"/>
      <c r="L2013" s="294"/>
      <c r="M2013" s="294"/>
      <c r="N2013" s="294"/>
      <c r="O2013" s="294"/>
      <c r="P2013" s="294"/>
    </row>
    <row r="2014" spans="1:16" ht="13">
      <c r="A2014" s="294"/>
      <c r="B2014" s="143"/>
      <c r="C2014" s="143"/>
      <c r="D2014" s="295"/>
      <c r="E2014" s="295"/>
      <c r="F2014" s="294"/>
      <c r="G2014" s="294"/>
      <c r="H2014" s="294"/>
      <c r="I2014" s="294"/>
      <c r="J2014" s="294"/>
      <c r="K2014" s="294"/>
      <c r="L2014" s="294"/>
      <c r="M2014" s="294"/>
      <c r="N2014" s="294"/>
      <c r="O2014" s="294"/>
      <c r="P2014" s="294"/>
    </row>
    <row r="2015" spans="1:16" ht="13">
      <c r="A2015" s="294"/>
      <c r="B2015" s="143"/>
      <c r="C2015" s="143"/>
      <c r="D2015" s="295"/>
      <c r="E2015" s="295"/>
      <c r="F2015" s="294"/>
      <c r="G2015" s="294"/>
      <c r="H2015" s="294"/>
      <c r="I2015" s="294"/>
      <c r="J2015" s="294"/>
      <c r="K2015" s="294"/>
      <c r="L2015" s="294"/>
      <c r="M2015" s="294"/>
      <c r="N2015" s="294"/>
      <c r="O2015" s="294"/>
      <c r="P2015" s="294"/>
    </row>
    <row r="2016" spans="1:16" ht="13">
      <c r="A2016" s="294"/>
      <c r="B2016" s="143"/>
      <c r="C2016" s="143"/>
      <c r="D2016" s="295"/>
      <c r="E2016" s="295"/>
      <c r="F2016" s="294"/>
      <c r="G2016" s="294"/>
      <c r="H2016" s="294"/>
      <c r="I2016" s="294"/>
      <c r="J2016" s="294"/>
      <c r="K2016" s="294"/>
      <c r="L2016" s="294"/>
      <c r="M2016" s="294"/>
      <c r="N2016" s="294"/>
      <c r="O2016" s="294"/>
      <c r="P2016" s="294"/>
    </row>
    <row r="2017" spans="1:16" ht="13">
      <c r="A2017" s="294"/>
      <c r="B2017" s="143"/>
      <c r="C2017" s="143"/>
      <c r="D2017" s="295"/>
      <c r="E2017" s="295"/>
      <c r="F2017" s="294"/>
      <c r="G2017" s="294"/>
      <c r="H2017" s="294"/>
      <c r="I2017" s="294"/>
      <c r="J2017" s="294"/>
      <c r="K2017" s="294"/>
      <c r="L2017" s="294"/>
      <c r="M2017" s="294"/>
      <c r="N2017" s="294"/>
      <c r="O2017" s="294"/>
      <c r="P2017" s="294"/>
    </row>
    <row r="2018" spans="1:16" ht="13">
      <c r="A2018" s="294"/>
      <c r="B2018" s="143"/>
      <c r="C2018" s="143"/>
      <c r="D2018" s="295"/>
      <c r="E2018" s="295"/>
      <c r="F2018" s="294"/>
      <c r="G2018" s="294"/>
      <c r="H2018" s="294"/>
      <c r="I2018" s="294"/>
      <c r="J2018" s="294"/>
      <c r="K2018" s="294"/>
      <c r="L2018" s="294"/>
      <c r="M2018" s="294"/>
      <c r="N2018" s="294"/>
      <c r="O2018" s="294"/>
      <c r="P2018" s="294"/>
    </row>
    <row r="2019" spans="1:16" ht="13">
      <c r="A2019" s="294"/>
      <c r="B2019" s="143"/>
      <c r="C2019" s="143"/>
      <c r="D2019" s="295"/>
      <c r="E2019" s="295"/>
      <c r="F2019" s="294"/>
      <c r="G2019" s="294"/>
      <c r="H2019" s="294"/>
      <c r="I2019" s="294"/>
      <c r="J2019" s="294"/>
      <c r="K2019" s="294"/>
      <c r="L2019" s="294"/>
      <c r="M2019" s="294"/>
      <c r="N2019" s="294"/>
      <c r="O2019" s="294"/>
      <c r="P2019" s="294"/>
    </row>
    <row r="2020" spans="1:16" ht="13">
      <c r="A2020" s="294"/>
      <c r="B2020" s="143"/>
      <c r="C2020" s="143"/>
      <c r="D2020" s="295"/>
      <c r="E2020" s="295"/>
      <c r="F2020" s="294"/>
      <c r="G2020" s="294"/>
      <c r="H2020" s="294"/>
      <c r="I2020" s="294"/>
      <c r="J2020" s="294"/>
      <c r="K2020" s="294"/>
      <c r="L2020" s="294"/>
      <c r="M2020" s="294"/>
      <c r="N2020" s="294"/>
      <c r="O2020" s="294"/>
      <c r="P2020" s="294"/>
    </row>
    <row r="2021" spans="1:16" ht="13">
      <c r="A2021" s="294"/>
      <c r="B2021" s="143"/>
      <c r="C2021" s="143"/>
      <c r="D2021" s="295"/>
      <c r="E2021" s="295"/>
      <c r="F2021" s="294"/>
      <c r="G2021" s="294"/>
      <c r="H2021" s="294"/>
      <c r="I2021" s="294"/>
      <c r="J2021" s="294"/>
      <c r="K2021" s="294"/>
      <c r="L2021" s="294"/>
      <c r="M2021" s="294"/>
      <c r="N2021" s="294"/>
      <c r="O2021" s="294"/>
      <c r="P2021" s="294"/>
    </row>
    <row r="2022" spans="1:16" ht="13">
      <c r="A2022" s="294"/>
      <c r="B2022" s="143"/>
      <c r="C2022" s="143"/>
      <c r="D2022" s="295"/>
      <c r="E2022" s="295"/>
      <c r="F2022" s="294"/>
      <c r="G2022" s="294"/>
      <c r="H2022" s="294"/>
      <c r="I2022" s="294"/>
      <c r="J2022" s="294"/>
      <c r="K2022" s="294"/>
      <c r="L2022" s="294"/>
      <c r="M2022" s="294"/>
      <c r="N2022" s="294"/>
      <c r="O2022" s="294"/>
      <c r="P2022" s="294"/>
    </row>
    <row r="2023" spans="1:16" ht="13">
      <c r="A2023" s="294"/>
      <c r="B2023" s="143"/>
      <c r="C2023" s="143"/>
      <c r="D2023" s="295"/>
      <c r="E2023" s="295"/>
      <c r="F2023" s="294"/>
      <c r="G2023" s="294"/>
      <c r="H2023" s="294"/>
      <c r="I2023" s="294"/>
      <c r="J2023" s="294"/>
      <c r="K2023" s="294"/>
      <c r="L2023" s="294"/>
      <c r="M2023" s="294"/>
      <c r="N2023" s="294"/>
      <c r="O2023" s="294"/>
      <c r="P2023" s="294"/>
    </row>
    <row r="2024" spans="1:16" ht="13">
      <c r="A2024" s="294"/>
      <c r="B2024" s="143"/>
      <c r="C2024" s="143"/>
      <c r="D2024" s="295"/>
      <c r="E2024" s="295"/>
      <c r="F2024" s="294"/>
      <c r="G2024" s="294"/>
      <c r="H2024" s="294"/>
      <c r="I2024" s="294"/>
      <c r="J2024" s="294"/>
      <c r="K2024" s="294"/>
      <c r="L2024" s="294"/>
      <c r="M2024" s="294"/>
      <c r="N2024" s="294"/>
      <c r="O2024" s="294"/>
      <c r="P2024" s="294"/>
    </row>
    <row r="2025" spans="1:16" ht="13">
      <c r="A2025" s="294"/>
      <c r="B2025" s="143"/>
      <c r="C2025" s="143"/>
      <c r="D2025" s="295"/>
      <c r="E2025" s="295"/>
      <c r="F2025" s="294"/>
      <c r="G2025" s="294"/>
      <c r="H2025" s="294"/>
      <c r="I2025" s="294"/>
      <c r="J2025" s="294"/>
      <c r="K2025" s="294"/>
      <c r="L2025" s="294"/>
      <c r="M2025" s="294"/>
      <c r="N2025" s="294"/>
      <c r="O2025" s="294"/>
      <c r="P2025" s="294"/>
    </row>
    <row r="2026" spans="1:16" ht="13">
      <c r="A2026" s="294"/>
      <c r="B2026" s="143"/>
      <c r="C2026" s="143"/>
      <c r="D2026" s="295"/>
      <c r="E2026" s="295"/>
      <c r="F2026" s="294"/>
      <c r="G2026" s="294"/>
      <c r="H2026" s="294"/>
      <c r="I2026" s="294"/>
      <c r="J2026" s="294"/>
      <c r="K2026" s="294"/>
      <c r="L2026" s="294"/>
      <c r="M2026" s="294"/>
      <c r="N2026" s="294"/>
      <c r="O2026" s="294"/>
      <c r="P2026" s="294"/>
    </row>
    <row r="2027" spans="1:16" ht="13">
      <c r="A2027" s="294"/>
      <c r="B2027" s="143"/>
      <c r="C2027" s="143"/>
      <c r="D2027" s="295"/>
      <c r="E2027" s="295"/>
      <c r="F2027" s="294"/>
      <c r="G2027" s="294"/>
      <c r="H2027" s="294"/>
      <c r="I2027" s="294"/>
      <c r="J2027" s="294"/>
      <c r="K2027" s="294"/>
      <c r="L2027" s="294"/>
      <c r="M2027" s="294"/>
      <c r="N2027" s="294"/>
      <c r="O2027" s="294"/>
      <c r="P2027" s="294"/>
    </row>
    <row r="2028" spans="1:16" ht="13">
      <c r="A2028" s="294"/>
      <c r="B2028" s="143"/>
      <c r="C2028" s="143"/>
      <c r="D2028" s="295"/>
      <c r="E2028" s="295"/>
      <c r="F2028" s="294"/>
      <c r="G2028" s="294"/>
      <c r="H2028" s="294"/>
      <c r="I2028" s="294"/>
      <c r="J2028" s="294"/>
      <c r="K2028" s="294"/>
      <c r="L2028" s="294"/>
      <c r="M2028" s="294"/>
      <c r="N2028" s="294"/>
      <c r="O2028" s="294"/>
      <c r="P2028" s="294"/>
    </row>
    <row r="2029" spans="1:16" ht="13">
      <c r="A2029" s="294"/>
      <c r="B2029" s="143"/>
      <c r="C2029" s="143"/>
      <c r="D2029" s="295"/>
      <c r="E2029" s="295"/>
      <c r="F2029" s="294"/>
      <c r="G2029" s="294"/>
      <c r="H2029" s="294"/>
      <c r="I2029" s="294"/>
      <c r="J2029" s="294"/>
      <c r="K2029" s="294"/>
      <c r="L2029" s="294"/>
      <c r="M2029" s="294"/>
      <c r="N2029" s="294"/>
      <c r="O2029" s="294"/>
      <c r="P2029" s="294"/>
    </row>
    <row r="2030" spans="1:16" ht="13">
      <c r="A2030" s="294"/>
      <c r="B2030" s="143"/>
      <c r="C2030" s="143"/>
      <c r="D2030" s="295"/>
      <c r="E2030" s="295"/>
      <c r="F2030" s="294"/>
      <c r="G2030" s="294"/>
      <c r="H2030" s="294"/>
      <c r="I2030" s="294"/>
      <c r="J2030" s="294"/>
      <c r="K2030" s="294"/>
      <c r="L2030" s="294"/>
      <c r="M2030" s="294"/>
      <c r="N2030" s="294"/>
      <c r="O2030" s="294"/>
      <c r="P2030" s="294"/>
    </row>
    <row r="2031" spans="1:16" ht="13">
      <c r="A2031" s="294"/>
      <c r="B2031" s="143"/>
      <c r="C2031" s="143"/>
      <c r="D2031" s="295"/>
      <c r="E2031" s="295"/>
      <c r="F2031" s="294"/>
      <c r="G2031" s="294"/>
      <c r="H2031" s="294"/>
      <c r="I2031" s="294"/>
      <c r="J2031" s="294"/>
      <c r="K2031" s="294"/>
      <c r="L2031" s="294"/>
      <c r="M2031" s="294"/>
      <c r="N2031" s="294"/>
      <c r="O2031" s="294"/>
      <c r="P2031" s="294"/>
    </row>
    <row r="2032" spans="1:16" ht="13">
      <c r="A2032" s="294"/>
      <c r="B2032" s="143"/>
      <c r="C2032" s="143"/>
      <c r="D2032" s="295"/>
      <c r="E2032" s="295"/>
      <c r="F2032" s="294"/>
      <c r="G2032" s="294"/>
      <c r="H2032" s="294"/>
      <c r="I2032" s="294"/>
      <c r="J2032" s="294"/>
      <c r="K2032" s="294"/>
      <c r="L2032" s="294"/>
      <c r="M2032" s="294"/>
      <c r="N2032" s="294"/>
      <c r="O2032" s="294"/>
      <c r="P2032" s="294"/>
    </row>
    <row r="2033" spans="1:16" ht="13">
      <c r="A2033" s="294"/>
      <c r="B2033" s="143"/>
      <c r="C2033" s="143"/>
      <c r="D2033" s="295"/>
      <c r="E2033" s="295"/>
      <c r="F2033" s="294"/>
      <c r="G2033" s="294"/>
      <c r="H2033" s="294"/>
      <c r="I2033" s="294"/>
      <c r="J2033" s="294"/>
      <c r="K2033" s="294"/>
      <c r="L2033" s="294"/>
      <c r="M2033" s="294"/>
      <c r="N2033" s="294"/>
      <c r="O2033" s="294"/>
      <c r="P2033" s="294"/>
    </row>
    <row r="2034" spans="1:16" ht="13">
      <c r="A2034" s="294"/>
      <c r="B2034" s="143"/>
      <c r="C2034" s="143"/>
      <c r="D2034" s="295"/>
      <c r="E2034" s="295"/>
      <c r="F2034" s="294"/>
      <c r="G2034" s="294"/>
      <c r="H2034" s="294"/>
      <c r="I2034" s="294"/>
      <c r="J2034" s="294"/>
      <c r="K2034" s="294"/>
      <c r="L2034" s="294"/>
      <c r="M2034" s="294"/>
      <c r="N2034" s="294"/>
      <c r="O2034" s="294"/>
      <c r="P2034" s="294"/>
    </row>
    <row r="2035" spans="1:16" ht="13">
      <c r="A2035" s="294"/>
      <c r="B2035" s="143"/>
      <c r="C2035" s="143"/>
      <c r="D2035" s="295"/>
      <c r="E2035" s="295"/>
      <c r="F2035" s="294"/>
      <c r="G2035" s="294"/>
      <c r="H2035" s="294"/>
      <c r="I2035" s="294"/>
      <c r="J2035" s="294"/>
      <c r="K2035" s="294"/>
      <c r="L2035" s="294"/>
      <c r="M2035" s="294"/>
      <c r="N2035" s="294"/>
      <c r="O2035" s="294"/>
      <c r="P2035" s="294"/>
    </row>
    <row r="2036" spans="1:16" ht="13">
      <c r="A2036" s="294"/>
      <c r="B2036" s="143"/>
      <c r="C2036" s="143"/>
      <c r="D2036" s="295"/>
      <c r="E2036" s="295"/>
      <c r="F2036" s="294"/>
      <c r="G2036" s="294"/>
      <c r="H2036" s="294"/>
      <c r="I2036" s="294"/>
      <c r="J2036" s="294"/>
      <c r="K2036" s="294"/>
      <c r="L2036" s="294"/>
      <c r="M2036" s="294"/>
      <c r="N2036" s="294"/>
      <c r="O2036" s="294"/>
      <c r="P2036" s="294"/>
    </row>
    <row r="2037" spans="1:16" ht="13">
      <c r="A2037" s="294"/>
      <c r="B2037" s="143"/>
      <c r="C2037" s="143"/>
      <c r="D2037" s="295"/>
      <c r="E2037" s="295"/>
      <c r="F2037" s="294"/>
      <c r="G2037" s="294"/>
      <c r="H2037" s="294"/>
      <c r="I2037" s="294"/>
      <c r="J2037" s="294"/>
      <c r="K2037" s="294"/>
      <c r="L2037" s="294"/>
      <c r="M2037" s="294"/>
      <c r="N2037" s="294"/>
      <c r="O2037" s="294"/>
      <c r="P2037" s="294"/>
    </row>
    <row r="2038" spans="1:16" ht="13">
      <c r="A2038" s="294"/>
      <c r="B2038" s="143"/>
      <c r="C2038" s="143"/>
      <c r="D2038" s="295"/>
      <c r="E2038" s="295"/>
      <c r="F2038" s="294"/>
      <c r="G2038" s="294"/>
      <c r="H2038" s="294"/>
      <c r="I2038" s="294"/>
      <c r="J2038" s="294"/>
      <c r="K2038" s="294"/>
      <c r="L2038" s="294"/>
      <c r="M2038" s="294"/>
      <c r="N2038" s="294"/>
      <c r="O2038" s="294"/>
      <c r="P2038" s="294"/>
    </row>
    <row r="2039" spans="1:16" ht="13">
      <c r="A2039" s="294"/>
      <c r="B2039" s="143"/>
      <c r="C2039" s="143"/>
      <c r="D2039" s="295"/>
      <c r="E2039" s="295"/>
      <c r="F2039" s="294"/>
      <c r="G2039" s="294"/>
      <c r="H2039" s="294"/>
      <c r="I2039" s="294"/>
      <c r="J2039" s="294"/>
      <c r="K2039" s="294"/>
      <c r="L2039" s="294"/>
      <c r="M2039" s="294"/>
      <c r="N2039" s="294"/>
      <c r="O2039" s="294"/>
      <c r="P2039" s="294"/>
    </row>
    <row r="2040" spans="1:16" ht="13">
      <c r="A2040" s="294"/>
      <c r="B2040" s="143"/>
      <c r="C2040" s="143"/>
      <c r="D2040" s="295"/>
      <c r="E2040" s="295"/>
      <c r="F2040" s="294"/>
      <c r="G2040" s="294"/>
      <c r="H2040" s="294"/>
      <c r="I2040" s="294"/>
      <c r="J2040" s="294"/>
      <c r="K2040" s="294"/>
      <c r="L2040" s="294"/>
      <c r="M2040" s="294"/>
      <c r="N2040" s="294"/>
      <c r="O2040" s="294"/>
      <c r="P2040" s="294"/>
    </row>
    <row r="2041" spans="1:16" ht="13">
      <c r="A2041" s="294"/>
      <c r="B2041" s="143"/>
      <c r="C2041" s="143"/>
      <c r="D2041" s="295"/>
      <c r="E2041" s="295"/>
      <c r="F2041" s="294"/>
      <c r="G2041" s="294"/>
      <c r="H2041" s="294"/>
      <c r="I2041" s="294"/>
      <c r="J2041" s="294"/>
      <c r="K2041" s="294"/>
      <c r="L2041" s="294"/>
      <c r="M2041" s="294"/>
      <c r="N2041" s="294"/>
      <c r="O2041" s="294"/>
      <c r="P2041" s="294"/>
    </row>
    <row r="2042" spans="1:16" ht="13">
      <c r="A2042" s="294"/>
      <c r="B2042" s="143"/>
      <c r="C2042" s="143"/>
      <c r="D2042" s="295"/>
      <c r="E2042" s="295"/>
      <c r="F2042" s="294"/>
      <c r="G2042" s="294"/>
      <c r="H2042" s="294"/>
      <c r="I2042" s="294"/>
      <c r="J2042" s="294"/>
      <c r="K2042" s="294"/>
      <c r="L2042" s="294"/>
      <c r="M2042" s="294"/>
      <c r="N2042" s="294"/>
      <c r="O2042" s="294"/>
      <c r="P2042" s="294"/>
    </row>
    <row r="2043" spans="1:16" ht="13">
      <c r="A2043" s="294"/>
      <c r="B2043" s="143"/>
      <c r="C2043" s="143"/>
      <c r="D2043" s="295"/>
      <c r="E2043" s="295"/>
      <c r="F2043" s="294"/>
      <c r="G2043" s="294"/>
      <c r="H2043" s="294"/>
      <c r="I2043" s="294"/>
      <c r="J2043" s="294"/>
      <c r="K2043" s="294"/>
      <c r="L2043" s="294"/>
      <c r="M2043" s="294"/>
      <c r="N2043" s="294"/>
      <c r="O2043" s="294"/>
      <c r="P2043" s="294"/>
    </row>
    <row r="2044" spans="1:16" ht="13">
      <c r="A2044" s="294"/>
      <c r="B2044" s="293"/>
      <c r="C2044" s="143"/>
      <c r="D2044" s="295"/>
      <c r="E2044" s="295"/>
      <c r="F2044" s="294"/>
      <c r="G2044" s="294"/>
      <c r="H2044" s="294"/>
      <c r="I2044" s="294"/>
      <c r="J2044" s="294"/>
      <c r="K2044" s="294"/>
      <c r="L2044" s="294"/>
      <c r="M2044" s="294"/>
      <c r="N2044" s="294"/>
      <c r="O2044" s="294"/>
      <c r="P2044" s="294"/>
    </row>
    <row r="2045" spans="1:16" ht="13">
      <c r="A2045" s="294"/>
      <c r="B2045" s="143"/>
      <c r="C2045" s="143"/>
      <c r="D2045" s="295"/>
      <c r="E2045" s="295"/>
      <c r="F2045" s="294"/>
      <c r="G2045" s="294"/>
      <c r="H2045" s="294"/>
      <c r="I2045" s="294"/>
      <c r="J2045" s="294"/>
      <c r="K2045" s="294"/>
      <c r="L2045" s="294"/>
      <c r="M2045" s="294"/>
      <c r="N2045" s="294"/>
      <c r="O2045" s="294"/>
      <c r="P2045" s="294"/>
    </row>
    <row r="2046" spans="1:16" ht="13">
      <c r="A2046" s="294"/>
      <c r="B2046" s="143"/>
      <c r="C2046" s="143"/>
      <c r="D2046" s="295"/>
      <c r="E2046" s="295"/>
      <c r="F2046" s="294"/>
      <c r="G2046" s="294"/>
      <c r="H2046" s="294"/>
      <c r="I2046" s="294"/>
      <c r="J2046" s="294"/>
      <c r="K2046" s="294"/>
      <c r="L2046" s="294"/>
      <c r="M2046" s="294"/>
      <c r="N2046" s="294"/>
      <c r="O2046" s="294"/>
      <c r="P2046" s="294"/>
    </row>
    <row r="2047" spans="1:16" ht="13">
      <c r="A2047" s="294"/>
      <c r="B2047" s="143"/>
      <c r="C2047" s="143"/>
      <c r="D2047" s="295"/>
      <c r="E2047" s="295"/>
      <c r="F2047" s="294"/>
      <c r="G2047" s="294"/>
      <c r="H2047" s="294"/>
      <c r="I2047" s="294"/>
      <c r="J2047" s="294"/>
      <c r="K2047" s="294"/>
      <c r="L2047" s="294"/>
      <c r="M2047" s="294"/>
      <c r="N2047" s="294"/>
      <c r="O2047" s="294"/>
      <c r="P2047" s="294"/>
    </row>
    <row r="2048" spans="1:16" ht="13">
      <c r="A2048" s="294"/>
      <c r="B2048" s="143"/>
      <c r="C2048" s="143"/>
      <c r="D2048" s="295"/>
      <c r="E2048" s="295"/>
      <c r="F2048" s="294"/>
      <c r="G2048" s="294"/>
      <c r="H2048" s="294"/>
      <c r="I2048" s="294"/>
      <c r="J2048" s="294"/>
      <c r="K2048" s="294"/>
      <c r="L2048" s="294"/>
      <c r="M2048" s="294"/>
      <c r="N2048" s="294"/>
      <c r="O2048" s="294"/>
      <c r="P2048" s="294"/>
    </row>
    <row r="2049" spans="1:16" ht="13">
      <c r="A2049" s="294"/>
      <c r="B2049" s="143"/>
      <c r="C2049" s="143"/>
      <c r="D2049" s="295"/>
      <c r="E2049" s="295"/>
      <c r="F2049" s="294"/>
      <c r="G2049" s="294"/>
      <c r="H2049" s="294"/>
      <c r="I2049" s="294"/>
      <c r="J2049" s="294"/>
      <c r="K2049" s="294"/>
      <c r="L2049" s="294"/>
      <c r="M2049" s="294"/>
      <c r="N2049" s="294"/>
      <c r="O2049" s="294"/>
      <c r="P2049" s="294"/>
    </row>
    <row r="2050" spans="1:16" ht="13">
      <c r="A2050" s="294"/>
      <c r="B2050" s="143"/>
      <c r="C2050" s="143"/>
      <c r="D2050" s="295"/>
      <c r="E2050" s="295"/>
      <c r="F2050" s="294"/>
      <c r="G2050" s="294"/>
      <c r="H2050" s="294"/>
      <c r="I2050" s="294"/>
      <c r="J2050" s="294"/>
      <c r="K2050" s="294"/>
      <c r="L2050" s="294"/>
      <c r="M2050" s="294"/>
      <c r="N2050" s="294"/>
      <c r="O2050" s="294"/>
      <c r="P2050" s="294"/>
    </row>
    <row r="2051" spans="1:16" ht="13">
      <c r="A2051" s="294"/>
      <c r="B2051" s="143"/>
      <c r="C2051" s="143"/>
      <c r="D2051" s="295"/>
      <c r="E2051" s="295"/>
      <c r="F2051" s="294"/>
      <c r="G2051" s="294"/>
      <c r="H2051" s="294"/>
      <c r="I2051" s="294"/>
      <c r="J2051" s="294"/>
      <c r="K2051" s="294"/>
      <c r="L2051" s="294"/>
      <c r="M2051" s="294"/>
      <c r="N2051" s="294"/>
      <c r="O2051" s="294"/>
      <c r="P2051" s="294"/>
    </row>
    <row r="2052" spans="1:16" ht="13">
      <c r="A2052" s="294"/>
      <c r="B2052" s="143"/>
      <c r="C2052" s="143"/>
      <c r="D2052" s="295"/>
      <c r="E2052" s="295"/>
      <c r="F2052" s="294"/>
      <c r="G2052" s="294"/>
      <c r="H2052" s="294"/>
      <c r="I2052" s="294"/>
      <c r="J2052" s="294"/>
      <c r="K2052" s="294"/>
      <c r="L2052" s="294"/>
      <c r="M2052" s="294"/>
      <c r="N2052" s="294"/>
      <c r="O2052" s="294"/>
      <c r="P2052" s="294"/>
    </row>
    <row r="2053" spans="1:16" ht="13">
      <c r="A2053" s="294"/>
      <c r="B2053" s="143"/>
      <c r="C2053" s="143"/>
      <c r="D2053" s="295"/>
      <c r="E2053" s="295"/>
      <c r="F2053" s="294"/>
      <c r="G2053" s="294"/>
      <c r="H2053" s="294"/>
      <c r="I2053" s="294"/>
      <c r="J2053" s="294"/>
      <c r="K2053" s="294"/>
      <c r="L2053" s="294"/>
      <c r="M2053" s="294"/>
      <c r="N2053" s="294"/>
      <c r="O2053" s="294"/>
      <c r="P2053" s="294"/>
    </row>
    <row r="2054" spans="1:16" ht="13">
      <c r="A2054" s="294"/>
      <c r="B2054" s="143"/>
      <c r="C2054" s="143"/>
      <c r="D2054" s="295"/>
      <c r="E2054" s="295"/>
      <c r="F2054" s="294"/>
      <c r="G2054" s="294"/>
      <c r="H2054" s="294"/>
      <c r="I2054" s="294"/>
      <c r="J2054" s="294"/>
      <c r="K2054" s="294"/>
      <c r="L2054" s="294"/>
      <c r="M2054" s="294"/>
      <c r="N2054" s="294"/>
      <c r="O2054" s="294"/>
      <c r="P2054" s="294"/>
    </row>
    <row r="2055" spans="1:16" ht="13">
      <c r="A2055" s="294"/>
      <c r="B2055" s="143"/>
      <c r="C2055" s="143"/>
      <c r="D2055" s="295"/>
      <c r="E2055" s="295"/>
      <c r="F2055" s="294"/>
      <c r="G2055" s="294"/>
      <c r="H2055" s="294"/>
      <c r="I2055" s="294"/>
      <c r="J2055" s="294"/>
      <c r="K2055" s="294"/>
      <c r="L2055" s="294"/>
      <c r="M2055" s="294"/>
      <c r="N2055" s="294"/>
      <c r="O2055" s="294"/>
      <c r="P2055" s="294"/>
    </row>
    <row r="2056" spans="1:16" ht="13">
      <c r="A2056" s="294"/>
      <c r="B2056" s="143"/>
      <c r="C2056" s="143"/>
      <c r="D2056" s="295"/>
      <c r="E2056" s="295"/>
      <c r="F2056" s="294"/>
      <c r="G2056" s="294"/>
      <c r="H2056" s="294"/>
      <c r="I2056" s="294"/>
      <c r="J2056" s="294"/>
      <c r="K2056" s="294"/>
      <c r="L2056" s="294"/>
      <c r="M2056" s="294"/>
      <c r="N2056" s="294"/>
      <c r="O2056" s="294"/>
      <c r="P2056" s="294"/>
    </row>
    <row r="2057" spans="1:16" ht="13">
      <c r="A2057" s="294"/>
      <c r="B2057" s="143"/>
      <c r="C2057" s="143"/>
      <c r="D2057" s="295"/>
      <c r="E2057" s="295"/>
      <c r="F2057" s="294"/>
      <c r="G2057" s="294"/>
      <c r="H2057" s="294"/>
      <c r="I2057" s="294"/>
      <c r="J2057" s="294"/>
      <c r="K2057" s="294"/>
      <c r="L2057" s="294"/>
      <c r="M2057" s="294"/>
      <c r="N2057" s="294"/>
      <c r="O2057" s="294"/>
      <c r="P2057" s="294"/>
    </row>
    <row r="2058" spans="1:16" ht="13">
      <c r="A2058" s="294"/>
      <c r="B2058" s="143"/>
      <c r="C2058" s="143"/>
      <c r="D2058" s="295"/>
      <c r="E2058" s="295"/>
      <c r="F2058" s="294"/>
      <c r="G2058" s="294"/>
      <c r="H2058" s="294"/>
      <c r="I2058" s="294"/>
      <c r="J2058" s="294"/>
      <c r="K2058" s="294"/>
      <c r="L2058" s="294"/>
      <c r="M2058" s="294"/>
      <c r="N2058" s="294"/>
      <c r="O2058" s="294"/>
      <c r="P2058" s="294"/>
    </row>
    <row r="2059" spans="1:16" ht="13">
      <c r="A2059" s="294"/>
      <c r="B2059" s="143"/>
      <c r="C2059" s="143"/>
      <c r="D2059" s="295"/>
      <c r="E2059" s="295"/>
      <c r="F2059" s="294"/>
      <c r="G2059" s="294"/>
      <c r="H2059" s="294"/>
      <c r="I2059" s="294"/>
      <c r="J2059" s="294"/>
      <c r="K2059" s="294"/>
      <c r="L2059" s="294"/>
      <c r="M2059" s="294"/>
      <c r="N2059" s="294"/>
      <c r="O2059" s="294"/>
      <c r="P2059" s="294"/>
    </row>
    <row r="2060" spans="1:16" ht="13">
      <c r="A2060" s="294"/>
      <c r="B2060" s="143"/>
      <c r="C2060" s="143"/>
      <c r="D2060" s="295"/>
      <c r="E2060" s="295"/>
      <c r="F2060" s="294"/>
      <c r="G2060" s="294"/>
      <c r="H2060" s="294"/>
      <c r="I2060" s="294"/>
      <c r="J2060" s="294"/>
      <c r="K2060" s="294"/>
      <c r="L2060" s="294"/>
      <c r="M2060" s="294"/>
      <c r="N2060" s="294"/>
      <c r="O2060" s="294"/>
      <c r="P2060" s="294"/>
    </row>
    <row r="2061" spans="1:16" ht="13">
      <c r="A2061" s="294"/>
      <c r="B2061" s="143"/>
      <c r="C2061" s="143"/>
      <c r="D2061" s="295"/>
      <c r="E2061" s="295"/>
      <c r="F2061" s="294"/>
      <c r="G2061" s="294"/>
      <c r="H2061" s="294"/>
      <c r="I2061" s="294"/>
      <c r="J2061" s="294"/>
      <c r="K2061" s="294"/>
      <c r="L2061" s="294"/>
      <c r="M2061" s="294"/>
      <c r="N2061" s="294"/>
      <c r="O2061" s="294"/>
      <c r="P2061" s="294"/>
    </row>
    <row r="2062" spans="1:16" ht="13">
      <c r="A2062" s="294"/>
      <c r="B2062" s="143"/>
      <c r="C2062" s="143"/>
      <c r="D2062" s="295"/>
      <c r="E2062" s="295"/>
      <c r="F2062" s="294"/>
      <c r="G2062" s="294"/>
      <c r="H2062" s="294"/>
      <c r="I2062" s="294"/>
      <c r="J2062" s="294"/>
      <c r="K2062" s="294"/>
      <c r="L2062" s="294"/>
      <c r="M2062" s="294"/>
      <c r="N2062" s="294"/>
      <c r="O2062" s="294"/>
      <c r="P2062" s="294"/>
    </row>
    <row r="2063" spans="1:16" ht="13">
      <c r="A2063" s="294"/>
      <c r="B2063" s="143"/>
      <c r="C2063" s="143"/>
      <c r="D2063" s="295"/>
      <c r="E2063" s="295"/>
      <c r="F2063" s="294"/>
      <c r="G2063" s="294"/>
      <c r="H2063" s="294"/>
      <c r="I2063" s="294"/>
      <c r="J2063" s="294"/>
      <c r="K2063" s="294"/>
      <c r="L2063" s="294"/>
      <c r="M2063" s="294"/>
      <c r="N2063" s="294"/>
      <c r="O2063" s="294"/>
      <c r="P2063" s="294"/>
    </row>
    <row r="2064" spans="1:16" ht="13">
      <c r="A2064" s="294"/>
      <c r="B2064" s="143"/>
      <c r="C2064" s="143"/>
      <c r="D2064" s="295"/>
      <c r="E2064" s="295"/>
      <c r="F2064" s="294"/>
      <c r="G2064" s="294"/>
      <c r="H2064" s="294"/>
      <c r="I2064" s="294"/>
      <c r="J2064" s="294"/>
      <c r="K2064" s="294"/>
      <c r="L2064" s="294"/>
      <c r="M2064" s="294"/>
      <c r="N2064" s="294"/>
      <c r="O2064" s="294"/>
      <c r="P2064" s="294"/>
    </row>
    <row r="2065" spans="1:16" ht="13">
      <c r="A2065" s="294"/>
      <c r="B2065" s="143"/>
      <c r="C2065" s="143"/>
      <c r="D2065" s="295"/>
      <c r="E2065" s="295"/>
      <c r="F2065" s="294"/>
      <c r="G2065" s="294"/>
      <c r="H2065" s="294"/>
      <c r="I2065" s="294"/>
      <c r="J2065" s="294"/>
      <c r="K2065" s="294"/>
      <c r="L2065" s="294"/>
      <c r="M2065" s="294"/>
      <c r="N2065" s="294"/>
      <c r="O2065" s="294"/>
      <c r="P2065" s="294"/>
    </row>
    <row r="2066" spans="1:16" ht="13">
      <c r="A2066" s="294"/>
      <c r="B2066" s="143"/>
      <c r="C2066" s="143"/>
      <c r="D2066" s="295"/>
      <c r="E2066" s="295"/>
      <c r="F2066" s="294"/>
      <c r="G2066" s="294"/>
      <c r="H2066" s="294"/>
      <c r="I2066" s="294"/>
      <c r="J2066" s="294"/>
      <c r="K2066" s="294"/>
      <c r="L2066" s="294"/>
      <c r="M2066" s="294"/>
      <c r="N2066" s="294"/>
      <c r="O2066" s="294"/>
      <c r="P2066" s="294"/>
    </row>
    <row r="2067" spans="1:16" ht="13">
      <c r="A2067" s="294"/>
      <c r="B2067" s="143"/>
      <c r="C2067" s="143"/>
      <c r="D2067" s="295"/>
      <c r="E2067" s="295"/>
      <c r="F2067" s="294"/>
      <c r="G2067" s="294"/>
      <c r="H2067" s="294"/>
      <c r="I2067" s="294"/>
      <c r="J2067" s="294"/>
      <c r="K2067" s="294"/>
      <c r="L2067" s="294"/>
      <c r="M2067" s="294"/>
      <c r="N2067" s="294"/>
      <c r="O2067" s="294"/>
      <c r="P2067" s="294"/>
    </row>
    <row r="2068" spans="1:16" ht="13">
      <c r="A2068" s="294"/>
      <c r="B2068" s="143"/>
      <c r="C2068" s="143"/>
      <c r="D2068" s="295"/>
      <c r="E2068" s="295"/>
      <c r="F2068" s="294"/>
      <c r="G2068" s="294"/>
      <c r="H2068" s="294"/>
      <c r="I2068" s="294"/>
      <c r="J2068" s="294"/>
      <c r="K2068" s="294"/>
      <c r="L2068" s="294"/>
      <c r="M2068" s="294"/>
      <c r="N2068" s="294"/>
      <c r="O2068" s="294"/>
      <c r="P2068" s="294"/>
    </row>
    <row r="2069" spans="1:16" ht="13">
      <c r="A2069" s="294"/>
      <c r="B2069" s="143"/>
      <c r="C2069" s="143"/>
      <c r="D2069" s="295"/>
      <c r="E2069" s="295"/>
      <c r="F2069" s="294"/>
      <c r="G2069" s="294"/>
      <c r="H2069" s="294"/>
      <c r="I2069" s="294"/>
      <c r="J2069" s="294"/>
      <c r="K2069" s="294"/>
      <c r="L2069" s="294"/>
      <c r="M2069" s="294"/>
      <c r="N2069" s="294"/>
      <c r="O2069" s="294"/>
      <c r="P2069" s="294"/>
    </row>
    <row r="2070" spans="1:16" ht="13">
      <c r="A2070" s="294"/>
      <c r="B2070" s="143"/>
      <c r="C2070" s="143"/>
      <c r="D2070" s="295"/>
      <c r="E2070" s="295"/>
      <c r="F2070" s="294"/>
      <c r="G2070" s="294"/>
      <c r="H2070" s="294"/>
      <c r="I2070" s="294"/>
      <c r="J2070" s="294"/>
      <c r="K2070" s="294"/>
      <c r="L2070" s="294"/>
      <c r="M2070" s="294"/>
      <c r="N2070" s="294"/>
      <c r="O2070" s="294"/>
      <c r="P2070" s="294"/>
    </row>
    <row r="2071" spans="1:16" ht="13">
      <c r="A2071" s="294"/>
      <c r="B2071" s="143"/>
      <c r="C2071" s="143"/>
      <c r="D2071" s="295"/>
      <c r="E2071" s="295"/>
      <c r="F2071" s="294"/>
      <c r="G2071" s="294"/>
      <c r="H2071" s="294"/>
      <c r="I2071" s="294"/>
      <c r="J2071" s="294"/>
      <c r="K2071" s="294"/>
      <c r="L2071" s="294"/>
      <c r="M2071" s="294"/>
      <c r="N2071" s="294"/>
      <c r="O2071" s="294"/>
      <c r="P2071" s="294"/>
    </row>
    <row r="2072" spans="1:16" ht="13">
      <c r="A2072" s="294"/>
      <c r="B2072" s="143"/>
      <c r="C2072" s="143"/>
      <c r="D2072" s="295"/>
      <c r="E2072" s="295"/>
      <c r="F2072" s="294"/>
      <c r="G2072" s="294"/>
      <c r="H2072" s="294"/>
      <c r="I2072" s="294"/>
      <c r="J2072" s="294"/>
      <c r="K2072" s="294"/>
      <c r="L2072" s="294"/>
      <c r="M2072" s="294"/>
      <c r="N2072" s="294"/>
      <c r="O2072" s="294"/>
      <c r="P2072" s="294"/>
    </row>
    <row r="2073" spans="1:16" ht="13">
      <c r="A2073" s="294"/>
      <c r="B2073" s="143"/>
      <c r="C2073" s="143"/>
      <c r="D2073" s="295"/>
      <c r="E2073" s="295"/>
      <c r="F2073" s="294"/>
      <c r="G2073" s="294"/>
      <c r="H2073" s="294"/>
      <c r="I2073" s="294"/>
      <c r="J2073" s="294"/>
      <c r="K2073" s="294"/>
      <c r="L2073" s="294"/>
      <c r="M2073" s="294"/>
      <c r="N2073" s="294"/>
      <c r="O2073" s="294"/>
      <c r="P2073" s="294"/>
    </row>
    <row r="2074" spans="1:16" ht="13">
      <c r="A2074" s="294"/>
      <c r="B2074" s="143"/>
      <c r="C2074" s="143"/>
      <c r="D2074" s="295"/>
      <c r="E2074" s="295"/>
      <c r="F2074" s="294"/>
      <c r="G2074" s="294"/>
      <c r="H2074" s="294"/>
      <c r="I2074" s="294"/>
      <c r="J2074" s="294"/>
      <c r="K2074" s="294"/>
      <c r="L2074" s="294"/>
      <c r="M2074" s="294"/>
      <c r="N2074" s="294"/>
      <c r="O2074" s="294"/>
      <c r="P2074" s="294"/>
    </row>
    <row r="2075" spans="1:16" ht="13">
      <c r="A2075" s="294"/>
      <c r="B2075" s="143"/>
      <c r="C2075" s="143"/>
      <c r="D2075" s="295"/>
      <c r="E2075" s="295"/>
      <c r="F2075" s="294"/>
      <c r="G2075" s="294"/>
      <c r="H2075" s="294"/>
      <c r="I2075" s="294"/>
      <c r="J2075" s="294"/>
      <c r="K2075" s="294"/>
      <c r="L2075" s="294"/>
      <c r="M2075" s="294"/>
      <c r="N2075" s="294"/>
      <c r="O2075" s="294"/>
      <c r="P2075" s="294"/>
    </row>
    <row r="2076" spans="1:16" ht="13">
      <c r="A2076" s="294"/>
      <c r="B2076" s="143"/>
      <c r="C2076" s="143"/>
      <c r="D2076" s="295"/>
      <c r="E2076" s="295"/>
      <c r="F2076" s="294"/>
      <c r="G2076" s="294"/>
      <c r="H2076" s="294"/>
      <c r="I2076" s="294"/>
      <c r="J2076" s="294"/>
      <c r="K2076" s="294"/>
      <c r="L2076" s="294"/>
      <c r="M2076" s="294"/>
      <c r="N2076" s="294"/>
      <c r="O2076" s="294"/>
      <c r="P2076" s="294"/>
    </row>
    <row r="2077" spans="1:16" ht="13">
      <c r="A2077" s="294"/>
      <c r="B2077" s="143"/>
      <c r="C2077" s="143"/>
      <c r="D2077" s="295"/>
      <c r="E2077" s="295"/>
      <c r="F2077" s="294"/>
      <c r="G2077" s="294"/>
      <c r="H2077" s="294"/>
      <c r="I2077" s="294"/>
      <c r="J2077" s="294"/>
      <c r="K2077" s="294"/>
      <c r="L2077" s="294"/>
      <c r="M2077" s="294"/>
      <c r="N2077" s="294"/>
      <c r="O2077" s="294"/>
      <c r="P2077" s="294"/>
    </row>
    <row r="2078" spans="1:16" ht="13">
      <c r="A2078" s="294"/>
      <c r="B2078" s="143"/>
      <c r="C2078" s="143"/>
      <c r="D2078" s="295"/>
      <c r="E2078" s="295"/>
      <c r="F2078" s="294"/>
      <c r="G2078" s="294"/>
      <c r="H2078" s="294"/>
      <c r="I2078" s="294"/>
      <c r="J2078" s="294"/>
      <c r="K2078" s="294"/>
      <c r="L2078" s="294"/>
      <c r="M2078" s="294"/>
      <c r="N2078" s="294"/>
      <c r="O2078" s="294"/>
      <c r="P2078" s="294"/>
    </row>
    <row r="2079" spans="1:16" ht="13">
      <c r="A2079" s="294"/>
      <c r="B2079" s="143"/>
      <c r="C2079" s="143"/>
      <c r="D2079" s="295"/>
      <c r="E2079" s="295"/>
      <c r="F2079" s="294"/>
      <c r="G2079" s="294"/>
      <c r="H2079" s="294"/>
      <c r="I2079" s="294"/>
      <c r="J2079" s="294"/>
      <c r="K2079" s="294"/>
      <c r="L2079" s="294"/>
      <c r="M2079" s="294"/>
      <c r="N2079" s="294"/>
      <c r="O2079" s="294"/>
      <c r="P2079" s="294"/>
    </row>
    <row r="2080" spans="1:16" ht="13">
      <c r="A2080" s="294"/>
      <c r="B2080" s="143"/>
      <c r="C2080" s="143"/>
      <c r="D2080" s="295"/>
      <c r="E2080" s="295"/>
      <c r="F2080" s="294"/>
      <c r="G2080" s="294"/>
      <c r="H2080" s="294"/>
      <c r="I2080" s="294"/>
      <c r="J2080" s="294"/>
      <c r="K2080" s="294"/>
      <c r="L2080" s="294"/>
      <c r="M2080" s="294"/>
      <c r="N2080" s="294"/>
      <c r="O2080" s="294"/>
      <c r="P2080" s="294"/>
    </row>
    <row r="2081" spans="1:16" ht="13">
      <c r="A2081" s="294"/>
      <c r="B2081" s="143"/>
      <c r="C2081" s="143"/>
      <c r="D2081" s="295"/>
      <c r="E2081" s="295"/>
      <c r="F2081" s="294"/>
      <c r="G2081" s="294"/>
      <c r="H2081" s="294"/>
      <c r="I2081" s="294"/>
      <c r="J2081" s="294"/>
      <c r="K2081" s="294"/>
      <c r="L2081" s="294"/>
      <c r="M2081" s="294"/>
      <c r="N2081" s="294"/>
      <c r="O2081" s="294"/>
      <c r="P2081" s="294"/>
    </row>
    <row r="2082" spans="1:16" ht="13">
      <c r="A2082" s="294"/>
      <c r="B2082" s="143"/>
      <c r="C2082" s="143"/>
      <c r="D2082" s="295"/>
      <c r="E2082" s="295"/>
      <c r="F2082" s="294"/>
      <c r="G2082" s="294"/>
      <c r="H2082" s="294"/>
      <c r="I2082" s="294"/>
      <c r="J2082" s="294"/>
      <c r="K2082" s="294"/>
      <c r="L2082" s="294"/>
      <c r="M2082" s="294"/>
      <c r="N2082" s="294"/>
      <c r="O2082" s="294"/>
      <c r="P2082" s="294"/>
    </row>
    <row r="2083" spans="1:16" ht="13">
      <c r="A2083" s="294"/>
      <c r="B2083" s="143"/>
      <c r="C2083" s="143"/>
      <c r="D2083" s="295"/>
      <c r="E2083" s="295"/>
      <c r="F2083" s="294"/>
      <c r="G2083" s="294"/>
      <c r="H2083" s="294"/>
      <c r="I2083" s="294"/>
      <c r="J2083" s="294"/>
      <c r="K2083" s="294"/>
      <c r="L2083" s="294"/>
      <c r="M2083" s="294"/>
      <c r="N2083" s="294"/>
      <c r="O2083" s="294"/>
      <c r="P2083" s="294"/>
    </row>
    <row r="2084" spans="1:16" ht="13">
      <c r="A2084" s="294"/>
      <c r="B2084" s="143"/>
      <c r="C2084" s="143"/>
      <c r="D2084" s="295"/>
      <c r="E2084" s="295"/>
      <c r="F2084" s="294"/>
      <c r="G2084" s="294"/>
      <c r="H2084" s="294"/>
      <c r="I2084" s="294"/>
      <c r="J2084" s="294"/>
      <c r="K2084" s="294"/>
      <c r="L2084" s="294"/>
      <c r="M2084" s="294"/>
      <c r="N2084" s="294"/>
      <c r="O2084" s="294"/>
      <c r="P2084" s="294"/>
    </row>
    <row r="2085" spans="1:16" ht="13">
      <c r="A2085" s="294"/>
      <c r="B2085" s="143"/>
      <c r="C2085" s="143"/>
      <c r="D2085" s="295"/>
      <c r="E2085" s="295"/>
      <c r="F2085" s="294"/>
      <c r="G2085" s="294"/>
      <c r="H2085" s="294"/>
      <c r="I2085" s="294"/>
      <c r="J2085" s="294"/>
      <c r="K2085" s="294"/>
      <c r="L2085" s="294"/>
      <c r="M2085" s="294"/>
      <c r="N2085" s="294"/>
      <c r="O2085" s="294"/>
      <c r="P2085" s="294"/>
    </row>
    <row r="2086" spans="1:16" ht="13">
      <c r="A2086" s="294"/>
      <c r="B2086" s="143"/>
      <c r="C2086" s="143"/>
      <c r="D2086" s="295"/>
      <c r="E2086" s="295"/>
      <c r="F2086" s="294"/>
      <c r="G2086" s="294"/>
      <c r="H2086" s="294"/>
      <c r="I2086" s="294"/>
      <c r="J2086" s="294"/>
      <c r="K2086" s="294"/>
      <c r="L2086" s="294"/>
      <c r="M2086" s="294"/>
      <c r="N2086" s="294"/>
      <c r="O2086" s="294"/>
      <c r="P2086" s="294"/>
    </row>
    <row r="2087" spans="1:16" ht="13">
      <c r="A2087" s="294"/>
      <c r="B2087" s="143"/>
      <c r="C2087" s="143"/>
      <c r="D2087" s="295"/>
      <c r="E2087" s="295"/>
      <c r="F2087" s="294"/>
      <c r="G2087" s="294"/>
      <c r="H2087" s="294"/>
      <c r="I2087" s="294"/>
      <c r="J2087" s="294"/>
      <c r="K2087" s="294"/>
      <c r="L2087" s="294"/>
      <c r="M2087" s="294"/>
      <c r="N2087" s="294"/>
      <c r="O2087" s="294"/>
      <c r="P2087" s="294"/>
    </row>
    <row r="2088" spans="1:16" ht="13">
      <c r="A2088" s="294"/>
      <c r="B2088" s="143"/>
      <c r="C2088" s="143"/>
      <c r="D2088" s="295"/>
      <c r="E2088" s="295"/>
      <c r="F2088" s="294"/>
      <c r="G2088" s="294"/>
      <c r="H2088" s="294"/>
      <c r="I2088" s="294"/>
      <c r="J2088" s="294"/>
      <c r="K2088" s="294"/>
      <c r="L2088" s="294"/>
      <c r="M2088" s="294"/>
      <c r="N2088" s="294"/>
      <c r="O2088" s="294"/>
      <c r="P2088" s="294"/>
    </row>
    <row r="2089" spans="1:16" ht="13">
      <c r="A2089" s="294"/>
      <c r="B2089" s="143"/>
      <c r="C2089" s="143"/>
      <c r="D2089" s="295"/>
      <c r="E2089" s="295"/>
      <c r="F2089" s="294"/>
      <c r="G2089" s="294"/>
      <c r="H2089" s="294"/>
      <c r="I2089" s="294"/>
      <c r="J2089" s="294"/>
      <c r="K2089" s="294"/>
      <c r="L2089" s="294"/>
      <c r="M2089" s="294"/>
      <c r="N2089" s="294"/>
      <c r="O2089" s="294"/>
      <c r="P2089" s="294"/>
    </row>
    <row r="2090" spans="1:16" ht="13">
      <c r="A2090" s="294"/>
      <c r="B2090" s="143"/>
      <c r="C2090" s="143"/>
      <c r="D2090" s="295"/>
      <c r="E2090" s="295"/>
      <c r="F2090" s="294"/>
      <c r="G2090" s="294"/>
      <c r="H2090" s="294"/>
      <c r="I2090" s="294"/>
      <c r="J2090" s="294"/>
      <c r="K2090" s="294"/>
      <c r="L2090" s="294"/>
      <c r="M2090" s="294"/>
      <c r="N2090" s="294"/>
      <c r="O2090" s="294"/>
      <c r="P2090" s="294"/>
    </row>
    <row r="2091" spans="1:16" ht="13">
      <c r="A2091" s="294"/>
      <c r="B2091" s="143"/>
      <c r="C2091" s="143"/>
      <c r="D2091" s="295"/>
      <c r="E2091" s="295"/>
      <c r="F2091" s="294"/>
      <c r="G2091" s="294"/>
      <c r="H2091" s="294"/>
      <c r="I2091" s="294"/>
      <c r="J2091" s="294"/>
      <c r="K2091" s="294"/>
      <c r="L2091" s="294"/>
      <c r="M2091" s="294"/>
      <c r="N2091" s="294"/>
      <c r="O2091" s="294"/>
      <c r="P2091" s="294"/>
    </row>
    <row r="2092" spans="1:16" ht="13">
      <c r="A2092" s="294"/>
      <c r="B2092" s="143"/>
      <c r="C2092" s="143"/>
      <c r="D2092" s="295"/>
      <c r="E2092" s="295"/>
      <c r="F2092" s="294"/>
      <c r="G2092" s="294"/>
      <c r="H2092" s="294"/>
      <c r="I2092" s="294"/>
      <c r="J2092" s="294"/>
      <c r="K2092" s="294"/>
      <c r="L2092" s="294"/>
      <c r="M2092" s="294"/>
      <c r="N2092" s="294"/>
      <c r="O2092" s="294"/>
      <c r="P2092" s="294"/>
    </row>
    <row r="2093" spans="1:16" ht="13">
      <c r="A2093" s="294"/>
      <c r="B2093" s="143"/>
      <c r="C2093" s="143"/>
      <c r="D2093" s="295"/>
      <c r="E2093" s="295"/>
      <c r="F2093" s="294"/>
      <c r="G2093" s="294"/>
      <c r="H2093" s="294"/>
      <c r="I2093" s="294"/>
      <c r="J2093" s="294"/>
      <c r="K2093" s="294"/>
      <c r="L2093" s="294"/>
      <c r="M2093" s="294"/>
      <c r="N2093" s="294"/>
      <c r="O2093" s="294"/>
      <c r="P2093" s="294"/>
    </row>
    <row r="2094" spans="1:16" ht="13">
      <c r="A2094" s="294"/>
      <c r="B2094" s="143"/>
      <c r="C2094" s="143"/>
      <c r="D2094" s="295"/>
      <c r="E2094" s="295"/>
      <c r="F2094" s="294"/>
      <c r="G2094" s="294"/>
      <c r="H2094" s="294"/>
      <c r="I2094" s="294"/>
      <c r="J2094" s="294"/>
      <c r="K2094" s="294"/>
      <c r="L2094" s="294"/>
      <c r="M2094" s="294"/>
      <c r="N2094" s="294"/>
      <c r="O2094" s="294"/>
      <c r="P2094" s="294"/>
    </row>
    <row r="2095" spans="1:16" ht="13">
      <c r="A2095" s="294"/>
      <c r="B2095" s="143"/>
      <c r="C2095" s="143"/>
      <c r="D2095" s="295"/>
      <c r="E2095" s="295"/>
      <c r="F2095" s="294"/>
      <c r="G2095" s="294"/>
      <c r="H2095" s="294"/>
      <c r="I2095" s="294"/>
      <c r="J2095" s="294"/>
      <c r="K2095" s="294"/>
      <c r="L2095" s="294"/>
      <c r="M2095" s="294"/>
      <c r="N2095" s="294"/>
      <c r="O2095" s="294"/>
      <c r="P2095" s="294"/>
    </row>
    <row r="2096" spans="1:16" ht="13">
      <c r="A2096" s="294"/>
      <c r="B2096" s="143"/>
      <c r="C2096" s="143"/>
      <c r="D2096" s="295"/>
      <c r="E2096" s="295"/>
      <c r="F2096" s="294"/>
      <c r="G2096" s="294"/>
      <c r="H2096" s="294"/>
      <c r="I2096" s="294"/>
      <c r="J2096" s="294"/>
      <c r="K2096" s="294"/>
      <c r="L2096" s="294"/>
      <c r="M2096" s="294"/>
      <c r="N2096" s="294"/>
      <c r="O2096" s="294"/>
      <c r="P2096" s="294"/>
    </row>
    <row r="2097" spans="1:16" ht="13">
      <c r="A2097" s="294"/>
      <c r="B2097" s="143"/>
      <c r="C2097" s="143"/>
      <c r="D2097" s="295"/>
      <c r="E2097" s="295"/>
      <c r="F2097" s="294"/>
      <c r="G2097" s="294"/>
      <c r="H2097" s="294"/>
      <c r="I2097" s="294"/>
      <c r="J2097" s="294"/>
      <c r="K2097" s="294"/>
      <c r="L2097" s="294"/>
      <c r="M2097" s="294"/>
      <c r="N2097" s="294"/>
      <c r="O2097" s="294"/>
      <c r="P2097" s="294"/>
    </row>
    <row r="2098" spans="1:16" ht="13">
      <c r="A2098" s="294"/>
      <c r="B2098" s="143"/>
      <c r="C2098" s="143"/>
      <c r="D2098" s="295"/>
      <c r="E2098" s="295"/>
      <c r="F2098" s="294"/>
      <c r="G2098" s="294"/>
      <c r="H2098" s="294"/>
      <c r="I2098" s="294"/>
      <c r="J2098" s="294"/>
      <c r="K2098" s="294"/>
      <c r="L2098" s="294"/>
      <c r="M2098" s="294"/>
      <c r="N2098" s="294"/>
      <c r="O2098" s="294"/>
      <c r="P2098" s="294"/>
    </row>
    <row r="2099" spans="1:16" ht="13">
      <c r="A2099" s="294"/>
      <c r="B2099" s="143"/>
      <c r="C2099" s="143"/>
      <c r="D2099" s="295"/>
      <c r="E2099" s="295"/>
      <c r="F2099" s="294"/>
      <c r="G2099" s="294"/>
      <c r="H2099" s="294"/>
      <c r="I2099" s="294"/>
      <c r="J2099" s="294"/>
      <c r="K2099" s="294"/>
      <c r="L2099" s="294"/>
      <c r="M2099" s="294"/>
      <c r="N2099" s="294"/>
      <c r="O2099" s="294"/>
      <c r="P2099" s="294"/>
    </row>
    <row r="2100" spans="1:16" ht="13">
      <c r="A2100" s="294"/>
      <c r="B2100" s="143"/>
      <c r="C2100" s="143"/>
      <c r="D2100" s="295"/>
      <c r="E2100" s="295"/>
      <c r="F2100" s="294"/>
      <c r="G2100" s="294"/>
      <c r="H2100" s="294"/>
      <c r="I2100" s="294"/>
      <c r="J2100" s="294"/>
      <c r="K2100" s="294"/>
      <c r="L2100" s="294"/>
      <c r="M2100" s="294"/>
      <c r="N2100" s="294"/>
      <c r="O2100" s="294"/>
      <c r="P2100" s="294"/>
    </row>
    <row r="2101" spans="1:16" ht="13">
      <c r="A2101" s="294"/>
      <c r="B2101" s="143"/>
      <c r="C2101" s="143"/>
      <c r="D2101" s="295"/>
      <c r="E2101" s="295"/>
      <c r="F2101" s="294"/>
      <c r="G2101" s="294"/>
      <c r="H2101" s="294"/>
      <c r="I2101" s="294"/>
      <c r="J2101" s="294"/>
      <c r="K2101" s="294"/>
      <c r="L2101" s="294"/>
      <c r="M2101" s="294"/>
      <c r="N2101" s="294"/>
      <c r="O2101" s="294"/>
      <c r="P2101" s="294"/>
    </row>
    <row r="2102" spans="1:16" ht="13">
      <c r="A2102" s="294"/>
      <c r="B2102" s="143"/>
      <c r="C2102" s="143"/>
      <c r="D2102" s="295"/>
      <c r="E2102" s="295"/>
      <c r="F2102" s="294"/>
      <c r="G2102" s="294"/>
      <c r="H2102" s="294"/>
      <c r="I2102" s="294"/>
      <c r="J2102" s="294"/>
      <c r="K2102" s="294"/>
      <c r="L2102" s="294"/>
      <c r="M2102" s="294"/>
      <c r="N2102" s="294"/>
      <c r="O2102" s="294"/>
      <c r="P2102" s="294"/>
    </row>
    <row r="2103" spans="1:16" ht="13">
      <c r="A2103" s="294"/>
      <c r="B2103" s="143"/>
      <c r="C2103" s="143"/>
      <c r="D2103" s="295"/>
      <c r="E2103" s="295"/>
      <c r="F2103" s="294"/>
      <c r="G2103" s="294"/>
      <c r="H2103" s="294"/>
      <c r="I2103" s="294"/>
      <c r="J2103" s="294"/>
      <c r="K2103" s="294"/>
      <c r="L2103" s="294"/>
      <c r="M2103" s="294"/>
      <c r="N2103" s="294"/>
      <c r="O2103" s="294"/>
      <c r="P2103" s="294"/>
    </row>
    <row r="2104" spans="1:16" ht="13">
      <c r="A2104" s="294"/>
      <c r="B2104" s="143"/>
      <c r="C2104" s="143"/>
      <c r="D2104" s="295"/>
      <c r="E2104" s="295"/>
      <c r="F2104" s="294"/>
      <c r="G2104" s="294"/>
      <c r="H2104" s="294"/>
      <c r="I2104" s="294"/>
      <c r="J2104" s="294"/>
      <c r="K2104" s="294"/>
      <c r="L2104" s="294"/>
      <c r="M2104" s="294"/>
      <c r="N2104" s="294"/>
      <c r="O2104" s="294"/>
      <c r="P2104" s="294"/>
    </row>
    <row r="2105" spans="1:16" ht="13">
      <c r="A2105" s="294"/>
      <c r="B2105" s="143"/>
      <c r="C2105" s="143"/>
      <c r="D2105" s="295"/>
      <c r="E2105" s="295"/>
      <c r="F2105" s="294"/>
      <c r="G2105" s="294"/>
      <c r="H2105" s="294"/>
      <c r="I2105" s="294"/>
      <c r="J2105" s="294"/>
      <c r="K2105" s="294"/>
      <c r="L2105" s="294"/>
      <c r="M2105" s="294"/>
      <c r="N2105" s="294"/>
      <c r="O2105" s="294"/>
      <c r="P2105" s="294"/>
    </row>
    <row r="2106" spans="1:16" ht="13">
      <c r="A2106" s="294"/>
      <c r="B2106" s="143"/>
      <c r="C2106" s="143"/>
      <c r="D2106" s="295"/>
      <c r="E2106" s="295"/>
      <c r="F2106" s="294"/>
      <c r="G2106" s="294"/>
      <c r="H2106" s="294"/>
      <c r="I2106" s="294"/>
      <c r="J2106" s="294"/>
      <c r="K2106" s="294"/>
      <c r="L2106" s="294"/>
      <c r="M2106" s="294"/>
      <c r="N2106" s="294"/>
      <c r="O2106" s="294"/>
      <c r="P2106" s="294"/>
    </row>
    <row r="2107" spans="1:16" ht="13">
      <c r="A2107" s="294"/>
      <c r="B2107" s="143"/>
      <c r="C2107" s="143"/>
      <c r="D2107" s="295"/>
      <c r="E2107" s="295"/>
      <c r="F2107" s="294"/>
      <c r="G2107" s="294"/>
      <c r="H2107" s="294"/>
      <c r="I2107" s="294"/>
      <c r="J2107" s="294"/>
      <c r="K2107" s="294"/>
      <c r="L2107" s="294"/>
      <c r="M2107" s="294"/>
      <c r="N2107" s="294"/>
      <c r="O2107" s="294"/>
      <c r="P2107" s="294"/>
    </row>
    <row r="2108" spans="1:16" ht="13">
      <c r="A2108" s="294"/>
      <c r="B2108" s="143"/>
      <c r="C2108" s="143"/>
      <c r="D2108" s="295"/>
      <c r="E2108" s="295"/>
      <c r="F2108" s="294"/>
      <c r="G2108" s="294"/>
      <c r="H2108" s="294"/>
      <c r="I2108" s="294"/>
      <c r="J2108" s="294"/>
      <c r="K2108" s="294"/>
      <c r="L2108" s="294"/>
      <c r="M2108" s="294"/>
      <c r="N2108" s="294"/>
      <c r="O2108" s="294"/>
      <c r="P2108" s="294"/>
    </row>
    <row r="2109" spans="1:16" ht="13">
      <c r="A2109" s="294"/>
      <c r="B2109" s="143"/>
      <c r="C2109" s="143"/>
      <c r="D2109" s="295"/>
      <c r="E2109" s="295"/>
      <c r="F2109" s="294"/>
      <c r="G2109" s="294"/>
      <c r="H2109" s="294"/>
      <c r="I2109" s="294"/>
      <c r="J2109" s="294"/>
      <c r="K2109" s="294"/>
      <c r="L2109" s="294"/>
      <c r="M2109" s="294"/>
      <c r="N2109" s="294"/>
      <c r="O2109" s="294"/>
      <c r="P2109" s="294"/>
    </row>
    <row r="2110" spans="1:16" ht="13">
      <c r="A2110" s="294"/>
      <c r="B2110" s="143"/>
      <c r="C2110" s="143"/>
      <c r="D2110" s="295"/>
      <c r="E2110" s="295"/>
      <c r="F2110" s="294"/>
      <c r="G2110" s="294"/>
      <c r="H2110" s="294"/>
      <c r="I2110" s="294"/>
      <c r="J2110" s="294"/>
      <c r="K2110" s="294"/>
      <c r="L2110" s="294"/>
      <c r="M2110" s="294"/>
      <c r="N2110" s="294"/>
      <c r="O2110" s="294"/>
      <c r="P2110" s="294"/>
    </row>
    <row r="2111" spans="1:16" ht="13">
      <c r="A2111" s="294"/>
      <c r="B2111" s="143"/>
      <c r="C2111" s="143"/>
      <c r="D2111" s="295"/>
      <c r="E2111" s="295"/>
      <c r="F2111" s="294"/>
      <c r="G2111" s="294"/>
      <c r="H2111" s="294"/>
      <c r="I2111" s="294"/>
      <c r="J2111" s="294"/>
      <c r="K2111" s="294"/>
      <c r="L2111" s="294"/>
      <c r="M2111" s="294"/>
      <c r="N2111" s="294"/>
      <c r="O2111" s="294"/>
      <c r="P2111" s="294"/>
    </row>
    <row r="2112" spans="1:16" ht="13">
      <c r="A2112" s="294"/>
      <c r="B2112" s="143"/>
      <c r="C2112" s="143"/>
      <c r="D2112" s="295"/>
      <c r="E2112" s="295"/>
      <c r="F2112" s="294"/>
      <c r="G2112" s="294"/>
      <c r="H2112" s="294"/>
      <c r="I2112" s="294"/>
      <c r="J2112" s="294"/>
      <c r="K2112" s="294"/>
      <c r="L2112" s="294"/>
      <c r="M2112" s="294"/>
      <c r="N2112" s="294"/>
      <c r="O2112" s="294"/>
      <c r="P2112" s="294"/>
    </row>
    <row r="2113" spans="1:16" ht="13">
      <c r="A2113" s="294"/>
      <c r="B2113" s="143"/>
      <c r="C2113" s="143"/>
      <c r="D2113" s="295"/>
      <c r="E2113" s="295"/>
      <c r="F2113" s="294"/>
      <c r="G2113" s="294"/>
      <c r="H2113" s="294"/>
      <c r="I2113" s="294"/>
      <c r="J2113" s="294"/>
      <c r="K2113" s="294"/>
      <c r="L2113" s="294"/>
      <c r="M2113" s="294"/>
      <c r="N2113" s="294"/>
      <c r="O2113" s="294"/>
      <c r="P2113" s="294"/>
    </row>
    <row r="2114" spans="1:16" ht="13">
      <c r="A2114" s="294"/>
      <c r="B2114" s="143"/>
      <c r="C2114" s="143"/>
      <c r="D2114" s="295"/>
      <c r="E2114" s="295"/>
      <c r="F2114" s="294"/>
      <c r="G2114" s="294"/>
      <c r="H2114" s="294"/>
      <c r="I2114" s="294"/>
      <c r="J2114" s="294"/>
      <c r="K2114" s="294"/>
      <c r="L2114" s="294"/>
      <c r="M2114" s="294"/>
      <c r="N2114" s="294"/>
      <c r="O2114" s="294"/>
      <c r="P2114" s="294"/>
    </row>
    <row r="2115" spans="1:16" ht="13">
      <c r="A2115" s="294"/>
      <c r="B2115" s="143"/>
      <c r="C2115" s="143"/>
      <c r="D2115" s="295"/>
      <c r="E2115" s="295"/>
      <c r="F2115" s="294"/>
      <c r="G2115" s="294"/>
      <c r="H2115" s="294"/>
      <c r="I2115" s="294"/>
      <c r="J2115" s="294"/>
      <c r="K2115" s="294"/>
      <c r="L2115" s="294"/>
      <c r="M2115" s="294"/>
      <c r="N2115" s="294"/>
      <c r="O2115" s="294"/>
      <c r="P2115" s="294"/>
    </row>
    <row r="2116" spans="1:16" ht="13">
      <c r="A2116" s="294"/>
      <c r="B2116" s="143"/>
      <c r="C2116" s="143"/>
      <c r="D2116" s="295"/>
      <c r="E2116" s="295"/>
      <c r="F2116" s="294"/>
      <c r="G2116" s="294"/>
      <c r="H2116" s="294"/>
      <c r="I2116" s="294"/>
      <c r="J2116" s="294"/>
      <c r="K2116" s="294"/>
      <c r="L2116" s="294"/>
      <c r="M2116" s="294"/>
      <c r="N2116" s="294"/>
      <c r="O2116" s="294"/>
      <c r="P2116" s="294"/>
    </row>
    <row r="2117" spans="1:16" ht="13">
      <c r="A2117" s="294"/>
      <c r="B2117" s="143"/>
      <c r="C2117" s="143"/>
      <c r="D2117" s="295"/>
      <c r="E2117" s="295"/>
      <c r="F2117" s="294"/>
      <c r="G2117" s="294"/>
      <c r="H2117" s="294"/>
      <c r="I2117" s="294"/>
      <c r="J2117" s="294"/>
      <c r="K2117" s="294"/>
      <c r="L2117" s="294"/>
      <c r="M2117" s="294"/>
      <c r="N2117" s="294"/>
      <c r="O2117" s="294"/>
      <c r="P2117" s="294"/>
    </row>
    <row r="2118" spans="1:16" ht="13">
      <c r="A2118" s="294"/>
      <c r="B2118" s="143"/>
      <c r="C2118" s="143"/>
      <c r="D2118" s="295"/>
      <c r="E2118" s="295"/>
      <c r="F2118" s="294"/>
      <c r="G2118" s="294"/>
      <c r="H2118" s="294"/>
      <c r="I2118" s="294"/>
      <c r="J2118" s="294"/>
      <c r="K2118" s="294"/>
      <c r="L2118" s="294"/>
      <c r="M2118" s="294"/>
      <c r="N2118" s="294"/>
      <c r="O2118" s="294"/>
      <c r="P2118" s="294"/>
    </row>
    <row r="2119" spans="1:16" ht="13">
      <c r="A2119" s="294"/>
      <c r="B2119" s="143"/>
      <c r="C2119" s="143"/>
      <c r="D2119" s="295"/>
      <c r="E2119" s="295"/>
      <c r="F2119" s="294"/>
      <c r="G2119" s="294"/>
      <c r="H2119" s="294"/>
      <c r="I2119" s="294"/>
      <c r="J2119" s="294"/>
      <c r="K2119" s="294"/>
      <c r="L2119" s="294"/>
      <c r="M2119" s="294"/>
      <c r="N2119" s="294"/>
      <c r="O2119" s="294"/>
      <c r="P2119" s="294"/>
    </row>
    <row r="2120" spans="1:16" ht="13">
      <c r="A2120" s="294"/>
      <c r="B2120" s="143"/>
      <c r="C2120" s="143"/>
      <c r="D2120" s="295"/>
      <c r="E2120" s="295"/>
      <c r="F2120" s="294"/>
      <c r="G2120" s="294"/>
      <c r="H2120" s="294"/>
      <c r="I2120" s="294"/>
      <c r="J2120" s="294"/>
      <c r="K2120" s="294"/>
      <c r="L2120" s="294"/>
      <c r="M2120" s="294"/>
      <c r="N2120" s="294"/>
      <c r="O2120" s="294"/>
      <c r="P2120" s="294"/>
    </row>
    <row r="2121" spans="1:16" ht="13">
      <c r="A2121" s="294"/>
      <c r="B2121" s="143"/>
      <c r="C2121" s="143"/>
      <c r="D2121" s="295"/>
      <c r="E2121" s="295"/>
      <c r="F2121" s="294"/>
      <c r="G2121" s="294"/>
      <c r="H2121" s="294"/>
      <c r="I2121" s="294"/>
      <c r="J2121" s="294"/>
      <c r="K2121" s="294"/>
      <c r="L2121" s="294"/>
      <c r="M2121" s="294"/>
      <c r="N2121" s="294"/>
      <c r="O2121" s="294"/>
      <c r="P2121" s="294"/>
    </row>
    <row r="2122" spans="1:16" ht="13">
      <c r="A2122" s="294"/>
      <c r="B2122" s="143"/>
      <c r="C2122" s="143"/>
      <c r="D2122" s="295"/>
      <c r="E2122" s="295"/>
      <c r="F2122" s="294"/>
      <c r="G2122" s="294"/>
      <c r="H2122" s="294"/>
      <c r="I2122" s="294"/>
      <c r="J2122" s="294"/>
      <c r="K2122" s="294"/>
      <c r="L2122" s="294"/>
      <c r="M2122" s="294"/>
      <c r="N2122" s="294"/>
      <c r="O2122" s="294"/>
      <c r="P2122" s="294"/>
    </row>
    <row r="2123" spans="1:16" ht="13">
      <c r="A2123" s="294"/>
      <c r="B2123" s="143"/>
      <c r="C2123" s="143"/>
      <c r="D2123" s="295"/>
      <c r="E2123" s="295"/>
      <c r="F2123" s="294"/>
      <c r="G2123" s="294"/>
      <c r="H2123" s="294"/>
      <c r="I2123" s="294"/>
      <c r="J2123" s="294"/>
      <c r="K2123" s="294"/>
      <c r="L2123" s="294"/>
      <c r="M2123" s="294"/>
      <c r="N2123" s="294"/>
      <c r="O2123" s="294"/>
      <c r="P2123" s="294"/>
    </row>
    <row r="2124" spans="1:16" ht="13">
      <c r="A2124" s="294"/>
      <c r="B2124" s="143"/>
      <c r="C2124" s="143"/>
      <c r="D2124" s="295"/>
      <c r="E2124" s="295"/>
      <c r="F2124" s="294"/>
      <c r="G2124" s="294"/>
      <c r="H2124" s="294"/>
      <c r="I2124" s="294"/>
      <c r="J2124" s="294"/>
      <c r="K2124" s="294"/>
      <c r="L2124" s="294"/>
      <c r="M2124" s="294"/>
      <c r="N2124" s="294"/>
      <c r="O2124" s="294"/>
      <c r="P2124" s="294"/>
    </row>
    <row r="2125" spans="1:16" ht="13">
      <c r="A2125" s="294"/>
      <c r="B2125" s="143"/>
      <c r="C2125" s="143"/>
      <c r="D2125" s="295"/>
      <c r="E2125" s="295"/>
      <c r="F2125" s="294"/>
      <c r="G2125" s="294"/>
      <c r="H2125" s="294"/>
      <c r="I2125" s="294"/>
      <c r="J2125" s="294"/>
      <c r="K2125" s="294"/>
      <c r="L2125" s="294"/>
      <c r="M2125" s="294"/>
      <c r="N2125" s="294"/>
      <c r="O2125" s="294"/>
      <c r="P2125" s="294"/>
    </row>
    <row r="2126" spans="1:16" ht="13">
      <c r="A2126" s="294"/>
      <c r="B2126" s="143"/>
      <c r="C2126" s="143"/>
      <c r="D2126" s="295"/>
      <c r="E2126" s="295"/>
      <c r="F2126" s="294"/>
      <c r="G2126" s="294"/>
      <c r="H2126" s="294"/>
      <c r="I2126" s="294"/>
      <c r="J2126" s="294"/>
      <c r="K2126" s="294"/>
      <c r="L2126" s="294"/>
      <c r="M2126" s="294"/>
      <c r="N2126" s="294"/>
      <c r="O2126" s="294"/>
      <c r="P2126" s="294"/>
    </row>
    <row r="2127" spans="1:16" ht="13">
      <c r="A2127" s="294"/>
      <c r="B2127" s="143"/>
      <c r="C2127" s="143"/>
      <c r="D2127" s="295"/>
      <c r="E2127" s="295"/>
      <c r="F2127" s="294"/>
      <c r="G2127" s="294"/>
      <c r="H2127" s="294"/>
      <c r="I2127" s="294"/>
      <c r="J2127" s="294"/>
      <c r="K2127" s="294"/>
      <c r="L2127" s="294"/>
      <c r="M2127" s="294"/>
      <c r="N2127" s="294"/>
      <c r="O2127" s="294"/>
      <c r="P2127" s="294"/>
    </row>
    <row r="2128" spans="1:16" ht="13">
      <c r="A2128" s="294"/>
      <c r="B2128" s="143"/>
      <c r="C2128" s="143"/>
      <c r="D2128" s="295"/>
      <c r="E2128" s="295"/>
      <c r="F2128" s="294"/>
      <c r="G2128" s="294"/>
      <c r="H2128" s="294"/>
      <c r="I2128" s="294"/>
      <c r="J2128" s="294"/>
      <c r="K2128" s="294"/>
      <c r="L2128" s="294"/>
      <c r="M2128" s="294"/>
      <c r="N2128" s="294"/>
      <c r="O2128" s="294"/>
      <c r="P2128" s="294"/>
    </row>
    <row r="2129" spans="1:16" ht="13">
      <c r="A2129" s="294"/>
      <c r="B2129" s="143"/>
      <c r="C2129" s="143"/>
      <c r="D2129" s="295"/>
      <c r="E2129" s="295"/>
      <c r="F2129" s="294"/>
      <c r="G2129" s="294"/>
      <c r="H2129" s="294"/>
      <c r="I2129" s="294"/>
      <c r="J2129" s="294"/>
      <c r="K2129" s="294"/>
      <c r="L2129" s="294"/>
      <c r="M2129" s="294"/>
      <c r="N2129" s="294"/>
      <c r="O2129" s="294"/>
      <c r="P2129" s="294"/>
    </row>
    <row r="2130" spans="1:16" ht="13">
      <c r="A2130" s="294"/>
      <c r="B2130" s="143"/>
      <c r="C2130" s="143"/>
      <c r="D2130" s="295"/>
      <c r="E2130" s="295"/>
      <c r="F2130" s="294"/>
      <c r="G2130" s="294"/>
      <c r="H2130" s="294"/>
      <c r="I2130" s="294"/>
      <c r="J2130" s="294"/>
      <c r="K2130" s="294"/>
      <c r="L2130" s="294"/>
      <c r="M2130" s="294"/>
      <c r="N2130" s="294"/>
      <c r="O2130" s="294"/>
      <c r="P2130" s="294"/>
    </row>
    <row r="2131" spans="1:16" ht="13">
      <c r="A2131" s="294"/>
      <c r="B2131" s="143"/>
      <c r="C2131" s="143"/>
      <c r="D2131" s="295"/>
      <c r="E2131" s="295"/>
      <c r="F2131" s="294"/>
      <c r="G2131" s="294"/>
      <c r="H2131" s="294"/>
      <c r="I2131" s="294"/>
      <c r="J2131" s="294"/>
      <c r="K2131" s="294"/>
      <c r="L2131" s="294"/>
      <c r="M2131" s="294"/>
      <c r="N2131" s="294"/>
      <c r="O2131" s="294"/>
      <c r="P2131" s="294"/>
    </row>
    <row r="2132" spans="1:16" ht="13">
      <c r="A2132" s="294"/>
      <c r="B2132" s="143"/>
      <c r="C2132" s="143"/>
      <c r="D2132" s="295"/>
      <c r="E2132" s="295"/>
      <c r="F2132" s="294"/>
      <c r="G2132" s="294"/>
      <c r="H2132" s="294"/>
      <c r="I2132" s="294"/>
      <c r="J2132" s="294"/>
      <c r="K2132" s="294"/>
      <c r="L2132" s="294"/>
      <c r="M2132" s="294"/>
      <c r="N2132" s="294"/>
      <c r="O2132" s="294"/>
      <c r="P2132" s="294"/>
    </row>
    <row r="2133" spans="1:16" ht="13">
      <c r="A2133" s="294"/>
      <c r="B2133" s="143"/>
      <c r="C2133" s="143"/>
      <c r="D2133" s="295"/>
      <c r="E2133" s="295"/>
      <c r="F2133" s="294"/>
      <c r="G2133" s="294"/>
      <c r="H2133" s="294"/>
      <c r="I2133" s="294"/>
      <c r="J2133" s="294"/>
      <c r="K2133" s="294"/>
      <c r="L2133" s="294"/>
      <c r="M2133" s="294"/>
      <c r="N2133" s="294"/>
      <c r="O2133" s="294"/>
      <c r="P2133" s="294"/>
    </row>
    <row r="2134" spans="1:16" ht="13">
      <c r="A2134" s="294"/>
      <c r="B2134" s="143"/>
      <c r="C2134" s="143"/>
      <c r="D2134" s="295"/>
      <c r="E2134" s="295"/>
      <c r="F2134" s="294"/>
      <c r="G2134" s="294"/>
      <c r="H2134" s="294"/>
      <c r="I2134" s="294"/>
      <c r="J2134" s="294"/>
      <c r="K2134" s="294"/>
      <c r="L2134" s="294"/>
      <c r="M2134" s="294"/>
      <c r="N2134" s="294"/>
      <c r="O2134" s="294"/>
      <c r="P2134" s="294"/>
    </row>
    <row r="2135" spans="1:16" ht="13">
      <c r="A2135" s="294"/>
      <c r="B2135" s="143"/>
      <c r="C2135" s="143"/>
      <c r="D2135" s="295"/>
      <c r="E2135" s="295"/>
      <c r="F2135" s="294"/>
      <c r="G2135" s="294"/>
      <c r="H2135" s="294"/>
      <c r="I2135" s="294"/>
      <c r="J2135" s="294"/>
      <c r="K2135" s="294"/>
      <c r="L2135" s="294"/>
      <c r="M2135" s="294"/>
      <c r="N2135" s="294"/>
      <c r="O2135" s="294"/>
      <c r="P2135" s="294"/>
    </row>
    <row r="2136" spans="1:16" ht="13">
      <c r="A2136" s="294"/>
      <c r="B2136" s="143"/>
      <c r="C2136" s="143"/>
      <c r="D2136" s="295"/>
      <c r="E2136" s="295"/>
      <c r="F2136" s="294"/>
      <c r="G2136" s="294"/>
      <c r="H2136" s="294"/>
      <c r="I2136" s="294"/>
      <c r="J2136" s="294"/>
      <c r="K2136" s="294"/>
      <c r="L2136" s="294"/>
      <c r="M2136" s="294"/>
      <c r="N2136" s="294"/>
      <c r="O2136" s="294"/>
      <c r="P2136" s="294"/>
    </row>
    <row r="2137" spans="1:16" ht="13">
      <c r="A2137" s="294"/>
      <c r="B2137" s="143"/>
      <c r="C2137" s="143"/>
      <c r="D2137" s="295"/>
      <c r="E2137" s="295"/>
      <c r="F2137" s="294"/>
      <c r="G2137" s="294"/>
      <c r="H2137" s="294"/>
      <c r="I2137" s="294"/>
      <c r="J2137" s="294"/>
      <c r="K2137" s="294"/>
      <c r="L2137" s="294"/>
      <c r="M2137" s="294"/>
      <c r="N2137" s="294"/>
      <c r="O2137" s="294"/>
      <c r="P2137" s="294"/>
    </row>
    <row r="2138" spans="1:16" ht="13">
      <c r="A2138" s="294"/>
      <c r="B2138" s="143"/>
      <c r="C2138" s="143"/>
      <c r="D2138" s="295"/>
      <c r="E2138" s="295"/>
      <c r="F2138" s="294"/>
      <c r="G2138" s="294"/>
      <c r="H2138" s="294"/>
      <c r="I2138" s="294"/>
      <c r="J2138" s="294"/>
      <c r="K2138" s="294"/>
      <c r="L2138" s="294"/>
      <c r="M2138" s="294"/>
      <c r="N2138" s="294"/>
      <c r="O2138" s="294"/>
      <c r="P2138" s="294"/>
    </row>
    <row r="2139" spans="1:16" ht="13">
      <c r="A2139" s="294"/>
      <c r="B2139" s="143"/>
      <c r="C2139" s="143"/>
      <c r="D2139" s="295"/>
      <c r="E2139" s="295"/>
      <c r="F2139" s="294"/>
      <c r="G2139" s="294"/>
      <c r="H2139" s="294"/>
      <c r="I2139" s="294"/>
      <c r="J2139" s="294"/>
      <c r="K2139" s="294"/>
      <c r="L2139" s="294"/>
      <c r="M2139" s="294"/>
      <c r="N2139" s="294"/>
      <c r="O2139" s="294"/>
      <c r="P2139" s="294"/>
    </row>
    <row r="2140" spans="1:16" ht="13">
      <c r="A2140" s="294"/>
      <c r="B2140" s="143"/>
      <c r="C2140" s="143"/>
      <c r="D2140" s="295"/>
      <c r="E2140" s="295"/>
      <c r="F2140" s="294"/>
      <c r="G2140" s="294"/>
      <c r="H2140" s="294"/>
      <c r="I2140" s="294"/>
      <c r="J2140" s="294"/>
      <c r="K2140" s="294"/>
      <c r="L2140" s="294"/>
      <c r="M2140" s="294"/>
      <c r="N2140" s="294"/>
      <c r="O2140" s="294"/>
      <c r="P2140" s="294"/>
    </row>
    <row r="2141" spans="1:16" ht="13">
      <c r="A2141" s="294"/>
      <c r="B2141" s="143"/>
      <c r="C2141" s="143"/>
      <c r="D2141" s="295"/>
      <c r="E2141" s="295"/>
      <c r="F2141" s="294"/>
      <c r="G2141" s="294"/>
      <c r="H2141" s="294"/>
      <c r="I2141" s="294"/>
      <c r="J2141" s="294"/>
      <c r="K2141" s="294"/>
      <c r="L2141" s="294"/>
      <c r="M2141" s="294"/>
      <c r="N2141" s="294"/>
      <c r="O2141" s="294"/>
      <c r="P2141" s="294"/>
    </row>
    <row r="2142" spans="1:16" ht="13">
      <c r="A2142" s="294"/>
      <c r="B2142" s="143"/>
      <c r="C2142" s="143"/>
      <c r="D2142" s="295"/>
      <c r="E2142" s="295"/>
      <c r="F2142" s="294"/>
      <c r="G2142" s="294"/>
      <c r="H2142" s="294"/>
      <c r="I2142" s="294"/>
      <c r="J2142" s="294"/>
      <c r="K2142" s="294"/>
      <c r="L2142" s="294"/>
      <c r="M2142" s="294"/>
      <c r="N2142" s="294"/>
      <c r="O2142" s="294"/>
      <c r="P2142" s="294"/>
    </row>
    <row r="2143" spans="1:16" ht="13">
      <c r="A2143" s="294"/>
      <c r="B2143" s="143"/>
      <c r="C2143" s="143"/>
      <c r="D2143" s="295"/>
      <c r="E2143" s="295"/>
      <c r="F2143" s="294"/>
      <c r="G2143" s="294"/>
      <c r="H2143" s="294"/>
      <c r="I2143" s="294"/>
      <c r="J2143" s="294"/>
      <c r="K2143" s="294"/>
      <c r="L2143" s="294"/>
      <c r="M2143" s="294"/>
      <c r="N2143" s="294"/>
      <c r="O2143" s="294"/>
      <c r="P2143" s="294"/>
    </row>
    <row r="2144" spans="1:16" ht="13">
      <c r="A2144" s="294"/>
      <c r="B2144" s="143"/>
      <c r="C2144" s="143"/>
      <c r="D2144" s="295"/>
      <c r="E2144" s="295"/>
      <c r="F2144" s="294"/>
      <c r="G2144" s="294"/>
      <c r="H2144" s="294"/>
      <c r="I2144" s="294"/>
      <c r="J2144" s="294"/>
      <c r="K2144" s="294"/>
      <c r="L2144" s="294"/>
      <c r="M2144" s="294"/>
      <c r="N2144" s="294"/>
      <c r="O2144" s="294"/>
      <c r="P2144" s="294"/>
    </row>
    <row r="2145" spans="1:16" ht="13">
      <c r="A2145" s="294"/>
      <c r="B2145" s="143"/>
      <c r="C2145" s="143"/>
      <c r="D2145" s="295"/>
      <c r="E2145" s="295"/>
      <c r="F2145" s="294"/>
      <c r="G2145" s="294"/>
      <c r="H2145" s="294"/>
      <c r="I2145" s="294"/>
      <c r="J2145" s="294"/>
      <c r="K2145" s="294"/>
      <c r="L2145" s="294"/>
      <c r="M2145" s="294"/>
      <c r="N2145" s="294"/>
      <c r="O2145" s="294"/>
      <c r="P2145" s="294"/>
    </row>
    <row r="2146" spans="1:16" ht="13">
      <c r="A2146" s="294"/>
      <c r="B2146" s="143"/>
      <c r="C2146" s="143"/>
      <c r="D2146" s="295"/>
      <c r="E2146" s="295"/>
      <c r="F2146" s="294"/>
      <c r="G2146" s="294"/>
      <c r="H2146" s="294"/>
      <c r="I2146" s="294"/>
      <c r="J2146" s="294"/>
      <c r="K2146" s="294"/>
      <c r="L2146" s="294"/>
      <c r="M2146" s="294"/>
      <c r="N2146" s="294"/>
      <c r="O2146" s="294"/>
      <c r="P2146" s="294"/>
    </row>
    <row r="2147" spans="1:16" ht="13">
      <c r="A2147" s="294"/>
      <c r="B2147" s="143"/>
      <c r="C2147" s="143"/>
      <c r="D2147" s="295"/>
      <c r="E2147" s="295"/>
      <c r="F2147" s="294"/>
      <c r="G2147" s="294"/>
      <c r="H2147" s="294"/>
      <c r="I2147" s="294"/>
      <c r="J2147" s="294"/>
      <c r="K2147" s="294"/>
      <c r="L2147" s="294"/>
      <c r="M2147" s="294"/>
      <c r="N2147" s="294"/>
      <c r="O2147" s="294"/>
      <c r="P2147" s="294"/>
    </row>
    <row r="2148" spans="1:16" ht="13">
      <c r="A2148" s="294"/>
      <c r="B2148" s="143"/>
      <c r="C2148" s="143"/>
      <c r="D2148" s="295"/>
      <c r="E2148" s="295"/>
      <c r="F2148" s="294"/>
      <c r="G2148" s="294"/>
      <c r="H2148" s="294"/>
      <c r="I2148" s="294"/>
      <c r="J2148" s="294"/>
      <c r="K2148" s="294"/>
      <c r="L2148" s="294"/>
      <c r="M2148" s="294"/>
      <c r="N2148" s="294"/>
      <c r="O2148" s="294"/>
      <c r="P2148" s="294"/>
    </row>
    <row r="2149" spans="1:16" ht="13">
      <c r="A2149" s="294"/>
      <c r="B2149" s="143"/>
      <c r="C2149" s="143"/>
      <c r="D2149" s="295"/>
      <c r="E2149" s="295"/>
      <c r="F2149" s="294"/>
      <c r="G2149" s="294"/>
      <c r="H2149" s="294"/>
      <c r="I2149" s="294"/>
      <c r="J2149" s="294"/>
      <c r="K2149" s="294"/>
      <c r="L2149" s="294"/>
      <c r="M2149" s="294"/>
      <c r="N2149" s="294"/>
      <c r="O2149" s="294"/>
      <c r="P2149" s="294"/>
    </row>
    <row r="2150" spans="1:16" ht="13">
      <c r="A2150" s="294"/>
      <c r="B2150" s="143"/>
      <c r="C2150" s="143"/>
      <c r="D2150" s="295"/>
      <c r="E2150" s="295"/>
      <c r="F2150" s="294"/>
      <c r="G2150" s="294"/>
      <c r="H2150" s="294"/>
      <c r="I2150" s="294"/>
      <c r="J2150" s="294"/>
      <c r="K2150" s="294"/>
      <c r="L2150" s="294"/>
      <c r="M2150" s="294"/>
      <c r="N2150" s="294"/>
      <c r="O2150" s="294"/>
      <c r="P2150" s="294"/>
    </row>
    <row r="2151" spans="1:16" ht="13">
      <c r="A2151" s="294"/>
      <c r="B2151" s="143"/>
      <c r="C2151" s="143"/>
      <c r="D2151" s="295"/>
      <c r="E2151" s="295"/>
      <c r="F2151" s="294"/>
      <c r="G2151" s="294"/>
      <c r="H2151" s="294"/>
      <c r="I2151" s="294"/>
      <c r="J2151" s="294"/>
      <c r="K2151" s="294"/>
      <c r="L2151" s="294"/>
      <c r="M2151" s="294"/>
      <c r="N2151" s="294"/>
      <c r="O2151" s="294"/>
      <c r="P2151" s="294"/>
    </row>
    <row r="2152" spans="1:16" ht="13">
      <c r="A2152" s="294"/>
      <c r="B2152" s="143"/>
      <c r="C2152" s="143"/>
      <c r="D2152" s="295"/>
      <c r="E2152" s="295"/>
      <c r="F2152" s="294"/>
      <c r="G2152" s="294"/>
      <c r="H2152" s="294"/>
      <c r="I2152" s="294"/>
      <c r="J2152" s="294"/>
      <c r="K2152" s="294"/>
      <c r="L2152" s="294"/>
      <c r="M2152" s="294"/>
      <c r="N2152" s="294"/>
      <c r="O2152" s="294"/>
      <c r="P2152" s="294"/>
    </row>
    <row r="2153" spans="1:16" ht="13">
      <c r="A2153" s="294"/>
      <c r="B2153" s="143"/>
      <c r="C2153" s="143"/>
      <c r="D2153" s="295"/>
      <c r="E2153" s="295"/>
      <c r="F2153" s="294"/>
      <c r="G2153" s="294"/>
      <c r="H2153" s="294"/>
      <c r="I2153" s="294"/>
      <c r="J2153" s="294"/>
      <c r="K2153" s="294"/>
      <c r="L2153" s="294"/>
      <c r="M2153" s="294"/>
      <c r="N2153" s="294"/>
      <c r="O2153" s="294"/>
      <c r="P2153" s="294"/>
    </row>
    <row r="2154" spans="1:16" ht="13">
      <c r="A2154" s="294"/>
      <c r="B2154" s="143"/>
      <c r="C2154" s="143"/>
      <c r="D2154" s="295"/>
      <c r="E2154" s="295"/>
      <c r="F2154" s="294"/>
      <c r="G2154" s="294"/>
      <c r="H2154" s="294"/>
      <c r="I2154" s="294"/>
      <c r="J2154" s="294"/>
      <c r="K2154" s="294"/>
      <c r="L2154" s="294"/>
      <c r="M2154" s="294"/>
      <c r="N2154" s="294"/>
      <c r="O2154" s="294"/>
      <c r="P2154" s="294"/>
    </row>
    <row r="2155" spans="1:16" ht="13">
      <c r="A2155" s="294"/>
      <c r="B2155" s="143"/>
      <c r="C2155" s="143"/>
      <c r="D2155" s="295"/>
      <c r="E2155" s="295"/>
      <c r="F2155" s="294"/>
      <c r="G2155" s="294"/>
      <c r="H2155" s="294"/>
      <c r="I2155" s="294"/>
      <c r="J2155" s="294"/>
      <c r="K2155" s="294"/>
      <c r="L2155" s="294"/>
      <c r="M2155" s="294"/>
      <c r="N2155" s="294"/>
      <c r="O2155" s="294"/>
      <c r="P2155" s="294"/>
    </row>
    <row r="2156" spans="1:16" ht="13">
      <c r="A2156" s="294"/>
      <c r="B2156" s="143"/>
      <c r="C2156" s="143"/>
      <c r="D2156" s="295"/>
      <c r="E2156" s="295"/>
      <c r="F2156" s="294"/>
      <c r="G2156" s="294"/>
      <c r="H2156" s="294"/>
      <c r="I2156" s="294"/>
      <c r="J2156" s="294"/>
      <c r="K2156" s="294"/>
      <c r="L2156" s="294"/>
      <c r="M2156" s="294"/>
      <c r="N2156" s="294"/>
      <c r="O2156" s="294"/>
      <c r="P2156" s="294"/>
    </row>
    <row r="2157" spans="1:16" ht="13">
      <c r="A2157" s="294"/>
      <c r="B2157" s="143"/>
      <c r="C2157" s="143"/>
      <c r="D2157" s="295"/>
      <c r="E2157" s="295"/>
      <c r="F2157" s="294"/>
      <c r="G2157" s="294"/>
      <c r="H2157" s="294"/>
      <c r="I2157" s="294"/>
      <c r="J2157" s="294"/>
      <c r="K2157" s="294"/>
      <c r="L2157" s="294"/>
      <c r="M2157" s="294"/>
      <c r="N2157" s="294"/>
      <c r="O2157" s="294"/>
      <c r="P2157" s="294"/>
    </row>
    <row r="2158" spans="1:16" ht="13">
      <c r="A2158" s="294"/>
      <c r="B2158" s="143"/>
      <c r="C2158" s="143"/>
      <c r="D2158" s="295"/>
      <c r="E2158" s="295"/>
      <c r="F2158" s="294"/>
      <c r="G2158" s="294"/>
      <c r="H2158" s="294"/>
      <c r="I2158" s="294"/>
      <c r="J2158" s="294"/>
      <c r="K2158" s="294"/>
      <c r="L2158" s="294"/>
      <c r="M2158" s="294"/>
      <c r="N2158" s="294"/>
      <c r="O2158" s="294"/>
      <c r="P2158" s="294"/>
    </row>
    <row r="2159" spans="1:16" ht="13">
      <c r="A2159" s="294"/>
      <c r="B2159" s="143"/>
      <c r="C2159" s="143"/>
      <c r="D2159" s="295"/>
      <c r="E2159" s="295"/>
      <c r="F2159" s="294"/>
      <c r="G2159" s="294"/>
      <c r="H2159" s="294"/>
      <c r="I2159" s="294"/>
      <c r="J2159" s="294"/>
      <c r="K2159" s="294"/>
      <c r="L2159" s="294"/>
      <c r="M2159" s="294"/>
      <c r="N2159" s="294"/>
      <c r="O2159" s="294"/>
      <c r="P2159" s="294"/>
    </row>
    <row r="2160" spans="1:16" ht="13">
      <c r="A2160" s="294"/>
      <c r="B2160" s="143"/>
      <c r="C2160" s="143"/>
      <c r="D2160" s="295"/>
      <c r="E2160" s="295"/>
      <c r="F2160" s="294"/>
      <c r="G2160" s="294"/>
      <c r="H2160" s="294"/>
      <c r="I2160" s="294"/>
      <c r="J2160" s="294"/>
      <c r="K2160" s="294"/>
      <c r="L2160" s="294"/>
      <c r="M2160" s="294"/>
      <c r="N2160" s="294"/>
      <c r="O2160" s="294"/>
      <c r="P2160" s="294"/>
    </row>
    <row r="2161" spans="1:16" ht="13">
      <c r="A2161" s="294"/>
      <c r="B2161" s="143"/>
      <c r="C2161" s="143"/>
      <c r="D2161" s="295"/>
      <c r="E2161" s="295"/>
      <c r="F2161" s="294"/>
      <c r="G2161" s="294"/>
      <c r="H2161" s="294"/>
      <c r="I2161" s="294"/>
      <c r="J2161" s="294"/>
      <c r="K2161" s="294"/>
      <c r="L2161" s="294"/>
      <c r="M2161" s="294"/>
      <c r="N2161" s="294"/>
      <c r="O2161" s="294"/>
      <c r="P2161" s="294"/>
    </row>
    <row r="2162" spans="1:16" ht="13">
      <c r="A2162" s="294"/>
      <c r="B2162" s="143"/>
      <c r="C2162" s="143"/>
      <c r="D2162" s="295"/>
      <c r="E2162" s="295"/>
      <c r="F2162" s="294"/>
      <c r="G2162" s="294"/>
      <c r="H2162" s="294"/>
      <c r="I2162" s="294"/>
      <c r="J2162" s="294"/>
      <c r="K2162" s="294"/>
      <c r="L2162" s="294"/>
      <c r="M2162" s="294"/>
      <c r="N2162" s="294"/>
      <c r="O2162" s="294"/>
      <c r="P2162" s="294"/>
    </row>
    <row r="2163" spans="1:16" ht="13">
      <c r="A2163" s="294"/>
      <c r="B2163" s="143"/>
      <c r="C2163" s="143"/>
      <c r="D2163" s="295"/>
      <c r="E2163" s="295"/>
      <c r="F2163" s="294"/>
      <c r="G2163" s="294"/>
      <c r="H2163" s="294"/>
      <c r="I2163" s="294"/>
      <c r="J2163" s="294"/>
      <c r="K2163" s="294"/>
      <c r="L2163" s="294"/>
      <c r="M2163" s="294"/>
      <c r="N2163" s="294"/>
      <c r="O2163" s="294"/>
      <c r="P2163" s="294"/>
    </row>
    <row r="2164" spans="1:16" ht="13">
      <c r="A2164" s="294"/>
      <c r="B2164" s="143"/>
      <c r="C2164" s="143"/>
      <c r="D2164" s="295"/>
      <c r="E2164" s="295"/>
      <c r="F2164" s="294"/>
      <c r="G2164" s="294"/>
      <c r="H2164" s="294"/>
      <c r="I2164" s="294"/>
      <c r="J2164" s="294"/>
      <c r="K2164" s="294"/>
      <c r="L2164" s="294"/>
      <c r="M2164" s="294"/>
      <c r="N2164" s="294"/>
      <c r="O2164" s="294"/>
      <c r="P2164" s="294"/>
    </row>
    <row r="2165" spans="1:16" ht="13">
      <c r="A2165" s="294"/>
      <c r="B2165" s="143"/>
      <c r="C2165" s="143"/>
      <c r="D2165" s="295"/>
      <c r="E2165" s="295"/>
      <c r="F2165" s="294"/>
      <c r="G2165" s="294"/>
      <c r="H2165" s="294"/>
      <c r="I2165" s="294"/>
      <c r="J2165" s="294"/>
      <c r="K2165" s="294"/>
      <c r="L2165" s="294"/>
      <c r="M2165" s="294"/>
      <c r="N2165" s="294"/>
      <c r="O2165" s="294"/>
      <c r="P2165" s="294"/>
    </row>
    <row r="2166" spans="1:16" ht="13">
      <c r="A2166" s="294"/>
      <c r="B2166" s="143"/>
      <c r="C2166" s="143"/>
      <c r="D2166" s="295"/>
      <c r="E2166" s="295"/>
      <c r="F2166" s="294"/>
      <c r="G2166" s="294"/>
      <c r="H2166" s="294"/>
      <c r="I2166" s="294"/>
      <c r="J2166" s="294"/>
      <c r="K2166" s="294"/>
      <c r="L2166" s="294"/>
      <c r="M2166" s="294"/>
      <c r="N2166" s="294"/>
      <c r="O2166" s="294"/>
      <c r="P2166" s="294"/>
    </row>
    <row r="2167" spans="1:16" ht="13">
      <c r="A2167" s="294"/>
      <c r="B2167" s="143"/>
      <c r="C2167" s="143"/>
      <c r="D2167" s="295"/>
      <c r="E2167" s="295"/>
      <c r="F2167" s="294"/>
      <c r="G2167" s="294"/>
      <c r="H2167" s="294"/>
      <c r="I2167" s="294"/>
      <c r="J2167" s="294"/>
      <c r="K2167" s="294"/>
      <c r="L2167" s="294"/>
      <c r="M2167" s="294"/>
      <c r="N2167" s="294"/>
      <c r="O2167" s="294"/>
      <c r="P2167" s="294"/>
    </row>
    <row r="2168" spans="1:16" ht="13">
      <c r="A2168" s="294"/>
      <c r="B2168" s="143"/>
      <c r="C2168" s="143"/>
      <c r="D2168" s="295"/>
      <c r="E2168" s="295"/>
      <c r="F2168" s="294"/>
      <c r="G2168" s="294"/>
      <c r="H2168" s="294"/>
      <c r="I2168" s="294"/>
      <c r="J2168" s="294"/>
      <c r="K2168" s="294"/>
      <c r="L2168" s="294"/>
      <c r="M2168" s="294"/>
      <c r="N2168" s="294"/>
      <c r="O2168" s="294"/>
      <c r="P2168" s="294"/>
    </row>
    <row r="2169" spans="1:16" ht="13">
      <c r="A2169" s="294"/>
      <c r="B2169" s="143"/>
      <c r="C2169" s="143"/>
      <c r="D2169" s="295"/>
      <c r="E2169" s="295"/>
      <c r="F2169" s="294"/>
      <c r="G2169" s="294"/>
      <c r="H2169" s="294"/>
      <c r="I2169" s="294"/>
      <c r="J2169" s="294"/>
      <c r="K2169" s="294"/>
      <c r="L2169" s="294"/>
      <c r="M2169" s="294"/>
      <c r="N2169" s="294"/>
      <c r="O2169" s="294"/>
      <c r="P2169" s="294"/>
    </row>
    <row r="2170" spans="1:16" ht="13">
      <c r="A2170" s="294"/>
      <c r="B2170" s="143"/>
      <c r="C2170" s="143"/>
      <c r="D2170" s="295"/>
      <c r="E2170" s="295"/>
      <c r="F2170" s="294"/>
      <c r="G2170" s="294"/>
      <c r="H2170" s="294"/>
      <c r="I2170" s="294"/>
      <c r="J2170" s="294"/>
      <c r="K2170" s="294"/>
      <c r="L2170" s="294"/>
      <c r="M2170" s="294"/>
      <c r="N2170" s="294"/>
      <c r="O2170" s="294"/>
      <c r="P2170" s="294"/>
    </row>
    <row r="2171" spans="1:16" ht="13">
      <c r="A2171" s="294"/>
      <c r="B2171" s="143"/>
      <c r="C2171" s="143"/>
      <c r="D2171" s="295"/>
      <c r="E2171" s="295"/>
      <c r="F2171" s="294"/>
      <c r="G2171" s="294"/>
      <c r="H2171" s="294"/>
      <c r="I2171" s="294"/>
      <c r="J2171" s="294"/>
      <c r="K2171" s="294"/>
      <c r="L2171" s="294"/>
      <c r="M2171" s="294"/>
      <c r="N2171" s="294"/>
      <c r="O2171" s="294"/>
      <c r="P2171" s="294"/>
    </row>
    <row r="2172" spans="1:16" ht="13">
      <c r="A2172" s="294"/>
      <c r="B2172" s="143"/>
      <c r="C2172" s="143"/>
      <c r="D2172" s="295"/>
      <c r="E2172" s="295"/>
      <c r="F2172" s="294"/>
      <c r="G2172" s="294"/>
      <c r="H2172" s="294"/>
      <c r="I2172" s="294"/>
      <c r="J2172" s="294"/>
      <c r="K2172" s="294"/>
      <c r="L2172" s="294"/>
      <c r="M2172" s="294"/>
      <c r="N2172" s="294"/>
      <c r="O2172" s="294"/>
      <c r="P2172" s="294"/>
    </row>
    <row r="2173" spans="1:16" ht="13">
      <c r="A2173" s="294"/>
      <c r="B2173" s="143"/>
      <c r="C2173" s="143"/>
      <c r="D2173" s="295"/>
      <c r="E2173" s="295"/>
      <c r="F2173" s="294"/>
      <c r="G2173" s="294"/>
      <c r="H2173" s="294"/>
      <c r="I2173" s="294"/>
      <c r="J2173" s="294"/>
      <c r="K2173" s="294"/>
      <c r="L2173" s="294"/>
      <c r="M2173" s="294"/>
      <c r="N2173" s="294"/>
      <c r="O2173" s="294"/>
      <c r="P2173" s="294"/>
    </row>
    <row r="2174" spans="1:16" ht="13">
      <c r="A2174" s="294"/>
      <c r="B2174" s="143"/>
      <c r="C2174" s="143"/>
      <c r="D2174" s="295"/>
      <c r="E2174" s="295"/>
      <c r="F2174" s="294"/>
      <c r="G2174" s="294"/>
      <c r="H2174" s="294"/>
      <c r="I2174" s="294"/>
      <c r="J2174" s="294"/>
      <c r="K2174" s="294"/>
      <c r="L2174" s="294"/>
      <c r="M2174" s="294"/>
      <c r="N2174" s="294"/>
      <c r="O2174" s="294"/>
      <c r="P2174" s="294"/>
    </row>
    <row r="2175" spans="1:16" ht="13">
      <c r="A2175" s="294"/>
      <c r="B2175" s="143"/>
      <c r="C2175" s="143"/>
      <c r="D2175" s="295"/>
      <c r="E2175" s="295"/>
      <c r="F2175" s="294"/>
      <c r="G2175" s="294"/>
      <c r="H2175" s="294"/>
      <c r="I2175" s="294"/>
      <c r="J2175" s="294"/>
      <c r="K2175" s="294"/>
      <c r="L2175" s="294"/>
      <c r="M2175" s="294"/>
      <c r="N2175" s="294"/>
      <c r="O2175" s="294"/>
      <c r="P2175" s="294"/>
    </row>
    <row r="2176" spans="1:16" ht="13">
      <c r="A2176" s="294"/>
      <c r="B2176" s="143"/>
      <c r="C2176" s="143"/>
      <c r="D2176" s="295"/>
      <c r="E2176" s="295"/>
      <c r="F2176" s="294"/>
      <c r="G2176" s="294"/>
      <c r="H2176" s="294"/>
      <c r="I2176" s="294"/>
      <c r="J2176" s="294"/>
      <c r="K2176" s="294"/>
      <c r="L2176" s="294"/>
      <c r="M2176" s="294"/>
      <c r="N2176" s="294"/>
      <c r="O2176" s="294"/>
      <c r="P2176" s="294"/>
    </row>
    <row r="2177" spans="1:16" ht="13">
      <c r="A2177" s="294"/>
      <c r="B2177" s="143"/>
      <c r="C2177" s="143"/>
      <c r="D2177" s="295"/>
      <c r="E2177" s="295"/>
      <c r="F2177" s="294"/>
      <c r="G2177" s="294"/>
      <c r="H2177" s="294"/>
      <c r="I2177" s="294"/>
      <c r="J2177" s="294"/>
      <c r="K2177" s="294"/>
      <c r="L2177" s="294"/>
      <c r="M2177" s="294"/>
      <c r="N2177" s="294"/>
      <c r="O2177" s="294"/>
      <c r="P2177" s="294"/>
    </row>
    <row r="2178" spans="1:16" ht="13">
      <c r="A2178" s="294"/>
      <c r="B2178" s="143"/>
      <c r="C2178" s="143"/>
      <c r="D2178" s="295"/>
      <c r="E2178" s="295"/>
      <c r="F2178" s="294"/>
      <c r="G2178" s="294"/>
      <c r="H2178" s="294"/>
      <c r="I2178" s="294"/>
      <c r="J2178" s="294"/>
      <c r="K2178" s="294"/>
      <c r="L2178" s="294"/>
      <c r="M2178" s="294"/>
      <c r="N2178" s="294"/>
      <c r="O2178" s="294"/>
      <c r="P2178" s="294"/>
    </row>
    <row r="2179" spans="1:16" ht="13">
      <c r="A2179" s="294"/>
      <c r="B2179" s="143"/>
      <c r="C2179" s="143"/>
      <c r="D2179" s="295"/>
      <c r="E2179" s="295"/>
      <c r="F2179" s="294"/>
      <c r="G2179" s="294"/>
      <c r="H2179" s="294"/>
      <c r="I2179" s="294"/>
      <c r="J2179" s="294"/>
      <c r="K2179" s="294"/>
      <c r="L2179" s="294"/>
      <c r="M2179" s="294"/>
      <c r="N2179" s="294"/>
      <c r="O2179" s="294"/>
      <c r="P2179" s="294"/>
    </row>
    <row r="2180" spans="1:16" ht="13">
      <c r="A2180" s="294"/>
      <c r="B2180" s="143"/>
      <c r="C2180" s="143"/>
      <c r="D2180" s="295"/>
      <c r="E2180" s="295"/>
      <c r="F2180" s="294"/>
      <c r="G2180" s="294"/>
      <c r="H2180" s="294"/>
      <c r="I2180" s="294"/>
      <c r="J2180" s="294"/>
      <c r="K2180" s="294"/>
      <c r="L2180" s="294"/>
      <c r="M2180" s="294"/>
      <c r="N2180" s="294"/>
      <c r="O2180" s="294"/>
      <c r="P2180" s="294"/>
    </row>
    <row r="2181" spans="1:16" ht="13">
      <c r="A2181" s="294"/>
      <c r="B2181" s="143"/>
      <c r="C2181" s="143"/>
      <c r="D2181" s="295"/>
      <c r="E2181" s="295"/>
      <c r="F2181" s="294"/>
      <c r="G2181" s="294"/>
      <c r="H2181" s="294"/>
      <c r="I2181" s="294"/>
      <c r="J2181" s="294"/>
      <c r="K2181" s="294"/>
      <c r="L2181" s="294"/>
      <c r="M2181" s="294"/>
      <c r="N2181" s="294"/>
      <c r="O2181" s="294"/>
      <c r="P2181" s="294"/>
    </row>
    <row r="2182" spans="1:16" ht="13">
      <c r="A2182" s="294"/>
      <c r="B2182" s="143"/>
      <c r="C2182" s="143"/>
      <c r="D2182" s="295"/>
      <c r="E2182" s="295"/>
      <c r="F2182" s="294"/>
      <c r="G2182" s="294"/>
      <c r="H2182" s="294"/>
      <c r="I2182" s="294"/>
      <c r="J2182" s="294"/>
      <c r="K2182" s="294"/>
      <c r="L2182" s="294"/>
      <c r="M2182" s="294"/>
      <c r="N2182" s="294"/>
      <c r="O2182" s="294"/>
      <c r="P2182" s="294"/>
    </row>
    <row r="2183" spans="1:16" ht="13">
      <c r="A2183" s="294"/>
      <c r="B2183" s="143"/>
      <c r="C2183" s="143"/>
      <c r="D2183" s="295"/>
      <c r="E2183" s="295"/>
      <c r="F2183" s="294"/>
      <c r="G2183" s="294"/>
      <c r="H2183" s="294"/>
      <c r="I2183" s="294"/>
      <c r="J2183" s="294"/>
      <c r="K2183" s="294"/>
      <c r="L2183" s="294"/>
      <c r="M2183" s="294"/>
      <c r="N2183" s="294"/>
      <c r="O2183" s="294"/>
      <c r="P2183" s="294"/>
    </row>
    <row r="2184" spans="1:16" ht="13">
      <c r="A2184" s="294"/>
      <c r="B2184" s="143"/>
      <c r="C2184" s="143"/>
      <c r="D2184" s="295"/>
      <c r="E2184" s="295"/>
      <c r="F2184" s="294"/>
      <c r="G2184" s="294"/>
      <c r="H2184" s="294"/>
      <c r="I2184" s="294"/>
      <c r="J2184" s="294"/>
      <c r="K2184" s="294"/>
      <c r="L2184" s="294"/>
      <c r="M2184" s="294"/>
      <c r="N2184" s="294"/>
      <c r="O2184" s="294"/>
      <c r="P2184" s="294"/>
    </row>
    <row r="2185" spans="1:16" ht="13">
      <c r="A2185" s="294"/>
      <c r="B2185" s="143"/>
      <c r="C2185" s="143"/>
      <c r="D2185" s="295"/>
      <c r="E2185" s="295"/>
      <c r="F2185" s="294"/>
      <c r="G2185" s="294"/>
      <c r="H2185" s="294"/>
      <c r="I2185" s="294"/>
      <c r="J2185" s="294"/>
      <c r="K2185" s="294"/>
      <c r="L2185" s="294"/>
      <c r="M2185" s="294"/>
      <c r="N2185" s="294"/>
      <c r="O2185" s="294"/>
      <c r="P2185" s="294"/>
    </row>
    <row r="2186" spans="1:16" ht="13">
      <c r="A2186" s="294"/>
      <c r="B2186" s="143"/>
      <c r="C2186" s="143"/>
      <c r="D2186" s="295"/>
      <c r="E2186" s="295"/>
      <c r="F2186" s="294"/>
      <c r="G2186" s="294"/>
      <c r="H2186" s="294"/>
      <c r="I2186" s="294"/>
      <c r="J2186" s="294"/>
      <c r="K2186" s="294"/>
      <c r="L2186" s="294"/>
      <c r="M2186" s="294"/>
      <c r="N2186" s="294"/>
      <c r="O2186" s="294"/>
      <c r="P2186" s="294"/>
    </row>
    <row r="2187" spans="1:16" ht="13">
      <c r="A2187" s="294"/>
      <c r="B2187" s="143"/>
      <c r="C2187" s="143"/>
      <c r="D2187" s="295"/>
      <c r="E2187" s="295"/>
      <c r="F2187" s="294"/>
      <c r="G2187" s="294"/>
      <c r="H2187" s="294"/>
      <c r="I2187" s="294"/>
      <c r="J2187" s="294"/>
      <c r="K2187" s="294"/>
      <c r="L2187" s="294"/>
      <c r="M2187" s="294"/>
      <c r="N2187" s="294"/>
      <c r="O2187" s="294"/>
      <c r="P2187" s="294"/>
    </row>
    <row r="2188" spans="1:16" ht="13">
      <c r="A2188" s="294"/>
      <c r="B2188" s="143"/>
      <c r="C2188" s="143"/>
      <c r="D2188" s="295"/>
      <c r="E2188" s="295"/>
      <c r="F2188" s="294"/>
      <c r="G2188" s="294"/>
      <c r="H2188" s="294"/>
      <c r="I2188" s="294"/>
      <c r="J2188" s="294"/>
      <c r="K2188" s="294"/>
      <c r="L2188" s="294"/>
      <c r="M2188" s="294"/>
      <c r="N2188" s="294"/>
      <c r="O2188" s="294"/>
      <c r="P2188" s="294"/>
    </row>
    <row r="2189" spans="1:16" ht="13">
      <c r="A2189" s="294"/>
      <c r="B2189" s="143"/>
      <c r="C2189" s="143"/>
      <c r="D2189" s="295"/>
      <c r="E2189" s="295"/>
      <c r="F2189" s="294"/>
      <c r="G2189" s="294"/>
      <c r="H2189" s="294"/>
      <c r="I2189" s="294"/>
      <c r="J2189" s="294"/>
      <c r="K2189" s="294"/>
      <c r="L2189" s="294"/>
      <c r="M2189" s="294"/>
      <c r="N2189" s="294"/>
      <c r="O2189" s="294"/>
      <c r="P2189" s="294"/>
    </row>
    <row r="2190" spans="1:16" ht="13">
      <c r="A2190" s="294"/>
      <c r="B2190" s="143"/>
      <c r="C2190" s="143"/>
      <c r="D2190" s="295"/>
      <c r="E2190" s="295"/>
      <c r="F2190" s="294"/>
      <c r="G2190" s="294"/>
      <c r="H2190" s="294"/>
      <c r="I2190" s="294"/>
      <c r="J2190" s="294"/>
      <c r="K2190" s="294"/>
      <c r="L2190" s="294"/>
      <c r="M2190" s="294"/>
      <c r="N2190" s="294"/>
      <c r="O2190" s="294"/>
      <c r="P2190" s="294"/>
    </row>
    <row r="2191" spans="1:16" ht="13">
      <c r="A2191" s="294"/>
      <c r="B2191" s="143"/>
      <c r="C2191" s="143"/>
      <c r="D2191" s="295"/>
      <c r="E2191" s="295"/>
      <c r="F2191" s="294"/>
      <c r="G2191" s="294"/>
      <c r="H2191" s="294"/>
      <c r="I2191" s="294"/>
      <c r="J2191" s="294"/>
      <c r="K2191" s="294"/>
      <c r="L2191" s="294"/>
      <c r="M2191" s="294"/>
      <c r="N2191" s="294"/>
      <c r="O2191" s="294"/>
      <c r="P2191" s="294"/>
    </row>
    <row r="2192" spans="1:16" ht="13">
      <c r="A2192" s="294"/>
      <c r="B2192" s="143"/>
      <c r="C2192" s="143"/>
      <c r="D2192" s="295"/>
      <c r="E2192" s="295"/>
      <c r="F2192" s="294"/>
      <c r="G2192" s="294"/>
      <c r="H2192" s="294"/>
      <c r="I2192" s="294"/>
      <c r="J2192" s="294"/>
      <c r="K2192" s="294"/>
      <c r="L2192" s="294"/>
      <c r="M2192" s="294"/>
      <c r="N2192" s="294"/>
      <c r="O2192" s="294"/>
      <c r="P2192" s="294"/>
    </row>
    <row r="2193" spans="1:16" ht="13">
      <c r="A2193" s="294"/>
      <c r="B2193" s="143"/>
      <c r="C2193" s="143"/>
      <c r="D2193" s="295"/>
      <c r="E2193" s="295"/>
      <c r="F2193" s="294"/>
      <c r="G2193" s="294"/>
      <c r="H2193" s="294"/>
      <c r="I2193" s="294"/>
      <c r="J2193" s="294"/>
      <c r="K2193" s="294"/>
      <c r="L2193" s="294"/>
      <c r="M2193" s="294"/>
      <c r="N2193" s="294"/>
      <c r="O2193" s="294"/>
      <c r="P2193" s="294"/>
    </row>
    <row r="2194" spans="1:16" ht="13">
      <c r="A2194" s="294"/>
      <c r="B2194" s="143"/>
      <c r="C2194" s="143"/>
      <c r="D2194" s="295"/>
      <c r="E2194" s="295"/>
      <c r="F2194" s="294"/>
      <c r="G2194" s="294"/>
      <c r="H2194" s="294"/>
      <c r="I2194" s="294"/>
      <c r="J2194" s="294"/>
      <c r="K2194" s="294"/>
      <c r="L2194" s="294"/>
      <c r="M2194" s="294"/>
      <c r="N2194" s="294"/>
      <c r="O2194" s="294"/>
      <c r="P2194" s="294"/>
    </row>
    <row r="2195" spans="1:16" ht="13">
      <c r="A2195" s="294"/>
      <c r="B2195" s="143"/>
      <c r="C2195" s="143"/>
      <c r="D2195" s="295"/>
      <c r="E2195" s="295"/>
      <c r="F2195" s="294"/>
      <c r="G2195" s="294"/>
      <c r="H2195" s="294"/>
      <c r="I2195" s="294"/>
      <c r="J2195" s="294"/>
      <c r="K2195" s="294"/>
      <c r="L2195" s="294"/>
      <c r="M2195" s="294"/>
      <c r="N2195" s="294"/>
      <c r="O2195" s="294"/>
      <c r="P2195" s="294"/>
    </row>
    <row r="2196" spans="1:16" ht="13">
      <c r="A2196" s="294"/>
      <c r="B2196" s="143"/>
      <c r="C2196" s="143"/>
      <c r="D2196" s="295"/>
      <c r="E2196" s="295"/>
      <c r="F2196" s="294"/>
      <c r="G2196" s="294"/>
      <c r="H2196" s="294"/>
      <c r="I2196" s="294"/>
      <c r="J2196" s="294"/>
      <c r="K2196" s="294"/>
      <c r="L2196" s="294"/>
      <c r="M2196" s="294"/>
      <c r="N2196" s="294"/>
      <c r="O2196" s="294"/>
      <c r="P2196" s="294"/>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3D43D-B5D6-4F5D-8C94-79FC6D03E772}">
  <dimension ref="A1:H11"/>
  <sheetViews>
    <sheetView workbookViewId="0">
      <selection activeCell="H2" sqref="H2"/>
    </sheetView>
  </sheetViews>
  <sheetFormatPr defaultRowHeight="12.5"/>
  <cols>
    <col min="1" max="1" width="4.36328125" bestFit="1" customWidth="1"/>
    <col min="3" max="3" width="9.54296875" bestFit="1" customWidth="1"/>
    <col min="4" max="4" width="6.26953125" bestFit="1" customWidth="1"/>
    <col min="5" max="5" width="7.08984375" bestFit="1" customWidth="1"/>
    <col min="6" max="6" width="16.08984375" bestFit="1" customWidth="1"/>
    <col min="7" max="7" width="8.26953125" bestFit="1" customWidth="1"/>
    <col min="8" max="8" width="97.1796875" bestFit="1" customWidth="1"/>
  </cols>
  <sheetData>
    <row r="1" spans="1:8" ht="13">
      <c r="A1" s="471" t="s">
        <v>487</v>
      </c>
      <c r="B1" s="471" t="s">
        <v>724</v>
      </c>
      <c r="C1" s="471" t="s">
        <v>493</v>
      </c>
      <c r="D1" s="471" t="s">
        <v>614</v>
      </c>
      <c r="E1" s="471" t="s">
        <v>725</v>
      </c>
      <c r="F1" s="471" t="s">
        <v>726</v>
      </c>
      <c r="G1" s="471" t="s">
        <v>727</v>
      </c>
      <c r="H1" s="471" t="s">
        <v>492</v>
      </c>
    </row>
    <row r="2" spans="1:8" ht="91">
      <c r="A2" s="472">
        <v>46</v>
      </c>
      <c r="B2" s="473" t="s">
        <v>692</v>
      </c>
      <c r="C2" s="473" t="s">
        <v>630</v>
      </c>
      <c r="D2" s="473" t="s">
        <v>693</v>
      </c>
      <c r="E2" s="473" t="s">
        <v>694</v>
      </c>
      <c r="F2" s="472" t="s">
        <v>621</v>
      </c>
      <c r="G2" s="473" t="s">
        <v>731</v>
      </c>
      <c r="H2" s="475"/>
    </row>
    <row r="3" spans="1:8" ht="52">
      <c r="A3" s="472">
        <v>47</v>
      </c>
      <c r="B3" s="473" t="s">
        <v>695</v>
      </c>
      <c r="C3" s="473" t="s">
        <v>683</v>
      </c>
      <c r="D3" s="473" t="s">
        <v>693</v>
      </c>
      <c r="E3" s="473" t="s">
        <v>694</v>
      </c>
      <c r="F3" s="472" t="s">
        <v>621</v>
      </c>
      <c r="G3" s="473" t="s">
        <v>731</v>
      </c>
      <c r="H3" s="474" t="s">
        <v>740</v>
      </c>
    </row>
    <row r="4" spans="1:8" ht="39">
      <c r="A4" s="472">
        <v>48</v>
      </c>
      <c r="B4" s="473" t="s">
        <v>696</v>
      </c>
      <c r="C4" s="473" t="s">
        <v>626</v>
      </c>
      <c r="D4" s="473" t="s">
        <v>693</v>
      </c>
      <c r="E4" s="473" t="s">
        <v>694</v>
      </c>
      <c r="F4" s="472" t="s">
        <v>621</v>
      </c>
      <c r="G4" s="473" t="s">
        <v>731</v>
      </c>
      <c r="H4" s="474" t="s">
        <v>741</v>
      </c>
    </row>
    <row r="5" spans="1:8" ht="39">
      <c r="A5" s="472">
        <v>49</v>
      </c>
      <c r="B5" s="473" t="s">
        <v>697</v>
      </c>
      <c r="C5" s="473" t="s">
        <v>637</v>
      </c>
      <c r="D5" s="473" t="s">
        <v>693</v>
      </c>
      <c r="E5" s="473" t="s">
        <v>694</v>
      </c>
      <c r="F5" s="472" t="s">
        <v>621</v>
      </c>
      <c r="G5" s="473" t="s">
        <v>731</v>
      </c>
      <c r="H5" s="474" t="s">
        <v>735</v>
      </c>
    </row>
    <row r="6" spans="1:8" ht="39">
      <c r="A6" s="472">
        <v>50</v>
      </c>
      <c r="B6" s="473" t="s">
        <v>698</v>
      </c>
      <c r="C6" s="473" t="s">
        <v>644</v>
      </c>
      <c r="D6" s="473" t="s">
        <v>693</v>
      </c>
      <c r="E6" s="473" t="s">
        <v>694</v>
      </c>
      <c r="F6" s="472" t="s">
        <v>621</v>
      </c>
      <c r="G6" s="473" t="s">
        <v>731</v>
      </c>
      <c r="H6" s="474" t="s">
        <v>736</v>
      </c>
    </row>
    <row r="7" spans="1:8" ht="91">
      <c r="A7" s="472">
        <v>51</v>
      </c>
      <c r="B7" s="473" t="s">
        <v>699</v>
      </c>
      <c r="C7" s="473" t="s">
        <v>630</v>
      </c>
      <c r="D7" s="473" t="s">
        <v>693</v>
      </c>
      <c r="E7" s="473" t="s">
        <v>694</v>
      </c>
      <c r="F7" s="472" t="s">
        <v>621</v>
      </c>
      <c r="G7" s="473" t="s">
        <v>731</v>
      </c>
      <c r="H7" s="475"/>
    </row>
    <row r="8" spans="1:8" ht="52">
      <c r="A8" s="472">
        <v>52</v>
      </c>
      <c r="B8" s="473" t="s">
        <v>700</v>
      </c>
      <c r="C8" s="473" t="s">
        <v>683</v>
      </c>
      <c r="D8" s="473" t="s">
        <v>693</v>
      </c>
      <c r="E8" s="473" t="s">
        <v>694</v>
      </c>
      <c r="F8" s="472" t="s">
        <v>621</v>
      </c>
      <c r="G8" s="473" t="s">
        <v>731</v>
      </c>
      <c r="H8" s="474" t="s">
        <v>740</v>
      </c>
    </row>
    <row r="9" spans="1:8" ht="39">
      <c r="A9" s="472">
        <v>53</v>
      </c>
      <c r="B9" s="473" t="s">
        <v>701</v>
      </c>
      <c r="C9" s="473" t="s">
        <v>626</v>
      </c>
      <c r="D9" s="473" t="s">
        <v>693</v>
      </c>
      <c r="E9" s="473" t="s">
        <v>694</v>
      </c>
      <c r="F9" s="472" t="s">
        <v>621</v>
      </c>
      <c r="G9" s="473" t="s">
        <v>731</v>
      </c>
      <c r="H9" s="474" t="s">
        <v>741</v>
      </c>
    </row>
    <row r="10" spans="1:8" ht="39">
      <c r="A10" s="472">
        <v>54</v>
      </c>
      <c r="B10" s="473" t="s">
        <v>702</v>
      </c>
      <c r="C10" s="473" t="s">
        <v>637</v>
      </c>
      <c r="D10" s="473" t="s">
        <v>693</v>
      </c>
      <c r="E10" s="473" t="s">
        <v>694</v>
      </c>
      <c r="F10" s="472" t="s">
        <v>621</v>
      </c>
      <c r="G10" s="473" t="s">
        <v>731</v>
      </c>
      <c r="H10" s="474" t="s">
        <v>735</v>
      </c>
    </row>
    <row r="11" spans="1:8" ht="39">
      <c r="A11" s="472">
        <v>55</v>
      </c>
      <c r="B11" s="473" t="s">
        <v>703</v>
      </c>
      <c r="C11" s="473" t="s">
        <v>644</v>
      </c>
      <c r="D11" s="473" t="s">
        <v>693</v>
      </c>
      <c r="E11" s="473" t="s">
        <v>694</v>
      </c>
      <c r="F11" s="472" t="s">
        <v>621</v>
      </c>
      <c r="G11" s="473" t="s">
        <v>731</v>
      </c>
      <c r="H11" s="474" t="s">
        <v>736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36140-6ED7-4787-951D-9C599AF1CB32}">
  <dimension ref="A1:H11"/>
  <sheetViews>
    <sheetView workbookViewId="0">
      <selection sqref="A1:H11"/>
    </sheetView>
  </sheetViews>
  <sheetFormatPr defaultRowHeight="12.5"/>
  <cols>
    <col min="1" max="1" width="4.36328125" bestFit="1" customWidth="1"/>
    <col min="3" max="3" width="9.54296875" bestFit="1" customWidth="1"/>
    <col min="4" max="4" width="6" bestFit="1" customWidth="1"/>
    <col min="5" max="5" width="7.08984375" bestFit="1" customWidth="1"/>
    <col min="6" max="6" width="16.08984375" bestFit="1" customWidth="1"/>
    <col min="7" max="7" width="8.26953125" bestFit="1" customWidth="1"/>
    <col min="8" max="8" width="97.1796875" bestFit="1" customWidth="1"/>
  </cols>
  <sheetData>
    <row r="1" spans="1:8" ht="13">
      <c r="A1" s="471" t="s">
        <v>487</v>
      </c>
      <c r="B1" s="471" t="s">
        <v>724</v>
      </c>
      <c r="C1" s="471" t="s">
        <v>493</v>
      </c>
      <c r="D1" s="471" t="s">
        <v>614</v>
      </c>
      <c r="E1" s="471" t="s">
        <v>725</v>
      </c>
      <c r="F1" s="471" t="s">
        <v>726</v>
      </c>
      <c r="G1" s="471" t="s">
        <v>727</v>
      </c>
      <c r="H1" s="471" t="s">
        <v>492</v>
      </c>
    </row>
    <row r="2" spans="1:8" ht="91">
      <c r="A2" s="472">
        <v>56</v>
      </c>
      <c r="B2" s="473" t="s">
        <v>704</v>
      </c>
      <c r="C2" s="473" t="s">
        <v>630</v>
      </c>
      <c r="D2" s="473" t="s">
        <v>705</v>
      </c>
      <c r="E2" s="473" t="s">
        <v>706</v>
      </c>
      <c r="F2" s="472" t="s">
        <v>621</v>
      </c>
      <c r="G2" s="473" t="s">
        <v>731</v>
      </c>
      <c r="H2" s="475"/>
    </row>
    <row r="3" spans="1:8" ht="52">
      <c r="A3" s="472">
        <v>57</v>
      </c>
      <c r="B3" s="473" t="s">
        <v>707</v>
      </c>
      <c r="C3" s="473" t="s">
        <v>683</v>
      </c>
      <c r="D3" s="473" t="s">
        <v>705</v>
      </c>
      <c r="E3" s="473" t="s">
        <v>706</v>
      </c>
      <c r="F3" s="472" t="s">
        <v>621</v>
      </c>
      <c r="G3" s="473" t="s">
        <v>731</v>
      </c>
      <c r="H3" s="474" t="s">
        <v>740</v>
      </c>
    </row>
    <row r="4" spans="1:8" ht="26">
      <c r="A4" s="472">
        <v>58</v>
      </c>
      <c r="B4" s="473" t="s">
        <v>708</v>
      </c>
      <c r="C4" s="473" t="s">
        <v>626</v>
      </c>
      <c r="D4" s="473" t="s">
        <v>705</v>
      </c>
      <c r="E4" s="473" t="s">
        <v>706</v>
      </c>
      <c r="F4" s="472" t="s">
        <v>621</v>
      </c>
      <c r="G4" s="473" t="s">
        <v>731</v>
      </c>
      <c r="H4" s="474" t="s">
        <v>741</v>
      </c>
    </row>
    <row r="5" spans="1:8" ht="39">
      <c r="A5" s="472">
        <v>59</v>
      </c>
      <c r="B5" s="473" t="s">
        <v>709</v>
      </c>
      <c r="C5" s="473" t="s">
        <v>637</v>
      </c>
      <c r="D5" s="473" t="s">
        <v>705</v>
      </c>
      <c r="E5" s="473" t="s">
        <v>706</v>
      </c>
      <c r="F5" s="472" t="s">
        <v>621</v>
      </c>
      <c r="G5" s="473" t="s">
        <v>731</v>
      </c>
      <c r="H5" s="474" t="s">
        <v>735</v>
      </c>
    </row>
    <row r="6" spans="1:8" ht="39">
      <c r="A6" s="472">
        <v>60</v>
      </c>
      <c r="B6" s="473" t="s">
        <v>710</v>
      </c>
      <c r="C6" s="473" t="s">
        <v>644</v>
      </c>
      <c r="D6" s="473" t="s">
        <v>705</v>
      </c>
      <c r="E6" s="473" t="s">
        <v>706</v>
      </c>
      <c r="F6" s="472" t="s">
        <v>621</v>
      </c>
      <c r="G6" s="473" t="s">
        <v>731</v>
      </c>
      <c r="H6" s="474" t="s">
        <v>736</v>
      </c>
    </row>
    <row r="7" spans="1:8" ht="91">
      <c r="A7" s="472">
        <v>61</v>
      </c>
      <c r="B7" s="473" t="s">
        <v>711</v>
      </c>
      <c r="C7" s="473" t="s">
        <v>630</v>
      </c>
      <c r="D7" s="473" t="s">
        <v>705</v>
      </c>
      <c r="E7" s="473" t="s">
        <v>706</v>
      </c>
      <c r="F7" s="472" t="s">
        <v>621</v>
      </c>
      <c r="G7" s="473" t="s">
        <v>731</v>
      </c>
      <c r="H7" s="475"/>
    </row>
    <row r="8" spans="1:8" ht="52">
      <c r="A8" s="472">
        <v>62</v>
      </c>
      <c r="B8" s="473" t="s">
        <v>712</v>
      </c>
      <c r="C8" s="473" t="s">
        <v>683</v>
      </c>
      <c r="D8" s="473" t="s">
        <v>705</v>
      </c>
      <c r="E8" s="473" t="s">
        <v>706</v>
      </c>
      <c r="F8" s="472" t="s">
        <v>621</v>
      </c>
      <c r="G8" s="473" t="s">
        <v>731</v>
      </c>
      <c r="H8" s="474" t="s">
        <v>740</v>
      </c>
    </row>
    <row r="9" spans="1:8" ht="26">
      <c r="A9" s="472">
        <v>63</v>
      </c>
      <c r="B9" s="473" t="s">
        <v>713</v>
      </c>
      <c r="C9" s="473" t="s">
        <v>626</v>
      </c>
      <c r="D9" s="473" t="s">
        <v>705</v>
      </c>
      <c r="E9" s="473" t="s">
        <v>706</v>
      </c>
      <c r="F9" s="472" t="s">
        <v>621</v>
      </c>
      <c r="G9" s="473" t="s">
        <v>731</v>
      </c>
      <c r="H9" s="474" t="s">
        <v>741</v>
      </c>
    </row>
    <row r="10" spans="1:8" ht="39">
      <c r="A10" s="472">
        <v>64</v>
      </c>
      <c r="B10" s="473" t="s">
        <v>714</v>
      </c>
      <c r="C10" s="473" t="s">
        <v>637</v>
      </c>
      <c r="D10" s="473" t="s">
        <v>705</v>
      </c>
      <c r="E10" s="473" t="s">
        <v>706</v>
      </c>
      <c r="F10" s="472" t="s">
        <v>621</v>
      </c>
      <c r="G10" s="473" t="s">
        <v>731</v>
      </c>
      <c r="H10" s="474" t="s">
        <v>735</v>
      </c>
    </row>
    <row r="11" spans="1:8" ht="39">
      <c r="A11" s="472">
        <v>65</v>
      </c>
      <c r="B11" s="473" t="s">
        <v>715</v>
      </c>
      <c r="C11" s="473" t="s">
        <v>644</v>
      </c>
      <c r="D11" s="473" t="s">
        <v>705</v>
      </c>
      <c r="E11" s="473" t="s">
        <v>706</v>
      </c>
      <c r="F11" s="472" t="s">
        <v>621</v>
      </c>
      <c r="G11" s="473" t="s">
        <v>731</v>
      </c>
      <c r="H11" s="474" t="s">
        <v>736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697F7-50AA-450D-AD85-49D4E4E430D3}">
  <dimension ref="A1:B12"/>
  <sheetViews>
    <sheetView workbookViewId="0">
      <selection activeCell="B7" sqref="B7"/>
    </sheetView>
  </sheetViews>
  <sheetFormatPr defaultRowHeight="12.5"/>
  <cols>
    <col min="1" max="1" width="17.7265625" bestFit="1" customWidth="1"/>
    <col min="2" max="2" width="27.81640625" bestFit="1" customWidth="1"/>
  </cols>
  <sheetData>
    <row r="1" spans="1:2" ht="14.5" thickBot="1">
      <c r="A1" s="477" t="s">
        <v>488</v>
      </c>
      <c r="B1" s="478" t="s">
        <v>745</v>
      </c>
    </row>
    <row r="2" spans="1:2" ht="14.5" thickBot="1">
      <c r="A2" s="479" t="s">
        <v>746</v>
      </c>
      <c r="B2" s="480">
        <v>50896</v>
      </c>
    </row>
    <row r="3" spans="1:2" ht="14.5" thickBot="1">
      <c r="A3" s="479" t="s">
        <v>747</v>
      </c>
      <c r="B3" s="480">
        <v>3.5</v>
      </c>
    </row>
    <row r="4" spans="1:2" ht="14.5" thickBot="1">
      <c r="A4" s="479" t="s">
        <v>748</v>
      </c>
      <c r="B4" s="480" t="s">
        <v>494</v>
      </c>
    </row>
    <row r="5" spans="1:2" ht="14.5" thickBot="1">
      <c r="A5" s="479" t="s">
        <v>749</v>
      </c>
      <c r="B5" s="480" t="s">
        <v>750</v>
      </c>
    </row>
    <row r="6" spans="1:2" ht="14.5" thickBot="1">
      <c r="A6" s="479" t="s">
        <v>751</v>
      </c>
      <c r="B6" s="480" t="s">
        <v>621</v>
      </c>
    </row>
    <row r="7" spans="1:2" ht="14.5" thickBot="1">
      <c r="A7" s="479" t="s">
        <v>752</v>
      </c>
      <c r="B7" s="480">
        <v>67</v>
      </c>
    </row>
    <row r="8" spans="1:2" ht="14.5" thickBot="1">
      <c r="A8" s="479" t="s">
        <v>753</v>
      </c>
      <c r="B8" s="480" t="s">
        <v>754</v>
      </c>
    </row>
    <row r="9" spans="1:2" ht="14.5" thickBot="1">
      <c r="A9" s="479" t="s">
        <v>755</v>
      </c>
      <c r="B9" s="480" t="s">
        <v>198</v>
      </c>
    </row>
    <row r="10" spans="1:2" ht="16.5" thickBot="1">
      <c r="A10" s="481" t="s">
        <v>756</v>
      </c>
      <c r="B10" s="482" t="s">
        <v>757</v>
      </c>
    </row>
    <row r="11" spans="1:2" ht="16.5" thickBot="1">
      <c r="A11" s="481" t="s">
        <v>758</v>
      </c>
      <c r="B11" s="483" t="s">
        <v>759</v>
      </c>
    </row>
    <row r="12" spans="1:2" ht="15" thickBot="1">
      <c r="A12" s="479" t="s">
        <v>760</v>
      </c>
      <c r="B12" s="483" t="s">
        <v>761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indexed="21"/>
  </sheetPr>
  <dimension ref="A1:M23"/>
  <sheetViews>
    <sheetView showGridLines="0" zoomScale="80" zoomScaleNormal="80" workbookViewId="0">
      <selection activeCell="H7" sqref="H7"/>
    </sheetView>
  </sheetViews>
  <sheetFormatPr defaultColWidth="9.1796875" defaultRowHeight="12.5"/>
  <cols>
    <col min="1" max="1" width="12.453125" style="5" customWidth="1"/>
    <col min="2" max="3" width="20.453125" style="5" customWidth="1"/>
    <col min="4" max="4" width="26.81640625" style="5" customWidth="1"/>
    <col min="5" max="6" width="22.453125" style="5" customWidth="1"/>
    <col min="7" max="7" width="33.54296875" style="5" customWidth="1"/>
    <col min="8" max="8" width="25.453125" style="5" customWidth="1"/>
    <col min="9" max="9" width="24.453125" style="5" customWidth="1"/>
    <col min="10" max="10" width="60.453125" style="5" customWidth="1"/>
    <col min="11" max="11" width="20.1796875" style="5" customWidth="1"/>
    <col min="12" max="12" width="9.1796875" style="5"/>
    <col min="13" max="13" width="14.1796875" style="5" bestFit="1" customWidth="1"/>
    <col min="14" max="16384" width="9.1796875" style="5"/>
  </cols>
  <sheetData>
    <row r="1" spans="1:13" ht="15.5">
      <c r="A1" s="416" t="s">
        <v>495</v>
      </c>
      <c r="B1" s="417"/>
      <c r="C1" s="70"/>
      <c r="D1" s="6"/>
      <c r="E1" s="6"/>
      <c r="F1" s="6"/>
      <c r="G1" s="6"/>
      <c r="H1" s="6"/>
      <c r="I1" s="6"/>
      <c r="J1" s="6"/>
      <c r="K1" s="7"/>
    </row>
    <row r="2" spans="1:13" ht="88.5" customHeight="1">
      <c r="A2" s="413" t="s">
        <v>496</v>
      </c>
      <c r="B2" s="414"/>
      <c r="C2" s="414"/>
      <c r="D2" s="414"/>
      <c r="E2" s="414"/>
      <c r="F2" s="414"/>
      <c r="G2" s="414"/>
      <c r="H2" s="414"/>
      <c r="I2" s="414"/>
      <c r="J2" s="415"/>
      <c r="K2" s="7"/>
    </row>
    <row r="3" spans="1:13" ht="15.5">
      <c r="A3" s="296" t="s">
        <v>497</v>
      </c>
      <c r="B3" s="296" t="s">
        <v>498</v>
      </c>
      <c r="C3" s="296" t="s">
        <v>8</v>
      </c>
      <c r="D3" s="296" t="s">
        <v>499</v>
      </c>
      <c r="E3" s="296" t="s">
        <v>500</v>
      </c>
      <c r="F3" s="296" t="s">
        <v>501</v>
      </c>
      <c r="G3" s="297" t="s">
        <v>502</v>
      </c>
      <c r="H3" s="297" t="s">
        <v>503</v>
      </c>
      <c r="I3" s="297" t="s">
        <v>504</v>
      </c>
      <c r="J3" s="116" t="s">
        <v>15</v>
      </c>
      <c r="K3" s="7"/>
      <c r="L3" s="412" t="s">
        <v>505</v>
      </c>
      <c r="M3" s="412"/>
    </row>
    <row r="4" spans="1:13" ht="15.5">
      <c r="A4" s="298"/>
      <c r="B4" s="299"/>
      <c r="C4" s="299"/>
      <c r="D4" s="299"/>
      <c r="E4" s="300"/>
      <c r="F4" s="300"/>
      <c r="G4" s="301"/>
      <c r="H4" s="301"/>
      <c r="I4" s="301"/>
      <c r="J4" s="301"/>
      <c r="K4" s="7"/>
      <c r="L4" s="302" t="s">
        <v>506</v>
      </c>
      <c r="M4" s="303" t="s">
        <v>143</v>
      </c>
    </row>
    <row r="5" spans="1:13" s="67" customFormat="1" ht="15.5">
      <c r="A5" s="298"/>
      <c r="B5" s="299"/>
      <c r="C5" s="299"/>
      <c r="D5" s="299"/>
      <c r="E5" s="300"/>
      <c r="F5" s="304"/>
      <c r="G5" s="304"/>
      <c r="H5" s="304"/>
      <c r="I5" s="304"/>
      <c r="J5" s="304"/>
      <c r="K5" s="7"/>
      <c r="L5" s="305" t="s">
        <v>507</v>
      </c>
      <c r="M5" s="306" t="s">
        <v>199</v>
      </c>
    </row>
    <row r="6" spans="1:13" s="7" customFormat="1" ht="17.25" customHeight="1">
      <c r="A6" s="298"/>
      <c r="B6" s="298"/>
      <c r="C6" s="298"/>
      <c r="D6" s="298"/>
      <c r="E6" s="298"/>
      <c r="F6" s="298"/>
      <c r="G6" s="298"/>
      <c r="H6" s="298"/>
      <c r="I6" s="298"/>
      <c r="J6" s="298"/>
      <c r="L6" s="307" t="s">
        <v>508</v>
      </c>
      <c r="M6" s="308" t="s">
        <v>128</v>
      </c>
    </row>
    <row r="7" spans="1:13" s="7" customFormat="1" ht="15.5">
      <c r="A7" s="298"/>
      <c r="B7" s="298"/>
      <c r="C7" s="298"/>
      <c r="D7" s="298"/>
      <c r="E7" s="298"/>
      <c r="F7" s="298"/>
      <c r="G7" s="298"/>
      <c r="H7" s="298"/>
      <c r="I7" s="298"/>
      <c r="J7" s="298"/>
    </row>
    <row r="8" spans="1:13" s="7" customFormat="1" ht="15.5">
      <c r="A8" s="298"/>
      <c r="B8" s="298"/>
      <c r="C8" s="298"/>
      <c r="D8" s="298"/>
      <c r="E8" s="298"/>
      <c r="F8" s="298"/>
      <c r="G8" s="298"/>
      <c r="H8" s="298"/>
      <c r="I8" s="298"/>
      <c r="J8" s="298"/>
    </row>
    <row r="9" spans="1:13" s="7" customFormat="1" ht="15.5">
      <c r="A9" s="298"/>
      <c r="B9" s="298"/>
      <c r="C9" s="298"/>
      <c r="D9" s="298"/>
      <c r="E9" s="298"/>
      <c r="F9" s="298"/>
      <c r="G9" s="298"/>
      <c r="H9" s="298"/>
      <c r="I9" s="298"/>
      <c r="J9" s="298"/>
    </row>
    <row r="10" spans="1:13" s="7" customFormat="1" ht="15.5">
      <c r="A10" s="298"/>
      <c r="B10" s="298"/>
      <c r="C10" s="298"/>
      <c r="D10" s="298"/>
      <c r="E10" s="298"/>
      <c r="F10" s="298"/>
      <c r="G10" s="298"/>
      <c r="H10" s="298"/>
      <c r="I10" s="298"/>
      <c r="J10" s="298"/>
    </row>
    <row r="11" spans="1:13" s="7" customFormat="1" ht="15.5">
      <c r="A11" s="298"/>
      <c r="B11" s="298"/>
      <c r="C11" s="298"/>
      <c r="D11" s="298"/>
      <c r="E11" s="298"/>
      <c r="F11" s="298"/>
      <c r="G11" s="298"/>
      <c r="H11" s="298"/>
      <c r="I11" s="298"/>
      <c r="J11" s="298"/>
    </row>
    <row r="12" spans="1:13" s="7" customFormat="1" ht="15.5">
      <c r="A12" s="298"/>
      <c r="B12" s="298"/>
      <c r="C12" s="298"/>
      <c r="D12" s="298"/>
      <c r="E12" s="298"/>
      <c r="F12" s="298"/>
      <c r="G12" s="298"/>
      <c r="H12" s="298"/>
      <c r="I12" s="298"/>
      <c r="J12" s="298"/>
    </row>
    <row r="13" spans="1:13" s="7" customFormat="1" ht="15.5">
      <c r="A13" s="298"/>
      <c r="B13" s="298"/>
      <c r="C13" s="298"/>
      <c r="D13" s="298"/>
      <c r="E13" s="298"/>
      <c r="F13" s="298"/>
      <c r="G13" s="298"/>
      <c r="H13" s="298"/>
      <c r="I13" s="298"/>
      <c r="J13" s="298"/>
    </row>
    <row r="14" spans="1:13" s="7" customFormat="1" ht="15.5">
      <c r="A14" s="298"/>
      <c r="B14" s="298"/>
      <c r="C14" s="298"/>
      <c r="D14" s="298"/>
      <c r="E14" s="298"/>
      <c r="F14" s="298"/>
      <c r="G14" s="298"/>
      <c r="H14" s="298"/>
      <c r="I14" s="298"/>
      <c r="J14" s="298"/>
    </row>
    <row r="15" spans="1:13" s="7" customFormat="1" ht="15.5">
      <c r="A15" s="298"/>
      <c r="B15" s="298"/>
      <c r="C15" s="298"/>
      <c r="D15" s="298"/>
      <c r="E15" s="298"/>
      <c r="F15" s="298"/>
      <c r="G15" s="298"/>
      <c r="H15" s="298"/>
      <c r="I15" s="298"/>
      <c r="J15" s="298"/>
    </row>
    <row r="16" spans="1:13" s="7" customFormat="1" ht="15.5">
      <c r="A16" s="298"/>
      <c r="B16" s="298"/>
      <c r="C16" s="298"/>
      <c r="D16" s="298"/>
      <c r="E16" s="298"/>
      <c r="F16" s="298"/>
      <c r="G16" s="298"/>
      <c r="H16" s="298"/>
      <c r="I16" s="298"/>
      <c r="J16" s="298"/>
    </row>
    <row r="17" spans="1:13" s="7" customFormat="1" ht="15.5">
      <c r="A17" s="298"/>
      <c r="B17" s="298"/>
      <c r="C17" s="298"/>
      <c r="D17" s="298"/>
      <c r="E17" s="298"/>
      <c r="F17" s="298"/>
      <c r="G17" s="298"/>
      <c r="H17" s="298"/>
      <c r="I17" s="298"/>
      <c r="J17" s="298"/>
    </row>
    <row r="18" spans="1:13" s="7" customFormat="1" ht="15.5">
      <c r="A18" s="298"/>
      <c r="B18" s="298"/>
      <c r="C18" s="298"/>
      <c r="D18" s="298"/>
      <c r="E18" s="298"/>
      <c r="F18" s="298"/>
      <c r="G18" s="298"/>
      <c r="H18" s="298"/>
      <c r="I18" s="298"/>
      <c r="J18" s="298"/>
    </row>
    <row r="19" spans="1:13" s="7" customFormat="1" ht="15.5">
      <c r="A19" s="298"/>
      <c r="B19" s="298"/>
      <c r="C19" s="298"/>
      <c r="D19" s="298"/>
      <c r="E19" s="298"/>
      <c r="F19" s="298"/>
      <c r="G19" s="298"/>
      <c r="H19" s="298"/>
      <c r="I19" s="298"/>
      <c r="J19" s="298"/>
    </row>
    <row r="20" spans="1:13" s="7" customFormat="1" ht="15.5">
      <c r="A20" s="298"/>
      <c r="B20" s="298"/>
      <c r="C20" s="298"/>
      <c r="D20" s="298"/>
      <c r="E20" s="298"/>
      <c r="F20" s="298"/>
      <c r="G20" s="298"/>
      <c r="H20" s="298"/>
      <c r="I20" s="298"/>
      <c r="J20" s="298"/>
    </row>
    <row r="21" spans="1:13" s="7" customFormat="1" ht="15.5">
      <c r="A21" s="298"/>
      <c r="B21" s="298"/>
      <c r="C21" s="298"/>
      <c r="D21" s="298"/>
      <c r="E21" s="298"/>
      <c r="F21" s="298"/>
      <c r="G21" s="298"/>
      <c r="H21" s="298"/>
      <c r="I21" s="298"/>
      <c r="J21" s="298"/>
    </row>
    <row r="22" spans="1:13" s="7" customFormat="1" ht="15.5">
      <c r="A22" s="5"/>
      <c r="B22" s="5"/>
      <c r="C22" s="5"/>
      <c r="D22" s="5"/>
      <c r="E22" s="5"/>
      <c r="F22" s="5"/>
      <c r="G22" s="5"/>
      <c r="H22" s="5"/>
      <c r="I22" s="5"/>
      <c r="J22" s="5"/>
      <c r="L22" s="5"/>
      <c r="M22" s="5"/>
    </row>
    <row r="23" spans="1:13" s="7" customFormat="1" ht="15.5">
      <c r="A23" s="5"/>
      <c r="B23" s="5"/>
      <c r="C23" s="5"/>
      <c r="D23" s="5"/>
      <c r="E23" s="5"/>
      <c r="F23" s="5"/>
      <c r="G23" s="5"/>
      <c r="H23" s="5"/>
      <c r="I23" s="5"/>
      <c r="J23" s="5"/>
      <c r="L23" s="5"/>
      <c r="M23" s="5"/>
    </row>
  </sheetData>
  <protectedRanges>
    <protectedRange password="C6D0" sqref="G2:J2 K2:K4" name="Date and Start Time" securityDescriptor="O:WDG:WDD:(A;;CC;;;S-1-5-21-53694668-648618266-1194094237-263271)"/>
  </protectedRanges>
  <customSheetViews>
    <customSheetView guid="{092B403A-17BB-4E71-9034-CF107088DEA3}" scale="85" showGridLines="0" showRuler="0">
      <selection activeCell="D40" sqref="D40"/>
      <pageMargins left="0" right="0" top="0" bottom="0" header="0" footer="0"/>
      <pageSetup orientation="portrait" verticalDpi="0" r:id="rId1"/>
      <headerFooter alignWithMargins="0"/>
    </customSheetView>
  </customSheetViews>
  <mergeCells count="3">
    <mergeCell ref="L3:M3"/>
    <mergeCell ref="A2:J2"/>
    <mergeCell ref="A1:B1"/>
  </mergeCells>
  <phoneticPr fontId="24" type="noConversion"/>
  <conditionalFormatting sqref="E4">
    <cfRule type="cellIs" dxfId="2" priority="5" stopIfTrue="1" operator="equal">
      <formula>"Completed"</formula>
    </cfRule>
    <cfRule type="cellIs" dxfId="1" priority="6" stopIfTrue="1" operator="equal">
      <formula>"In Progress"</formula>
    </cfRule>
    <cfRule type="cellIs" dxfId="0" priority="7" stopIfTrue="1" operator="equal">
      <formula>"Delayed"</formula>
    </cfRule>
  </conditionalFormatting>
  <dataValidations count="2">
    <dataValidation type="list" allowBlank="1" showInputMessage="1" showErrorMessage="1" sqref="E4" xr:uid="{00000000-0002-0000-0700-000000000000}">
      <formula1>"Pending, In Progress, Completed, Delayed, N/A"</formula1>
    </dataValidation>
    <dataValidation type="list" allowBlank="1" showInputMessage="1" showErrorMessage="1" sqref="C4:C21" xr:uid="{00000000-0002-0000-0700-000001000000}">
      <formula1>$M$4:$M$6</formula1>
    </dataValidation>
  </dataValidations>
  <hyperlinks>
    <hyperlink ref="A1:B1" location="TOC!A1" display="TOC" xr:uid="{00000000-0004-0000-0700-000000000000}"/>
  </hyperlinks>
  <pageMargins left="0.75" right="0.75" top="1" bottom="1" header="0.5" footer="0.5"/>
  <pageSetup orientation="portrait" r:id="rId2"/>
  <headerFooter alignWithMargins="0">
    <oddHeader>&amp;L&amp;"Arial"&amp;9&amp;K0078D7INTERNAL&amp;1#</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indexed="16"/>
  </sheetPr>
  <dimension ref="A1:G1085"/>
  <sheetViews>
    <sheetView showGridLines="0" zoomScale="80" zoomScaleNormal="80" workbookViewId="0">
      <selection sqref="A1:B1"/>
    </sheetView>
  </sheetViews>
  <sheetFormatPr defaultColWidth="9.1796875" defaultRowHeight="12.5"/>
  <cols>
    <col min="1" max="1" width="40" style="5" customWidth="1"/>
    <col min="2" max="2" width="26.81640625" style="5" customWidth="1"/>
    <col min="3" max="3" width="46" style="5" customWidth="1"/>
    <col min="4" max="4" width="24.453125" style="5" customWidth="1"/>
    <col min="5" max="5" width="23.54296875" style="5" customWidth="1"/>
    <col min="6" max="6" width="24.81640625" style="5" bestFit="1" customWidth="1"/>
    <col min="7" max="7" width="32.54296875" style="5" customWidth="1"/>
    <col min="8" max="8" width="13.453125" style="5" customWidth="1"/>
    <col min="9" max="9" width="14.453125" style="5" bestFit="1" customWidth="1"/>
    <col min="10" max="10" width="16.453125" style="5" customWidth="1"/>
    <col min="11" max="11" width="15.453125" style="5" customWidth="1"/>
    <col min="12" max="12" width="15.1796875" style="5" customWidth="1"/>
    <col min="13" max="13" width="12" style="5" customWidth="1"/>
    <col min="14" max="14" width="9.453125" style="5" customWidth="1"/>
    <col min="15" max="16384" width="9.1796875" style="5"/>
  </cols>
  <sheetData>
    <row r="1" spans="1:7">
      <c r="A1" s="416" t="s">
        <v>495</v>
      </c>
      <c r="B1" s="417"/>
      <c r="C1" s="117"/>
      <c r="D1" s="117"/>
      <c r="E1" s="117"/>
      <c r="F1" s="117"/>
      <c r="G1" s="117"/>
    </row>
    <row r="2" spans="1:7" ht="62.25" customHeight="1">
      <c r="A2" s="418" t="s">
        <v>509</v>
      </c>
      <c r="B2" s="419"/>
      <c r="C2" s="419"/>
      <c r="D2" s="419"/>
      <c r="E2" s="419"/>
      <c r="F2" s="419"/>
      <c r="G2" s="419"/>
    </row>
    <row r="3" spans="1:7" ht="16.5" customHeight="1">
      <c r="A3" s="420" t="s">
        <v>510</v>
      </c>
      <c r="B3" s="421"/>
      <c r="C3" s="421"/>
      <c r="D3" s="421"/>
      <c r="E3" s="421"/>
      <c r="F3" s="421"/>
      <c r="G3" s="421"/>
    </row>
    <row r="4" spans="1:7" ht="34.5" customHeight="1">
      <c r="A4" s="422" t="s">
        <v>511</v>
      </c>
      <c r="B4" s="423"/>
      <c r="C4" s="423"/>
      <c r="D4" s="423"/>
      <c r="E4" s="423"/>
      <c r="F4" s="423"/>
      <c r="G4" s="423"/>
    </row>
    <row r="5" spans="1:7" ht="13">
      <c r="A5" s="271" t="s">
        <v>512</v>
      </c>
      <c r="B5" s="271" t="s">
        <v>513</v>
      </c>
      <c r="C5" s="271" t="s">
        <v>514</v>
      </c>
      <c r="D5" s="271" t="s">
        <v>515</v>
      </c>
      <c r="E5" s="271" t="s">
        <v>516</v>
      </c>
      <c r="F5" s="271" t="s">
        <v>517</v>
      </c>
      <c r="G5" s="271" t="s">
        <v>518</v>
      </c>
    </row>
    <row r="6" spans="1:7" ht="14.5">
      <c r="A6" s="309"/>
      <c r="B6" s="309"/>
      <c r="C6" s="309"/>
      <c r="D6" s="309"/>
      <c r="E6" s="309"/>
      <c r="F6" s="309"/>
      <c r="G6" s="309"/>
    </row>
    <row r="7" spans="1:7" ht="14.5">
      <c r="A7" s="309"/>
      <c r="B7" s="309"/>
      <c r="C7" s="309"/>
      <c r="D7" s="309"/>
      <c r="E7" s="309"/>
      <c r="F7" s="309"/>
      <c r="G7" s="309"/>
    </row>
    <row r="8" spans="1:7" ht="14.5">
      <c r="A8" s="309"/>
      <c r="B8" s="309"/>
      <c r="C8" s="309"/>
      <c r="D8" s="309"/>
      <c r="E8" s="309"/>
      <c r="F8" s="309"/>
      <c r="G8" s="309"/>
    </row>
    <row r="9" spans="1:7" ht="14.5">
      <c r="A9" s="309"/>
      <c r="B9" s="309"/>
      <c r="C9" s="309"/>
      <c r="D9" s="309"/>
      <c r="E9" s="309"/>
      <c r="F9" s="309"/>
      <c r="G9" s="309"/>
    </row>
    <row r="10" spans="1:7" ht="14.5">
      <c r="A10" s="309"/>
      <c r="B10" s="309"/>
      <c r="C10" s="309"/>
      <c r="D10" s="309"/>
      <c r="E10" s="309"/>
      <c r="F10" s="309"/>
      <c r="G10" s="309"/>
    </row>
    <row r="11" spans="1:7" ht="14.5">
      <c r="A11" s="309"/>
      <c r="B11" s="309"/>
      <c r="C11" s="309"/>
      <c r="D11" s="309"/>
      <c r="E11" s="309"/>
      <c r="F11" s="309"/>
      <c r="G11" s="309"/>
    </row>
    <row r="12" spans="1:7" ht="14.5">
      <c r="A12" s="309"/>
      <c r="B12" s="309"/>
      <c r="C12" s="309"/>
      <c r="D12" s="309"/>
      <c r="E12" s="309"/>
      <c r="F12" s="309"/>
      <c r="G12" s="309"/>
    </row>
    <row r="13" spans="1:7" ht="14.5">
      <c r="A13" s="309"/>
      <c r="B13" s="309"/>
      <c r="C13" s="309"/>
      <c r="D13" s="309"/>
      <c r="E13" s="309"/>
      <c r="F13" s="309"/>
      <c r="G13" s="309"/>
    </row>
    <row r="14" spans="1:7" ht="14.5">
      <c r="A14" s="309"/>
      <c r="B14" s="309"/>
      <c r="C14" s="309"/>
      <c r="D14" s="309"/>
      <c r="E14" s="309"/>
      <c r="F14" s="309"/>
      <c r="G14" s="309"/>
    </row>
    <row r="15" spans="1:7" ht="14.5">
      <c r="A15" s="309"/>
      <c r="B15" s="309"/>
      <c r="C15" s="309"/>
      <c r="D15" s="309"/>
      <c r="E15" s="309"/>
      <c r="F15" s="309"/>
      <c r="G15" s="309"/>
    </row>
    <row r="16" spans="1:7" ht="14.5">
      <c r="A16" s="309"/>
      <c r="B16" s="309"/>
      <c r="C16" s="309"/>
      <c r="D16" s="309"/>
      <c r="E16" s="309"/>
      <c r="F16" s="309"/>
      <c r="G16" s="309"/>
    </row>
    <row r="17" spans="1:7" ht="14.5">
      <c r="A17" s="309"/>
      <c r="B17" s="309"/>
      <c r="C17" s="309"/>
      <c r="D17" s="309"/>
      <c r="E17" s="309"/>
      <c r="F17" s="309"/>
      <c r="G17" s="309"/>
    </row>
    <row r="18" spans="1:7" ht="14.5">
      <c r="A18" s="309"/>
      <c r="B18" s="309"/>
      <c r="C18" s="309"/>
      <c r="D18" s="309"/>
      <c r="E18" s="309"/>
      <c r="F18" s="309"/>
      <c r="G18" s="309"/>
    </row>
    <row r="19" spans="1:7" ht="14.5">
      <c r="A19" s="309"/>
      <c r="B19" s="309"/>
      <c r="C19" s="309"/>
      <c r="D19" s="309"/>
      <c r="E19" s="309"/>
      <c r="F19" s="309"/>
      <c r="G19" s="309"/>
    </row>
    <row r="20" spans="1:7" ht="14.5">
      <c r="A20" s="309"/>
      <c r="B20" s="309"/>
      <c r="C20" s="309"/>
      <c r="D20" s="309"/>
      <c r="E20" s="309"/>
      <c r="F20" s="309"/>
      <c r="G20" s="309"/>
    </row>
    <row r="21" spans="1:7" ht="14.5">
      <c r="A21" s="309"/>
      <c r="B21" s="309"/>
      <c r="C21" s="309"/>
      <c r="D21" s="309"/>
      <c r="E21" s="309"/>
      <c r="F21" s="309"/>
      <c r="G21" s="309"/>
    </row>
    <row r="22" spans="1:7" ht="14.5">
      <c r="A22" s="309"/>
      <c r="B22" s="309"/>
      <c r="C22" s="309"/>
      <c r="D22" s="309"/>
      <c r="E22" s="309"/>
      <c r="F22" s="309"/>
      <c r="G22" s="309"/>
    </row>
    <row r="23" spans="1:7" ht="14.5">
      <c r="A23" s="309"/>
      <c r="B23" s="309"/>
      <c r="C23" s="309"/>
      <c r="D23" s="309"/>
      <c r="E23" s="309"/>
      <c r="F23" s="309"/>
      <c r="G23" s="309"/>
    </row>
    <row r="24" spans="1:7" ht="14.5">
      <c r="A24" s="309"/>
      <c r="B24" s="309"/>
      <c r="C24" s="309"/>
      <c r="D24" s="309"/>
      <c r="E24" s="309"/>
      <c r="F24" s="309"/>
      <c r="G24" s="309"/>
    </row>
    <row r="25" spans="1:7" ht="14.5">
      <c r="A25" s="309"/>
      <c r="B25" s="309"/>
      <c r="C25" s="309"/>
      <c r="D25" s="309"/>
      <c r="E25" s="309"/>
      <c r="F25" s="309"/>
      <c r="G25" s="309"/>
    </row>
    <row r="26" spans="1:7" ht="14.5">
      <c r="A26" s="309"/>
      <c r="B26" s="309"/>
      <c r="C26" s="309"/>
      <c r="D26" s="309"/>
      <c r="E26" s="309"/>
      <c r="F26" s="309"/>
      <c r="G26" s="309"/>
    </row>
    <row r="27" spans="1:7" ht="14.5">
      <c r="A27" s="309"/>
      <c r="B27" s="309"/>
      <c r="C27" s="309"/>
      <c r="D27" s="309"/>
      <c r="E27" s="309"/>
      <c r="F27" s="309"/>
      <c r="G27" s="309"/>
    </row>
    <row r="28" spans="1:7" ht="14.5">
      <c r="A28" s="309"/>
      <c r="B28" s="309"/>
      <c r="C28" s="309"/>
      <c r="D28" s="309"/>
      <c r="E28" s="309"/>
      <c r="F28" s="309"/>
      <c r="G28" s="309"/>
    </row>
    <row r="29" spans="1:7" ht="14.5">
      <c r="A29" s="309"/>
      <c r="B29" s="309"/>
      <c r="C29" s="309"/>
      <c r="D29" s="309"/>
      <c r="E29" s="309"/>
      <c r="F29" s="309"/>
      <c r="G29" s="309"/>
    </row>
    <row r="30" spans="1:7" ht="14.5">
      <c r="A30" s="309"/>
      <c r="B30" s="309"/>
      <c r="C30" s="309"/>
      <c r="D30" s="309"/>
      <c r="E30" s="309"/>
      <c r="F30" s="309"/>
      <c r="G30" s="309"/>
    </row>
    <row r="31" spans="1:7" ht="14.5">
      <c r="A31" s="309"/>
      <c r="B31" s="309"/>
      <c r="C31" s="309"/>
      <c r="D31" s="309"/>
      <c r="E31" s="309"/>
      <c r="F31" s="309"/>
      <c r="G31" s="309"/>
    </row>
    <row r="32" spans="1:7" ht="14.5">
      <c r="A32" s="309"/>
      <c r="B32" s="309"/>
      <c r="C32" s="309"/>
      <c r="D32" s="309"/>
      <c r="E32" s="309"/>
      <c r="F32" s="309"/>
      <c r="G32" s="309"/>
    </row>
    <row r="33" spans="1:7" ht="14.5">
      <c r="A33" s="309"/>
      <c r="B33" s="309"/>
      <c r="C33" s="309"/>
      <c r="D33" s="309"/>
      <c r="E33" s="309"/>
      <c r="F33" s="309"/>
      <c r="G33" s="309"/>
    </row>
    <row r="34" spans="1:7" ht="14.5">
      <c r="A34" s="309"/>
      <c r="B34" s="309"/>
      <c r="C34" s="309"/>
      <c r="D34" s="309"/>
      <c r="E34" s="309"/>
      <c r="F34" s="309"/>
      <c r="G34" s="309"/>
    </row>
    <row r="35" spans="1:7" ht="14.5">
      <c r="A35" s="309"/>
      <c r="B35" s="309"/>
      <c r="C35" s="309"/>
      <c r="D35" s="309"/>
      <c r="E35" s="309"/>
      <c r="F35" s="309"/>
      <c r="G35" s="309"/>
    </row>
    <row r="36" spans="1:7" ht="14.5">
      <c r="A36" s="309"/>
      <c r="B36" s="309"/>
      <c r="C36" s="309"/>
      <c r="D36" s="309"/>
      <c r="E36" s="309"/>
      <c r="F36" s="309"/>
      <c r="G36" s="309"/>
    </row>
    <row r="37" spans="1:7" ht="14.5">
      <c r="A37" s="309"/>
      <c r="B37" s="309"/>
      <c r="C37" s="309"/>
      <c r="D37" s="309"/>
      <c r="E37" s="309"/>
      <c r="F37" s="309"/>
      <c r="G37" s="309"/>
    </row>
    <row r="38" spans="1:7" ht="14.5">
      <c r="A38" s="309"/>
      <c r="B38" s="309"/>
      <c r="C38" s="309"/>
      <c r="D38" s="309"/>
      <c r="E38" s="309"/>
      <c r="F38" s="309"/>
      <c r="G38" s="309"/>
    </row>
    <row r="39" spans="1:7" ht="14.5">
      <c r="A39" s="309"/>
      <c r="B39" s="309"/>
      <c r="C39" s="309"/>
      <c r="D39" s="309"/>
      <c r="E39" s="309"/>
      <c r="F39" s="309"/>
      <c r="G39" s="309"/>
    </row>
    <row r="40" spans="1:7" ht="14.5">
      <c r="A40" s="309"/>
      <c r="B40" s="309"/>
      <c r="C40" s="309"/>
      <c r="D40" s="309"/>
      <c r="E40" s="309"/>
      <c r="F40" s="309"/>
      <c r="G40" s="309"/>
    </row>
    <row r="41" spans="1:7" ht="14.5">
      <c r="A41" s="309"/>
      <c r="B41" s="309"/>
      <c r="C41" s="309"/>
      <c r="D41" s="309"/>
      <c r="E41" s="309"/>
      <c r="F41" s="309"/>
      <c r="G41" s="309"/>
    </row>
    <row r="42" spans="1:7" ht="14.5">
      <c r="A42" s="309"/>
      <c r="B42" s="309"/>
      <c r="C42" s="309"/>
      <c r="D42" s="309"/>
      <c r="E42" s="309"/>
      <c r="F42" s="309"/>
      <c r="G42" s="309"/>
    </row>
    <row r="43" spans="1:7" ht="14.5">
      <c r="A43" s="309"/>
      <c r="B43" s="309"/>
      <c r="C43" s="309"/>
      <c r="D43" s="309"/>
      <c r="E43" s="309"/>
      <c r="F43" s="309"/>
      <c r="G43" s="309"/>
    </row>
    <row r="44" spans="1:7" ht="14.5">
      <c r="A44" s="309"/>
      <c r="B44" s="309"/>
      <c r="C44" s="309"/>
      <c r="D44" s="309"/>
      <c r="E44" s="309"/>
      <c r="F44" s="309"/>
      <c r="G44" s="309"/>
    </row>
    <row r="45" spans="1:7" ht="14.5">
      <c r="A45" s="309"/>
      <c r="B45" s="309"/>
      <c r="C45" s="309"/>
      <c r="D45" s="309"/>
      <c r="E45" s="309"/>
      <c r="F45" s="309"/>
      <c r="G45" s="309"/>
    </row>
    <row r="46" spans="1:7" ht="14.5">
      <c r="A46" s="309"/>
      <c r="B46" s="309"/>
      <c r="C46" s="309"/>
      <c r="D46" s="309"/>
      <c r="E46" s="309"/>
      <c r="F46" s="309"/>
      <c r="G46" s="309"/>
    </row>
    <row r="47" spans="1:7" ht="14.5">
      <c r="A47" s="309"/>
      <c r="B47" s="309"/>
      <c r="C47" s="309"/>
      <c r="D47" s="309"/>
      <c r="E47" s="309"/>
      <c r="F47" s="309"/>
      <c r="G47" s="309"/>
    </row>
    <row r="48" spans="1:7" ht="14.5">
      <c r="A48" s="309"/>
      <c r="B48" s="309"/>
      <c r="C48" s="309"/>
      <c r="D48" s="309"/>
      <c r="E48" s="309"/>
      <c r="F48" s="309"/>
      <c r="G48" s="309"/>
    </row>
    <row r="49" spans="1:7" ht="14.5">
      <c r="A49" s="309"/>
      <c r="B49" s="309"/>
      <c r="C49" s="309"/>
      <c r="D49" s="309"/>
      <c r="E49" s="309"/>
      <c r="F49" s="309"/>
      <c r="G49" s="309"/>
    </row>
    <row r="50" spans="1:7" ht="14.5">
      <c r="A50" s="309"/>
      <c r="B50" s="309"/>
      <c r="C50" s="309"/>
      <c r="D50" s="309"/>
      <c r="E50" s="309"/>
      <c r="F50" s="309"/>
      <c r="G50" s="309"/>
    </row>
    <row r="51" spans="1:7" ht="14.5">
      <c r="A51" s="309"/>
      <c r="B51" s="309"/>
      <c r="C51" s="309"/>
      <c r="D51" s="309"/>
      <c r="E51" s="309"/>
      <c r="F51" s="309"/>
      <c r="G51" s="309"/>
    </row>
    <row r="52" spans="1:7" ht="14.5">
      <c r="A52" s="309"/>
      <c r="B52" s="309"/>
      <c r="C52" s="309"/>
      <c r="D52" s="309"/>
      <c r="E52" s="309"/>
      <c r="F52" s="309"/>
      <c r="G52" s="309"/>
    </row>
    <row r="53" spans="1:7" ht="14.5">
      <c r="A53" s="309"/>
      <c r="B53" s="309"/>
      <c r="C53" s="309"/>
      <c r="D53" s="309"/>
      <c r="E53" s="309"/>
      <c r="F53" s="309"/>
      <c r="G53" s="309"/>
    </row>
    <row r="54" spans="1:7" ht="14.5">
      <c r="A54" s="309"/>
      <c r="B54" s="309"/>
      <c r="C54" s="309"/>
      <c r="D54" s="309"/>
      <c r="E54" s="309"/>
      <c r="F54" s="309"/>
      <c r="G54" s="309"/>
    </row>
    <row r="55" spans="1:7" ht="14.5">
      <c r="A55" s="309"/>
      <c r="B55" s="309"/>
      <c r="C55" s="309"/>
      <c r="D55" s="309"/>
      <c r="E55" s="309"/>
      <c r="F55" s="309"/>
      <c r="G55" s="309"/>
    </row>
    <row r="56" spans="1:7" ht="14.5">
      <c r="A56" s="309"/>
      <c r="B56" s="309"/>
      <c r="C56" s="309"/>
      <c r="D56" s="309"/>
      <c r="E56" s="309"/>
      <c r="F56" s="309"/>
      <c r="G56" s="309"/>
    </row>
    <row r="57" spans="1:7" ht="14.5">
      <c r="A57" s="309"/>
      <c r="B57" s="309"/>
      <c r="C57" s="309"/>
      <c r="D57" s="309"/>
      <c r="E57" s="309"/>
      <c r="F57" s="309"/>
      <c r="G57" s="309"/>
    </row>
    <row r="58" spans="1:7" ht="14.5">
      <c r="A58" s="309"/>
      <c r="B58" s="309"/>
      <c r="C58" s="309"/>
      <c r="D58" s="309"/>
      <c r="E58" s="309"/>
      <c r="F58" s="309"/>
      <c r="G58" s="309"/>
    </row>
    <row r="59" spans="1:7" ht="14.5">
      <c r="A59" s="309"/>
      <c r="B59" s="309"/>
      <c r="C59" s="309"/>
      <c r="D59" s="309"/>
      <c r="E59" s="309"/>
      <c r="F59" s="309"/>
      <c r="G59" s="309"/>
    </row>
    <row r="60" spans="1:7" ht="14.5">
      <c r="A60" s="309"/>
      <c r="B60" s="309"/>
      <c r="C60" s="309"/>
      <c r="D60" s="309"/>
      <c r="E60" s="309"/>
      <c r="F60" s="309"/>
      <c r="G60" s="309"/>
    </row>
    <row r="61" spans="1:7" ht="14.5">
      <c r="A61" s="309"/>
      <c r="B61" s="309"/>
      <c r="C61" s="309"/>
      <c r="D61" s="309"/>
      <c r="E61" s="309"/>
      <c r="F61" s="309"/>
      <c r="G61" s="309"/>
    </row>
    <row r="62" spans="1:7" ht="14.5">
      <c r="A62" s="309"/>
      <c r="B62" s="309"/>
      <c r="C62" s="309"/>
      <c r="D62" s="309"/>
      <c r="E62" s="309"/>
      <c r="F62" s="309"/>
      <c r="G62" s="309"/>
    </row>
    <row r="63" spans="1:7" ht="14.5">
      <c r="A63" s="309"/>
      <c r="B63" s="309"/>
      <c r="C63" s="309"/>
      <c r="D63" s="309"/>
      <c r="E63" s="309"/>
      <c r="F63" s="309"/>
      <c r="G63" s="309"/>
    </row>
    <row r="64" spans="1:7" ht="14.5">
      <c r="A64" s="309"/>
      <c r="B64" s="309"/>
      <c r="C64" s="309"/>
      <c r="D64" s="309"/>
      <c r="E64" s="309"/>
      <c r="F64" s="309"/>
      <c r="G64" s="309"/>
    </row>
    <row r="65" spans="1:7" ht="14.5">
      <c r="A65" s="309"/>
      <c r="B65" s="309"/>
      <c r="C65" s="309"/>
      <c r="D65" s="309"/>
      <c r="E65" s="309"/>
      <c r="F65" s="309"/>
      <c r="G65" s="309"/>
    </row>
    <row r="66" spans="1:7" ht="14.5">
      <c r="A66" s="309"/>
      <c r="B66" s="309"/>
      <c r="C66" s="309"/>
      <c r="D66" s="309"/>
      <c r="E66" s="309"/>
      <c r="F66" s="309"/>
      <c r="G66" s="309"/>
    </row>
    <row r="67" spans="1:7" ht="14.5">
      <c r="A67" s="309"/>
      <c r="B67" s="309"/>
      <c r="C67" s="309"/>
      <c r="D67" s="309"/>
      <c r="E67" s="309"/>
      <c r="F67" s="309"/>
      <c r="G67" s="309"/>
    </row>
    <row r="68" spans="1:7" ht="14.5">
      <c r="A68" s="309"/>
      <c r="B68" s="309"/>
      <c r="C68" s="309"/>
      <c r="D68" s="309"/>
      <c r="E68" s="309"/>
      <c r="F68" s="309"/>
      <c r="G68" s="309"/>
    </row>
    <row r="69" spans="1:7" ht="14.5">
      <c r="A69" s="309"/>
      <c r="B69" s="309"/>
      <c r="C69" s="309"/>
      <c r="D69" s="309"/>
      <c r="E69" s="309"/>
      <c r="F69" s="309"/>
      <c r="G69" s="309"/>
    </row>
    <row r="70" spans="1:7" ht="14.5">
      <c r="A70" s="309"/>
      <c r="B70" s="309"/>
      <c r="C70" s="309"/>
      <c r="D70" s="309"/>
      <c r="E70" s="309"/>
      <c r="F70" s="309"/>
      <c r="G70" s="309"/>
    </row>
    <row r="71" spans="1:7" ht="14.5">
      <c r="A71" s="309"/>
      <c r="B71" s="309"/>
      <c r="C71" s="309"/>
      <c r="D71" s="309"/>
      <c r="E71" s="309"/>
      <c r="F71" s="309"/>
      <c r="G71" s="309"/>
    </row>
    <row r="72" spans="1:7" ht="14.5">
      <c r="A72" s="309"/>
      <c r="B72" s="309"/>
      <c r="C72" s="309"/>
      <c r="D72" s="309"/>
      <c r="E72" s="309"/>
      <c r="F72" s="309"/>
      <c r="G72" s="309"/>
    </row>
    <row r="73" spans="1:7" ht="14.5">
      <c r="A73" s="309"/>
      <c r="B73" s="309"/>
      <c r="C73" s="309"/>
      <c r="D73" s="309"/>
      <c r="E73" s="309"/>
      <c r="F73" s="309"/>
      <c r="G73" s="309"/>
    </row>
    <row r="74" spans="1:7" ht="14.5">
      <c r="A74" s="309"/>
      <c r="B74" s="309"/>
      <c r="C74" s="309"/>
      <c r="D74" s="309"/>
      <c r="E74" s="309"/>
      <c r="F74" s="309"/>
      <c r="G74" s="309"/>
    </row>
    <row r="75" spans="1:7" ht="14.5">
      <c r="A75" s="309"/>
      <c r="B75" s="309"/>
      <c r="C75" s="309"/>
      <c r="D75" s="309"/>
      <c r="E75" s="309"/>
      <c r="F75" s="309"/>
      <c r="G75" s="309"/>
    </row>
    <row r="76" spans="1:7" ht="14.5">
      <c r="A76" s="309"/>
      <c r="B76" s="309"/>
      <c r="C76" s="309"/>
      <c r="D76" s="309"/>
      <c r="E76" s="309"/>
      <c r="F76" s="309"/>
      <c r="G76" s="309"/>
    </row>
    <row r="77" spans="1:7" ht="14.5">
      <c r="A77" s="309"/>
      <c r="B77" s="309"/>
      <c r="C77" s="309"/>
      <c r="D77" s="309"/>
      <c r="E77" s="309"/>
      <c r="F77" s="309"/>
      <c r="G77" s="309"/>
    </row>
    <row r="78" spans="1:7" ht="14.5">
      <c r="A78" s="309"/>
      <c r="B78" s="309"/>
      <c r="C78" s="309"/>
      <c r="D78" s="309"/>
      <c r="E78" s="309"/>
      <c r="F78" s="309"/>
      <c r="G78" s="309"/>
    </row>
    <row r="79" spans="1:7" ht="14.5">
      <c r="A79" s="309"/>
      <c r="B79" s="309"/>
      <c r="C79" s="309"/>
      <c r="D79" s="309"/>
      <c r="E79" s="309"/>
      <c r="F79" s="309"/>
      <c r="G79" s="309"/>
    </row>
    <row r="80" spans="1:7" ht="14.5">
      <c r="A80" s="309"/>
      <c r="B80" s="309"/>
      <c r="C80" s="309"/>
      <c r="D80" s="309"/>
      <c r="E80" s="309"/>
      <c r="F80" s="309"/>
      <c r="G80" s="309"/>
    </row>
    <row r="81" spans="1:7" ht="14.5">
      <c r="A81" s="309"/>
      <c r="B81" s="309"/>
      <c r="C81" s="309"/>
      <c r="D81" s="309"/>
      <c r="E81" s="309"/>
      <c r="F81" s="309"/>
      <c r="G81" s="309"/>
    </row>
    <row r="82" spans="1:7" ht="14.5">
      <c r="A82" s="309"/>
      <c r="B82" s="309"/>
      <c r="C82" s="309"/>
      <c r="D82" s="309"/>
      <c r="E82" s="309"/>
      <c r="F82" s="309"/>
      <c r="G82" s="309"/>
    </row>
    <row r="83" spans="1:7" ht="14.5">
      <c r="A83" s="309"/>
      <c r="B83" s="309"/>
      <c r="C83" s="309"/>
      <c r="D83" s="309"/>
      <c r="E83" s="309"/>
      <c r="F83" s="309"/>
      <c r="G83" s="309"/>
    </row>
    <row r="84" spans="1:7" ht="14.5">
      <c r="A84" s="309"/>
      <c r="B84" s="309"/>
      <c r="C84" s="309"/>
      <c r="D84" s="309"/>
      <c r="E84" s="309"/>
      <c r="F84" s="309"/>
      <c r="G84" s="309"/>
    </row>
    <row r="85" spans="1:7" ht="14.5">
      <c r="A85" s="309"/>
      <c r="B85" s="309"/>
      <c r="C85" s="309"/>
      <c r="D85" s="309"/>
      <c r="E85" s="309"/>
      <c r="F85" s="309"/>
      <c r="G85" s="309"/>
    </row>
    <row r="86" spans="1:7" ht="14.5">
      <c r="A86" s="309"/>
      <c r="B86" s="309"/>
      <c r="C86" s="309"/>
      <c r="D86" s="309"/>
      <c r="E86" s="309"/>
      <c r="F86" s="309"/>
      <c r="G86" s="309"/>
    </row>
    <row r="87" spans="1:7" ht="14.5">
      <c r="A87" s="309"/>
      <c r="B87" s="309"/>
      <c r="C87" s="309"/>
      <c r="D87" s="309"/>
      <c r="E87" s="309"/>
      <c r="F87" s="309"/>
      <c r="G87" s="309"/>
    </row>
    <row r="88" spans="1:7" ht="14.5">
      <c r="A88" s="309"/>
      <c r="B88" s="309"/>
      <c r="C88" s="309"/>
      <c r="D88" s="309"/>
      <c r="E88" s="309"/>
      <c r="F88" s="309"/>
      <c r="G88" s="309"/>
    </row>
    <row r="89" spans="1:7" ht="14.5">
      <c r="A89" s="309"/>
      <c r="B89" s="309"/>
      <c r="C89" s="309"/>
      <c r="D89" s="309"/>
      <c r="E89" s="309"/>
      <c r="F89" s="309"/>
      <c r="G89" s="309"/>
    </row>
    <row r="90" spans="1:7" ht="14.5">
      <c r="A90" s="309"/>
      <c r="B90" s="309"/>
      <c r="C90" s="309"/>
      <c r="D90" s="309"/>
      <c r="E90" s="309"/>
      <c r="F90" s="309"/>
      <c r="G90" s="309"/>
    </row>
    <row r="91" spans="1:7" ht="14.5">
      <c r="A91" s="309"/>
      <c r="B91" s="309"/>
      <c r="C91" s="309"/>
      <c r="D91" s="309"/>
      <c r="E91" s="309"/>
      <c r="F91" s="309"/>
      <c r="G91" s="309"/>
    </row>
    <row r="92" spans="1:7" ht="14.5">
      <c r="A92" s="309"/>
      <c r="B92" s="309"/>
      <c r="C92" s="309"/>
      <c r="D92" s="309"/>
      <c r="E92" s="309"/>
      <c r="F92" s="309"/>
      <c r="G92" s="309"/>
    </row>
    <row r="93" spans="1:7" ht="14.5">
      <c r="A93" s="309"/>
      <c r="B93" s="309"/>
      <c r="C93" s="309"/>
      <c r="D93" s="309"/>
      <c r="E93" s="309"/>
      <c r="F93" s="309"/>
      <c r="G93" s="309"/>
    </row>
    <row r="94" spans="1:7" ht="14.5">
      <c r="A94" s="309"/>
      <c r="B94" s="309"/>
      <c r="C94" s="309"/>
      <c r="D94" s="309"/>
      <c r="E94" s="309"/>
      <c r="F94" s="309"/>
      <c r="G94" s="309"/>
    </row>
    <row r="95" spans="1:7" ht="14.5">
      <c r="A95" s="309"/>
      <c r="B95" s="309"/>
      <c r="C95" s="309"/>
      <c r="D95" s="309"/>
      <c r="E95" s="309"/>
      <c r="F95" s="309"/>
      <c r="G95" s="309"/>
    </row>
    <row r="96" spans="1:7" ht="14.5">
      <c r="A96" s="309"/>
      <c r="B96" s="309"/>
      <c r="C96" s="309"/>
      <c r="D96" s="309"/>
      <c r="E96" s="309"/>
      <c r="F96" s="309"/>
      <c r="G96" s="309"/>
    </row>
    <row r="97" spans="1:7" ht="14.5">
      <c r="A97" s="309"/>
      <c r="B97" s="309"/>
      <c r="C97" s="309"/>
      <c r="D97" s="309"/>
      <c r="E97" s="309"/>
      <c r="F97" s="309"/>
      <c r="G97" s="309"/>
    </row>
    <row r="98" spans="1:7" ht="14.5">
      <c r="A98" s="309"/>
      <c r="B98" s="309"/>
      <c r="C98" s="309"/>
      <c r="D98" s="309"/>
      <c r="E98" s="309"/>
      <c r="F98" s="309"/>
      <c r="G98" s="309"/>
    </row>
    <row r="99" spans="1:7" ht="14.5">
      <c r="A99" s="309"/>
      <c r="B99" s="309"/>
      <c r="C99" s="309"/>
      <c r="D99" s="309"/>
      <c r="E99" s="309"/>
      <c r="F99" s="309"/>
      <c r="G99" s="309"/>
    </row>
    <row r="100" spans="1:7" ht="14.5">
      <c r="A100" s="309"/>
      <c r="B100" s="309"/>
      <c r="C100" s="309"/>
      <c r="D100" s="309"/>
      <c r="E100" s="309"/>
      <c r="F100" s="309"/>
      <c r="G100" s="309"/>
    </row>
    <row r="101" spans="1:7" ht="14.5">
      <c r="A101" s="309"/>
      <c r="B101" s="309"/>
      <c r="C101" s="309"/>
      <c r="D101" s="309"/>
      <c r="E101" s="309"/>
      <c r="F101" s="309"/>
      <c r="G101" s="309"/>
    </row>
    <row r="102" spans="1:7" ht="14.5">
      <c r="A102" s="309"/>
      <c r="B102" s="309"/>
      <c r="C102" s="309"/>
      <c r="D102" s="309"/>
      <c r="E102" s="309"/>
      <c r="F102" s="309"/>
      <c r="G102" s="309"/>
    </row>
    <row r="103" spans="1:7" ht="14.5">
      <c r="A103" s="309"/>
      <c r="B103" s="309"/>
      <c r="C103" s="309"/>
      <c r="D103" s="309"/>
      <c r="E103" s="309"/>
      <c r="F103" s="309"/>
      <c r="G103" s="309"/>
    </row>
    <row r="104" spans="1:7" ht="14.5">
      <c r="A104" s="309"/>
      <c r="B104" s="309"/>
      <c r="C104" s="309"/>
      <c r="D104" s="309"/>
      <c r="E104" s="309"/>
      <c r="F104" s="309"/>
      <c r="G104" s="309"/>
    </row>
    <row r="105" spans="1:7" ht="14.5">
      <c r="A105" s="309"/>
      <c r="B105" s="309"/>
      <c r="C105" s="309"/>
      <c r="D105" s="309"/>
      <c r="E105" s="309"/>
      <c r="F105" s="309"/>
      <c r="G105" s="309"/>
    </row>
    <row r="106" spans="1:7" ht="14.5">
      <c r="A106" s="309"/>
      <c r="B106" s="309"/>
      <c r="C106" s="309"/>
      <c r="D106" s="309"/>
      <c r="E106" s="309"/>
      <c r="F106" s="309"/>
      <c r="G106" s="309"/>
    </row>
    <row r="107" spans="1:7" ht="14.5">
      <c r="A107" s="309"/>
      <c r="B107" s="309"/>
      <c r="C107" s="309"/>
      <c r="D107" s="309"/>
      <c r="E107" s="309"/>
      <c r="F107" s="309"/>
      <c r="G107" s="309"/>
    </row>
    <row r="108" spans="1:7" ht="14.5">
      <c r="A108" s="309"/>
      <c r="B108" s="309"/>
      <c r="C108" s="309"/>
      <c r="D108" s="309"/>
      <c r="E108" s="309"/>
      <c r="F108" s="309"/>
      <c r="G108" s="309"/>
    </row>
    <row r="109" spans="1:7" ht="14.5">
      <c r="A109" s="309"/>
      <c r="B109" s="309"/>
      <c r="C109" s="309"/>
      <c r="D109" s="309"/>
      <c r="E109" s="309"/>
      <c r="F109" s="309"/>
      <c r="G109" s="309"/>
    </row>
    <row r="110" spans="1:7" ht="14.5">
      <c r="A110" s="309"/>
      <c r="B110" s="309"/>
      <c r="C110" s="309"/>
      <c r="D110" s="309"/>
      <c r="E110" s="309"/>
      <c r="F110" s="309"/>
      <c r="G110" s="309"/>
    </row>
    <row r="111" spans="1:7" ht="14.5">
      <c r="A111" s="309"/>
      <c r="B111" s="309"/>
      <c r="C111" s="309"/>
      <c r="D111" s="309"/>
      <c r="E111" s="309"/>
      <c r="F111" s="309"/>
      <c r="G111" s="309"/>
    </row>
    <row r="112" spans="1:7" ht="14.5">
      <c r="A112" s="309"/>
      <c r="B112" s="309"/>
      <c r="C112" s="309"/>
      <c r="D112" s="309"/>
      <c r="E112" s="309"/>
      <c r="F112" s="309"/>
      <c r="G112" s="309"/>
    </row>
    <row r="113" spans="1:7" ht="14.5">
      <c r="A113" s="309"/>
      <c r="B113" s="309"/>
      <c r="C113" s="309"/>
      <c r="D113" s="309"/>
      <c r="E113" s="309"/>
      <c r="F113" s="309"/>
      <c r="G113" s="309"/>
    </row>
    <row r="114" spans="1:7" ht="14.5">
      <c r="A114" s="309"/>
      <c r="B114" s="309"/>
      <c r="C114" s="309"/>
      <c r="D114" s="309"/>
      <c r="E114" s="309"/>
      <c r="F114" s="309"/>
      <c r="G114" s="309"/>
    </row>
    <row r="115" spans="1:7" ht="14.5">
      <c r="A115" s="309"/>
      <c r="B115" s="309"/>
      <c r="C115" s="309"/>
      <c r="D115" s="309"/>
      <c r="E115" s="309"/>
      <c r="F115" s="309"/>
      <c r="G115" s="309"/>
    </row>
    <row r="116" spans="1:7" ht="14.5">
      <c r="A116" s="309"/>
      <c r="B116" s="309"/>
      <c r="C116" s="309"/>
      <c r="D116" s="309"/>
      <c r="E116" s="309"/>
      <c r="F116" s="309"/>
      <c r="G116" s="309"/>
    </row>
    <row r="117" spans="1:7" ht="14.5">
      <c r="A117" s="309"/>
      <c r="B117" s="309"/>
      <c r="C117" s="309"/>
      <c r="D117" s="309"/>
      <c r="E117" s="309"/>
      <c r="F117" s="309"/>
      <c r="G117" s="309"/>
    </row>
    <row r="118" spans="1:7" ht="14.5">
      <c r="A118" s="309"/>
      <c r="B118" s="309"/>
      <c r="C118" s="309"/>
      <c r="D118" s="309"/>
      <c r="E118" s="309"/>
      <c r="F118" s="309"/>
      <c r="G118" s="309"/>
    </row>
    <row r="119" spans="1:7" ht="14.5">
      <c r="A119" s="309"/>
      <c r="B119" s="309"/>
      <c r="C119" s="309"/>
      <c r="D119" s="309"/>
      <c r="E119" s="309"/>
      <c r="F119" s="309"/>
      <c r="G119" s="309"/>
    </row>
    <row r="120" spans="1:7" ht="14.5">
      <c r="A120" s="309"/>
      <c r="B120" s="309"/>
      <c r="C120" s="309"/>
      <c r="D120" s="309"/>
      <c r="E120" s="309"/>
      <c r="F120" s="309"/>
      <c r="G120" s="309"/>
    </row>
    <row r="121" spans="1:7" ht="14.5">
      <c r="A121" s="309"/>
      <c r="B121" s="309"/>
      <c r="C121" s="309"/>
      <c r="D121" s="309"/>
      <c r="E121" s="309"/>
      <c r="F121" s="309"/>
      <c r="G121" s="309"/>
    </row>
    <row r="122" spans="1:7" ht="14.5">
      <c r="A122" s="309"/>
      <c r="B122" s="309"/>
      <c r="C122" s="309"/>
      <c r="D122" s="309"/>
      <c r="E122" s="309"/>
      <c r="F122" s="309"/>
      <c r="G122" s="309"/>
    </row>
    <row r="123" spans="1:7" ht="14.5">
      <c r="A123" s="309"/>
      <c r="B123" s="309"/>
      <c r="C123" s="309"/>
      <c r="D123" s="309"/>
      <c r="E123" s="309"/>
      <c r="F123" s="309"/>
      <c r="G123" s="309"/>
    </row>
    <row r="124" spans="1:7" ht="14.5">
      <c r="A124" s="309"/>
      <c r="B124" s="309"/>
      <c r="C124" s="309"/>
      <c r="D124" s="309"/>
      <c r="E124" s="309"/>
      <c r="F124" s="309"/>
      <c r="G124" s="309"/>
    </row>
    <row r="125" spans="1:7" ht="14.5">
      <c r="A125" s="309"/>
      <c r="B125" s="309"/>
      <c r="C125" s="309"/>
      <c r="D125" s="309"/>
      <c r="E125" s="309"/>
      <c r="F125" s="309"/>
      <c r="G125" s="309"/>
    </row>
    <row r="126" spans="1:7" ht="14.5">
      <c r="A126" s="309"/>
      <c r="B126" s="309"/>
      <c r="C126" s="309"/>
      <c r="D126" s="309"/>
      <c r="E126" s="309"/>
      <c r="F126" s="309"/>
      <c r="G126" s="309"/>
    </row>
    <row r="127" spans="1:7" ht="14.5">
      <c r="A127" s="309"/>
      <c r="B127" s="309"/>
      <c r="C127" s="309"/>
      <c r="D127" s="309"/>
      <c r="E127" s="309"/>
      <c r="F127" s="309"/>
      <c r="G127" s="309"/>
    </row>
    <row r="128" spans="1:7" ht="14.5">
      <c r="A128" s="309"/>
      <c r="B128" s="309"/>
      <c r="C128" s="309"/>
      <c r="D128" s="309"/>
      <c r="E128" s="309"/>
      <c r="F128" s="309"/>
      <c r="G128" s="309"/>
    </row>
    <row r="129" spans="1:7" ht="14.5">
      <c r="A129" s="309"/>
      <c r="B129" s="309"/>
      <c r="C129" s="309"/>
      <c r="D129" s="309"/>
      <c r="E129" s="309"/>
      <c r="F129" s="309"/>
      <c r="G129" s="309"/>
    </row>
    <row r="130" spans="1:7" ht="14.5">
      <c r="A130" s="309"/>
      <c r="B130" s="309"/>
      <c r="C130" s="309"/>
      <c r="D130" s="309"/>
      <c r="E130" s="309"/>
      <c r="F130" s="309"/>
      <c r="G130" s="309"/>
    </row>
    <row r="131" spans="1:7" ht="14.5">
      <c r="A131" s="309"/>
      <c r="B131" s="309"/>
      <c r="C131" s="309"/>
      <c r="D131" s="309"/>
      <c r="E131" s="309"/>
      <c r="F131" s="309"/>
      <c r="G131" s="309"/>
    </row>
    <row r="132" spans="1:7" ht="14.5">
      <c r="A132" s="309"/>
      <c r="B132" s="309"/>
      <c r="C132" s="309"/>
      <c r="D132" s="309"/>
      <c r="E132" s="309"/>
      <c r="F132" s="309"/>
      <c r="G132" s="309"/>
    </row>
    <row r="133" spans="1:7" ht="14.5">
      <c r="A133" s="309"/>
      <c r="B133" s="309"/>
      <c r="C133" s="309"/>
      <c r="D133" s="309"/>
      <c r="E133" s="309"/>
      <c r="F133" s="309"/>
      <c r="G133" s="309"/>
    </row>
    <row r="134" spans="1:7" ht="14.5">
      <c r="A134" s="309"/>
      <c r="B134" s="309"/>
      <c r="C134" s="309"/>
      <c r="D134" s="309"/>
      <c r="E134" s="309"/>
      <c r="F134" s="309"/>
      <c r="G134" s="309"/>
    </row>
    <row r="135" spans="1:7" ht="14.5">
      <c r="A135" s="309"/>
      <c r="B135" s="309"/>
      <c r="C135" s="309"/>
      <c r="D135" s="309"/>
      <c r="E135" s="309"/>
      <c r="F135" s="309"/>
      <c r="G135" s="309"/>
    </row>
    <row r="136" spans="1:7" ht="14.5">
      <c r="A136" s="309"/>
      <c r="B136" s="309"/>
      <c r="C136" s="309"/>
      <c r="D136" s="309"/>
      <c r="E136" s="309"/>
      <c r="F136" s="309"/>
      <c r="G136" s="309"/>
    </row>
    <row r="137" spans="1:7" ht="14.5">
      <c r="A137" s="309"/>
      <c r="B137" s="309"/>
      <c r="C137" s="309"/>
      <c r="D137" s="309"/>
      <c r="E137" s="309"/>
      <c r="F137" s="309"/>
      <c r="G137" s="309"/>
    </row>
    <row r="138" spans="1:7" ht="14.5">
      <c r="A138" s="309"/>
      <c r="B138" s="309"/>
      <c r="C138" s="309"/>
      <c r="D138" s="309"/>
      <c r="E138" s="309"/>
      <c r="F138" s="309"/>
      <c r="G138" s="309"/>
    </row>
    <row r="139" spans="1:7" ht="14.5">
      <c r="A139" s="309"/>
      <c r="B139" s="309"/>
      <c r="C139" s="309"/>
      <c r="D139" s="309"/>
      <c r="E139" s="309"/>
      <c r="F139" s="309"/>
      <c r="G139" s="309"/>
    </row>
    <row r="140" spans="1:7" ht="14.5">
      <c r="A140" s="309"/>
      <c r="B140" s="309"/>
      <c r="C140" s="309"/>
      <c r="D140" s="309"/>
      <c r="E140" s="309"/>
      <c r="F140" s="309"/>
      <c r="G140" s="309"/>
    </row>
    <row r="141" spans="1:7" ht="14.5">
      <c r="A141" s="309"/>
      <c r="B141" s="309"/>
      <c r="C141" s="309"/>
      <c r="D141" s="309"/>
      <c r="E141" s="309"/>
      <c r="F141" s="309"/>
      <c r="G141" s="309"/>
    </row>
    <row r="142" spans="1:7" ht="14.5">
      <c r="A142" s="309"/>
      <c r="B142" s="309"/>
      <c r="C142" s="309"/>
      <c r="D142" s="309"/>
      <c r="E142" s="309"/>
      <c r="F142" s="309"/>
      <c r="G142" s="309"/>
    </row>
    <row r="143" spans="1:7" ht="14.5">
      <c r="A143" s="309"/>
      <c r="B143" s="309"/>
      <c r="C143" s="309"/>
      <c r="D143" s="309"/>
      <c r="E143" s="309"/>
      <c r="F143" s="309"/>
      <c r="G143" s="309"/>
    </row>
    <row r="144" spans="1:7" ht="14.5">
      <c r="A144" s="309"/>
      <c r="B144" s="309"/>
      <c r="C144" s="309"/>
      <c r="D144" s="309"/>
      <c r="E144" s="309"/>
      <c r="F144" s="309"/>
      <c r="G144" s="309"/>
    </row>
    <row r="145" spans="1:7" ht="14.5">
      <c r="A145" s="309"/>
      <c r="B145" s="309"/>
      <c r="C145" s="309"/>
      <c r="D145" s="309"/>
      <c r="E145" s="309"/>
      <c r="F145" s="309"/>
      <c r="G145" s="309"/>
    </row>
    <row r="146" spans="1:7" ht="14.5">
      <c r="A146" s="309"/>
      <c r="B146" s="309"/>
      <c r="C146" s="309"/>
      <c r="D146" s="309"/>
      <c r="E146" s="309"/>
      <c r="F146" s="309"/>
      <c r="G146" s="309"/>
    </row>
    <row r="147" spans="1:7" ht="14.5">
      <c r="A147" s="309"/>
      <c r="B147" s="309"/>
      <c r="C147" s="309"/>
      <c r="D147" s="309"/>
      <c r="E147" s="309"/>
      <c r="F147" s="309"/>
      <c r="G147" s="309"/>
    </row>
    <row r="148" spans="1:7" ht="14.5">
      <c r="A148" s="309"/>
      <c r="B148" s="309"/>
      <c r="C148" s="309"/>
      <c r="D148" s="309"/>
      <c r="E148" s="309"/>
      <c r="F148" s="309"/>
      <c r="G148" s="309"/>
    </row>
    <row r="149" spans="1:7" ht="14.5">
      <c r="A149" s="309"/>
      <c r="B149" s="309"/>
      <c r="C149" s="309"/>
      <c r="D149" s="309"/>
      <c r="E149" s="309"/>
      <c r="F149" s="309"/>
      <c r="G149" s="309"/>
    </row>
    <row r="150" spans="1:7" ht="14.5">
      <c r="A150" s="309"/>
      <c r="B150" s="309"/>
      <c r="C150" s="309"/>
      <c r="D150" s="309"/>
      <c r="E150" s="309"/>
      <c r="F150" s="309"/>
      <c r="G150" s="309"/>
    </row>
    <row r="151" spans="1:7" ht="14.5">
      <c r="A151" s="309"/>
      <c r="B151" s="309"/>
      <c r="C151" s="309"/>
      <c r="D151" s="309"/>
      <c r="E151" s="309"/>
      <c r="F151" s="309"/>
      <c r="G151" s="309"/>
    </row>
    <row r="152" spans="1:7" ht="14.5">
      <c r="A152" s="309"/>
      <c r="B152" s="309"/>
      <c r="C152" s="309"/>
      <c r="D152" s="309"/>
      <c r="E152" s="309"/>
      <c r="F152" s="309"/>
      <c r="G152" s="309"/>
    </row>
    <row r="153" spans="1:7" ht="14.5">
      <c r="A153" s="309"/>
      <c r="B153" s="309"/>
      <c r="C153" s="309"/>
      <c r="D153" s="309"/>
      <c r="E153" s="309"/>
      <c r="F153" s="309"/>
      <c r="G153" s="309"/>
    </row>
    <row r="154" spans="1:7" ht="14.5">
      <c r="A154" s="309"/>
      <c r="B154" s="309"/>
      <c r="C154" s="309"/>
      <c r="D154" s="309"/>
      <c r="E154" s="309"/>
      <c r="F154" s="309"/>
      <c r="G154" s="309"/>
    </row>
    <row r="155" spans="1:7" ht="14.5">
      <c r="A155" s="309"/>
      <c r="B155" s="309"/>
      <c r="C155" s="309"/>
      <c r="D155" s="309"/>
      <c r="E155" s="309"/>
      <c r="F155" s="309"/>
      <c r="G155" s="309"/>
    </row>
    <row r="156" spans="1:7" ht="14.5">
      <c r="A156" s="309"/>
      <c r="B156" s="309"/>
      <c r="C156" s="309"/>
      <c r="D156" s="309"/>
      <c r="E156" s="309"/>
      <c r="F156" s="309"/>
      <c r="G156" s="309"/>
    </row>
    <row r="157" spans="1:7" ht="14.5">
      <c r="A157" s="309"/>
      <c r="B157" s="309"/>
      <c r="C157" s="309"/>
      <c r="D157" s="309"/>
      <c r="E157" s="309"/>
      <c r="F157" s="309"/>
      <c r="G157" s="309"/>
    </row>
    <row r="158" spans="1:7" ht="14.5">
      <c r="A158" s="309"/>
      <c r="B158" s="309"/>
      <c r="C158" s="309"/>
      <c r="D158" s="309"/>
      <c r="E158" s="309"/>
      <c r="F158" s="309"/>
      <c r="G158" s="309"/>
    </row>
    <row r="159" spans="1:7" ht="14.5">
      <c r="A159" s="309"/>
      <c r="B159" s="309"/>
      <c r="C159" s="309"/>
      <c r="D159" s="309"/>
      <c r="E159" s="309"/>
      <c r="F159" s="309"/>
      <c r="G159" s="309"/>
    </row>
    <row r="160" spans="1:7" ht="14.5">
      <c r="A160" s="309"/>
      <c r="B160" s="309"/>
      <c r="C160" s="309"/>
      <c r="D160" s="309"/>
      <c r="E160" s="309"/>
      <c r="F160" s="309"/>
      <c r="G160" s="309"/>
    </row>
    <row r="161" spans="1:7" ht="14.5">
      <c r="A161" s="309"/>
      <c r="B161" s="309"/>
      <c r="C161" s="309"/>
      <c r="D161" s="309"/>
      <c r="E161" s="309"/>
      <c r="F161" s="309"/>
      <c r="G161" s="309"/>
    </row>
    <row r="162" spans="1:7" ht="14.5">
      <c r="A162" s="309"/>
      <c r="B162" s="309"/>
      <c r="C162" s="309"/>
      <c r="D162" s="309"/>
      <c r="E162" s="309"/>
      <c r="F162" s="309"/>
      <c r="G162" s="309"/>
    </row>
    <row r="163" spans="1:7" ht="14.5">
      <c r="A163" s="309"/>
      <c r="B163" s="309"/>
      <c r="C163" s="309"/>
      <c r="D163" s="309"/>
      <c r="E163" s="309"/>
      <c r="F163" s="309"/>
      <c r="G163" s="309"/>
    </row>
    <row r="164" spans="1:7" ht="14.5">
      <c r="A164" s="309"/>
      <c r="B164" s="309"/>
      <c r="C164" s="309"/>
      <c r="D164" s="309"/>
      <c r="E164" s="309"/>
      <c r="F164" s="309"/>
      <c r="G164" s="309"/>
    </row>
    <row r="165" spans="1:7" ht="14.5">
      <c r="A165" s="309"/>
      <c r="B165" s="309"/>
      <c r="C165" s="309"/>
      <c r="D165" s="309"/>
      <c r="E165" s="309"/>
      <c r="F165" s="309"/>
      <c r="G165" s="309"/>
    </row>
    <row r="166" spans="1:7" ht="14.5">
      <c r="A166" s="309"/>
      <c r="B166" s="309"/>
      <c r="C166" s="309"/>
      <c r="D166" s="309"/>
      <c r="E166" s="309"/>
      <c r="F166" s="309"/>
      <c r="G166" s="309"/>
    </row>
    <row r="167" spans="1:7" ht="14.5">
      <c r="A167" s="309"/>
      <c r="B167" s="309"/>
      <c r="C167" s="309"/>
      <c r="D167" s="309"/>
      <c r="E167" s="309"/>
      <c r="F167" s="309"/>
      <c r="G167" s="309"/>
    </row>
    <row r="168" spans="1:7" ht="14.5">
      <c r="A168" s="309"/>
      <c r="B168" s="309"/>
      <c r="C168" s="309"/>
      <c r="D168" s="309"/>
      <c r="E168" s="309"/>
      <c r="F168" s="309"/>
      <c r="G168" s="309"/>
    </row>
    <row r="169" spans="1:7" ht="14.5">
      <c r="A169" s="309"/>
      <c r="B169" s="309"/>
      <c r="C169" s="309"/>
      <c r="D169" s="309"/>
      <c r="E169" s="309"/>
      <c r="F169" s="309"/>
      <c r="G169" s="309"/>
    </row>
    <row r="170" spans="1:7" ht="14.5">
      <c r="A170" s="309"/>
      <c r="B170" s="309"/>
      <c r="C170" s="309"/>
      <c r="D170" s="309"/>
      <c r="E170" s="309"/>
      <c r="F170" s="309"/>
      <c r="G170" s="309"/>
    </row>
    <row r="171" spans="1:7" ht="14.5">
      <c r="A171" s="309"/>
      <c r="B171" s="309"/>
      <c r="C171" s="309"/>
      <c r="D171" s="309"/>
      <c r="E171" s="309"/>
      <c r="F171" s="309"/>
      <c r="G171" s="309"/>
    </row>
    <row r="172" spans="1:7" ht="14.5">
      <c r="A172" s="309"/>
      <c r="B172" s="309"/>
      <c r="C172" s="309"/>
      <c r="D172" s="309"/>
      <c r="E172" s="309"/>
      <c r="F172" s="309"/>
      <c r="G172" s="309"/>
    </row>
    <row r="173" spans="1:7" ht="14.5">
      <c r="A173" s="309"/>
      <c r="B173" s="309"/>
      <c r="C173" s="309"/>
      <c r="D173" s="309"/>
      <c r="E173" s="309"/>
      <c r="F173" s="309"/>
      <c r="G173" s="309"/>
    </row>
    <row r="174" spans="1:7" ht="14.5">
      <c r="A174" s="309"/>
      <c r="B174" s="309"/>
      <c r="C174" s="309"/>
      <c r="D174" s="309"/>
      <c r="E174" s="309"/>
      <c r="F174" s="309"/>
      <c r="G174" s="309"/>
    </row>
    <row r="175" spans="1:7" ht="14.5">
      <c r="A175" s="309"/>
      <c r="B175" s="309"/>
      <c r="C175" s="309"/>
      <c r="D175" s="309"/>
      <c r="E175" s="309"/>
      <c r="F175" s="309"/>
      <c r="G175" s="309"/>
    </row>
    <row r="176" spans="1:7" ht="14.5">
      <c r="A176" s="309"/>
      <c r="B176" s="309"/>
      <c r="C176" s="309"/>
      <c r="D176" s="309"/>
      <c r="E176" s="309"/>
      <c r="F176" s="309"/>
      <c r="G176" s="309"/>
    </row>
    <row r="177" spans="1:7" ht="14.5">
      <c r="A177" s="309"/>
      <c r="B177" s="309"/>
      <c r="C177" s="309"/>
      <c r="D177" s="309"/>
      <c r="E177" s="309"/>
      <c r="F177" s="309"/>
      <c r="G177" s="309"/>
    </row>
    <row r="178" spans="1:7" ht="14.5">
      <c r="A178" s="309"/>
      <c r="B178" s="309"/>
      <c r="C178" s="309"/>
      <c r="D178" s="309"/>
      <c r="E178" s="309"/>
      <c r="F178" s="309"/>
      <c r="G178" s="309"/>
    </row>
    <row r="179" spans="1:7" ht="14.5">
      <c r="A179" s="309"/>
      <c r="B179" s="309"/>
      <c r="C179" s="309"/>
      <c r="D179" s="309"/>
      <c r="E179" s="309"/>
      <c r="F179" s="309"/>
      <c r="G179" s="309"/>
    </row>
    <row r="180" spans="1:7" ht="14.5">
      <c r="A180" s="309"/>
      <c r="B180" s="309"/>
      <c r="C180" s="309"/>
      <c r="D180" s="309"/>
      <c r="E180" s="309"/>
      <c r="F180" s="309"/>
      <c r="G180" s="309"/>
    </row>
    <row r="181" spans="1:7" ht="14.5">
      <c r="A181" s="309"/>
      <c r="B181" s="309"/>
      <c r="C181" s="309"/>
      <c r="D181" s="309"/>
      <c r="E181" s="309"/>
      <c r="F181" s="309"/>
      <c r="G181" s="309"/>
    </row>
    <row r="182" spans="1:7" ht="14.5">
      <c r="A182" s="309"/>
      <c r="B182" s="309"/>
      <c r="C182" s="309"/>
      <c r="D182" s="309"/>
      <c r="E182" s="309"/>
      <c r="F182" s="309"/>
      <c r="G182" s="309"/>
    </row>
    <row r="183" spans="1:7" ht="14.5">
      <c r="A183" s="309"/>
      <c r="B183" s="309"/>
      <c r="C183" s="309"/>
      <c r="D183" s="309"/>
      <c r="E183" s="309"/>
      <c r="F183" s="309"/>
      <c r="G183" s="309"/>
    </row>
    <row r="184" spans="1:7" ht="14.5">
      <c r="A184" s="309"/>
      <c r="B184" s="309"/>
      <c r="C184" s="309"/>
      <c r="D184" s="309"/>
      <c r="E184" s="309"/>
      <c r="F184" s="309"/>
      <c r="G184" s="309"/>
    </row>
    <row r="185" spans="1:7" ht="14.5">
      <c r="A185" s="309"/>
      <c r="B185" s="309"/>
      <c r="C185" s="309"/>
      <c r="D185" s="309"/>
      <c r="E185" s="309"/>
      <c r="F185" s="309"/>
      <c r="G185" s="309"/>
    </row>
    <row r="186" spans="1:7" ht="14.5">
      <c r="A186" s="309"/>
      <c r="B186" s="309"/>
      <c r="C186" s="309"/>
      <c r="D186" s="309"/>
      <c r="E186" s="309"/>
      <c r="F186" s="309"/>
      <c r="G186" s="309"/>
    </row>
    <row r="187" spans="1:7" ht="14.5">
      <c r="A187" s="309"/>
      <c r="B187" s="309"/>
      <c r="C187" s="309"/>
      <c r="D187" s="309"/>
      <c r="E187" s="309"/>
      <c r="F187" s="309"/>
      <c r="G187" s="309"/>
    </row>
    <row r="188" spans="1:7" ht="14.5">
      <c r="A188" s="309"/>
      <c r="B188" s="309"/>
      <c r="C188" s="309"/>
      <c r="D188" s="309"/>
      <c r="E188" s="309"/>
      <c r="F188" s="309"/>
      <c r="G188" s="309"/>
    </row>
    <row r="189" spans="1:7" ht="14.5">
      <c r="A189" s="309"/>
      <c r="B189" s="309"/>
      <c r="C189" s="309"/>
      <c r="D189" s="309"/>
      <c r="E189" s="309"/>
      <c r="F189" s="309"/>
      <c r="G189" s="309"/>
    </row>
    <row r="190" spans="1:7" ht="14.5">
      <c r="A190" s="309"/>
      <c r="B190" s="309"/>
      <c r="C190" s="309"/>
      <c r="D190" s="309"/>
      <c r="E190" s="309"/>
      <c r="F190" s="309"/>
      <c r="G190" s="309"/>
    </row>
    <row r="191" spans="1:7" ht="14.5">
      <c r="A191" s="309"/>
      <c r="B191" s="309"/>
      <c r="C191" s="309"/>
      <c r="D191" s="309"/>
      <c r="E191" s="309"/>
      <c r="F191" s="309"/>
      <c r="G191" s="309"/>
    </row>
    <row r="192" spans="1:7" ht="14.5">
      <c r="A192" s="309"/>
      <c r="B192" s="309"/>
      <c r="C192" s="309"/>
      <c r="D192" s="309"/>
      <c r="E192" s="309"/>
      <c r="F192" s="309"/>
      <c r="G192" s="309"/>
    </row>
    <row r="193" spans="1:7" ht="14.5">
      <c r="A193" s="309"/>
      <c r="B193" s="309"/>
      <c r="C193" s="309"/>
      <c r="D193" s="309"/>
      <c r="E193" s="309"/>
      <c r="F193" s="309"/>
      <c r="G193" s="309"/>
    </row>
    <row r="194" spans="1:7" ht="14.5">
      <c r="A194" s="309"/>
      <c r="B194" s="309"/>
      <c r="C194" s="309"/>
      <c r="D194" s="309"/>
      <c r="E194" s="309"/>
      <c r="F194" s="309"/>
      <c r="G194" s="309"/>
    </row>
    <row r="195" spans="1:7" ht="14.5">
      <c r="A195" s="309"/>
      <c r="B195" s="309"/>
      <c r="C195" s="309"/>
      <c r="D195" s="309"/>
      <c r="E195" s="309"/>
      <c r="F195" s="309"/>
      <c r="G195" s="309"/>
    </row>
    <row r="196" spans="1:7" ht="14.5">
      <c r="A196" s="309"/>
      <c r="B196" s="309"/>
      <c r="C196" s="309"/>
      <c r="D196" s="309"/>
      <c r="E196" s="309"/>
      <c r="F196" s="309"/>
      <c r="G196" s="309"/>
    </row>
    <row r="197" spans="1:7" ht="14.5">
      <c r="A197" s="309"/>
      <c r="B197" s="309"/>
      <c r="C197" s="309"/>
      <c r="D197" s="309"/>
      <c r="E197" s="309"/>
      <c r="F197" s="309"/>
      <c r="G197" s="309"/>
    </row>
    <row r="198" spans="1:7" ht="14.5">
      <c r="A198" s="309"/>
      <c r="B198" s="309"/>
      <c r="C198" s="309"/>
      <c r="D198" s="309"/>
      <c r="E198" s="309"/>
      <c r="F198" s="309"/>
      <c r="G198" s="309"/>
    </row>
    <row r="199" spans="1:7" ht="14.5">
      <c r="A199" s="309"/>
      <c r="B199" s="309"/>
      <c r="C199" s="309"/>
      <c r="D199" s="309"/>
      <c r="E199" s="309"/>
      <c r="F199" s="309"/>
      <c r="G199" s="309"/>
    </row>
    <row r="200" spans="1:7" ht="14.5">
      <c r="A200" s="309"/>
      <c r="B200" s="309"/>
      <c r="C200" s="309"/>
      <c r="D200" s="309"/>
      <c r="E200" s="309"/>
      <c r="F200" s="309"/>
      <c r="G200" s="309"/>
    </row>
    <row r="201" spans="1:7" ht="14.5">
      <c r="A201" s="309"/>
      <c r="B201" s="309"/>
      <c r="C201" s="309"/>
      <c r="D201" s="309"/>
      <c r="E201" s="309"/>
      <c r="F201" s="309"/>
      <c r="G201" s="309"/>
    </row>
    <row r="202" spans="1:7" ht="14.5">
      <c r="A202" s="309"/>
      <c r="B202" s="309"/>
      <c r="C202" s="309"/>
      <c r="D202" s="309"/>
      <c r="E202" s="309"/>
      <c r="F202" s="309"/>
      <c r="G202" s="309"/>
    </row>
    <row r="203" spans="1:7" ht="14.5">
      <c r="A203" s="309"/>
      <c r="B203" s="309"/>
      <c r="C203" s="309"/>
      <c r="D203" s="309"/>
      <c r="E203" s="309"/>
      <c r="F203" s="309"/>
      <c r="G203" s="309"/>
    </row>
    <row r="204" spans="1:7" ht="14.5">
      <c r="A204" s="309"/>
      <c r="B204" s="309"/>
      <c r="C204" s="309"/>
      <c r="D204" s="309"/>
      <c r="E204" s="309"/>
      <c r="F204" s="309"/>
      <c r="G204" s="309"/>
    </row>
    <row r="205" spans="1:7" ht="14.5">
      <c r="A205" s="309"/>
      <c r="B205" s="309"/>
      <c r="C205" s="309"/>
      <c r="D205" s="309"/>
      <c r="E205" s="309"/>
      <c r="F205" s="309"/>
      <c r="G205" s="309"/>
    </row>
    <row r="206" spans="1:7" ht="14.5">
      <c r="A206" s="309"/>
      <c r="B206" s="309"/>
      <c r="C206" s="309"/>
      <c r="D206" s="309"/>
      <c r="E206" s="309"/>
      <c r="F206" s="309"/>
      <c r="G206" s="309"/>
    </row>
    <row r="207" spans="1:7" ht="14.5">
      <c r="A207" s="309"/>
      <c r="B207" s="309"/>
      <c r="C207" s="309"/>
      <c r="D207" s="309"/>
      <c r="E207" s="309"/>
      <c r="F207" s="309"/>
      <c r="G207" s="309"/>
    </row>
    <row r="208" spans="1:7" ht="14.5">
      <c r="A208" s="309"/>
      <c r="B208" s="309"/>
      <c r="C208" s="309"/>
      <c r="D208" s="309"/>
      <c r="E208" s="309"/>
      <c r="F208" s="309"/>
      <c r="G208" s="309"/>
    </row>
    <row r="209" spans="1:7" ht="14.5">
      <c r="A209" s="309"/>
      <c r="B209" s="309"/>
      <c r="C209" s="309"/>
      <c r="D209" s="309"/>
      <c r="E209" s="309"/>
      <c r="F209" s="309"/>
      <c r="G209" s="309"/>
    </row>
    <row r="210" spans="1:7" ht="14.5">
      <c r="A210" s="309"/>
      <c r="B210" s="309"/>
      <c r="C210" s="309"/>
      <c r="D210" s="309"/>
      <c r="E210" s="309"/>
      <c r="F210" s="309"/>
      <c r="G210" s="309"/>
    </row>
    <row r="211" spans="1:7" ht="14.5">
      <c r="A211" s="309"/>
      <c r="B211" s="309"/>
      <c r="C211" s="309"/>
      <c r="D211" s="309"/>
      <c r="E211" s="309"/>
      <c r="F211" s="309"/>
      <c r="G211" s="309"/>
    </row>
    <row r="212" spans="1:7" ht="14.5">
      <c r="A212" s="309"/>
      <c r="B212" s="309"/>
      <c r="C212" s="309"/>
      <c r="D212" s="309"/>
      <c r="E212" s="309"/>
      <c r="F212" s="309"/>
      <c r="G212" s="309"/>
    </row>
    <row r="213" spans="1:7" ht="14.5">
      <c r="A213" s="309"/>
      <c r="B213" s="309"/>
      <c r="C213" s="309"/>
      <c r="D213" s="309"/>
      <c r="E213" s="309"/>
      <c r="F213" s="309"/>
      <c r="G213" s="309"/>
    </row>
    <row r="214" spans="1:7" ht="14.5">
      <c r="A214" s="309"/>
      <c r="B214" s="309"/>
      <c r="C214" s="309"/>
      <c r="D214" s="309"/>
      <c r="E214" s="309"/>
      <c r="F214" s="309"/>
      <c r="G214" s="309"/>
    </row>
    <row r="215" spans="1:7" ht="14.5">
      <c r="A215" s="309"/>
      <c r="B215" s="309"/>
      <c r="C215" s="309"/>
      <c r="D215" s="309"/>
      <c r="E215" s="309"/>
      <c r="F215" s="309"/>
      <c r="G215" s="309"/>
    </row>
    <row r="216" spans="1:7" ht="14.5">
      <c r="A216" s="309"/>
      <c r="B216" s="309"/>
      <c r="C216" s="309"/>
      <c r="D216" s="309"/>
      <c r="E216" s="309"/>
      <c r="F216" s="309"/>
      <c r="G216" s="309"/>
    </row>
    <row r="217" spans="1:7" ht="14.5">
      <c r="A217" s="309"/>
      <c r="B217" s="309"/>
      <c r="C217" s="309"/>
      <c r="D217" s="309"/>
      <c r="E217" s="309"/>
      <c r="F217" s="309"/>
      <c r="G217" s="309"/>
    </row>
    <row r="218" spans="1:7" ht="14.5">
      <c r="A218" s="309"/>
      <c r="B218" s="309"/>
      <c r="C218" s="309"/>
      <c r="D218" s="309"/>
      <c r="E218" s="309"/>
      <c r="F218" s="309"/>
      <c r="G218" s="309"/>
    </row>
    <row r="219" spans="1:7" ht="14.5">
      <c r="A219" s="309"/>
      <c r="B219" s="309"/>
      <c r="C219" s="309"/>
      <c r="D219" s="309"/>
      <c r="E219" s="309"/>
      <c r="F219" s="309"/>
      <c r="G219" s="309"/>
    </row>
    <row r="220" spans="1:7" ht="14.5">
      <c r="A220" s="309"/>
      <c r="B220" s="309"/>
      <c r="C220" s="309"/>
      <c r="D220" s="309"/>
      <c r="E220" s="309"/>
      <c r="F220" s="309"/>
      <c r="G220" s="309"/>
    </row>
    <row r="221" spans="1:7" ht="14.5">
      <c r="A221" s="309"/>
      <c r="B221" s="309"/>
      <c r="C221" s="309"/>
      <c r="D221" s="309"/>
      <c r="E221" s="309"/>
      <c r="F221" s="309"/>
      <c r="G221" s="309"/>
    </row>
    <row r="222" spans="1:7" ht="14.5">
      <c r="A222" s="309"/>
      <c r="B222" s="309"/>
      <c r="C222" s="309"/>
      <c r="D222" s="309"/>
      <c r="E222" s="309"/>
      <c r="F222" s="309"/>
      <c r="G222" s="309"/>
    </row>
    <row r="223" spans="1:7" ht="14.5">
      <c r="A223" s="309"/>
      <c r="B223" s="309"/>
      <c r="C223" s="309"/>
      <c r="D223" s="309"/>
      <c r="E223" s="309"/>
      <c r="F223" s="309"/>
      <c r="G223" s="309"/>
    </row>
    <row r="224" spans="1:7" ht="14.5">
      <c r="A224" s="309"/>
      <c r="B224" s="309"/>
      <c r="C224" s="309"/>
      <c r="D224" s="309"/>
      <c r="E224" s="309"/>
      <c r="F224" s="309"/>
      <c r="G224" s="309"/>
    </row>
    <row r="225" spans="1:7" ht="14.5">
      <c r="A225" s="309"/>
      <c r="B225" s="309"/>
      <c r="C225" s="309"/>
      <c r="D225" s="309"/>
      <c r="E225" s="309"/>
      <c r="F225" s="309"/>
      <c r="G225" s="309"/>
    </row>
    <row r="226" spans="1:7" ht="14.5">
      <c r="A226" s="309"/>
      <c r="B226" s="309"/>
      <c r="C226" s="309"/>
      <c r="D226" s="309"/>
      <c r="E226" s="309"/>
      <c r="F226" s="309"/>
      <c r="G226" s="309"/>
    </row>
    <row r="227" spans="1:7" ht="14.5">
      <c r="A227" s="309"/>
      <c r="B227" s="309"/>
      <c r="C227" s="309"/>
      <c r="D227" s="309"/>
      <c r="E227" s="309"/>
      <c r="F227" s="309"/>
      <c r="G227" s="309"/>
    </row>
    <row r="228" spans="1:7" ht="14.5">
      <c r="A228" s="309"/>
      <c r="B228" s="309"/>
      <c r="C228" s="309"/>
      <c r="D228" s="309"/>
      <c r="E228" s="309"/>
      <c r="F228" s="309"/>
      <c r="G228" s="309"/>
    </row>
    <row r="229" spans="1:7" ht="14.5">
      <c r="A229" s="309"/>
      <c r="B229" s="309"/>
      <c r="C229" s="309"/>
      <c r="D229" s="309"/>
      <c r="E229" s="309"/>
      <c r="F229" s="309"/>
      <c r="G229" s="309"/>
    </row>
    <row r="230" spans="1:7" ht="14.5">
      <c r="A230" s="309"/>
      <c r="B230" s="309"/>
      <c r="C230" s="309"/>
      <c r="D230" s="309"/>
      <c r="E230" s="309"/>
      <c r="F230" s="309"/>
      <c r="G230" s="309"/>
    </row>
    <row r="231" spans="1:7" ht="14.5">
      <c r="A231" s="309"/>
      <c r="B231" s="309"/>
      <c r="C231" s="309"/>
      <c r="D231" s="309"/>
      <c r="E231" s="309"/>
      <c r="F231" s="309"/>
      <c r="G231" s="309"/>
    </row>
    <row r="232" spans="1:7" ht="14.5">
      <c r="A232" s="309"/>
      <c r="B232" s="309"/>
      <c r="C232" s="309"/>
      <c r="D232" s="309"/>
      <c r="E232" s="309"/>
      <c r="F232" s="309"/>
      <c r="G232" s="309"/>
    </row>
    <row r="233" spans="1:7" ht="14.5">
      <c r="A233" s="309"/>
      <c r="B233" s="309"/>
      <c r="C233" s="309"/>
      <c r="D233" s="309"/>
      <c r="E233" s="309"/>
      <c r="F233" s="309"/>
      <c r="G233" s="309"/>
    </row>
    <row r="234" spans="1:7" ht="14.5">
      <c r="A234" s="309"/>
      <c r="B234" s="309"/>
      <c r="C234" s="309"/>
      <c r="D234" s="309"/>
      <c r="E234" s="309"/>
      <c r="F234" s="309"/>
      <c r="G234" s="309"/>
    </row>
    <row r="235" spans="1:7" ht="14.5">
      <c r="A235" s="309"/>
      <c r="B235" s="309"/>
      <c r="C235" s="309"/>
      <c r="D235" s="309"/>
      <c r="E235" s="309"/>
      <c r="F235" s="309"/>
      <c r="G235" s="309"/>
    </row>
    <row r="236" spans="1:7" ht="14.5">
      <c r="A236" s="309"/>
      <c r="B236" s="309"/>
      <c r="C236" s="309"/>
      <c r="D236" s="309"/>
      <c r="E236" s="309"/>
      <c r="F236" s="309"/>
      <c r="G236" s="309"/>
    </row>
    <row r="237" spans="1:7" ht="14.5">
      <c r="A237" s="309"/>
      <c r="B237" s="309"/>
      <c r="C237" s="309"/>
      <c r="D237" s="309"/>
      <c r="E237" s="309"/>
      <c r="F237" s="309"/>
      <c r="G237" s="309"/>
    </row>
    <row r="238" spans="1:7" ht="14.5">
      <c r="A238" s="309"/>
      <c r="B238" s="309"/>
      <c r="C238" s="309"/>
      <c r="D238" s="309"/>
      <c r="E238" s="309"/>
      <c r="F238" s="309"/>
      <c r="G238" s="309"/>
    </row>
    <row r="239" spans="1:7" ht="14.5">
      <c r="A239" s="309"/>
      <c r="B239" s="309"/>
      <c r="C239" s="309"/>
      <c r="D239" s="309"/>
      <c r="E239" s="309"/>
      <c r="F239" s="309"/>
      <c r="G239" s="309"/>
    </row>
    <row r="240" spans="1:7" ht="14.5">
      <c r="A240" s="309"/>
      <c r="B240" s="309"/>
      <c r="C240" s="309"/>
      <c r="D240" s="309"/>
      <c r="E240" s="309"/>
      <c r="F240" s="309"/>
      <c r="G240" s="309"/>
    </row>
    <row r="241" spans="1:7" ht="14.5">
      <c r="A241" s="309"/>
      <c r="B241" s="309"/>
      <c r="C241" s="309"/>
      <c r="D241" s="309"/>
      <c r="E241" s="309"/>
      <c r="F241" s="309"/>
      <c r="G241" s="309"/>
    </row>
    <row r="242" spans="1:7" ht="14.5">
      <c r="A242" s="309"/>
      <c r="B242" s="309"/>
      <c r="C242" s="309"/>
      <c r="D242" s="309"/>
      <c r="E242" s="309"/>
      <c r="F242" s="309"/>
      <c r="G242" s="309"/>
    </row>
    <row r="243" spans="1:7" ht="14.5">
      <c r="A243" s="309"/>
      <c r="B243" s="309"/>
      <c r="C243" s="309"/>
      <c r="D243" s="309"/>
      <c r="E243" s="309"/>
      <c r="F243" s="309"/>
      <c r="G243" s="309"/>
    </row>
    <row r="244" spans="1:7" ht="14.5">
      <c r="A244" s="309"/>
      <c r="B244" s="309"/>
      <c r="C244" s="309"/>
      <c r="D244" s="309"/>
      <c r="E244" s="309"/>
      <c r="F244" s="309"/>
      <c r="G244" s="309"/>
    </row>
    <row r="245" spans="1:7" ht="14.5">
      <c r="A245" s="309"/>
      <c r="B245" s="309"/>
      <c r="C245" s="309"/>
      <c r="D245" s="309"/>
      <c r="E245" s="309"/>
      <c r="F245" s="309"/>
      <c r="G245" s="309"/>
    </row>
    <row r="246" spans="1:7" ht="14.5">
      <c r="A246" s="309"/>
      <c r="B246" s="309"/>
      <c r="C246" s="309"/>
      <c r="D246" s="309"/>
      <c r="E246" s="309"/>
      <c r="F246" s="309"/>
      <c r="G246" s="309"/>
    </row>
    <row r="247" spans="1:7" ht="14.5">
      <c r="A247" s="309"/>
      <c r="B247" s="309"/>
      <c r="C247" s="309"/>
      <c r="D247" s="309"/>
      <c r="E247" s="309"/>
      <c r="F247" s="309"/>
      <c r="G247" s="309"/>
    </row>
    <row r="248" spans="1:7" ht="14.5">
      <c r="A248" s="309"/>
      <c r="B248" s="309"/>
      <c r="C248" s="309"/>
      <c r="D248" s="309"/>
      <c r="E248" s="309"/>
      <c r="F248" s="309"/>
      <c r="G248" s="309"/>
    </row>
    <row r="249" spans="1:7" ht="14.5">
      <c r="A249" s="309"/>
      <c r="B249" s="309"/>
      <c r="C249" s="309"/>
      <c r="D249" s="309"/>
      <c r="E249" s="309"/>
      <c r="F249" s="309"/>
      <c r="G249" s="309"/>
    </row>
    <row r="250" spans="1:7" ht="14.5">
      <c r="A250" s="309"/>
      <c r="B250" s="309"/>
      <c r="C250" s="309"/>
      <c r="D250" s="309"/>
      <c r="E250" s="309"/>
      <c r="F250" s="309"/>
      <c r="G250" s="309"/>
    </row>
    <row r="251" spans="1:7" ht="14.5">
      <c r="A251" s="309"/>
      <c r="B251" s="309"/>
      <c r="C251" s="309"/>
      <c r="D251" s="309"/>
      <c r="E251" s="309"/>
      <c r="F251" s="309"/>
      <c r="G251" s="309"/>
    </row>
    <row r="252" spans="1:7" ht="14.5">
      <c r="A252" s="309"/>
      <c r="B252" s="309"/>
      <c r="C252" s="309"/>
      <c r="D252" s="309"/>
      <c r="E252" s="309"/>
      <c r="F252" s="309"/>
      <c r="G252" s="309"/>
    </row>
    <row r="253" spans="1:7" ht="14.5">
      <c r="A253" s="309"/>
      <c r="B253" s="309"/>
      <c r="C253" s="309"/>
      <c r="D253" s="309"/>
      <c r="E253" s="309"/>
      <c r="F253" s="309"/>
      <c r="G253" s="309"/>
    </row>
    <row r="254" spans="1:7" ht="14.5">
      <c r="A254" s="309"/>
      <c r="B254" s="309"/>
      <c r="C254" s="309"/>
      <c r="D254" s="309"/>
      <c r="E254" s="309"/>
      <c r="F254" s="309"/>
      <c r="G254" s="309"/>
    </row>
    <row r="255" spans="1:7" ht="14.5">
      <c r="A255" s="309"/>
      <c r="B255" s="309"/>
      <c r="C255" s="309"/>
      <c r="D255" s="309"/>
      <c r="E255" s="309"/>
      <c r="F255" s="309"/>
      <c r="G255" s="309"/>
    </row>
    <row r="256" spans="1:7" ht="14.5">
      <c r="A256" s="309"/>
      <c r="B256" s="309"/>
      <c r="C256" s="309"/>
      <c r="D256" s="309"/>
      <c r="E256" s="309"/>
      <c r="F256" s="309"/>
      <c r="G256" s="309"/>
    </row>
    <row r="257" spans="1:7" ht="14.5">
      <c r="A257" s="309"/>
      <c r="B257" s="309"/>
      <c r="C257" s="309"/>
      <c r="D257" s="309"/>
      <c r="E257" s="309"/>
      <c r="F257" s="309"/>
      <c r="G257" s="309"/>
    </row>
    <row r="258" spans="1:7" ht="14.5">
      <c r="A258" s="309"/>
      <c r="B258" s="309"/>
      <c r="C258" s="309"/>
      <c r="D258" s="309"/>
      <c r="E258" s="309"/>
      <c r="F258" s="309"/>
      <c r="G258" s="309"/>
    </row>
    <row r="259" spans="1:7" ht="14.5">
      <c r="A259" s="309"/>
      <c r="B259" s="309"/>
      <c r="C259" s="309"/>
      <c r="D259" s="309"/>
      <c r="E259" s="309"/>
      <c r="F259" s="309"/>
      <c r="G259" s="309"/>
    </row>
    <row r="260" spans="1:7" ht="14.5">
      <c r="A260" s="309"/>
      <c r="B260" s="309"/>
      <c r="C260" s="309"/>
      <c r="D260" s="309"/>
      <c r="E260" s="309"/>
      <c r="F260" s="309"/>
      <c r="G260" s="309"/>
    </row>
    <row r="261" spans="1:7" ht="14.5">
      <c r="A261" s="309"/>
      <c r="B261" s="309"/>
      <c r="C261" s="309"/>
      <c r="D261" s="309"/>
      <c r="E261" s="309"/>
      <c r="F261" s="309"/>
      <c r="G261" s="309"/>
    </row>
    <row r="262" spans="1:7" ht="14.5">
      <c r="A262" s="309"/>
      <c r="B262" s="309"/>
      <c r="C262" s="309"/>
      <c r="D262" s="309"/>
      <c r="E262" s="309"/>
      <c r="F262" s="309"/>
      <c r="G262" s="309"/>
    </row>
    <row r="263" spans="1:7" ht="14.5">
      <c r="A263" s="309"/>
      <c r="B263" s="309"/>
      <c r="C263" s="309"/>
      <c r="D263" s="309"/>
      <c r="E263" s="309"/>
      <c r="F263" s="309"/>
      <c r="G263" s="309"/>
    </row>
    <row r="264" spans="1:7" ht="14.5">
      <c r="A264" s="309"/>
      <c r="B264" s="309"/>
      <c r="C264" s="309"/>
      <c r="D264" s="309"/>
      <c r="E264" s="309"/>
      <c r="F264" s="309"/>
      <c r="G264" s="309"/>
    </row>
    <row r="265" spans="1:7" ht="14.5">
      <c r="A265" s="309"/>
      <c r="B265" s="309"/>
      <c r="C265" s="309"/>
      <c r="D265" s="309"/>
      <c r="E265" s="309"/>
      <c r="F265" s="309"/>
      <c r="G265" s="309"/>
    </row>
    <row r="266" spans="1:7" ht="14.5">
      <c r="A266" s="309"/>
      <c r="B266" s="309"/>
      <c r="C266" s="309"/>
      <c r="D266" s="309"/>
      <c r="E266" s="309"/>
      <c r="F266" s="309"/>
      <c r="G266" s="309"/>
    </row>
    <row r="267" spans="1:7" ht="14.5">
      <c r="A267" s="309"/>
      <c r="B267" s="309"/>
      <c r="C267" s="309"/>
      <c r="D267" s="309"/>
      <c r="E267" s="309"/>
      <c r="F267" s="309"/>
      <c r="G267" s="309"/>
    </row>
    <row r="268" spans="1:7" ht="14.5">
      <c r="A268" s="309"/>
      <c r="B268" s="309"/>
      <c r="C268" s="309"/>
      <c r="D268" s="309"/>
      <c r="E268" s="309"/>
      <c r="F268" s="309"/>
      <c r="G268" s="309"/>
    </row>
    <row r="269" spans="1:7" ht="14.5">
      <c r="A269" s="309"/>
      <c r="B269" s="309"/>
      <c r="C269" s="309"/>
      <c r="D269" s="309"/>
      <c r="E269" s="309"/>
      <c r="F269" s="309"/>
      <c r="G269" s="309"/>
    </row>
    <row r="270" spans="1:7" ht="14.5">
      <c r="A270" s="309"/>
      <c r="B270" s="309"/>
      <c r="C270" s="309"/>
      <c r="D270" s="309"/>
      <c r="E270" s="309"/>
      <c r="F270" s="309"/>
      <c r="G270" s="309"/>
    </row>
    <row r="271" spans="1:7" ht="14.5">
      <c r="A271" s="309"/>
      <c r="B271" s="309"/>
      <c r="C271" s="309"/>
      <c r="D271" s="309"/>
      <c r="E271" s="309"/>
      <c r="F271" s="309"/>
      <c r="G271" s="309"/>
    </row>
    <row r="272" spans="1:7" ht="14.5">
      <c r="A272" s="309"/>
      <c r="B272" s="309"/>
      <c r="C272" s="309"/>
      <c r="D272" s="309"/>
      <c r="E272" s="309"/>
      <c r="F272" s="309"/>
      <c r="G272" s="309"/>
    </row>
    <row r="273" spans="1:7" ht="14.5">
      <c r="A273" s="309"/>
      <c r="B273" s="309"/>
      <c r="C273" s="309"/>
      <c r="D273" s="309"/>
      <c r="E273" s="309"/>
      <c r="F273" s="309"/>
      <c r="G273" s="309"/>
    </row>
    <row r="274" spans="1:7" ht="14.5">
      <c r="A274" s="309"/>
      <c r="B274" s="309"/>
      <c r="C274" s="309"/>
      <c r="D274" s="309"/>
      <c r="E274" s="309"/>
      <c r="F274" s="309"/>
      <c r="G274" s="309"/>
    </row>
    <row r="275" spans="1:7" ht="14.5">
      <c r="A275" s="309"/>
      <c r="B275" s="309"/>
      <c r="C275" s="309"/>
      <c r="D275" s="309"/>
      <c r="E275" s="309"/>
      <c r="F275" s="309"/>
      <c r="G275" s="309"/>
    </row>
    <row r="276" spans="1:7" ht="14.5">
      <c r="A276" s="309"/>
      <c r="B276" s="309"/>
      <c r="C276" s="309"/>
      <c r="D276" s="309"/>
      <c r="E276" s="309"/>
      <c r="F276" s="309"/>
      <c r="G276" s="309"/>
    </row>
    <row r="277" spans="1:7" ht="14.5">
      <c r="A277" s="309"/>
      <c r="B277" s="309"/>
      <c r="C277" s="309"/>
      <c r="D277" s="309"/>
      <c r="E277" s="309"/>
      <c r="F277" s="309"/>
      <c r="G277" s="309"/>
    </row>
    <row r="278" spans="1:7" ht="14.5">
      <c r="A278" s="309"/>
      <c r="B278" s="309"/>
      <c r="C278" s="309"/>
      <c r="D278" s="309"/>
      <c r="E278" s="309"/>
      <c r="F278" s="309"/>
      <c r="G278" s="309"/>
    </row>
    <row r="279" spans="1:7" ht="14.5">
      <c r="A279" s="309"/>
      <c r="B279" s="309"/>
      <c r="C279" s="309"/>
      <c r="D279" s="309"/>
      <c r="E279" s="309"/>
      <c r="F279" s="309"/>
      <c r="G279" s="309"/>
    </row>
    <row r="280" spans="1:7" ht="14.5">
      <c r="A280" s="309"/>
      <c r="B280" s="309"/>
      <c r="C280" s="309"/>
      <c r="D280" s="309"/>
      <c r="E280" s="309"/>
      <c r="F280" s="309"/>
      <c r="G280" s="309"/>
    </row>
    <row r="281" spans="1:7" ht="14.5">
      <c r="A281" s="309"/>
      <c r="B281" s="309"/>
      <c r="C281" s="309"/>
      <c r="D281" s="309"/>
      <c r="E281" s="309"/>
      <c r="F281" s="309"/>
      <c r="G281" s="309"/>
    </row>
    <row r="282" spans="1:7" ht="14.5">
      <c r="A282" s="309"/>
      <c r="B282" s="309"/>
      <c r="C282" s="309"/>
      <c r="D282" s="309"/>
      <c r="E282" s="309"/>
      <c r="F282" s="309"/>
      <c r="G282" s="309"/>
    </row>
    <row r="283" spans="1:7" ht="14.5">
      <c r="A283" s="309"/>
      <c r="B283" s="309"/>
      <c r="C283" s="309"/>
      <c r="D283" s="309"/>
      <c r="E283" s="309"/>
      <c r="F283" s="309"/>
      <c r="G283" s="309"/>
    </row>
    <row r="284" spans="1:7" ht="14.5">
      <c r="A284" s="309"/>
      <c r="B284" s="309"/>
      <c r="C284" s="309"/>
      <c r="D284" s="309"/>
      <c r="E284" s="309"/>
      <c r="F284" s="309"/>
      <c r="G284" s="309"/>
    </row>
    <row r="285" spans="1:7" ht="14.5">
      <c r="A285" s="309"/>
      <c r="B285" s="309"/>
      <c r="C285" s="309"/>
      <c r="D285" s="309"/>
      <c r="E285" s="309"/>
      <c r="F285" s="309"/>
      <c r="G285" s="309"/>
    </row>
    <row r="286" spans="1:7" ht="14.5">
      <c r="A286" s="309"/>
      <c r="B286" s="309"/>
      <c r="C286" s="309"/>
      <c r="D286" s="309"/>
      <c r="E286" s="309"/>
      <c r="F286" s="309"/>
      <c r="G286" s="309"/>
    </row>
    <row r="287" spans="1:7" ht="14.5">
      <c r="A287" s="309"/>
      <c r="B287" s="309"/>
      <c r="C287" s="309"/>
      <c r="D287" s="309"/>
      <c r="E287" s="309"/>
      <c r="F287" s="309"/>
      <c r="G287" s="309"/>
    </row>
    <row r="288" spans="1:7" ht="14.5">
      <c r="A288" s="309"/>
      <c r="B288" s="309"/>
      <c r="C288" s="309"/>
      <c r="D288" s="309"/>
      <c r="E288" s="309"/>
      <c r="F288" s="309"/>
      <c r="G288" s="309"/>
    </row>
    <row r="289" spans="1:7" ht="14.5">
      <c r="A289" s="309"/>
      <c r="B289" s="309"/>
      <c r="C289" s="309"/>
      <c r="D289" s="309"/>
      <c r="E289" s="309"/>
      <c r="F289" s="309"/>
      <c r="G289" s="309"/>
    </row>
    <row r="290" spans="1:7" ht="14.5">
      <c r="A290" s="309"/>
      <c r="B290" s="309"/>
      <c r="C290" s="309"/>
      <c r="D290" s="309"/>
      <c r="E290" s="309"/>
      <c r="F290" s="309"/>
      <c r="G290" s="309"/>
    </row>
    <row r="291" spans="1:7" ht="14.5">
      <c r="A291" s="309"/>
      <c r="B291" s="309"/>
      <c r="C291" s="309"/>
      <c r="D291" s="309"/>
      <c r="E291" s="309"/>
      <c r="F291" s="309"/>
      <c r="G291" s="309"/>
    </row>
    <row r="292" spans="1:7" ht="14.5">
      <c r="A292" s="309"/>
      <c r="B292" s="309"/>
      <c r="C292" s="309"/>
      <c r="D292" s="309"/>
      <c r="E292" s="309"/>
      <c r="F292" s="309"/>
      <c r="G292" s="309"/>
    </row>
    <row r="293" spans="1:7" ht="14.5">
      <c r="A293" s="309"/>
      <c r="B293" s="309"/>
      <c r="C293" s="309"/>
      <c r="D293" s="309"/>
      <c r="E293" s="309"/>
      <c r="F293" s="309"/>
      <c r="G293" s="309"/>
    </row>
    <row r="294" spans="1:7" ht="14.5">
      <c r="A294" s="309"/>
      <c r="B294" s="309"/>
      <c r="C294" s="309"/>
      <c r="D294" s="309"/>
      <c r="E294" s="309"/>
      <c r="F294" s="309"/>
      <c r="G294" s="309"/>
    </row>
    <row r="295" spans="1:7" ht="14.5">
      <c r="A295" s="309"/>
      <c r="B295" s="309"/>
      <c r="C295" s="309"/>
      <c r="D295" s="309"/>
      <c r="E295" s="309"/>
      <c r="F295" s="309"/>
      <c r="G295" s="309"/>
    </row>
    <row r="296" spans="1:7" ht="14.5">
      <c r="A296" s="309"/>
      <c r="B296" s="309"/>
      <c r="C296" s="309"/>
      <c r="D296" s="309"/>
      <c r="E296" s="309"/>
      <c r="F296" s="309"/>
      <c r="G296" s="309"/>
    </row>
    <row r="297" spans="1:7" ht="14.5">
      <c r="A297" s="309"/>
      <c r="B297" s="309"/>
      <c r="C297" s="309"/>
      <c r="D297" s="309"/>
      <c r="E297" s="309"/>
      <c r="F297" s="309"/>
      <c r="G297" s="309"/>
    </row>
    <row r="298" spans="1:7" ht="14.5">
      <c r="A298" s="309"/>
      <c r="B298" s="309"/>
      <c r="C298" s="309"/>
      <c r="D298" s="309"/>
      <c r="E298" s="309"/>
      <c r="F298" s="309"/>
      <c r="G298" s="309"/>
    </row>
    <row r="299" spans="1:7" ht="14.5">
      <c r="A299" s="309"/>
      <c r="B299" s="309"/>
      <c r="C299" s="309"/>
      <c r="D299" s="309"/>
      <c r="E299" s="309"/>
      <c r="F299" s="309"/>
      <c r="G299" s="309"/>
    </row>
    <row r="300" spans="1:7" ht="14.5">
      <c r="A300" s="309"/>
      <c r="B300" s="309"/>
      <c r="C300" s="309"/>
      <c r="D300" s="309"/>
      <c r="E300" s="309"/>
      <c r="F300" s="309"/>
      <c r="G300" s="309"/>
    </row>
    <row r="301" spans="1:7" ht="14.5">
      <c r="A301" s="309"/>
      <c r="B301" s="309"/>
      <c r="C301" s="309"/>
      <c r="D301" s="309"/>
      <c r="E301" s="309"/>
      <c r="F301" s="309"/>
      <c r="G301" s="309"/>
    </row>
    <row r="302" spans="1:7" ht="14.5">
      <c r="A302" s="309"/>
      <c r="B302" s="309"/>
      <c r="C302" s="309"/>
      <c r="D302" s="309"/>
      <c r="E302" s="309"/>
      <c r="F302" s="309"/>
      <c r="G302" s="309"/>
    </row>
    <row r="303" spans="1:7" ht="14.5">
      <c r="A303" s="309"/>
      <c r="B303" s="309"/>
      <c r="C303" s="309"/>
      <c r="D303" s="309"/>
      <c r="E303" s="309"/>
      <c r="F303" s="309"/>
      <c r="G303" s="309"/>
    </row>
    <row r="304" spans="1:7" ht="14.5">
      <c r="A304" s="309"/>
      <c r="B304" s="309"/>
      <c r="C304" s="309"/>
      <c r="D304" s="309"/>
      <c r="E304" s="309"/>
      <c r="F304" s="309"/>
      <c r="G304" s="309"/>
    </row>
    <row r="305" spans="1:7" ht="14.5">
      <c r="A305" s="309"/>
      <c r="B305" s="309"/>
      <c r="C305" s="309"/>
      <c r="D305" s="309"/>
      <c r="E305" s="309"/>
      <c r="F305" s="309"/>
      <c r="G305" s="309"/>
    </row>
    <row r="306" spans="1:7" ht="14.5">
      <c r="A306" s="309"/>
      <c r="B306" s="309"/>
      <c r="C306" s="309"/>
      <c r="D306" s="309"/>
      <c r="E306" s="309"/>
      <c r="F306" s="309"/>
      <c r="G306" s="309"/>
    </row>
    <row r="307" spans="1:7" ht="14.5">
      <c r="A307" s="309"/>
      <c r="B307" s="309"/>
      <c r="C307" s="309"/>
      <c r="D307" s="309"/>
      <c r="E307" s="309"/>
      <c r="F307" s="309"/>
      <c r="G307" s="309"/>
    </row>
    <row r="308" spans="1:7" ht="14.5">
      <c r="A308" s="309"/>
      <c r="B308" s="309"/>
      <c r="C308" s="309"/>
      <c r="D308" s="309"/>
      <c r="E308" s="309"/>
      <c r="F308" s="309"/>
      <c r="G308" s="309"/>
    </row>
    <row r="309" spans="1:7" ht="14.5">
      <c r="A309" s="309"/>
      <c r="B309" s="309"/>
      <c r="C309" s="309"/>
      <c r="D309" s="309"/>
      <c r="E309" s="309"/>
      <c r="F309" s="309"/>
      <c r="G309" s="309"/>
    </row>
    <row r="310" spans="1:7" ht="14.5">
      <c r="A310" s="309"/>
      <c r="B310" s="309"/>
      <c r="C310" s="309"/>
      <c r="D310" s="309"/>
      <c r="E310" s="309"/>
      <c r="F310" s="309"/>
      <c r="G310" s="309"/>
    </row>
    <row r="311" spans="1:7" ht="14.5">
      <c r="A311" s="309"/>
      <c r="B311" s="309"/>
      <c r="C311" s="309"/>
      <c r="D311" s="309"/>
      <c r="E311" s="309"/>
      <c r="F311" s="309"/>
      <c r="G311" s="309"/>
    </row>
    <row r="312" spans="1:7" ht="14.5">
      <c r="A312" s="309"/>
      <c r="B312" s="309"/>
      <c r="C312" s="309"/>
      <c r="D312" s="309"/>
      <c r="E312" s="309"/>
      <c r="F312" s="309"/>
      <c r="G312" s="309"/>
    </row>
    <row r="313" spans="1:7" ht="14.5">
      <c r="A313" s="309"/>
      <c r="B313" s="309"/>
      <c r="C313" s="309"/>
      <c r="D313" s="309"/>
      <c r="E313" s="309"/>
      <c r="F313" s="309"/>
      <c r="G313" s="309"/>
    </row>
    <row r="314" spans="1:7" ht="14.5">
      <c r="A314" s="309"/>
      <c r="B314" s="309"/>
      <c r="C314" s="309"/>
      <c r="D314" s="309"/>
      <c r="E314" s="309"/>
      <c r="F314" s="309"/>
      <c r="G314" s="309"/>
    </row>
    <row r="315" spans="1:7" ht="14.5">
      <c r="A315" s="309"/>
      <c r="B315" s="309"/>
      <c r="C315" s="309"/>
      <c r="D315" s="309"/>
      <c r="E315" s="309"/>
      <c r="F315" s="309"/>
      <c r="G315" s="309"/>
    </row>
    <row r="316" spans="1:7" ht="14.5">
      <c r="A316" s="309"/>
      <c r="B316" s="309"/>
      <c r="C316" s="309"/>
      <c r="D316" s="309"/>
      <c r="E316" s="309"/>
      <c r="F316" s="309"/>
      <c r="G316" s="309"/>
    </row>
    <row r="317" spans="1:7" ht="14.5">
      <c r="A317" s="309"/>
      <c r="B317" s="309"/>
      <c r="C317" s="309"/>
      <c r="D317" s="309"/>
      <c r="E317" s="309"/>
      <c r="F317" s="309"/>
      <c r="G317" s="309"/>
    </row>
    <row r="318" spans="1:7" ht="14.5">
      <c r="A318" s="309"/>
      <c r="B318" s="309"/>
      <c r="C318" s="309"/>
      <c r="D318" s="309"/>
      <c r="E318" s="309"/>
      <c r="F318" s="309"/>
      <c r="G318" s="309"/>
    </row>
    <row r="319" spans="1:7" ht="14.5">
      <c r="A319" s="309"/>
      <c r="B319" s="309"/>
      <c r="C319" s="309"/>
      <c r="D319" s="309"/>
      <c r="E319" s="309"/>
      <c r="F319" s="309"/>
      <c r="G319" s="309"/>
    </row>
    <row r="320" spans="1:7" ht="14.5">
      <c r="A320" s="309"/>
      <c r="B320" s="309"/>
      <c r="C320" s="309"/>
      <c r="D320" s="309"/>
      <c r="E320" s="309"/>
      <c r="F320" s="309"/>
      <c r="G320" s="309"/>
    </row>
    <row r="321" spans="1:7" ht="14.5">
      <c r="A321" s="309"/>
      <c r="B321" s="309"/>
      <c r="C321" s="309"/>
      <c r="D321" s="309"/>
      <c r="E321" s="309"/>
      <c r="F321" s="309"/>
      <c r="G321" s="309"/>
    </row>
    <row r="322" spans="1:7" ht="14.5">
      <c r="A322" s="309"/>
      <c r="B322" s="309"/>
      <c r="C322" s="309"/>
      <c r="D322" s="309"/>
      <c r="E322" s="309"/>
      <c r="F322" s="309"/>
      <c r="G322" s="309"/>
    </row>
    <row r="323" spans="1:7" ht="14.5">
      <c r="A323" s="309"/>
      <c r="B323" s="309"/>
      <c r="C323" s="309"/>
      <c r="D323" s="309"/>
      <c r="E323" s="309"/>
      <c r="F323" s="309"/>
      <c r="G323" s="309"/>
    </row>
    <row r="324" spans="1:7" ht="14.5">
      <c r="A324" s="309"/>
      <c r="B324" s="309"/>
      <c r="C324" s="309"/>
      <c r="D324" s="309"/>
      <c r="E324" s="309"/>
      <c r="F324" s="309"/>
      <c r="G324" s="309"/>
    </row>
    <row r="325" spans="1:7" ht="14.5">
      <c r="A325" s="309"/>
      <c r="B325" s="309"/>
      <c r="C325" s="309"/>
      <c r="D325" s="309"/>
      <c r="E325" s="309"/>
      <c r="F325" s="309"/>
      <c r="G325" s="309"/>
    </row>
    <row r="326" spans="1:7" ht="14.5">
      <c r="A326" s="309"/>
      <c r="B326" s="309"/>
      <c r="C326" s="309"/>
      <c r="D326" s="309"/>
      <c r="E326" s="309"/>
      <c r="F326" s="309"/>
      <c r="G326" s="309"/>
    </row>
    <row r="327" spans="1:7" ht="14.5">
      <c r="A327" s="309"/>
      <c r="B327" s="309"/>
      <c r="C327" s="309"/>
      <c r="D327" s="309"/>
      <c r="E327" s="309"/>
      <c r="F327" s="309"/>
      <c r="G327" s="309"/>
    </row>
    <row r="328" spans="1:7" ht="14.5">
      <c r="A328" s="309"/>
      <c r="B328" s="309"/>
      <c r="C328" s="309"/>
      <c r="D328" s="309"/>
      <c r="E328" s="309"/>
      <c r="F328" s="309"/>
      <c r="G328" s="309"/>
    </row>
    <row r="329" spans="1:7" ht="14.5">
      <c r="A329" s="309"/>
      <c r="B329" s="309"/>
      <c r="C329" s="309"/>
      <c r="D329" s="309"/>
      <c r="E329" s="309"/>
      <c r="F329" s="309"/>
      <c r="G329" s="309"/>
    </row>
    <row r="330" spans="1:7" ht="14.5">
      <c r="A330" s="309"/>
      <c r="B330" s="309"/>
      <c r="C330" s="309"/>
      <c r="D330" s="309"/>
      <c r="E330" s="309"/>
      <c r="F330" s="309"/>
      <c r="G330" s="309"/>
    </row>
    <row r="331" spans="1:7" ht="14.5">
      <c r="A331" s="309"/>
      <c r="B331" s="309"/>
      <c r="C331" s="309"/>
      <c r="D331" s="309"/>
      <c r="E331" s="309"/>
      <c r="F331" s="309"/>
      <c r="G331" s="309"/>
    </row>
    <row r="332" spans="1:7" ht="14.5">
      <c r="A332" s="309"/>
      <c r="B332" s="309"/>
      <c r="C332" s="309"/>
      <c r="D332" s="309"/>
      <c r="E332" s="309"/>
      <c r="F332" s="309"/>
      <c r="G332" s="309"/>
    </row>
    <row r="333" spans="1:7" ht="14.5">
      <c r="A333" s="309"/>
      <c r="B333" s="309"/>
      <c r="C333" s="309"/>
      <c r="D333" s="309"/>
      <c r="E333" s="309"/>
      <c r="F333" s="309"/>
      <c r="G333" s="309"/>
    </row>
    <row r="334" spans="1:7" ht="14.5">
      <c r="A334" s="309"/>
      <c r="B334" s="309"/>
      <c r="C334" s="309"/>
      <c r="D334" s="309"/>
      <c r="E334" s="309"/>
      <c r="F334" s="309"/>
      <c r="G334" s="309"/>
    </row>
    <row r="335" spans="1:7" ht="14.5">
      <c r="A335" s="309"/>
      <c r="B335" s="309"/>
      <c r="C335" s="309"/>
      <c r="D335" s="309"/>
      <c r="E335" s="309"/>
      <c r="F335" s="309"/>
      <c r="G335" s="309"/>
    </row>
    <row r="336" spans="1:7" ht="14.5">
      <c r="A336" s="309"/>
      <c r="B336" s="309"/>
      <c r="C336" s="309"/>
      <c r="D336" s="309"/>
      <c r="E336" s="309"/>
      <c r="F336" s="309"/>
      <c r="G336" s="309"/>
    </row>
    <row r="337" spans="1:7" ht="14.5">
      <c r="A337" s="309"/>
      <c r="B337" s="309"/>
      <c r="C337" s="309"/>
      <c r="D337" s="309"/>
      <c r="E337" s="309"/>
      <c r="F337" s="309"/>
      <c r="G337" s="309"/>
    </row>
    <row r="338" spans="1:7" ht="14.5">
      <c r="A338" s="309"/>
      <c r="B338" s="309"/>
      <c r="C338" s="309"/>
      <c r="D338" s="309"/>
      <c r="E338" s="309"/>
      <c r="F338" s="309"/>
      <c r="G338" s="309"/>
    </row>
    <row r="339" spans="1:7" ht="14.5">
      <c r="A339" s="309"/>
      <c r="B339" s="309"/>
      <c r="C339" s="309"/>
      <c r="D339" s="309"/>
      <c r="E339" s="309"/>
      <c r="F339" s="309"/>
      <c r="G339" s="309"/>
    </row>
    <row r="340" spans="1:7" ht="14.5">
      <c r="A340" s="309"/>
      <c r="B340" s="309"/>
      <c r="C340" s="309"/>
      <c r="D340" s="309"/>
      <c r="E340" s="309"/>
      <c r="F340" s="309"/>
      <c r="G340" s="309"/>
    </row>
    <row r="341" spans="1:7" ht="14.5">
      <c r="A341" s="309"/>
      <c r="B341" s="309"/>
      <c r="C341" s="309"/>
      <c r="D341" s="309"/>
      <c r="E341" s="309"/>
      <c r="F341" s="309"/>
      <c r="G341" s="309"/>
    </row>
    <row r="342" spans="1:7" ht="14.5">
      <c r="A342" s="309"/>
      <c r="B342" s="309"/>
      <c r="C342" s="309"/>
      <c r="D342" s="309"/>
      <c r="E342" s="309"/>
      <c r="F342" s="309"/>
      <c r="G342" s="309"/>
    </row>
    <row r="343" spans="1:7" ht="14.5">
      <c r="A343" s="309"/>
      <c r="B343" s="309"/>
      <c r="C343" s="309"/>
      <c r="D343" s="309"/>
      <c r="E343" s="309"/>
      <c r="F343" s="309"/>
      <c r="G343" s="309"/>
    </row>
    <row r="344" spans="1:7" ht="14.5">
      <c r="A344" s="309"/>
      <c r="B344" s="309"/>
      <c r="C344" s="309"/>
      <c r="D344" s="309"/>
      <c r="E344" s="309"/>
      <c r="F344" s="309"/>
      <c r="G344" s="309"/>
    </row>
    <row r="345" spans="1:7" ht="14.5">
      <c r="A345" s="309"/>
      <c r="B345" s="309"/>
      <c r="C345" s="309"/>
      <c r="D345" s="309"/>
      <c r="E345" s="309"/>
      <c r="F345" s="309"/>
      <c r="G345" s="309"/>
    </row>
    <row r="346" spans="1:7" ht="14.5">
      <c r="A346" s="309"/>
      <c r="B346" s="309"/>
      <c r="C346" s="309"/>
      <c r="D346" s="309"/>
      <c r="E346" s="309"/>
      <c r="F346" s="309"/>
      <c r="G346" s="309"/>
    </row>
    <row r="347" spans="1:7" ht="14.5">
      <c r="A347" s="309"/>
      <c r="B347" s="309"/>
      <c r="C347" s="309"/>
      <c r="D347" s="309"/>
      <c r="E347" s="309"/>
      <c r="F347" s="309"/>
      <c r="G347" s="309"/>
    </row>
    <row r="348" spans="1:7" ht="14.5">
      <c r="A348" s="309"/>
      <c r="B348" s="309"/>
      <c r="C348" s="309"/>
      <c r="D348" s="309"/>
      <c r="E348" s="309"/>
      <c r="F348" s="309"/>
      <c r="G348" s="309"/>
    </row>
    <row r="349" spans="1:7" ht="14.5">
      <c r="A349" s="309"/>
      <c r="B349" s="309"/>
      <c r="C349" s="309"/>
      <c r="D349" s="309"/>
      <c r="E349" s="309"/>
      <c r="F349" s="309"/>
      <c r="G349" s="309"/>
    </row>
    <row r="350" spans="1:7" ht="14.5">
      <c r="A350" s="309"/>
      <c r="B350" s="309"/>
      <c r="C350" s="309"/>
      <c r="D350" s="309"/>
      <c r="E350" s="309"/>
      <c r="F350" s="309"/>
      <c r="G350" s="309"/>
    </row>
    <row r="351" spans="1:7" ht="14.5">
      <c r="A351" s="309"/>
      <c r="B351" s="309"/>
      <c r="C351" s="309"/>
      <c r="D351" s="309"/>
      <c r="E351" s="309"/>
      <c r="F351" s="309"/>
      <c r="G351" s="309"/>
    </row>
    <row r="352" spans="1:7" ht="14.5">
      <c r="A352" s="309"/>
      <c r="B352" s="309"/>
      <c r="C352" s="309"/>
      <c r="D352" s="309"/>
      <c r="E352" s="309"/>
      <c r="F352" s="309"/>
      <c r="G352" s="309"/>
    </row>
    <row r="353" spans="1:7" ht="14.5">
      <c r="A353" s="309"/>
      <c r="B353" s="309"/>
      <c r="C353" s="309"/>
      <c r="D353" s="309"/>
      <c r="E353" s="309"/>
      <c r="F353" s="309"/>
      <c r="G353" s="309"/>
    </row>
    <row r="354" spans="1:7" ht="14.5">
      <c r="A354" s="309"/>
      <c r="B354" s="309"/>
      <c r="C354" s="309"/>
      <c r="D354" s="309"/>
      <c r="E354" s="309"/>
      <c r="F354" s="309"/>
      <c r="G354" s="309"/>
    </row>
    <row r="355" spans="1:7" ht="14.5">
      <c r="A355" s="309"/>
      <c r="B355" s="309"/>
      <c r="C355" s="309"/>
      <c r="D355" s="309"/>
      <c r="E355" s="309"/>
      <c r="F355" s="309"/>
      <c r="G355" s="309"/>
    </row>
    <row r="356" spans="1:7" ht="14.5">
      <c r="A356" s="309"/>
      <c r="B356" s="309"/>
      <c r="C356" s="309"/>
      <c r="D356" s="309"/>
      <c r="E356" s="309"/>
      <c r="F356" s="309"/>
      <c r="G356" s="309"/>
    </row>
    <row r="357" spans="1:7" ht="14.5">
      <c r="A357" s="309"/>
      <c r="B357" s="309"/>
      <c r="C357" s="309"/>
      <c r="D357" s="309"/>
      <c r="E357" s="309"/>
      <c r="F357" s="309"/>
      <c r="G357" s="309"/>
    </row>
    <row r="358" spans="1:7" ht="14.5">
      <c r="A358" s="309"/>
      <c r="B358" s="309"/>
      <c r="C358" s="309"/>
      <c r="D358" s="309"/>
      <c r="E358" s="309"/>
      <c r="F358" s="309"/>
      <c r="G358" s="309"/>
    </row>
    <row r="359" spans="1:7" ht="14.5">
      <c r="A359" s="309"/>
      <c r="B359" s="309"/>
      <c r="C359" s="309"/>
      <c r="D359" s="309"/>
      <c r="E359" s="309"/>
      <c r="F359" s="309"/>
      <c r="G359" s="309"/>
    </row>
    <row r="360" spans="1:7" ht="14.5">
      <c r="A360" s="309"/>
      <c r="B360" s="309"/>
      <c r="C360" s="309"/>
      <c r="D360" s="309"/>
      <c r="E360" s="309"/>
      <c r="F360" s="309"/>
      <c r="G360" s="309"/>
    </row>
    <row r="361" spans="1:7" ht="14.5">
      <c r="A361" s="309"/>
      <c r="B361" s="309"/>
      <c r="C361" s="309"/>
      <c r="D361" s="309"/>
      <c r="E361" s="309"/>
      <c r="F361" s="309"/>
      <c r="G361" s="309"/>
    </row>
    <row r="362" spans="1:7" ht="14.5">
      <c r="A362" s="309"/>
      <c r="B362" s="309"/>
      <c r="C362" s="309"/>
      <c r="D362" s="309"/>
      <c r="E362" s="309"/>
      <c r="F362" s="309"/>
      <c r="G362" s="309"/>
    </row>
    <row r="363" spans="1:7" ht="14.5">
      <c r="A363" s="309"/>
      <c r="B363" s="309"/>
      <c r="C363" s="309"/>
      <c r="D363" s="309"/>
      <c r="E363" s="309"/>
      <c r="F363" s="309"/>
      <c r="G363" s="309"/>
    </row>
    <row r="364" spans="1:7" ht="14.5">
      <c r="A364" s="309"/>
      <c r="B364" s="309"/>
      <c r="C364" s="309"/>
      <c r="D364" s="309"/>
      <c r="E364" s="309"/>
      <c r="F364" s="309"/>
      <c r="G364" s="309"/>
    </row>
    <row r="365" spans="1:7" ht="14.5">
      <c r="A365" s="309"/>
      <c r="B365" s="309"/>
      <c r="C365" s="309"/>
      <c r="D365" s="309"/>
      <c r="E365" s="309"/>
      <c r="F365" s="309"/>
      <c r="G365" s="309"/>
    </row>
    <row r="366" spans="1:7" ht="14.5">
      <c r="A366" s="309"/>
      <c r="B366" s="309"/>
      <c r="C366" s="309"/>
      <c r="D366" s="309"/>
      <c r="E366" s="309"/>
      <c r="F366" s="309"/>
      <c r="G366" s="309"/>
    </row>
    <row r="367" spans="1:7" ht="14.5">
      <c r="A367" s="309"/>
      <c r="B367" s="309"/>
      <c r="C367" s="309"/>
      <c r="D367" s="309"/>
      <c r="E367" s="309"/>
      <c r="F367" s="309"/>
      <c r="G367" s="309"/>
    </row>
    <row r="368" spans="1:7" ht="14.5">
      <c r="A368" s="309"/>
      <c r="B368" s="309"/>
      <c r="C368" s="309"/>
      <c r="D368" s="309"/>
      <c r="E368" s="309"/>
      <c r="F368" s="309"/>
      <c r="G368" s="309"/>
    </row>
    <row r="369" spans="1:7" ht="14.5">
      <c r="A369" s="309"/>
      <c r="B369" s="309"/>
      <c r="C369" s="309"/>
      <c r="D369" s="309"/>
      <c r="E369" s="309"/>
      <c r="F369" s="309"/>
      <c r="G369" s="309"/>
    </row>
    <row r="370" spans="1:7" ht="14.5">
      <c r="A370" s="309"/>
      <c r="B370" s="309"/>
      <c r="C370" s="309"/>
      <c r="D370" s="309"/>
      <c r="E370" s="309"/>
      <c r="F370" s="309"/>
      <c r="G370" s="309"/>
    </row>
    <row r="371" spans="1:7" ht="14.5">
      <c r="A371" s="309"/>
      <c r="B371" s="309"/>
      <c r="C371" s="309"/>
      <c r="D371" s="309"/>
      <c r="E371" s="309"/>
      <c r="F371" s="309"/>
      <c r="G371" s="309"/>
    </row>
    <row r="372" spans="1:7" ht="14.5">
      <c r="A372" s="309"/>
      <c r="B372" s="309"/>
      <c r="C372" s="309"/>
      <c r="D372" s="309"/>
      <c r="E372" s="309"/>
      <c r="F372" s="309"/>
      <c r="G372" s="309"/>
    </row>
    <row r="373" spans="1:7" ht="14.5">
      <c r="A373" s="309"/>
      <c r="B373" s="309"/>
      <c r="C373" s="309"/>
      <c r="D373" s="309"/>
      <c r="E373" s="309"/>
      <c r="F373" s="309"/>
      <c r="G373" s="309"/>
    </row>
    <row r="374" spans="1:7" ht="14.5">
      <c r="A374" s="309"/>
      <c r="B374" s="309"/>
      <c r="C374" s="309"/>
      <c r="D374" s="309"/>
      <c r="E374" s="309"/>
      <c r="F374" s="309"/>
      <c r="G374" s="309"/>
    </row>
    <row r="375" spans="1:7" ht="14.5">
      <c r="A375" s="309"/>
      <c r="B375" s="309"/>
      <c r="C375" s="309"/>
      <c r="D375" s="309"/>
      <c r="E375" s="309"/>
      <c r="F375" s="309"/>
      <c r="G375" s="309"/>
    </row>
    <row r="376" spans="1:7" ht="14.5">
      <c r="A376" s="309"/>
      <c r="B376" s="309"/>
      <c r="C376" s="309"/>
      <c r="D376" s="309"/>
      <c r="E376" s="309"/>
      <c r="F376" s="309"/>
      <c r="G376" s="309"/>
    </row>
    <row r="377" spans="1:7" ht="14.5">
      <c r="A377" s="309"/>
      <c r="B377" s="309"/>
      <c r="C377" s="309"/>
      <c r="D377" s="309"/>
      <c r="E377" s="309"/>
      <c r="F377" s="309"/>
      <c r="G377" s="309"/>
    </row>
    <row r="378" spans="1:7" ht="14.5">
      <c r="A378" s="309"/>
      <c r="B378" s="309"/>
      <c r="C378" s="309"/>
      <c r="D378" s="309"/>
      <c r="E378" s="309"/>
      <c r="F378" s="309"/>
      <c r="G378" s="309"/>
    </row>
    <row r="379" spans="1:7" ht="14.5">
      <c r="A379" s="309"/>
      <c r="B379" s="309"/>
      <c r="C379" s="309"/>
      <c r="D379" s="309"/>
      <c r="E379" s="309"/>
      <c r="F379" s="309"/>
      <c r="G379" s="309"/>
    </row>
    <row r="380" spans="1:7" ht="14.5">
      <c r="A380" s="309"/>
      <c r="B380" s="309"/>
      <c r="C380" s="309"/>
      <c r="D380" s="309"/>
      <c r="E380" s="309"/>
      <c r="F380" s="309"/>
      <c r="G380" s="309"/>
    </row>
    <row r="381" spans="1:7" ht="14.5">
      <c r="A381" s="309"/>
      <c r="B381" s="309"/>
      <c r="C381" s="309"/>
      <c r="D381" s="309"/>
      <c r="E381" s="309"/>
      <c r="F381" s="309"/>
      <c r="G381" s="309"/>
    </row>
    <row r="382" spans="1:7" ht="14.5">
      <c r="A382" s="309"/>
      <c r="B382" s="309"/>
      <c r="C382" s="309"/>
      <c r="D382" s="309"/>
      <c r="E382" s="309"/>
      <c r="F382" s="309"/>
      <c r="G382" s="309"/>
    </row>
    <row r="383" spans="1:7" ht="14.5">
      <c r="A383" s="309"/>
      <c r="B383" s="309"/>
      <c r="C383" s="309"/>
      <c r="D383" s="309"/>
      <c r="E383" s="309"/>
      <c r="F383" s="309"/>
      <c r="G383" s="309"/>
    </row>
    <row r="384" spans="1:7" ht="14.5">
      <c r="A384" s="309"/>
      <c r="B384" s="309"/>
      <c r="C384" s="309"/>
      <c r="D384" s="309"/>
      <c r="E384" s="309"/>
      <c r="F384" s="309"/>
      <c r="G384" s="309"/>
    </row>
    <row r="385" spans="1:7" ht="14.5">
      <c r="A385" s="309"/>
      <c r="B385" s="309"/>
      <c r="C385" s="309"/>
      <c r="D385" s="309"/>
      <c r="E385" s="309"/>
      <c r="F385" s="309"/>
      <c r="G385" s="309"/>
    </row>
    <row r="386" spans="1:7" ht="14.5">
      <c r="A386" s="309"/>
      <c r="B386" s="309"/>
      <c r="C386" s="309"/>
      <c r="D386" s="309"/>
      <c r="E386" s="309"/>
      <c r="F386" s="309"/>
      <c r="G386" s="309"/>
    </row>
    <row r="387" spans="1:7" ht="14.5">
      <c r="A387" s="309"/>
      <c r="B387" s="309"/>
      <c r="C387" s="309"/>
      <c r="D387" s="309"/>
      <c r="E387" s="309"/>
      <c r="F387" s="309"/>
      <c r="G387" s="309"/>
    </row>
    <row r="388" spans="1:7" ht="14.5">
      <c r="A388" s="309"/>
      <c r="B388" s="309"/>
      <c r="C388" s="309"/>
      <c r="D388" s="309"/>
      <c r="E388" s="309"/>
      <c r="F388" s="309"/>
      <c r="G388" s="309"/>
    </row>
    <row r="389" spans="1:7" ht="14.5">
      <c r="A389" s="309"/>
      <c r="B389" s="309"/>
      <c r="C389" s="309"/>
      <c r="D389" s="309"/>
      <c r="E389" s="309"/>
      <c r="F389" s="309"/>
      <c r="G389" s="309"/>
    </row>
    <row r="390" spans="1:7" ht="14.5">
      <c r="A390" s="309"/>
      <c r="B390" s="309"/>
      <c r="C390" s="309"/>
      <c r="D390" s="309"/>
      <c r="E390" s="309"/>
      <c r="F390" s="309"/>
      <c r="G390" s="309"/>
    </row>
    <row r="391" spans="1:7" ht="14.5">
      <c r="A391" s="309"/>
      <c r="B391" s="309"/>
      <c r="C391" s="309"/>
      <c r="D391" s="309"/>
      <c r="E391" s="309"/>
      <c r="F391" s="309"/>
      <c r="G391" s="309"/>
    </row>
    <row r="392" spans="1:7" ht="14.5">
      <c r="A392" s="309"/>
      <c r="B392" s="309"/>
      <c r="C392" s="309"/>
      <c r="D392" s="309"/>
      <c r="E392" s="309"/>
      <c r="F392" s="309"/>
      <c r="G392" s="309"/>
    </row>
    <row r="393" spans="1:7" ht="14.5">
      <c r="A393" s="309"/>
      <c r="B393" s="309"/>
      <c r="C393" s="309"/>
      <c r="D393" s="309"/>
      <c r="E393" s="309"/>
      <c r="F393" s="309"/>
      <c r="G393" s="309"/>
    </row>
    <row r="394" spans="1:7" ht="14.5">
      <c r="A394" s="309"/>
      <c r="B394" s="309"/>
      <c r="C394" s="309"/>
      <c r="D394" s="309"/>
      <c r="E394" s="309"/>
      <c r="F394" s="309"/>
      <c r="G394" s="309"/>
    </row>
    <row r="395" spans="1:7" ht="14.5">
      <c r="A395" s="309"/>
      <c r="B395" s="309"/>
      <c r="C395" s="309"/>
      <c r="D395" s="309"/>
      <c r="E395" s="309"/>
      <c r="F395" s="309"/>
      <c r="G395" s="309"/>
    </row>
    <row r="396" spans="1:7" ht="14.5">
      <c r="A396" s="309"/>
      <c r="B396" s="309"/>
      <c r="C396" s="309"/>
      <c r="D396" s="309"/>
      <c r="E396" s="309"/>
      <c r="F396" s="309"/>
      <c r="G396" s="309"/>
    </row>
    <row r="397" spans="1:7" ht="14.5">
      <c r="A397" s="309"/>
      <c r="B397" s="309"/>
      <c r="C397" s="309"/>
      <c r="D397" s="309"/>
      <c r="E397" s="309"/>
      <c r="F397" s="309"/>
      <c r="G397" s="309"/>
    </row>
    <row r="398" spans="1:7" ht="14.5">
      <c r="A398" s="309"/>
      <c r="B398" s="309"/>
      <c r="C398" s="309"/>
      <c r="D398" s="309"/>
      <c r="E398" s="309"/>
      <c r="F398" s="309"/>
      <c r="G398" s="309"/>
    </row>
    <row r="399" spans="1:7" ht="14.5">
      <c r="A399" s="309"/>
      <c r="B399" s="309"/>
      <c r="C399" s="309"/>
      <c r="D399" s="309"/>
      <c r="E399" s="309"/>
      <c r="F399" s="309"/>
      <c r="G399" s="309"/>
    </row>
    <row r="400" spans="1:7" ht="14.5">
      <c r="A400" s="309"/>
      <c r="B400" s="309"/>
      <c r="C400" s="309"/>
      <c r="D400" s="309"/>
      <c r="E400" s="309"/>
      <c r="F400" s="309"/>
      <c r="G400" s="309"/>
    </row>
    <row r="401" spans="1:7" ht="14.5">
      <c r="A401" s="309"/>
      <c r="B401" s="309"/>
      <c r="C401" s="309"/>
      <c r="D401" s="309"/>
      <c r="E401" s="309"/>
      <c r="F401" s="309"/>
      <c r="G401" s="309"/>
    </row>
    <row r="402" spans="1:7" ht="14.5">
      <c r="A402" s="309"/>
      <c r="B402" s="309"/>
      <c r="C402" s="309"/>
      <c r="D402" s="309"/>
      <c r="E402" s="309"/>
      <c r="F402" s="309"/>
      <c r="G402" s="309"/>
    </row>
    <row r="403" spans="1:7" ht="14.5">
      <c r="A403" s="309"/>
      <c r="B403" s="309"/>
      <c r="C403" s="309"/>
      <c r="D403" s="309"/>
      <c r="E403" s="309"/>
      <c r="F403" s="309"/>
      <c r="G403" s="309"/>
    </row>
    <row r="404" spans="1:7" ht="14.5">
      <c r="A404" s="309"/>
      <c r="B404" s="309"/>
      <c r="C404" s="309"/>
      <c r="D404" s="309"/>
      <c r="E404" s="309"/>
      <c r="F404" s="309"/>
      <c r="G404" s="309"/>
    </row>
    <row r="405" spans="1:7" ht="14.5">
      <c r="A405" s="309"/>
      <c r="B405" s="309"/>
      <c r="C405" s="309"/>
      <c r="D405" s="309"/>
      <c r="E405" s="309"/>
      <c r="F405" s="309"/>
      <c r="G405" s="309"/>
    </row>
    <row r="406" spans="1:7" ht="14.5">
      <c r="A406" s="309"/>
      <c r="B406" s="309"/>
      <c r="C406" s="309"/>
      <c r="D406" s="309"/>
      <c r="E406" s="309"/>
      <c r="F406" s="309"/>
      <c r="G406" s="309"/>
    </row>
    <row r="407" spans="1:7" ht="14.5">
      <c r="A407" s="309"/>
      <c r="B407" s="309"/>
      <c r="C407" s="309"/>
      <c r="D407" s="309"/>
      <c r="E407" s="309"/>
      <c r="F407" s="309"/>
      <c r="G407" s="309"/>
    </row>
    <row r="408" spans="1:7" ht="14.5">
      <c r="A408" s="309"/>
      <c r="B408" s="309"/>
      <c r="C408" s="309"/>
      <c r="D408" s="309"/>
      <c r="E408" s="309"/>
      <c r="F408" s="309"/>
      <c r="G408" s="309"/>
    </row>
    <row r="409" spans="1:7" ht="14.5">
      <c r="A409" s="309"/>
      <c r="B409" s="309"/>
      <c r="C409" s="309"/>
      <c r="D409" s="309"/>
      <c r="E409" s="309"/>
      <c r="F409" s="309"/>
      <c r="G409" s="309"/>
    </row>
    <row r="410" spans="1:7" ht="14.5">
      <c r="A410" s="309"/>
      <c r="B410" s="309"/>
      <c r="C410" s="309"/>
      <c r="D410" s="309"/>
      <c r="E410" s="309"/>
      <c r="F410" s="309"/>
      <c r="G410" s="309"/>
    </row>
    <row r="411" spans="1:7" ht="14.5">
      <c r="A411" s="309"/>
      <c r="B411" s="309"/>
      <c r="C411" s="309"/>
      <c r="D411" s="309"/>
      <c r="E411" s="309"/>
      <c r="F411" s="309"/>
      <c r="G411" s="309"/>
    </row>
    <row r="412" spans="1:7" ht="14.5">
      <c r="A412" s="309"/>
      <c r="B412" s="309"/>
      <c r="C412" s="309"/>
      <c r="D412" s="309"/>
      <c r="E412" s="309"/>
      <c r="F412" s="309"/>
      <c r="G412" s="309"/>
    </row>
    <row r="413" spans="1:7" ht="14.5">
      <c r="A413" s="309"/>
      <c r="B413" s="309"/>
      <c r="C413" s="309"/>
      <c r="D413" s="309"/>
      <c r="E413" s="309"/>
      <c r="F413" s="309"/>
      <c r="G413" s="309"/>
    </row>
    <row r="414" spans="1:7" ht="14.5">
      <c r="A414" s="309"/>
      <c r="B414" s="309"/>
      <c r="C414" s="309"/>
      <c r="D414" s="309"/>
      <c r="E414" s="309"/>
      <c r="F414" s="309"/>
      <c r="G414" s="309"/>
    </row>
    <row r="415" spans="1:7" ht="14.5">
      <c r="A415" s="309"/>
      <c r="B415" s="309"/>
      <c r="C415" s="309"/>
      <c r="D415" s="309"/>
      <c r="E415" s="309"/>
      <c r="F415" s="309"/>
      <c r="G415" s="309"/>
    </row>
    <row r="416" spans="1:7" ht="14.5">
      <c r="A416" s="309"/>
      <c r="B416" s="309"/>
      <c r="C416" s="309"/>
      <c r="D416" s="309"/>
      <c r="E416" s="309"/>
      <c r="F416" s="309"/>
      <c r="G416" s="309"/>
    </row>
    <row r="417" spans="1:7" ht="14.5">
      <c r="A417" s="309"/>
      <c r="B417" s="309"/>
      <c r="C417" s="309"/>
      <c r="D417" s="309"/>
      <c r="E417" s="309"/>
      <c r="F417" s="309"/>
      <c r="G417" s="309"/>
    </row>
    <row r="418" spans="1:7" ht="14.5">
      <c r="A418" s="309"/>
      <c r="B418" s="309"/>
      <c r="C418" s="309"/>
      <c r="D418" s="309"/>
      <c r="E418" s="309"/>
      <c r="F418" s="309"/>
      <c r="G418" s="309"/>
    </row>
    <row r="419" spans="1:7" ht="14.5">
      <c r="A419" s="309"/>
      <c r="B419" s="309"/>
      <c r="C419" s="309"/>
      <c r="D419" s="309"/>
      <c r="E419" s="309"/>
      <c r="F419" s="309"/>
      <c r="G419" s="309"/>
    </row>
    <row r="420" spans="1:7" ht="14.5">
      <c r="A420" s="309"/>
      <c r="B420" s="309"/>
      <c r="C420" s="309"/>
      <c r="D420" s="309"/>
      <c r="E420" s="309"/>
      <c r="F420" s="309"/>
      <c r="G420" s="309"/>
    </row>
    <row r="421" spans="1:7" ht="14.5">
      <c r="A421" s="309"/>
      <c r="B421" s="309"/>
      <c r="C421" s="309"/>
      <c r="D421" s="309"/>
      <c r="E421" s="309"/>
      <c r="F421" s="309"/>
      <c r="G421" s="309"/>
    </row>
    <row r="422" spans="1:7" ht="14.5">
      <c r="A422" s="309"/>
      <c r="B422" s="309"/>
      <c r="C422" s="309"/>
      <c r="D422" s="309"/>
      <c r="E422" s="309"/>
      <c r="F422" s="309"/>
      <c r="G422" s="309"/>
    </row>
    <row r="423" spans="1:7" ht="14.5">
      <c r="A423" s="309"/>
      <c r="B423" s="309"/>
      <c r="C423" s="309"/>
      <c r="D423" s="309"/>
      <c r="E423" s="309"/>
      <c r="F423" s="309"/>
      <c r="G423" s="309"/>
    </row>
    <row r="424" spans="1:7" ht="14.5">
      <c r="A424" s="309"/>
      <c r="B424" s="309"/>
      <c r="C424" s="309"/>
      <c r="D424" s="309"/>
      <c r="E424" s="309"/>
      <c r="F424" s="309"/>
      <c r="G424" s="309"/>
    </row>
    <row r="425" spans="1:7" ht="14.5">
      <c r="A425" s="309"/>
      <c r="B425" s="309"/>
      <c r="C425" s="309"/>
      <c r="D425" s="309"/>
      <c r="E425" s="309"/>
      <c r="F425" s="309"/>
      <c r="G425" s="309"/>
    </row>
    <row r="426" spans="1:7" ht="14.5">
      <c r="A426" s="309"/>
      <c r="B426" s="309"/>
      <c r="C426" s="309"/>
      <c r="D426" s="309"/>
      <c r="E426" s="309"/>
      <c r="F426" s="309"/>
      <c r="G426" s="309"/>
    </row>
    <row r="427" spans="1:7" ht="14.5">
      <c r="A427" s="309"/>
      <c r="B427" s="309"/>
      <c r="C427" s="309"/>
      <c r="D427" s="309"/>
      <c r="E427" s="309"/>
      <c r="F427" s="309"/>
      <c r="G427" s="309"/>
    </row>
    <row r="428" spans="1:7" ht="14.5">
      <c r="A428" s="309"/>
      <c r="B428" s="309"/>
      <c r="C428" s="309"/>
      <c r="D428" s="309"/>
      <c r="E428" s="309"/>
      <c r="F428" s="309"/>
      <c r="G428" s="309"/>
    </row>
    <row r="429" spans="1:7" ht="14.5">
      <c r="A429" s="309"/>
      <c r="B429" s="309"/>
      <c r="C429" s="309"/>
      <c r="D429" s="309"/>
      <c r="E429" s="309"/>
      <c r="F429" s="309"/>
      <c r="G429" s="309"/>
    </row>
    <row r="430" spans="1:7" ht="14.5">
      <c r="A430" s="309"/>
      <c r="B430" s="309"/>
      <c r="C430" s="309"/>
      <c r="D430" s="309"/>
      <c r="E430" s="309"/>
      <c r="F430" s="309"/>
      <c r="G430" s="309"/>
    </row>
    <row r="431" spans="1:7" ht="14.5">
      <c r="A431" s="309"/>
      <c r="B431" s="309"/>
      <c r="C431" s="309"/>
      <c r="D431" s="309"/>
      <c r="E431" s="309"/>
      <c r="F431" s="309"/>
      <c r="G431" s="309"/>
    </row>
    <row r="432" spans="1:7" ht="14.5">
      <c r="A432" s="309"/>
      <c r="B432" s="309"/>
      <c r="C432" s="309"/>
      <c r="D432" s="309"/>
      <c r="E432" s="309"/>
      <c r="F432" s="309"/>
      <c r="G432" s="309"/>
    </row>
    <row r="433" spans="1:7" ht="14.5">
      <c r="A433" s="309"/>
      <c r="B433" s="309"/>
      <c r="C433" s="309"/>
      <c r="D433" s="309"/>
      <c r="E433" s="309"/>
      <c r="F433" s="309"/>
      <c r="G433" s="309"/>
    </row>
    <row r="434" spans="1:7" ht="14.5">
      <c r="A434" s="309"/>
      <c r="B434" s="309"/>
      <c r="C434" s="309"/>
      <c r="D434" s="309"/>
      <c r="E434" s="309"/>
      <c r="F434" s="309"/>
      <c r="G434" s="309"/>
    </row>
    <row r="435" spans="1:7" ht="14.5">
      <c r="A435" s="309"/>
      <c r="B435" s="309"/>
      <c r="C435" s="309"/>
      <c r="D435" s="309"/>
      <c r="E435" s="309"/>
      <c r="F435" s="309"/>
      <c r="G435" s="309"/>
    </row>
    <row r="436" spans="1:7" ht="14.5">
      <c r="A436" s="309"/>
      <c r="B436" s="309"/>
      <c r="C436" s="309"/>
      <c r="D436" s="309"/>
      <c r="E436" s="309"/>
      <c r="F436" s="309"/>
      <c r="G436" s="309"/>
    </row>
    <row r="437" spans="1:7" ht="14.5">
      <c r="A437" s="309"/>
      <c r="B437" s="309"/>
      <c r="C437" s="309"/>
      <c r="D437" s="309"/>
      <c r="E437" s="309"/>
      <c r="F437" s="309"/>
      <c r="G437" s="309"/>
    </row>
    <row r="438" spans="1:7" ht="14.5">
      <c r="A438" s="309"/>
      <c r="B438" s="309"/>
      <c r="C438" s="309"/>
      <c r="D438" s="309"/>
      <c r="E438" s="309"/>
      <c r="F438" s="309"/>
      <c r="G438" s="309"/>
    </row>
    <row r="439" spans="1:7" ht="14.5">
      <c r="A439" s="309"/>
      <c r="B439" s="309"/>
      <c r="C439" s="309"/>
      <c r="D439" s="309"/>
      <c r="E439" s="309"/>
      <c r="F439" s="309"/>
      <c r="G439" s="309"/>
    </row>
    <row r="440" spans="1:7" ht="14.5">
      <c r="A440" s="309"/>
      <c r="B440" s="309"/>
      <c r="C440" s="309"/>
      <c r="D440" s="309"/>
      <c r="E440" s="309"/>
      <c r="F440" s="309"/>
      <c r="G440" s="309"/>
    </row>
    <row r="441" spans="1:7" ht="14.5">
      <c r="A441" s="309"/>
      <c r="B441" s="309"/>
      <c r="C441" s="309"/>
      <c r="D441" s="309"/>
      <c r="E441" s="309"/>
      <c r="F441" s="309"/>
      <c r="G441" s="309"/>
    </row>
    <row r="442" spans="1:7" ht="14.5">
      <c r="A442" s="309"/>
      <c r="B442" s="309"/>
      <c r="C442" s="309"/>
      <c r="D442" s="309"/>
      <c r="E442" s="309"/>
      <c r="F442" s="309"/>
      <c r="G442" s="309"/>
    </row>
    <row r="443" spans="1:7" ht="14.5">
      <c r="A443" s="309"/>
      <c r="B443" s="309"/>
      <c r="C443" s="309"/>
      <c r="D443" s="309"/>
      <c r="E443" s="309"/>
      <c r="F443" s="309"/>
      <c r="G443" s="309"/>
    </row>
    <row r="444" spans="1:7" ht="14.5">
      <c r="A444" s="309"/>
      <c r="B444" s="309"/>
      <c r="C444" s="309"/>
      <c r="D444" s="309"/>
      <c r="E444" s="309"/>
      <c r="F444" s="309"/>
      <c r="G444" s="309"/>
    </row>
    <row r="445" spans="1:7" ht="14.5">
      <c r="A445" s="309"/>
      <c r="B445" s="309"/>
      <c r="C445" s="309"/>
      <c r="D445" s="309"/>
      <c r="E445" s="309"/>
      <c r="F445" s="309"/>
      <c r="G445" s="309"/>
    </row>
    <row r="446" spans="1:7" ht="14.5">
      <c r="A446" s="309"/>
      <c r="B446" s="309"/>
      <c r="C446" s="309"/>
      <c r="D446" s="309"/>
      <c r="E446" s="309"/>
      <c r="F446" s="309"/>
      <c r="G446" s="309"/>
    </row>
    <row r="447" spans="1:7" ht="14.5">
      <c r="A447" s="309"/>
      <c r="B447" s="309"/>
      <c r="C447" s="309"/>
      <c r="D447" s="309"/>
      <c r="E447" s="309"/>
      <c r="F447" s="309"/>
      <c r="G447" s="309"/>
    </row>
    <row r="448" spans="1:7" ht="14.5">
      <c r="A448" s="309"/>
      <c r="B448" s="309"/>
      <c r="C448" s="309"/>
      <c r="D448" s="309"/>
      <c r="E448" s="309"/>
      <c r="F448" s="309"/>
      <c r="G448" s="309"/>
    </row>
    <row r="449" spans="1:7" ht="14.5">
      <c r="A449" s="309"/>
      <c r="B449" s="309"/>
      <c r="C449" s="309"/>
      <c r="D449" s="309"/>
      <c r="E449" s="309"/>
      <c r="F449" s="309"/>
      <c r="G449" s="309"/>
    </row>
    <row r="450" spans="1:7" ht="14.5">
      <c r="A450" s="309"/>
      <c r="B450" s="309"/>
      <c r="C450" s="309"/>
      <c r="D450" s="309"/>
      <c r="E450" s="309"/>
      <c r="F450" s="309"/>
      <c r="G450" s="309"/>
    </row>
    <row r="451" spans="1:7" ht="14.5">
      <c r="A451" s="309"/>
      <c r="B451" s="309"/>
      <c r="C451" s="309"/>
      <c r="D451" s="309"/>
      <c r="E451" s="309"/>
      <c r="F451" s="309"/>
      <c r="G451" s="309"/>
    </row>
    <row r="452" spans="1:7" ht="14.5">
      <c r="A452" s="309"/>
      <c r="B452" s="309"/>
      <c r="C452" s="309"/>
      <c r="D452" s="309"/>
      <c r="E452" s="309"/>
      <c r="F452" s="309"/>
      <c r="G452" s="309"/>
    </row>
    <row r="453" spans="1:7" ht="14.5">
      <c r="A453" s="309"/>
      <c r="B453" s="309"/>
      <c r="C453" s="309"/>
      <c r="D453" s="309"/>
      <c r="E453" s="309"/>
      <c r="F453" s="309"/>
      <c r="G453" s="309"/>
    </row>
    <row r="454" spans="1:7" ht="14.5">
      <c r="A454" s="309"/>
      <c r="B454" s="309"/>
      <c r="C454" s="309"/>
      <c r="D454" s="309"/>
      <c r="E454" s="309"/>
      <c r="F454" s="309"/>
      <c r="G454" s="309"/>
    </row>
    <row r="455" spans="1:7" ht="14.5">
      <c r="A455" s="309"/>
      <c r="B455" s="309"/>
      <c r="C455" s="309"/>
      <c r="D455" s="309"/>
      <c r="E455" s="309"/>
      <c r="F455" s="309"/>
      <c r="G455" s="309"/>
    </row>
    <row r="456" spans="1:7" ht="14.5">
      <c r="A456" s="309"/>
      <c r="B456" s="309"/>
      <c r="C456" s="309"/>
      <c r="D456" s="309"/>
      <c r="E456" s="309"/>
      <c r="F456" s="309"/>
      <c r="G456" s="309"/>
    </row>
    <row r="457" spans="1:7" ht="14.5">
      <c r="A457" s="309"/>
      <c r="B457" s="309"/>
      <c r="C457" s="309"/>
      <c r="D457" s="309"/>
      <c r="E457" s="309"/>
      <c r="F457" s="309"/>
      <c r="G457" s="309"/>
    </row>
    <row r="458" spans="1:7" ht="14.5">
      <c r="A458" s="309"/>
      <c r="B458" s="309"/>
      <c r="C458" s="309"/>
      <c r="D458" s="309"/>
      <c r="E458" s="309"/>
      <c r="F458" s="309"/>
      <c r="G458" s="309"/>
    </row>
    <row r="459" spans="1:7" ht="14.5">
      <c r="A459" s="309"/>
      <c r="B459" s="309"/>
      <c r="C459" s="309"/>
      <c r="D459" s="309"/>
      <c r="E459" s="309"/>
      <c r="F459" s="309"/>
      <c r="G459" s="309"/>
    </row>
    <row r="460" spans="1:7" ht="14.5">
      <c r="A460" s="309"/>
      <c r="B460" s="309"/>
      <c r="C460" s="309"/>
      <c r="D460" s="309"/>
      <c r="E460" s="309"/>
      <c r="F460" s="309"/>
      <c r="G460" s="309"/>
    </row>
    <row r="461" spans="1:7" ht="14.5">
      <c r="A461" s="309"/>
      <c r="B461" s="309"/>
      <c r="C461" s="309"/>
      <c r="D461" s="309"/>
      <c r="E461" s="309"/>
      <c r="F461" s="309"/>
      <c r="G461" s="309"/>
    </row>
    <row r="462" spans="1:7" ht="14.5">
      <c r="A462" s="309"/>
      <c r="B462" s="309"/>
      <c r="C462" s="309"/>
      <c r="D462" s="309"/>
      <c r="E462" s="309"/>
      <c r="F462" s="309"/>
      <c r="G462" s="309"/>
    </row>
    <row r="463" spans="1:7" ht="14.5">
      <c r="A463" s="309"/>
      <c r="B463" s="309"/>
      <c r="C463" s="309"/>
      <c r="D463" s="309"/>
      <c r="E463" s="309"/>
      <c r="F463" s="309"/>
      <c r="G463" s="309"/>
    </row>
    <row r="464" spans="1:7" ht="14.5">
      <c r="A464" s="309"/>
      <c r="B464" s="309"/>
      <c r="C464" s="309"/>
      <c r="D464" s="309"/>
      <c r="E464" s="309"/>
      <c r="F464" s="309"/>
      <c r="G464" s="309"/>
    </row>
    <row r="465" spans="1:7" ht="14.5">
      <c r="A465" s="309"/>
      <c r="B465" s="309"/>
      <c r="C465" s="309"/>
      <c r="D465" s="309"/>
      <c r="E465" s="309"/>
      <c r="F465" s="309"/>
      <c r="G465" s="309"/>
    </row>
    <row r="466" spans="1:7" ht="14.5">
      <c r="A466" s="309"/>
      <c r="B466" s="309"/>
      <c r="C466" s="309"/>
      <c r="D466" s="309"/>
      <c r="E466" s="309"/>
      <c r="F466" s="309"/>
      <c r="G466" s="309"/>
    </row>
    <row r="467" spans="1:7" ht="14.5">
      <c r="A467" s="309"/>
      <c r="B467" s="309"/>
      <c r="C467" s="309"/>
      <c r="D467" s="309"/>
      <c r="E467" s="309"/>
      <c r="F467" s="309"/>
      <c r="G467" s="309"/>
    </row>
    <row r="468" spans="1:7" ht="14.5">
      <c r="A468" s="309"/>
      <c r="B468" s="309"/>
      <c r="C468" s="309"/>
      <c r="D468" s="309"/>
      <c r="E468" s="309"/>
      <c r="F468" s="309"/>
      <c r="G468" s="309"/>
    </row>
    <row r="469" spans="1:7" ht="14.5">
      <c r="A469" s="309"/>
      <c r="B469" s="309"/>
      <c r="C469" s="309"/>
      <c r="D469" s="309"/>
      <c r="E469" s="309"/>
      <c r="F469" s="309"/>
      <c r="G469" s="309"/>
    </row>
    <row r="470" spans="1:7" ht="14.5">
      <c r="A470" s="309"/>
      <c r="B470" s="309"/>
      <c r="C470" s="309"/>
      <c r="D470" s="309"/>
      <c r="E470" s="309"/>
      <c r="F470" s="309"/>
      <c r="G470" s="309"/>
    </row>
    <row r="471" spans="1:7" ht="14.5">
      <c r="A471" s="309"/>
      <c r="B471" s="309"/>
      <c r="C471" s="309"/>
      <c r="D471" s="309"/>
      <c r="E471" s="309"/>
      <c r="F471" s="309"/>
      <c r="G471" s="309"/>
    </row>
    <row r="472" spans="1:7" ht="14.5">
      <c r="A472" s="309"/>
      <c r="B472" s="309"/>
      <c r="C472" s="309"/>
      <c r="D472" s="309"/>
      <c r="E472" s="309"/>
      <c r="F472" s="309"/>
      <c r="G472" s="309"/>
    </row>
    <row r="473" spans="1:7" ht="14.5">
      <c r="A473" s="309"/>
      <c r="B473" s="309"/>
      <c r="C473" s="309"/>
      <c r="D473" s="309"/>
      <c r="E473" s="309"/>
      <c r="F473" s="309"/>
      <c r="G473" s="309"/>
    </row>
    <row r="474" spans="1:7" ht="14.5">
      <c r="A474" s="309"/>
      <c r="B474" s="309"/>
      <c r="C474" s="309"/>
      <c r="D474" s="309"/>
      <c r="E474" s="309"/>
      <c r="F474" s="309"/>
      <c r="G474" s="309"/>
    </row>
    <row r="475" spans="1:7" ht="14.5">
      <c r="A475" s="309"/>
      <c r="B475" s="309"/>
      <c r="C475" s="309"/>
      <c r="D475" s="309"/>
      <c r="E475" s="309"/>
      <c r="F475" s="309"/>
      <c r="G475" s="309"/>
    </row>
    <row r="476" spans="1:7" ht="14.5">
      <c r="A476" s="309"/>
      <c r="B476" s="309"/>
      <c r="C476" s="309"/>
      <c r="D476" s="309"/>
      <c r="E476" s="309"/>
      <c r="F476" s="309"/>
      <c r="G476" s="309"/>
    </row>
    <row r="477" spans="1:7" ht="14.5">
      <c r="A477" s="309"/>
      <c r="B477" s="309"/>
      <c r="C477" s="309"/>
      <c r="D477" s="309"/>
      <c r="E477" s="309"/>
      <c r="F477" s="309"/>
      <c r="G477" s="309"/>
    </row>
    <row r="478" spans="1:7" ht="14.5">
      <c r="A478" s="309"/>
      <c r="B478" s="309"/>
      <c r="C478" s="309"/>
      <c r="D478" s="309"/>
      <c r="E478" s="309"/>
      <c r="F478" s="309"/>
      <c r="G478" s="309"/>
    </row>
    <row r="479" spans="1:7" ht="14.5">
      <c r="A479" s="309"/>
      <c r="B479" s="309"/>
      <c r="C479" s="309"/>
      <c r="D479" s="309"/>
      <c r="E479" s="309"/>
      <c r="F479" s="309"/>
      <c r="G479" s="309"/>
    </row>
    <row r="480" spans="1:7" ht="14.5">
      <c r="A480" s="309"/>
      <c r="B480" s="309"/>
      <c r="C480" s="309"/>
      <c r="D480" s="309"/>
      <c r="E480" s="309"/>
      <c r="F480" s="309"/>
      <c r="G480" s="309"/>
    </row>
    <row r="481" spans="1:7" ht="14.5">
      <c r="A481" s="309"/>
      <c r="B481" s="309"/>
      <c r="C481" s="309"/>
      <c r="D481" s="309"/>
      <c r="E481" s="309"/>
      <c r="F481" s="309"/>
      <c r="G481" s="309"/>
    </row>
    <row r="482" spans="1:7" ht="14.5">
      <c r="A482" s="309"/>
      <c r="B482" s="309"/>
      <c r="C482" s="309"/>
      <c r="D482" s="309"/>
      <c r="E482" s="309"/>
      <c r="F482" s="309"/>
      <c r="G482" s="309"/>
    </row>
    <row r="483" spans="1:7" ht="14.5">
      <c r="A483" s="309"/>
      <c r="B483" s="309"/>
      <c r="C483" s="309"/>
      <c r="D483" s="309"/>
      <c r="E483" s="309"/>
      <c r="F483" s="309"/>
      <c r="G483" s="309"/>
    </row>
    <row r="484" spans="1:7" ht="14.5">
      <c r="A484" s="309"/>
      <c r="B484" s="309"/>
      <c r="C484" s="309"/>
      <c r="D484" s="309"/>
      <c r="E484" s="309"/>
      <c r="F484" s="309"/>
      <c r="G484" s="309"/>
    </row>
    <row r="485" spans="1:7" ht="14.5">
      <c r="A485" s="309"/>
      <c r="B485" s="309"/>
      <c r="C485" s="309"/>
      <c r="D485" s="309"/>
      <c r="E485" s="309"/>
      <c r="F485" s="309"/>
      <c r="G485" s="309"/>
    </row>
    <row r="486" spans="1:7" ht="14.5">
      <c r="A486" s="309"/>
      <c r="B486" s="309"/>
      <c r="C486" s="309"/>
      <c r="D486" s="309"/>
      <c r="E486" s="309"/>
      <c r="F486" s="309"/>
      <c r="G486" s="309"/>
    </row>
    <row r="487" spans="1:7" ht="14.5">
      <c r="A487" s="309"/>
      <c r="B487" s="309"/>
      <c r="C487" s="309"/>
      <c r="D487" s="309"/>
      <c r="E487" s="309"/>
      <c r="F487" s="309"/>
      <c r="G487" s="309"/>
    </row>
    <row r="488" spans="1:7" ht="14.5">
      <c r="A488" s="309"/>
      <c r="B488" s="309"/>
      <c r="C488" s="309"/>
      <c r="D488" s="309"/>
      <c r="E488" s="309"/>
      <c r="F488" s="309"/>
      <c r="G488" s="309"/>
    </row>
    <row r="489" spans="1:7" ht="14.5">
      <c r="A489" s="309"/>
      <c r="B489" s="309"/>
      <c r="C489" s="309"/>
      <c r="D489" s="309"/>
      <c r="E489" s="309"/>
      <c r="F489" s="309"/>
      <c r="G489" s="309"/>
    </row>
    <row r="490" spans="1:7" ht="14.5">
      <c r="A490" s="309"/>
      <c r="B490" s="309"/>
      <c r="C490" s="309"/>
      <c r="D490" s="309"/>
      <c r="E490" s="309"/>
      <c r="F490" s="309"/>
      <c r="G490" s="309"/>
    </row>
    <row r="491" spans="1:7" ht="14.5">
      <c r="A491" s="309"/>
      <c r="B491" s="309"/>
      <c r="C491" s="309"/>
      <c r="D491" s="309"/>
      <c r="E491" s="309"/>
      <c r="F491" s="309"/>
      <c r="G491" s="309"/>
    </row>
    <row r="492" spans="1:7" ht="14.5">
      <c r="A492" s="309"/>
      <c r="B492" s="309"/>
      <c r="C492" s="309"/>
      <c r="D492" s="309"/>
      <c r="E492" s="309"/>
      <c r="F492" s="309"/>
      <c r="G492" s="309"/>
    </row>
    <row r="493" spans="1:7" ht="14.5">
      <c r="A493" s="309"/>
      <c r="B493" s="309"/>
      <c r="C493" s="309"/>
      <c r="D493" s="309"/>
      <c r="E493" s="309"/>
      <c r="F493" s="309"/>
      <c r="G493" s="309"/>
    </row>
    <row r="494" spans="1:7" ht="14.5">
      <c r="A494" s="309"/>
      <c r="B494" s="309"/>
      <c r="C494" s="309"/>
      <c r="D494" s="309"/>
      <c r="E494" s="309"/>
      <c r="F494" s="309"/>
      <c r="G494" s="309"/>
    </row>
    <row r="495" spans="1:7" ht="14.5">
      <c r="A495" s="309"/>
      <c r="B495" s="309"/>
      <c r="C495" s="309"/>
      <c r="D495" s="309"/>
      <c r="E495" s="309"/>
      <c r="F495" s="309"/>
      <c r="G495" s="309"/>
    </row>
    <row r="496" spans="1:7" ht="14.5">
      <c r="A496" s="309"/>
      <c r="B496" s="309"/>
      <c r="C496" s="309"/>
      <c r="D496" s="309"/>
      <c r="E496" s="309"/>
      <c r="F496" s="309"/>
      <c r="G496" s="309"/>
    </row>
    <row r="497" spans="1:7" ht="14.5">
      <c r="A497" s="309"/>
      <c r="B497" s="309"/>
      <c r="C497" s="309"/>
      <c r="D497" s="309"/>
      <c r="E497" s="309"/>
      <c r="F497" s="309"/>
      <c r="G497" s="309"/>
    </row>
    <row r="498" spans="1:7" ht="14.5">
      <c r="A498" s="309"/>
      <c r="B498" s="309"/>
      <c r="C498" s="309"/>
      <c r="D498" s="309"/>
      <c r="E498" s="309"/>
      <c r="F498" s="309"/>
      <c r="G498" s="309"/>
    </row>
    <row r="499" spans="1:7" ht="14.5">
      <c r="A499" s="309"/>
      <c r="B499" s="309"/>
      <c r="C499" s="309"/>
      <c r="D499" s="309"/>
      <c r="E499" s="309"/>
      <c r="F499" s="309"/>
      <c r="G499" s="309"/>
    </row>
    <row r="500" spans="1:7" ht="14.5">
      <c r="A500" s="309"/>
      <c r="B500" s="309"/>
      <c r="C500" s="309"/>
      <c r="D500" s="309"/>
      <c r="E500" s="309"/>
      <c r="F500" s="309"/>
      <c r="G500" s="309"/>
    </row>
    <row r="501" spans="1:7" ht="14.5">
      <c r="A501" s="309"/>
      <c r="B501" s="309"/>
      <c r="C501" s="309"/>
      <c r="D501" s="309"/>
      <c r="E501" s="309"/>
      <c r="F501" s="309"/>
      <c r="G501" s="309"/>
    </row>
    <row r="502" spans="1:7" ht="14.5">
      <c r="A502" s="309"/>
      <c r="B502" s="309"/>
      <c r="C502" s="309"/>
      <c r="D502" s="309"/>
      <c r="E502" s="309"/>
      <c r="F502" s="309"/>
      <c r="G502" s="309"/>
    </row>
    <row r="503" spans="1:7" ht="14.5">
      <c r="A503" s="309"/>
      <c r="B503" s="309"/>
      <c r="C503" s="309"/>
      <c r="D503" s="309"/>
      <c r="E503" s="309"/>
      <c r="F503" s="309"/>
      <c r="G503" s="309"/>
    </row>
    <row r="504" spans="1:7" ht="14.5">
      <c r="A504" s="309"/>
      <c r="B504" s="309"/>
      <c r="C504" s="309"/>
      <c r="D504" s="309"/>
      <c r="E504" s="309"/>
      <c r="F504" s="309"/>
      <c r="G504" s="309"/>
    </row>
    <row r="505" spans="1:7" ht="14.5">
      <c r="A505" s="309"/>
      <c r="B505" s="309"/>
      <c r="C505" s="309"/>
      <c r="D505" s="309"/>
      <c r="E505" s="309"/>
      <c r="F505" s="309"/>
      <c r="G505" s="309"/>
    </row>
    <row r="506" spans="1:7" ht="14.5">
      <c r="A506" s="309"/>
      <c r="B506" s="309"/>
      <c r="C506" s="309"/>
      <c r="D506" s="309"/>
      <c r="E506" s="309"/>
      <c r="F506" s="309"/>
      <c r="G506" s="309"/>
    </row>
    <row r="507" spans="1:7" ht="14.5">
      <c r="A507" s="309"/>
      <c r="B507" s="309"/>
      <c r="C507" s="309"/>
      <c r="D507" s="309"/>
      <c r="E507" s="309"/>
      <c r="F507" s="309"/>
      <c r="G507" s="309"/>
    </row>
    <row r="508" spans="1:7" ht="14.5">
      <c r="A508" s="309"/>
      <c r="B508" s="309"/>
      <c r="C508" s="309"/>
      <c r="D508" s="309"/>
      <c r="E508" s="309"/>
      <c r="F508" s="309"/>
      <c r="G508" s="309"/>
    </row>
    <row r="509" spans="1:7" ht="14.5">
      <c r="A509" s="309"/>
      <c r="B509" s="309"/>
      <c r="C509" s="309"/>
      <c r="D509" s="309"/>
      <c r="E509" s="309"/>
      <c r="F509" s="309"/>
      <c r="G509" s="309"/>
    </row>
    <row r="510" spans="1:7" ht="14.5">
      <c r="A510" s="309"/>
      <c r="B510" s="309"/>
      <c r="C510" s="309"/>
      <c r="D510" s="309"/>
      <c r="E510" s="309"/>
      <c r="F510" s="309"/>
      <c r="G510" s="309"/>
    </row>
    <row r="511" spans="1:7" ht="14.5">
      <c r="A511" s="309"/>
      <c r="B511" s="309"/>
      <c r="C511" s="309"/>
      <c r="D511" s="309"/>
      <c r="E511" s="309"/>
      <c r="F511" s="309"/>
      <c r="G511" s="309"/>
    </row>
    <row r="512" spans="1:7" ht="14.5">
      <c r="A512" s="309"/>
      <c r="B512" s="309"/>
      <c r="C512" s="309"/>
      <c r="D512" s="309"/>
      <c r="E512" s="309"/>
      <c r="F512" s="309"/>
      <c r="G512" s="309"/>
    </row>
    <row r="513" spans="1:7" ht="14.5">
      <c r="A513" s="309"/>
      <c r="B513" s="309"/>
      <c r="C513" s="309"/>
      <c r="D513" s="309"/>
      <c r="E513" s="309"/>
      <c r="F513" s="309"/>
      <c r="G513" s="309"/>
    </row>
    <row r="514" spans="1:7" ht="14.5">
      <c r="A514" s="309"/>
      <c r="B514" s="309"/>
      <c r="C514" s="309"/>
      <c r="D514" s="309"/>
      <c r="E514" s="309"/>
      <c r="F514" s="309"/>
      <c r="G514" s="309"/>
    </row>
    <row r="515" spans="1:7" ht="14.5">
      <c r="A515" s="309"/>
      <c r="B515" s="309"/>
      <c r="C515" s="309"/>
      <c r="D515" s="309"/>
      <c r="E515" s="309"/>
      <c r="F515" s="309"/>
      <c r="G515" s="309"/>
    </row>
    <row r="516" spans="1:7" ht="14.5">
      <c r="A516" s="309"/>
      <c r="B516" s="309"/>
      <c r="C516" s="309"/>
      <c r="D516" s="309"/>
      <c r="E516" s="309"/>
      <c r="F516" s="309"/>
      <c r="G516" s="309"/>
    </row>
    <row r="517" spans="1:7" ht="14.5">
      <c r="A517" s="309"/>
      <c r="B517" s="309"/>
      <c r="C517" s="309"/>
      <c r="D517" s="309"/>
      <c r="E517" s="309"/>
      <c r="F517" s="309"/>
      <c r="G517" s="309"/>
    </row>
    <row r="518" spans="1:7" ht="14.5">
      <c r="A518" s="309"/>
      <c r="B518" s="309"/>
      <c r="C518" s="309"/>
      <c r="D518" s="309"/>
      <c r="E518" s="309"/>
      <c r="F518" s="309"/>
      <c r="G518" s="309"/>
    </row>
    <row r="519" spans="1:7" ht="14.5">
      <c r="A519" s="309"/>
      <c r="B519" s="309"/>
      <c r="C519" s="309"/>
      <c r="D519" s="309"/>
      <c r="E519" s="309"/>
      <c r="F519" s="309"/>
      <c r="G519" s="309"/>
    </row>
    <row r="520" spans="1:7" ht="14.5">
      <c r="A520" s="309"/>
      <c r="B520" s="309"/>
      <c r="C520" s="309"/>
      <c r="D520" s="309"/>
      <c r="E520" s="309"/>
      <c r="F520" s="309"/>
      <c r="G520" s="309"/>
    </row>
    <row r="521" spans="1:7" ht="14.5">
      <c r="A521" s="309"/>
      <c r="B521" s="309"/>
      <c r="C521" s="309"/>
      <c r="D521" s="309"/>
      <c r="E521" s="309"/>
      <c r="F521" s="309"/>
      <c r="G521" s="309"/>
    </row>
    <row r="522" spans="1:7" ht="14.5">
      <c r="A522" s="309"/>
      <c r="B522" s="309"/>
      <c r="C522" s="309"/>
      <c r="D522" s="309"/>
      <c r="E522" s="309"/>
      <c r="F522" s="309"/>
      <c r="G522" s="309"/>
    </row>
    <row r="523" spans="1:7" ht="14.5">
      <c r="A523" s="309"/>
      <c r="B523" s="309"/>
      <c r="C523" s="309"/>
      <c r="D523" s="309"/>
      <c r="E523" s="309"/>
      <c r="F523" s="309"/>
      <c r="G523" s="309"/>
    </row>
    <row r="524" spans="1:7" ht="14.5">
      <c r="A524" s="309"/>
      <c r="B524" s="309"/>
      <c r="C524" s="309"/>
      <c r="D524" s="309"/>
      <c r="E524" s="309"/>
      <c r="F524" s="309"/>
      <c r="G524" s="309"/>
    </row>
    <row r="525" spans="1:7" ht="14.5">
      <c r="A525" s="309"/>
      <c r="B525" s="309"/>
      <c r="C525" s="309"/>
      <c r="D525" s="309"/>
      <c r="E525" s="309"/>
      <c r="F525" s="309"/>
      <c r="G525" s="309"/>
    </row>
    <row r="526" spans="1:7" ht="14.5">
      <c r="A526" s="309"/>
      <c r="B526" s="309"/>
      <c r="C526" s="309"/>
      <c r="D526" s="309"/>
      <c r="E526" s="309"/>
      <c r="F526" s="309"/>
      <c r="G526" s="309"/>
    </row>
    <row r="527" spans="1:7" ht="14.5">
      <c r="A527" s="309"/>
      <c r="B527" s="309"/>
      <c r="C527" s="309"/>
      <c r="D527" s="309"/>
      <c r="E527" s="309"/>
      <c r="F527" s="309"/>
      <c r="G527" s="309"/>
    </row>
    <row r="528" spans="1:7" ht="14.5">
      <c r="A528" s="309"/>
      <c r="B528" s="309"/>
      <c r="C528" s="309"/>
      <c r="D528" s="309"/>
      <c r="E528" s="309"/>
      <c r="F528" s="309"/>
      <c r="G528" s="309"/>
    </row>
    <row r="529" spans="1:7" ht="14.5">
      <c r="A529" s="309"/>
      <c r="B529" s="309"/>
      <c r="C529" s="309"/>
      <c r="D529" s="309"/>
      <c r="E529" s="309"/>
      <c r="F529" s="309"/>
      <c r="G529" s="309"/>
    </row>
    <row r="530" spans="1:7" ht="14.5">
      <c r="A530" s="309"/>
      <c r="B530" s="309"/>
      <c r="C530" s="309"/>
      <c r="D530" s="309"/>
      <c r="E530" s="309"/>
      <c r="F530" s="309"/>
      <c r="G530" s="309"/>
    </row>
    <row r="531" spans="1:7" ht="14.5">
      <c r="A531" s="309"/>
      <c r="B531" s="309"/>
      <c r="C531" s="309"/>
      <c r="D531" s="309"/>
      <c r="E531" s="309"/>
      <c r="F531" s="309"/>
      <c r="G531" s="309"/>
    </row>
    <row r="532" spans="1:7" ht="14.5">
      <c r="A532" s="309"/>
      <c r="B532" s="309"/>
      <c r="C532" s="309"/>
      <c r="D532" s="309"/>
      <c r="E532" s="309"/>
      <c r="F532" s="309"/>
      <c r="G532" s="309"/>
    </row>
    <row r="533" spans="1:7" ht="14.5">
      <c r="A533" s="309"/>
      <c r="B533" s="309"/>
      <c r="C533" s="309"/>
      <c r="D533" s="309"/>
      <c r="E533" s="309"/>
      <c r="F533" s="309"/>
      <c r="G533" s="309"/>
    </row>
    <row r="534" spans="1:7" ht="14.5">
      <c r="A534" s="309"/>
      <c r="B534" s="309"/>
      <c r="C534" s="309"/>
      <c r="D534" s="309"/>
      <c r="E534" s="309"/>
      <c r="F534" s="309"/>
      <c r="G534" s="309"/>
    </row>
    <row r="535" spans="1:7" ht="14.5">
      <c r="A535" s="309"/>
      <c r="B535" s="309"/>
      <c r="C535" s="309"/>
      <c r="D535" s="309"/>
      <c r="E535" s="309"/>
      <c r="F535" s="309"/>
      <c r="G535" s="309"/>
    </row>
    <row r="536" spans="1:7" ht="14.5">
      <c r="A536" s="309"/>
      <c r="B536" s="309"/>
      <c r="C536" s="309"/>
      <c r="D536" s="309"/>
      <c r="E536" s="309"/>
      <c r="F536" s="309"/>
      <c r="G536" s="309"/>
    </row>
    <row r="537" spans="1:7" ht="14.5">
      <c r="A537" s="309"/>
      <c r="B537" s="309"/>
      <c r="C537" s="309"/>
      <c r="D537" s="309"/>
      <c r="E537" s="309"/>
      <c r="F537" s="309"/>
      <c r="G537" s="309"/>
    </row>
    <row r="538" spans="1:7" ht="14.5">
      <c r="A538" s="309"/>
      <c r="B538" s="309"/>
      <c r="C538" s="309"/>
      <c r="D538" s="309"/>
      <c r="E538" s="309"/>
      <c r="F538" s="309"/>
      <c r="G538" s="309"/>
    </row>
    <row r="539" spans="1:7" ht="14.5">
      <c r="A539" s="309"/>
      <c r="B539" s="309"/>
      <c r="C539" s="309"/>
      <c r="D539" s="309"/>
      <c r="E539" s="309"/>
      <c r="F539" s="309"/>
      <c r="G539" s="309"/>
    </row>
    <row r="540" spans="1:7" ht="14.5">
      <c r="A540" s="309"/>
      <c r="B540" s="309"/>
      <c r="C540" s="309"/>
      <c r="D540" s="309"/>
      <c r="E540" s="309"/>
      <c r="F540" s="309"/>
      <c r="G540" s="309"/>
    </row>
    <row r="541" spans="1:7" ht="14.5">
      <c r="A541" s="309"/>
      <c r="B541" s="309"/>
      <c r="C541" s="309"/>
      <c r="D541" s="309"/>
      <c r="E541" s="309"/>
      <c r="F541" s="309"/>
      <c r="G541" s="309"/>
    </row>
    <row r="542" spans="1:7" ht="14.5">
      <c r="A542" s="309"/>
      <c r="B542" s="309"/>
      <c r="C542" s="309"/>
      <c r="D542" s="309"/>
      <c r="E542" s="309"/>
      <c r="F542" s="309"/>
      <c r="G542" s="309"/>
    </row>
    <row r="543" spans="1:7" ht="14.5">
      <c r="A543" s="309"/>
      <c r="B543" s="309"/>
      <c r="C543" s="309"/>
      <c r="D543" s="309"/>
      <c r="E543" s="309"/>
      <c r="F543" s="309"/>
      <c r="G543" s="309"/>
    </row>
    <row r="544" spans="1:7" ht="14.5">
      <c r="A544" s="309"/>
      <c r="B544" s="309"/>
      <c r="C544" s="309"/>
      <c r="D544" s="309"/>
      <c r="E544" s="309"/>
      <c r="F544" s="309"/>
      <c r="G544" s="309"/>
    </row>
    <row r="545" spans="1:7" ht="14.5">
      <c r="A545" s="309"/>
      <c r="B545" s="309"/>
      <c r="C545" s="309"/>
      <c r="D545" s="309"/>
      <c r="E545" s="309"/>
      <c r="F545" s="309"/>
      <c r="G545" s="309"/>
    </row>
    <row r="546" spans="1:7" ht="14.5">
      <c r="A546" s="309"/>
      <c r="B546" s="309"/>
      <c r="C546" s="309"/>
      <c r="D546" s="309"/>
      <c r="E546" s="309"/>
      <c r="F546" s="309"/>
      <c r="G546" s="309"/>
    </row>
    <row r="547" spans="1:7" ht="14.5">
      <c r="A547" s="309"/>
      <c r="B547" s="309"/>
      <c r="C547" s="309"/>
      <c r="D547" s="309"/>
      <c r="E547" s="309"/>
      <c r="F547" s="309"/>
      <c r="G547" s="309"/>
    </row>
    <row r="548" spans="1:7" ht="14.5">
      <c r="A548" s="309"/>
      <c r="B548" s="309"/>
      <c r="C548" s="309"/>
      <c r="D548" s="309"/>
      <c r="E548" s="309"/>
      <c r="F548" s="309"/>
      <c r="G548" s="309"/>
    </row>
    <row r="549" spans="1:7" ht="14.5">
      <c r="A549" s="309"/>
      <c r="B549" s="309"/>
      <c r="C549" s="309"/>
      <c r="D549" s="309"/>
      <c r="E549" s="309"/>
      <c r="F549" s="309"/>
      <c r="G549" s="309"/>
    </row>
    <row r="550" spans="1:7" ht="14.5">
      <c r="A550" s="309"/>
      <c r="B550" s="309"/>
      <c r="C550" s="309"/>
      <c r="D550" s="309"/>
      <c r="E550" s="309"/>
      <c r="F550" s="309"/>
      <c r="G550" s="309"/>
    </row>
    <row r="551" spans="1:7" ht="14.5">
      <c r="A551" s="309"/>
      <c r="B551" s="309"/>
      <c r="C551" s="309"/>
      <c r="D551" s="309"/>
      <c r="E551" s="309"/>
      <c r="F551" s="309"/>
      <c r="G551" s="309"/>
    </row>
    <row r="552" spans="1:7" ht="14.5">
      <c r="A552" s="309"/>
      <c r="B552" s="309"/>
      <c r="C552" s="309"/>
      <c r="D552" s="309"/>
      <c r="E552" s="309"/>
      <c r="F552" s="309"/>
      <c r="G552" s="309"/>
    </row>
    <row r="553" spans="1:7" ht="14.5">
      <c r="A553" s="309"/>
      <c r="B553" s="309"/>
      <c r="C553" s="309"/>
      <c r="D553" s="309"/>
      <c r="E553" s="309"/>
      <c r="F553" s="309"/>
      <c r="G553" s="309"/>
    </row>
    <row r="554" spans="1:7" ht="14.5">
      <c r="A554" s="309"/>
      <c r="B554" s="309"/>
      <c r="C554" s="309"/>
      <c r="D554" s="309"/>
      <c r="E554" s="309"/>
      <c r="F554" s="309"/>
      <c r="G554" s="309"/>
    </row>
    <row r="555" spans="1:7" ht="14.5">
      <c r="A555" s="309"/>
      <c r="B555" s="309"/>
      <c r="C555" s="309"/>
      <c r="D555" s="309"/>
      <c r="E555" s="309"/>
      <c r="F555" s="309"/>
      <c r="G555" s="309"/>
    </row>
    <row r="556" spans="1:7" ht="14.5">
      <c r="A556" s="309"/>
      <c r="B556" s="309"/>
      <c r="C556" s="309"/>
      <c r="D556" s="309"/>
      <c r="E556" s="309"/>
      <c r="F556" s="309"/>
      <c r="G556" s="309"/>
    </row>
    <row r="557" spans="1:7" ht="14.5">
      <c r="A557" s="309"/>
      <c r="B557" s="309"/>
      <c r="C557" s="309"/>
      <c r="D557" s="309"/>
      <c r="E557" s="309"/>
      <c r="F557" s="309"/>
      <c r="G557" s="309"/>
    </row>
    <row r="558" spans="1:7" ht="14.5">
      <c r="A558" s="309"/>
      <c r="B558" s="309"/>
      <c r="C558" s="309"/>
      <c r="D558" s="309"/>
      <c r="E558" s="309"/>
      <c r="F558" s="309"/>
      <c r="G558" s="309"/>
    </row>
    <row r="559" spans="1:7" ht="14.5">
      <c r="A559" s="309"/>
      <c r="B559" s="309"/>
      <c r="C559" s="309"/>
      <c r="D559" s="309"/>
      <c r="E559" s="309"/>
      <c r="F559" s="309"/>
      <c r="G559" s="309"/>
    </row>
    <row r="560" spans="1:7" ht="14.5">
      <c r="A560" s="309"/>
      <c r="B560" s="309"/>
      <c r="C560" s="309"/>
      <c r="D560" s="309"/>
      <c r="E560" s="309"/>
      <c r="F560" s="309"/>
      <c r="G560" s="309"/>
    </row>
    <row r="561" spans="1:7" ht="14.5">
      <c r="A561" s="309"/>
      <c r="B561" s="309"/>
      <c r="C561" s="309"/>
      <c r="D561" s="309"/>
      <c r="E561" s="309"/>
      <c r="F561" s="309"/>
      <c r="G561" s="309"/>
    </row>
    <row r="562" spans="1:7" ht="14.5">
      <c r="A562" s="309"/>
      <c r="B562" s="309"/>
      <c r="C562" s="309"/>
      <c r="D562" s="309"/>
      <c r="E562" s="309"/>
      <c r="F562" s="309"/>
      <c r="G562" s="309"/>
    </row>
    <row r="563" spans="1:7" ht="14.5">
      <c r="A563" s="309"/>
      <c r="B563" s="309"/>
      <c r="C563" s="309"/>
      <c r="D563" s="309"/>
      <c r="E563" s="309"/>
      <c r="F563" s="309"/>
      <c r="G563" s="309"/>
    </row>
    <row r="564" spans="1:7" ht="14.5">
      <c r="A564" s="309"/>
      <c r="B564" s="309"/>
      <c r="C564" s="309"/>
      <c r="D564" s="309"/>
      <c r="E564" s="309"/>
      <c r="F564" s="309"/>
      <c r="G564" s="309"/>
    </row>
    <row r="565" spans="1:7" ht="14.5">
      <c r="A565" s="309"/>
      <c r="B565" s="309"/>
      <c r="C565" s="309"/>
      <c r="D565" s="309"/>
      <c r="E565" s="309"/>
      <c r="F565" s="309"/>
      <c r="G565" s="309"/>
    </row>
    <row r="566" spans="1:7" ht="14.5">
      <c r="A566" s="309"/>
      <c r="B566" s="309"/>
      <c r="C566" s="309"/>
      <c r="D566" s="309"/>
      <c r="E566" s="309"/>
      <c r="F566" s="309"/>
      <c r="G566" s="309"/>
    </row>
    <row r="567" spans="1:7" ht="14.5">
      <c r="A567" s="309"/>
      <c r="B567" s="309"/>
      <c r="C567" s="309"/>
      <c r="D567" s="309"/>
      <c r="E567" s="309"/>
      <c r="F567" s="309"/>
      <c r="G567" s="309"/>
    </row>
    <row r="568" spans="1:7" ht="14.5">
      <c r="A568" s="309"/>
      <c r="B568" s="309"/>
      <c r="C568" s="309"/>
      <c r="D568" s="309"/>
      <c r="E568" s="309"/>
      <c r="F568" s="309"/>
      <c r="G568" s="309"/>
    </row>
    <row r="569" spans="1:7" ht="14.5">
      <c r="A569" s="309"/>
      <c r="B569" s="309"/>
      <c r="C569" s="309"/>
      <c r="D569" s="309"/>
      <c r="E569" s="309"/>
      <c r="F569" s="309"/>
      <c r="G569" s="309"/>
    </row>
    <row r="570" spans="1:7" ht="14.5">
      <c r="A570" s="309"/>
      <c r="B570" s="309"/>
      <c r="C570" s="309"/>
      <c r="D570" s="309"/>
      <c r="E570" s="309"/>
      <c r="F570" s="309"/>
      <c r="G570" s="309"/>
    </row>
    <row r="571" spans="1:7" ht="14.5">
      <c r="A571" s="309"/>
      <c r="B571" s="309"/>
      <c r="C571" s="309"/>
      <c r="D571" s="309"/>
      <c r="E571" s="309"/>
      <c r="F571" s="309"/>
      <c r="G571" s="309"/>
    </row>
    <row r="572" spans="1:7" ht="14.5">
      <c r="A572" s="309"/>
      <c r="B572" s="309"/>
      <c r="C572" s="309"/>
      <c r="D572" s="309"/>
      <c r="E572" s="309"/>
      <c r="F572" s="309"/>
      <c r="G572" s="309"/>
    </row>
    <row r="573" spans="1:7" ht="14.5">
      <c r="A573" s="309"/>
      <c r="B573" s="309"/>
      <c r="C573" s="309"/>
      <c r="D573" s="309"/>
      <c r="E573" s="309"/>
      <c r="F573" s="309"/>
      <c r="G573" s="309"/>
    </row>
    <row r="574" spans="1:7" ht="14.5">
      <c r="A574" s="309"/>
      <c r="B574" s="309"/>
      <c r="C574" s="309"/>
      <c r="D574" s="309"/>
      <c r="E574" s="309"/>
      <c r="F574" s="309"/>
      <c r="G574" s="309"/>
    </row>
    <row r="575" spans="1:7" ht="14.5">
      <c r="A575" s="309"/>
      <c r="B575" s="309"/>
      <c r="C575" s="309"/>
      <c r="D575" s="309"/>
      <c r="E575" s="309"/>
      <c r="F575" s="309"/>
      <c r="G575" s="309"/>
    </row>
    <row r="576" spans="1:7" ht="14.5">
      <c r="A576" s="309"/>
      <c r="B576" s="309"/>
      <c r="C576" s="309"/>
      <c r="D576" s="309"/>
      <c r="E576" s="309"/>
      <c r="F576" s="309"/>
      <c r="G576" s="309"/>
    </row>
    <row r="577" spans="1:7" ht="14.5">
      <c r="A577" s="309"/>
      <c r="B577" s="309"/>
      <c r="C577" s="309"/>
      <c r="D577" s="309"/>
      <c r="E577" s="309"/>
      <c r="F577" s="309"/>
      <c r="G577" s="309"/>
    </row>
    <row r="578" spans="1:7" ht="14.5">
      <c r="A578" s="309"/>
      <c r="B578" s="309"/>
      <c r="C578" s="309"/>
      <c r="D578" s="309"/>
      <c r="E578" s="309"/>
      <c r="F578" s="309"/>
      <c r="G578" s="309"/>
    </row>
    <row r="579" spans="1:7" ht="14.5">
      <c r="A579" s="309"/>
      <c r="B579" s="309"/>
      <c r="C579" s="309"/>
      <c r="D579" s="309"/>
      <c r="E579" s="309"/>
      <c r="F579" s="309"/>
      <c r="G579" s="309"/>
    </row>
    <row r="580" spans="1:7" ht="14.5">
      <c r="A580" s="309"/>
      <c r="B580" s="309"/>
      <c r="C580" s="309"/>
      <c r="D580" s="309"/>
      <c r="E580" s="309"/>
      <c r="F580" s="309"/>
      <c r="G580" s="309"/>
    </row>
    <row r="581" spans="1:7" ht="14.5">
      <c r="A581" s="309"/>
      <c r="B581" s="309"/>
      <c r="C581" s="309"/>
      <c r="D581" s="309"/>
      <c r="E581" s="309"/>
      <c r="F581" s="309"/>
      <c r="G581" s="309"/>
    </row>
    <row r="582" spans="1:7" ht="14.5">
      <c r="A582" s="309"/>
      <c r="B582" s="309"/>
      <c r="C582" s="309"/>
      <c r="D582" s="309"/>
      <c r="E582" s="309"/>
      <c r="F582" s="309"/>
      <c r="G582" s="309"/>
    </row>
    <row r="583" spans="1:7" ht="14.5">
      <c r="A583" s="309"/>
      <c r="B583" s="309"/>
      <c r="C583" s="309"/>
      <c r="D583" s="309"/>
      <c r="E583" s="309"/>
      <c r="F583" s="309"/>
      <c r="G583" s="309"/>
    </row>
    <row r="584" spans="1:7" ht="14.5">
      <c r="A584" s="309"/>
      <c r="B584" s="309"/>
      <c r="C584" s="309"/>
      <c r="D584" s="309"/>
      <c r="E584" s="309"/>
      <c r="F584" s="309"/>
      <c r="G584" s="309"/>
    </row>
    <row r="585" spans="1:7" ht="14.5">
      <c r="A585" s="309"/>
      <c r="B585" s="309"/>
      <c r="C585" s="309"/>
      <c r="D585" s="309"/>
      <c r="E585" s="309"/>
      <c r="F585" s="309"/>
      <c r="G585" s="309"/>
    </row>
    <row r="586" spans="1:7" ht="14.5">
      <c r="A586" s="309"/>
      <c r="B586" s="309"/>
      <c r="C586" s="309"/>
      <c r="D586" s="309"/>
      <c r="E586" s="309"/>
      <c r="F586" s="309"/>
      <c r="G586" s="309"/>
    </row>
    <row r="587" spans="1:7" ht="14.5">
      <c r="A587" s="309"/>
      <c r="B587" s="309"/>
      <c r="C587" s="309"/>
      <c r="D587" s="309"/>
      <c r="E587" s="309"/>
      <c r="F587" s="309"/>
      <c r="G587" s="309"/>
    </row>
    <row r="588" spans="1:7" ht="14.5">
      <c r="A588" s="309"/>
      <c r="B588" s="309"/>
      <c r="C588" s="309"/>
      <c r="D588" s="309"/>
      <c r="E588" s="309"/>
      <c r="F588" s="309"/>
      <c r="G588" s="309"/>
    </row>
    <row r="589" spans="1:7" ht="14.5">
      <c r="A589" s="309"/>
      <c r="B589" s="309"/>
      <c r="C589" s="309"/>
      <c r="D589" s="309"/>
      <c r="E589" s="309"/>
      <c r="F589" s="309"/>
      <c r="G589" s="309"/>
    </row>
    <row r="590" spans="1:7" ht="14.5">
      <c r="A590" s="309"/>
      <c r="B590" s="309"/>
      <c r="C590" s="309"/>
      <c r="D590" s="309"/>
      <c r="E590" s="309"/>
      <c r="F590" s="309"/>
      <c r="G590" s="309"/>
    </row>
    <row r="591" spans="1:7" ht="14.5">
      <c r="A591" s="309"/>
      <c r="B591" s="309"/>
      <c r="C591" s="309"/>
      <c r="D591" s="309"/>
      <c r="E591" s="309"/>
      <c r="F591" s="309"/>
      <c r="G591" s="309"/>
    </row>
    <row r="592" spans="1:7" ht="14.5">
      <c r="A592" s="309"/>
      <c r="B592" s="309"/>
      <c r="C592" s="309"/>
      <c r="D592" s="309"/>
      <c r="E592" s="309"/>
      <c r="F592" s="309"/>
      <c r="G592" s="309"/>
    </row>
    <row r="593" spans="1:7" ht="14.5">
      <c r="A593" s="309"/>
      <c r="B593" s="309"/>
      <c r="C593" s="309"/>
      <c r="D593" s="309"/>
      <c r="E593" s="309"/>
      <c r="F593" s="309"/>
      <c r="G593" s="309"/>
    </row>
    <row r="594" spans="1:7" ht="14.5">
      <c r="A594" s="309"/>
      <c r="B594" s="309"/>
      <c r="C594" s="309"/>
      <c r="D594" s="309"/>
      <c r="E594" s="309"/>
      <c r="F594" s="309"/>
      <c r="G594" s="309"/>
    </row>
    <row r="595" spans="1:7" ht="14.5">
      <c r="A595" s="309"/>
      <c r="B595" s="309"/>
      <c r="C595" s="309"/>
      <c r="D595" s="309"/>
      <c r="E595" s="309"/>
      <c r="F595" s="309"/>
      <c r="G595" s="309"/>
    </row>
    <row r="596" spans="1:7" ht="14.5">
      <c r="A596" s="309"/>
      <c r="B596" s="309"/>
      <c r="C596" s="309"/>
      <c r="D596" s="309"/>
      <c r="E596" s="309"/>
      <c r="F596" s="309"/>
      <c r="G596" s="309"/>
    </row>
    <row r="597" spans="1:7" ht="14.5">
      <c r="A597" s="309"/>
      <c r="B597" s="309"/>
      <c r="C597" s="309"/>
      <c r="D597" s="309"/>
      <c r="E597" s="309"/>
      <c r="F597" s="309"/>
      <c r="G597" s="309"/>
    </row>
    <row r="598" spans="1:7" ht="14.5">
      <c r="A598" s="309"/>
      <c r="B598" s="309"/>
      <c r="C598" s="309"/>
      <c r="D598" s="309"/>
      <c r="E598" s="309"/>
      <c r="F598" s="309"/>
      <c r="G598" s="309"/>
    </row>
    <row r="599" spans="1:7" ht="14.5">
      <c r="A599" s="309"/>
      <c r="B599" s="309"/>
      <c r="C599" s="309"/>
      <c r="D599" s="309"/>
      <c r="E599" s="309"/>
      <c r="F599" s="309"/>
      <c r="G599" s="309"/>
    </row>
    <row r="600" spans="1:7" ht="14.5">
      <c r="A600" s="309"/>
      <c r="B600" s="309"/>
      <c r="C600" s="309"/>
      <c r="D600" s="309"/>
      <c r="E600" s="309"/>
      <c r="F600" s="309"/>
      <c r="G600" s="309"/>
    </row>
    <row r="601" spans="1:7" ht="14.5">
      <c r="A601" s="309"/>
      <c r="B601" s="309"/>
      <c r="C601" s="309"/>
      <c r="D601" s="309"/>
      <c r="E601" s="309"/>
      <c r="F601" s="309"/>
      <c r="G601" s="309"/>
    </row>
    <row r="602" spans="1:7" ht="14.5">
      <c r="A602" s="309"/>
      <c r="B602" s="309"/>
      <c r="C602" s="309"/>
      <c r="D602" s="309"/>
      <c r="E602" s="309"/>
      <c r="F602" s="309"/>
      <c r="G602" s="309"/>
    </row>
    <row r="603" spans="1:7" ht="14.5">
      <c r="A603" s="309"/>
      <c r="B603" s="309"/>
      <c r="C603" s="309"/>
      <c r="D603" s="309"/>
      <c r="E603" s="309"/>
      <c r="F603" s="309"/>
      <c r="G603" s="309"/>
    </row>
    <row r="604" spans="1:7" ht="14.5">
      <c r="A604" s="309"/>
      <c r="B604" s="309"/>
      <c r="C604" s="309"/>
      <c r="D604" s="309"/>
      <c r="E604" s="309"/>
      <c r="F604" s="309"/>
      <c r="G604" s="309"/>
    </row>
    <row r="605" spans="1:7" ht="14.5">
      <c r="A605" s="309"/>
      <c r="B605" s="309"/>
      <c r="C605" s="309"/>
      <c r="D605" s="309"/>
      <c r="E605" s="309"/>
      <c r="F605" s="309"/>
      <c r="G605" s="309"/>
    </row>
    <row r="606" spans="1:7" ht="14.5">
      <c r="A606" s="309"/>
      <c r="B606" s="309"/>
      <c r="C606" s="309"/>
      <c r="D606" s="309"/>
      <c r="E606" s="309"/>
      <c r="F606" s="309"/>
      <c r="G606" s="309"/>
    </row>
    <row r="607" spans="1:7" ht="14.5">
      <c r="A607" s="309"/>
      <c r="B607" s="309"/>
      <c r="C607" s="309"/>
      <c r="D607" s="309"/>
      <c r="E607" s="309"/>
      <c r="F607" s="309"/>
      <c r="G607" s="309"/>
    </row>
    <row r="608" spans="1:7" ht="14.5">
      <c r="A608" s="309"/>
      <c r="B608" s="309"/>
      <c r="C608" s="309"/>
      <c r="D608" s="309"/>
      <c r="E608" s="309"/>
      <c r="F608" s="309"/>
      <c r="G608" s="309"/>
    </row>
    <row r="609" spans="1:7" ht="14.5">
      <c r="A609" s="309"/>
      <c r="B609" s="309"/>
      <c r="C609" s="309"/>
      <c r="D609" s="309"/>
      <c r="E609" s="309"/>
      <c r="F609" s="309"/>
      <c r="G609" s="309"/>
    </row>
    <row r="610" spans="1:7" ht="14.5">
      <c r="A610" s="309"/>
      <c r="B610" s="309"/>
      <c r="C610" s="309"/>
      <c r="D610" s="309"/>
      <c r="E610" s="309"/>
      <c r="F610" s="309"/>
      <c r="G610" s="309"/>
    </row>
    <row r="611" spans="1:7" ht="14.5">
      <c r="A611" s="309"/>
      <c r="B611" s="309"/>
      <c r="C611" s="309"/>
      <c r="D611" s="309"/>
      <c r="E611" s="309"/>
      <c r="F611" s="309"/>
      <c r="G611" s="309"/>
    </row>
    <row r="612" spans="1:7" ht="14.5">
      <c r="A612" s="309"/>
      <c r="B612" s="309"/>
      <c r="C612" s="309"/>
      <c r="D612" s="309"/>
      <c r="E612" s="309"/>
      <c r="F612" s="309"/>
      <c r="G612" s="309"/>
    </row>
    <row r="613" spans="1:7" ht="14.5">
      <c r="A613" s="309"/>
      <c r="B613" s="309"/>
      <c r="C613" s="309"/>
      <c r="D613" s="309"/>
      <c r="E613" s="309"/>
      <c r="F613" s="309"/>
      <c r="G613" s="309"/>
    </row>
    <row r="614" spans="1:7" ht="14.5">
      <c r="A614" s="309"/>
      <c r="B614" s="309"/>
      <c r="C614" s="309"/>
      <c r="D614" s="309"/>
      <c r="E614" s="309"/>
      <c r="F614" s="309"/>
      <c r="G614" s="309"/>
    </row>
    <row r="615" spans="1:7" ht="14.5">
      <c r="A615" s="309"/>
      <c r="B615" s="309"/>
      <c r="C615" s="309"/>
      <c r="D615" s="309"/>
      <c r="E615" s="309"/>
      <c r="F615" s="309"/>
      <c r="G615" s="309"/>
    </row>
    <row r="616" spans="1:7" ht="14.5">
      <c r="A616" s="309"/>
      <c r="B616" s="309"/>
      <c r="C616" s="309"/>
      <c r="D616" s="309"/>
      <c r="E616" s="309"/>
      <c r="F616" s="309"/>
      <c r="G616" s="309"/>
    </row>
    <row r="617" spans="1:7" ht="14.5">
      <c r="A617" s="309"/>
      <c r="B617" s="309"/>
      <c r="C617" s="309"/>
      <c r="D617" s="309"/>
      <c r="E617" s="309"/>
      <c r="F617" s="309"/>
      <c r="G617" s="309"/>
    </row>
    <row r="618" spans="1:7" ht="14.5">
      <c r="A618" s="309"/>
      <c r="B618" s="309"/>
      <c r="C618" s="309"/>
      <c r="D618" s="309"/>
      <c r="E618" s="309"/>
      <c r="F618" s="309"/>
      <c r="G618" s="309"/>
    </row>
    <row r="619" spans="1:7" ht="14.5">
      <c r="A619" s="309"/>
      <c r="B619" s="309"/>
      <c r="C619" s="309"/>
      <c r="D619" s="309"/>
      <c r="E619" s="309"/>
      <c r="F619" s="309"/>
      <c r="G619" s="309"/>
    </row>
    <row r="620" spans="1:7" ht="14.5">
      <c r="A620" s="309"/>
      <c r="B620" s="309"/>
      <c r="C620" s="309"/>
      <c r="D620" s="309"/>
      <c r="E620" s="309"/>
      <c r="F620" s="309"/>
      <c r="G620" s="309"/>
    </row>
    <row r="621" spans="1:7" ht="14.5">
      <c r="A621" s="309"/>
      <c r="B621" s="309"/>
      <c r="C621" s="309"/>
      <c r="D621" s="309"/>
      <c r="E621" s="309"/>
      <c r="F621" s="309"/>
      <c r="G621" s="309"/>
    </row>
    <row r="622" spans="1:7" ht="14.5">
      <c r="A622" s="309"/>
      <c r="B622" s="309"/>
      <c r="C622" s="309"/>
      <c r="D622" s="309"/>
      <c r="E622" s="309"/>
      <c r="F622" s="309"/>
      <c r="G622" s="309"/>
    </row>
    <row r="623" spans="1:7" ht="14.5">
      <c r="A623" s="309"/>
      <c r="B623" s="309"/>
      <c r="C623" s="309"/>
      <c r="D623" s="309"/>
      <c r="E623" s="309"/>
      <c r="F623" s="309"/>
      <c r="G623" s="309"/>
    </row>
    <row r="624" spans="1:7" ht="14.5">
      <c r="A624" s="309"/>
      <c r="B624" s="309"/>
      <c r="C624" s="309"/>
      <c r="D624" s="309"/>
      <c r="E624" s="309"/>
      <c r="F624" s="309"/>
      <c r="G624" s="309"/>
    </row>
    <row r="625" spans="1:7" ht="14.5">
      <c r="A625" s="309"/>
      <c r="B625" s="309"/>
      <c r="C625" s="309"/>
      <c r="D625" s="309"/>
      <c r="E625" s="309"/>
      <c r="F625" s="309"/>
      <c r="G625" s="309"/>
    </row>
    <row r="626" spans="1:7" ht="14.5">
      <c r="A626" s="309"/>
      <c r="B626" s="309"/>
      <c r="C626" s="309"/>
      <c r="D626" s="309"/>
      <c r="E626" s="309"/>
      <c r="F626" s="309"/>
      <c r="G626" s="309"/>
    </row>
    <row r="627" spans="1:7" ht="14.5">
      <c r="A627" s="309"/>
      <c r="B627" s="309"/>
      <c r="C627" s="309"/>
      <c r="D627" s="309"/>
      <c r="E627" s="309"/>
      <c r="F627" s="309"/>
      <c r="G627" s="309"/>
    </row>
    <row r="628" spans="1:7" ht="14.5">
      <c r="A628" s="309"/>
      <c r="B628" s="309"/>
      <c r="C628" s="309"/>
      <c r="D628" s="309"/>
      <c r="E628" s="309"/>
      <c r="F628" s="309"/>
      <c r="G628" s="309"/>
    </row>
    <row r="629" spans="1:7" ht="14.5">
      <c r="A629" s="309"/>
      <c r="B629" s="309"/>
      <c r="C629" s="309"/>
      <c r="D629" s="309"/>
      <c r="E629" s="309"/>
      <c r="F629" s="309"/>
      <c r="G629" s="309"/>
    </row>
    <row r="630" spans="1:7" ht="14.5">
      <c r="A630" s="309"/>
      <c r="B630" s="309"/>
      <c r="C630" s="309"/>
      <c r="D630" s="309"/>
      <c r="E630" s="309"/>
      <c r="F630" s="309"/>
      <c r="G630" s="309"/>
    </row>
    <row r="631" spans="1:7" ht="14.5">
      <c r="A631" s="309"/>
      <c r="B631" s="309"/>
      <c r="C631" s="309"/>
      <c r="D631" s="309"/>
      <c r="E631" s="309"/>
      <c r="F631" s="309"/>
      <c r="G631" s="309"/>
    </row>
    <row r="632" spans="1:7" ht="14.5">
      <c r="A632" s="309"/>
      <c r="B632" s="309"/>
      <c r="C632" s="309"/>
      <c r="D632" s="309"/>
      <c r="E632" s="309"/>
      <c r="F632" s="309"/>
      <c r="G632" s="309"/>
    </row>
    <row r="633" spans="1:7" ht="14.5">
      <c r="A633" s="309"/>
      <c r="B633" s="309"/>
      <c r="C633" s="309"/>
      <c r="D633" s="309"/>
      <c r="E633" s="309"/>
      <c r="F633" s="309"/>
      <c r="G633" s="309"/>
    </row>
    <row r="634" spans="1:7" ht="14.5">
      <c r="A634" s="309"/>
      <c r="B634" s="309"/>
      <c r="C634" s="309"/>
      <c r="D634" s="309"/>
      <c r="E634" s="309"/>
      <c r="F634" s="309"/>
      <c r="G634" s="309"/>
    </row>
    <row r="635" spans="1:7" ht="14.5">
      <c r="A635" s="309"/>
      <c r="B635" s="309"/>
      <c r="C635" s="309"/>
      <c r="D635" s="309"/>
      <c r="E635" s="309"/>
      <c r="F635" s="309"/>
      <c r="G635" s="309"/>
    </row>
    <row r="636" spans="1:7" ht="14.5">
      <c r="A636" s="309"/>
      <c r="B636" s="309"/>
      <c r="C636" s="309"/>
      <c r="D636" s="309"/>
      <c r="E636" s="309"/>
      <c r="F636" s="309"/>
      <c r="G636" s="309"/>
    </row>
    <row r="637" spans="1:7" ht="14.5">
      <c r="A637" s="309"/>
      <c r="B637" s="309"/>
      <c r="C637" s="309"/>
      <c r="D637" s="309"/>
      <c r="E637" s="309"/>
      <c r="F637" s="309"/>
      <c r="G637" s="309"/>
    </row>
    <row r="638" spans="1:7" ht="14.5">
      <c r="A638" s="309"/>
      <c r="B638" s="309"/>
      <c r="C638" s="309"/>
      <c r="D638" s="309"/>
      <c r="E638" s="309"/>
      <c r="F638" s="309"/>
      <c r="G638" s="309"/>
    </row>
    <row r="639" spans="1:7" ht="14.5">
      <c r="A639" s="309"/>
      <c r="B639" s="309"/>
      <c r="C639" s="309"/>
      <c r="D639" s="309"/>
      <c r="E639" s="309"/>
      <c r="F639" s="309"/>
      <c r="G639" s="309"/>
    </row>
    <row r="640" spans="1:7" ht="14.5">
      <c r="A640" s="309"/>
      <c r="B640" s="309"/>
      <c r="C640" s="309"/>
      <c r="D640" s="309"/>
      <c r="E640" s="309"/>
      <c r="F640" s="309"/>
      <c r="G640" s="309"/>
    </row>
    <row r="641" spans="1:7" ht="14.5">
      <c r="A641" s="309"/>
      <c r="B641" s="309"/>
      <c r="C641" s="309"/>
      <c r="D641" s="309"/>
      <c r="E641" s="309"/>
      <c r="F641" s="309"/>
      <c r="G641" s="309"/>
    </row>
    <row r="642" spans="1:7" ht="14.5">
      <c r="A642" s="309"/>
      <c r="B642" s="309"/>
      <c r="C642" s="309"/>
      <c r="D642" s="309"/>
      <c r="E642" s="309"/>
      <c r="F642" s="309"/>
      <c r="G642" s="309"/>
    </row>
    <row r="643" spans="1:7" ht="14.5">
      <c r="A643" s="309"/>
      <c r="B643" s="309"/>
      <c r="C643" s="309"/>
      <c r="D643" s="309"/>
      <c r="E643" s="309"/>
      <c r="F643" s="309"/>
      <c r="G643" s="309"/>
    </row>
    <row r="644" spans="1:7" ht="14.5">
      <c r="A644" s="309"/>
      <c r="B644" s="309"/>
      <c r="C644" s="309"/>
      <c r="D644" s="309"/>
      <c r="E644" s="309"/>
      <c r="F644" s="309"/>
      <c r="G644" s="309"/>
    </row>
    <row r="645" spans="1:7" ht="14.5">
      <c r="A645" s="309"/>
      <c r="B645" s="309"/>
      <c r="C645" s="309"/>
      <c r="D645" s="309"/>
      <c r="E645" s="309"/>
      <c r="F645" s="309"/>
      <c r="G645" s="309"/>
    </row>
    <row r="646" spans="1:7" ht="14.5">
      <c r="A646" s="309"/>
      <c r="B646" s="309"/>
      <c r="C646" s="309"/>
      <c r="D646" s="309"/>
      <c r="E646" s="309"/>
      <c r="F646" s="309"/>
      <c r="G646" s="309"/>
    </row>
    <row r="647" spans="1:7" ht="14.5">
      <c r="A647" s="309"/>
      <c r="B647" s="309"/>
      <c r="C647" s="309"/>
      <c r="D647" s="309"/>
      <c r="E647" s="309"/>
      <c r="F647" s="309"/>
      <c r="G647" s="309"/>
    </row>
    <row r="648" spans="1:7" ht="14.5">
      <c r="A648" s="309"/>
      <c r="B648" s="309"/>
      <c r="C648" s="309"/>
      <c r="D648" s="309"/>
      <c r="E648" s="309"/>
      <c r="F648" s="309"/>
      <c r="G648" s="309"/>
    </row>
    <row r="649" spans="1:7" ht="14.5">
      <c r="A649" s="309"/>
      <c r="B649" s="309"/>
      <c r="C649" s="309"/>
      <c r="D649" s="309"/>
      <c r="E649" s="309"/>
      <c r="F649" s="309"/>
      <c r="G649" s="309"/>
    </row>
    <row r="650" spans="1:7" ht="14.5">
      <c r="A650" s="309"/>
      <c r="B650" s="309"/>
      <c r="C650" s="309"/>
      <c r="D650" s="309"/>
      <c r="E650" s="309"/>
      <c r="F650" s="309"/>
      <c r="G650" s="309"/>
    </row>
    <row r="651" spans="1:7" ht="14.5">
      <c r="A651" s="309"/>
      <c r="B651" s="309"/>
      <c r="C651" s="309"/>
      <c r="D651" s="309"/>
      <c r="E651" s="309"/>
      <c r="F651" s="309"/>
      <c r="G651" s="309"/>
    </row>
    <row r="652" spans="1:7" ht="14.5">
      <c r="A652" s="309"/>
      <c r="B652" s="309"/>
      <c r="C652" s="309"/>
      <c r="D652" s="309"/>
      <c r="E652" s="309"/>
      <c r="F652" s="309"/>
      <c r="G652" s="309"/>
    </row>
    <row r="653" spans="1:7" ht="14.5">
      <c r="A653" s="309"/>
      <c r="B653" s="309"/>
      <c r="C653" s="309"/>
      <c r="D653" s="309"/>
      <c r="E653" s="309"/>
      <c r="F653" s="309"/>
      <c r="G653" s="309"/>
    </row>
    <row r="654" spans="1:7" ht="14.5">
      <c r="A654" s="309"/>
      <c r="B654" s="309"/>
      <c r="C654" s="309"/>
      <c r="D654" s="309"/>
      <c r="E654" s="309"/>
      <c r="F654" s="309"/>
      <c r="G654" s="309"/>
    </row>
    <row r="655" spans="1:7" ht="14.5">
      <c r="A655" s="309"/>
      <c r="B655" s="309"/>
      <c r="C655" s="309"/>
      <c r="D655" s="309"/>
      <c r="E655" s="309"/>
      <c r="F655" s="309"/>
      <c r="G655" s="309"/>
    </row>
    <row r="656" spans="1:7" ht="14.5">
      <c r="A656" s="309"/>
      <c r="B656" s="309"/>
      <c r="C656" s="309"/>
      <c r="D656" s="309"/>
      <c r="E656" s="309"/>
      <c r="F656" s="309"/>
      <c r="G656" s="309"/>
    </row>
    <row r="657" spans="1:7" ht="14.5">
      <c r="A657" s="309"/>
      <c r="B657" s="309"/>
      <c r="C657" s="309"/>
      <c r="D657" s="309"/>
      <c r="E657" s="309"/>
      <c r="F657" s="309"/>
      <c r="G657" s="309"/>
    </row>
    <row r="658" spans="1:7" ht="14.5">
      <c r="A658" s="309"/>
      <c r="B658" s="309"/>
      <c r="C658" s="309"/>
      <c r="D658" s="309"/>
      <c r="E658" s="309"/>
      <c r="F658" s="309"/>
      <c r="G658" s="309"/>
    </row>
    <row r="659" spans="1:7" ht="14.5">
      <c r="A659" s="309"/>
      <c r="B659" s="309"/>
      <c r="C659" s="309"/>
      <c r="D659" s="309"/>
      <c r="E659" s="309"/>
      <c r="F659" s="309"/>
      <c r="G659" s="309"/>
    </row>
    <row r="660" spans="1:7" ht="14.5">
      <c r="A660" s="309"/>
      <c r="B660" s="309"/>
      <c r="C660" s="309"/>
      <c r="D660" s="309"/>
      <c r="E660" s="309"/>
      <c r="F660" s="309"/>
      <c r="G660" s="309"/>
    </row>
    <row r="661" spans="1:7" ht="14.5">
      <c r="A661" s="309"/>
      <c r="B661" s="309"/>
      <c r="C661" s="309"/>
      <c r="D661" s="309"/>
      <c r="E661" s="309"/>
      <c r="F661" s="309"/>
      <c r="G661" s="309"/>
    </row>
    <row r="662" spans="1:7" ht="14.5">
      <c r="A662" s="309"/>
      <c r="B662" s="309"/>
      <c r="C662" s="309"/>
      <c r="D662" s="309"/>
      <c r="E662" s="309"/>
      <c r="F662" s="309"/>
      <c r="G662" s="309"/>
    </row>
    <row r="663" spans="1:7" ht="14.5">
      <c r="A663" s="309"/>
      <c r="B663" s="309"/>
      <c r="C663" s="309"/>
      <c r="D663" s="309"/>
      <c r="E663" s="309"/>
      <c r="F663" s="309"/>
      <c r="G663" s="309"/>
    </row>
    <row r="664" spans="1:7" ht="14.5">
      <c r="A664" s="309"/>
      <c r="B664" s="309"/>
      <c r="C664" s="309"/>
      <c r="D664" s="309"/>
      <c r="E664" s="309"/>
      <c r="F664" s="309"/>
      <c r="G664" s="309"/>
    </row>
    <row r="665" spans="1:7" ht="14.5">
      <c r="A665" s="309"/>
      <c r="B665" s="309"/>
      <c r="C665" s="309"/>
      <c r="D665" s="309"/>
      <c r="E665" s="309"/>
      <c r="F665" s="309"/>
      <c r="G665" s="309"/>
    </row>
    <row r="666" spans="1:7" ht="14.5">
      <c r="A666" s="309"/>
      <c r="B666" s="309"/>
      <c r="C666" s="309"/>
      <c r="D666" s="309"/>
      <c r="E666" s="309"/>
      <c r="F666" s="309"/>
      <c r="G666" s="309"/>
    </row>
    <row r="667" spans="1:7" ht="14.5">
      <c r="A667" s="309"/>
      <c r="B667" s="309"/>
      <c r="C667" s="309"/>
      <c r="D667" s="309"/>
      <c r="E667" s="309"/>
      <c r="F667" s="309"/>
      <c r="G667" s="309"/>
    </row>
    <row r="668" spans="1:7" ht="14.5">
      <c r="A668" s="309"/>
      <c r="B668" s="309"/>
      <c r="C668" s="309"/>
      <c r="D668" s="309"/>
      <c r="E668" s="309"/>
      <c r="F668" s="309"/>
      <c r="G668" s="309"/>
    </row>
    <row r="669" spans="1:7" ht="14.5">
      <c r="A669" s="309"/>
      <c r="B669" s="309"/>
      <c r="C669" s="309"/>
      <c r="D669" s="309"/>
      <c r="E669" s="309"/>
      <c r="F669" s="309"/>
      <c r="G669" s="309"/>
    </row>
    <row r="670" spans="1:7" ht="14.5">
      <c r="A670" s="309"/>
      <c r="B670" s="309"/>
      <c r="C670" s="309"/>
      <c r="D670" s="309"/>
      <c r="E670" s="309"/>
      <c r="F670" s="309"/>
      <c r="G670" s="309"/>
    </row>
    <row r="671" spans="1:7" ht="14.5">
      <c r="A671" s="309"/>
      <c r="B671" s="309"/>
      <c r="C671" s="309"/>
      <c r="D671" s="309"/>
      <c r="E671" s="309"/>
      <c r="F671" s="309"/>
      <c r="G671" s="309"/>
    </row>
    <row r="672" spans="1:7" ht="14.5">
      <c r="A672" s="309"/>
      <c r="B672" s="309"/>
      <c r="C672" s="309"/>
      <c r="D672" s="309"/>
      <c r="E672" s="309"/>
      <c r="F672" s="309"/>
      <c r="G672" s="309"/>
    </row>
    <row r="673" spans="1:7" ht="14.5">
      <c r="A673" s="309"/>
      <c r="B673" s="309"/>
      <c r="C673" s="309"/>
      <c r="D673" s="309"/>
      <c r="E673" s="309"/>
      <c r="F673" s="309"/>
      <c r="G673" s="309"/>
    </row>
    <row r="674" spans="1:7" ht="14.5">
      <c r="A674" s="309"/>
      <c r="B674" s="309"/>
      <c r="C674" s="309"/>
      <c r="D674" s="309"/>
      <c r="E674" s="309"/>
      <c r="F674" s="309"/>
      <c r="G674" s="309"/>
    </row>
    <row r="675" spans="1:7" ht="14.5">
      <c r="A675" s="309"/>
      <c r="B675" s="309"/>
      <c r="C675" s="309"/>
      <c r="D675" s="309"/>
      <c r="E675" s="309"/>
      <c r="F675" s="309"/>
      <c r="G675" s="309"/>
    </row>
    <row r="676" spans="1:7" ht="14.5">
      <c r="A676" s="309"/>
      <c r="B676" s="309"/>
      <c r="C676" s="309"/>
      <c r="D676" s="309"/>
      <c r="E676" s="309"/>
      <c r="F676" s="309"/>
      <c r="G676" s="309"/>
    </row>
    <row r="677" spans="1:7" ht="14.5">
      <c r="A677" s="309"/>
      <c r="B677" s="309"/>
      <c r="C677" s="309"/>
      <c r="D677" s="309"/>
      <c r="E677" s="309"/>
      <c r="F677" s="309"/>
      <c r="G677" s="309"/>
    </row>
    <row r="678" spans="1:7" ht="14.5">
      <c r="A678" s="309"/>
      <c r="B678" s="309"/>
      <c r="C678" s="309"/>
      <c r="D678" s="309"/>
      <c r="E678" s="309"/>
      <c r="F678" s="309"/>
      <c r="G678" s="309"/>
    </row>
    <row r="679" spans="1:7" ht="14.5">
      <c r="A679" s="309"/>
      <c r="B679" s="309"/>
      <c r="C679" s="309"/>
      <c r="D679" s="309"/>
      <c r="E679" s="309"/>
      <c r="F679" s="309"/>
      <c r="G679" s="309"/>
    </row>
    <row r="680" spans="1:7" ht="14.5">
      <c r="A680" s="309"/>
      <c r="B680" s="309"/>
      <c r="C680" s="309"/>
      <c r="D680" s="309"/>
      <c r="E680" s="309"/>
      <c r="F680" s="309"/>
      <c r="G680" s="309"/>
    </row>
    <row r="681" spans="1:7" ht="14.5">
      <c r="A681" s="309"/>
      <c r="B681" s="309"/>
      <c r="C681" s="309"/>
      <c r="D681" s="309"/>
      <c r="E681" s="309"/>
      <c r="F681" s="309"/>
      <c r="G681" s="309"/>
    </row>
    <row r="682" spans="1:7" ht="14.5">
      <c r="A682" s="309"/>
      <c r="B682" s="309"/>
      <c r="C682" s="309"/>
      <c r="D682" s="309"/>
      <c r="E682" s="309"/>
      <c r="F682" s="309"/>
      <c r="G682" s="309"/>
    </row>
    <row r="683" spans="1:7" ht="14.5">
      <c r="A683" s="309"/>
      <c r="B683" s="309"/>
      <c r="C683" s="309"/>
      <c r="D683" s="309"/>
      <c r="E683" s="309"/>
      <c r="F683" s="309"/>
      <c r="G683" s="309"/>
    </row>
    <row r="684" spans="1:7" ht="14.5">
      <c r="A684" s="309"/>
      <c r="B684" s="309"/>
      <c r="C684" s="309"/>
      <c r="D684" s="309"/>
      <c r="E684" s="309"/>
      <c r="F684" s="309"/>
      <c r="G684" s="309"/>
    </row>
    <row r="685" spans="1:7" ht="14.5">
      <c r="A685" s="309"/>
      <c r="B685" s="309"/>
      <c r="C685" s="309"/>
      <c r="D685" s="309"/>
      <c r="E685" s="309"/>
      <c r="F685" s="309"/>
      <c r="G685" s="309"/>
    </row>
    <row r="686" spans="1:7" ht="14.5">
      <c r="A686" s="309"/>
      <c r="B686" s="309"/>
      <c r="C686" s="309"/>
      <c r="D686" s="309"/>
      <c r="E686" s="309"/>
      <c r="F686" s="309"/>
      <c r="G686" s="309"/>
    </row>
    <row r="687" spans="1:7" ht="14.5">
      <c r="A687" s="309"/>
      <c r="B687" s="309"/>
      <c r="C687" s="309"/>
      <c r="D687" s="309"/>
      <c r="E687" s="309"/>
      <c r="F687" s="309"/>
      <c r="G687" s="309"/>
    </row>
    <row r="688" spans="1:7" ht="14.5">
      <c r="A688" s="309"/>
      <c r="B688" s="309"/>
      <c r="C688" s="309"/>
      <c r="D688" s="309"/>
      <c r="E688" s="309"/>
      <c r="F688" s="309"/>
      <c r="G688" s="309"/>
    </row>
    <row r="689" spans="1:7" ht="14.5">
      <c r="A689" s="309"/>
      <c r="B689" s="309"/>
      <c r="C689" s="309"/>
      <c r="D689" s="309"/>
      <c r="E689" s="309"/>
      <c r="F689" s="309"/>
      <c r="G689" s="309"/>
    </row>
    <row r="690" spans="1:7" ht="14.5">
      <c r="A690" s="309"/>
      <c r="B690" s="309"/>
      <c r="C690" s="309"/>
      <c r="D690" s="309"/>
      <c r="E690" s="309"/>
      <c r="F690" s="309"/>
      <c r="G690" s="309"/>
    </row>
    <row r="691" spans="1:7" ht="14.5">
      <c r="A691" s="309"/>
      <c r="B691" s="309"/>
      <c r="C691" s="309"/>
      <c r="D691" s="309"/>
      <c r="E691" s="309"/>
      <c r="F691" s="309"/>
      <c r="G691" s="309"/>
    </row>
    <row r="692" spans="1:7" ht="14.5">
      <c r="A692" s="309"/>
      <c r="B692" s="309"/>
      <c r="C692" s="309"/>
      <c r="D692" s="309"/>
      <c r="E692" s="309"/>
      <c r="F692" s="309"/>
      <c r="G692" s="309"/>
    </row>
    <row r="693" spans="1:7" ht="14.5">
      <c r="A693" s="309"/>
      <c r="B693" s="309"/>
      <c r="C693" s="309"/>
      <c r="D693" s="309"/>
      <c r="E693" s="309"/>
      <c r="F693" s="309"/>
      <c r="G693" s="309"/>
    </row>
    <row r="694" spans="1:7" ht="14.5">
      <c r="A694" s="309"/>
      <c r="B694" s="309"/>
      <c r="C694" s="309"/>
      <c r="D694" s="309"/>
      <c r="E694" s="309"/>
      <c r="F694" s="309"/>
      <c r="G694" s="309"/>
    </row>
    <row r="695" spans="1:7" ht="14.5">
      <c r="A695" s="309"/>
      <c r="B695" s="309"/>
      <c r="C695" s="309"/>
      <c r="D695" s="309"/>
      <c r="E695" s="309"/>
      <c r="F695" s="309"/>
      <c r="G695" s="309"/>
    </row>
    <row r="696" spans="1:7" ht="14.5">
      <c r="A696" s="309"/>
      <c r="B696" s="309"/>
      <c r="C696" s="309"/>
      <c r="D696" s="309"/>
      <c r="E696" s="309"/>
      <c r="F696" s="309"/>
      <c r="G696" s="309"/>
    </row>
    <row r="697" spans="1:7" ht="14.5">
      <c r="A697" s="309"/>
      <c r="B697" s="309"/>
      <c r="C697" s="309"/>
      <c r="D697" s="309"/>
      <c r="E697" s="309"/>
      <c r="F697" s="309"/>
      <c r="G697" s="309"/>
    </row>
    <row r="698" spans="1:7" ht="14.5">
      <c r="A698" s="309"/>
      <c r="B698" s="309"/>
      <c r="C698" s="309"/>
      <c r="D698" s="309"/>
      <c r="E698" s="309"/>
      <c r="F698" s="309"/>
      <c r="G698" s="309"/>
    </row>
    <row r="699" spans="1:7" ht="14.5">
      <c r="A699" s="309"/>
      <c r="B699" s="309"/>
      <c r="C699" s="309"/>
      <c r="D699" s="309"/>
      <c r="E699" s="309"/>
      <c r="F699" s="309"/>
      <c r="G699" s="309"/>
    </row>
    <row r="700" spans="1:7" ht="14.5">
      <c r="A700" s="309"/>
      <c r="B700" s="309"/>
      <c r="C700" s="309"/>
      <c r="D700" s="309"/>
      <c r="E700" s="309"/>
      <c r="F700" s="309"/>
      <c r="G700" s="309"/>
    </row>
    <row r="701" spans="1:7" ht="14.5">
      <c r="A701" s="309"/>
      <c r="B701" s="309"/>
      <c r="C701" s="309"/>
      <c r="D701" s="309"/>
      <c r="E701" s="309"/>
      <c r="F701" s="309"/>
      <c r="G701" s="309"/>
    </row>
    <row r="702" spans="1:7" ht="14.5">
      <c r="A702" s="309"/>
      <c r="B702" s="309"/>
      <c r="C702" s="309"/>
      <c r="D702" s="309"/>
      <c r="E702" s="309"/>
      <c r="F702" s="309"/>
      <c r="G702" s="309"/>
    </row>
    <row r="703" spans="1:7" ht="14.5">
      <c r="A703" s="309"/>
      <c r="B703" s="309"/>
      <c r="C703" s="309"/>
      <c r="D703" s="309"/>
      <c r="E703" s="309"/>
      <c r="F703" s="309"/>
      <c r="G703" s="309"/>
    </row>
    <row r="704" spans="1:7" ht="14.5">
      <c r="A704" s="309"/>
      <c r="B704" s="309"/>
      <c r="C704" s="309"/>
      <c r="D704" s="309"/>
      <c r="E704" s="309"/>
      <c r="F704" s="309"/>
      <c r="G704" s="309"/>
    </row>
    <row r="705" spans="1:7" ht="14.5">
      <c r="A705" s="309"/>
      <c r="B705" s="309"/>
      <c r="C705" s="309"/>
      <c r="D705" s="309"/>
      <c r="E705" s="309"/>
      <c r="F705" s="309"/>
      <c r="G705" s="309"/>
    </row>
    <row r="706" spans="1:7" ht="14.5">
      <c r="A706" s="309"/>
      <c r="B706" s="309"/>
      <c r="C706" s="309"/>
      <c r="D706" s="309"/>
      <c r="E706" s="309"/>
      <c r="F706" s="309"/>
      <c r="G706" s="309"/>
    </row>
    <row r="707" spans="1:7" ht="14.5">
      <c r="A707" s="309"/>
      <c r="B707" s="309"/>
      <c r="C707" s="309"/>
      <c r="D707" s="309"/>
      <c r="E707" s="309"/>
      <c r="F707" s="309"/>
      <c r="G707" s="309"/>
    </row>
    <row r="708" spans="1:7" ht="14.5">
      <c r="A708" s="309"/>
      <c r="B708" s="309"/>
      <c r="C708" s="309"/>
      <c r="D708" s="309"/>
      <c r="E708" s="309"/>
      <c r="F708" s="309"/>
      <c r="G708" s="309"/>
    </row>
    <row r="709" spans="1:7" ht="14.5">
      <c r="A709" s="309"/>
      <c r="B709" s="309"/>
      <c r="C709" s="309"/>
      <c r="D709" s="309"/>
      <c r="E709" s="309"/>
      <c r="F709" s="309"/>
      <c r="G709" s="309"/>
    </row>
    <row r="710" spans="1:7" ht="14.5">
      <c r="A710" s="309"/>
      <c r="B710" s="309"/>
      <c r="C710" s="309"/>
      <c r="D710" s="309"/>
      <c r="E710" s="309"/>
      <c r="F710" s="309"/>
      <c r="G710" s="309"/>
    </row>
    <row r="711" spans="1:7" ht="14.5">
      <c r="A711" s="309"/>
      <c r="B711" s="309"/>
      <c r="C711" s="309"/>
      <c r="D711" s="309"/>
      <c r="E711" s="309"/>
      <c r="F711" s="309"/>
      <c r="G711" s="309"/>
    </row>
    <row r="712" spans="1:7" ht="14.5">
      <c r="A712" s="309"/>
      <c r="B712" s="309"/>
      <c r="C712" s="309"/>
      <c r="D712" s="309"/>
      <c r="E712" s="309"/>
      <c r="F712" s="309"/>
      <c r="G712" s="309"/>
    </row>
    <row r="713" spans="1:7" ht="14.5">
      <c r="A713" s="309"/>
      <c r="B713" s="309"/>
      <c r="C713" s="309"/>
      <c r="D713" s="309"/>
      <c r="E713" s="309"/>
      <c r="F713" s="309"/>
      <c r="G713" s="309"/>
    </row>
    <row r="714" spans="1:7" ht="14.5">
      <c r="A714" s="309"/>
      <c r="B714" s="309"/>
      <c r="C714" s="309"/>
      <c r="D714" s="309"/>
      <c r="E714" s="309"/>
      <c r="F714" s="309"/>
      <c r="G714" s="309"/>
    </row>
    <row r="715" spans="1:7" ht="14.5">
      <c r="A715" s="309"/>
      <c r="B715" s="309"/>
      <c r="C715" s="309"/>
      <c r="D715" s="309"/>
      <c r="E715" s="309"/>
      <c r="F715" s="309"/>
      <c r="G715" s="309"/>
    </row>
    <row r="716" spans="1:7" ht="14.5">
      <c r="A716" s="309"/>
      <c r="B716" s="309"/>
      <c r="C716" s="309"/>
      <c r="D716" s="309"/>
      <c r="E716" s="309"/>
      <c r="F716" s="309"/>
      <c r="G716" s="309"/>
    </row>
    <row r="717" spans="1:7" ht="14.5">
      <c r="A717" s="309"/>
      <c r="B717" s="309"/>
      <c r="C717" s="309"/>
      <c r="D717" s="309"/>
      <c r="E717" s="309"/>
      <c r="F717" s="309"/>
      <c r="G717" s="309"/>
    </row>
    <row r="718" spans="1:7" ht="14.5">
      <c r="A718" s="309"/>
      <c r="B718" s="309"/>
      <c r="C718" s="309"/>
      <c r="D718" s="309"/>
      <c r="E718" s="309"/>
      <c r="F718" s="309"/>
      <c r="G718" s="309"/>
    </row>
    <row r="719" spans="1:7" ht="14.5">
      <c r="A719" s="309"/>
      <c r="B719" s="309"/>
      <c r="C719" s="309"/>
      <c r="D719" s="309"/>
      <c r="E719" s="309"/>
      <c r="F719" s="309"/>
      <c r="G719" s="309"/>
    </row>
    <row r="720" spans="1:7" ht="14.5">
      <c r="A720" s="309"/>
      <c r="B720" s="309"/>
      <c r="C720" s="309"/>
      <c r="D720" s="309"/>
      <c r="E720" s="309"/>
      <c r="F720" s="309"/>
      <c r="G720" s="309"/>
    </row>
    <row r="721" spans="1:7" ht="14.5">
      <c r="A721" s="309"/>
      <c r="B721" s="309"/>
      <c r="C721" s="309"/>
      <c r="D721" s="309"/>
      <c r="E721" s="309"/>
      <c r="F721" s="309"/>
      <c r="G721" s="309"/>
    </row>
    <row r="722" spans="1:7" ht="14.5">
      <c r="A722" s="309"/>
      <c r="B722" s="309"/>
      <c r="C722" s="309"/>
      <c r="D722" s="309"/>
      <c r="E722" s="309"/>
      <c r="F722" s="309"/>
      <c r="G722" s="309"/>
    </row>
    <row r="723" spans="1:7" ht="14.5">
      <c r="A723" s="309"/>
      <c r="B723" s="309"/>
      <c r="C723" s="309"/>
      <c r="D723" s="309"/>
      <c r="E723" s="309"/>
      <c r="F723" s="309"/>
      <c r="G723" s="309"/>
    </row>
    <row r="724" spans="1:7" ht="14.5">
      <c r="A724" s="309"/>
      <c r="B724" s="309"/>
      <c r="C724" s="309"/>
      <c r="D724" s="309"/>
      <c r="E724" s="309"/>
      <c r="F724" s="309"/>
      <c r="G724" s="309"/>
    </row>
    <row r="725" spans="1:7" ht="14.5">
      <c r="A725" s="309"/>
      <c r="B725" s="309"/>
      <c r="C725" s="309"/>
      <c r="D725" s="309"/>
      <c r="E725" s="309"/>
      <c r="F725" s="309"/>
      <c r="G725" s="309"/>
    </row>
    <row r="726" spans="1:7" ht="14.5">
      <c r="A726" s="309"/>
      <c r="B726" s="309"/>
      <c r="C726" s="309"/>
      <c r="D726" s="309"/>
      <c r="E726" s="309"/>
      <c r="F726" s="309"/>
      <c r="G726" s="309"/>
    </row>
    <row r="727" spans="1:7" ht="14.5">
      <c r="A727" s="309"/>
      <c r="B727" s="309"/>
      <c r="C727" s="309"/>
      <c r="D727" s="309"/>
      <c r="E727" s="309"/>
      <c r="F727" s="309"/>
      <c r="G727" s="309"/>
    </row>
    <row r="728" spans="1:7" ht="14.5">
      <c r="A728" s="309"/>
      <c r="B728" s="309"/>
      <c r="C728" s="309"/>
      <c r="D728" s="309"/>
      <c r="E728" s="309"/>
      <c r="F728" s="309"/>
      <c r="G728" s="309"/>
    </row>
    <row r="729" spans="1:7" ht="14.5">
      <c r="A729" s="309"/>
      <c r="B729" s="309"/>
      <c r="C729" s="309"/>
      <c r="D729" s="309"/>
      <c r="E729" s="309"/>
      <c r="F729" s="309"/>
      <c r="G729" s="309"/>
    </row>
    <row r="730" spans="1:7" ht="14.5">
      <c r="A730" s="309"/>
      <c r="B730" s="309"/>
      <c r="C730" s="309"/>
      <c r="D730" s="309"/>
      <c r="E730" s="309"/>
      <c r="F730" s="309"/>
      <c r="G730" s="309"/>
    </row>
    <row r="731" spans="1:7" ht="14.5">
      <c r="A731" s="309"/>
      <c r="B731" s="309"/>
      <c r="C731" s="309"/>
      <c r="D731" s="309"/>
      <c r="E731" s="309"/>
      <c r="F731" s="309"/>
      <c r="G731" s="309"/>
    </row>
    <row r="732" spans="1:7" ht="14.5">
      <c r="A732" s="309"/>
      <c r="B732" s="309"/>
      <c r="C732" s="309"/>
      <c r="D732" s="309"/>
      <c r="E732" s="309"/>
      <c r="F732" s="309"/>
      <c r="G732" s="309"/>
    </row>
    <row r="733" spans="1:7" ht="14.5">
      <c r="A733" s="309"/>
      <c r="B733" s="309"/>
      <c r="C733" s="309"/>
      <c r="D733" s="309"/>
      <c r="E733" s="309"/>
      <c r="F733" s="309"/>
      <c r="G733" s="309"/>
    </row>
    <row r="734" spans="1:7" ht="14.5">
      <c r="A734" s="309"/>
      <c r="B734" s="309"/>
      <c r="C734" s="309"/>
      <c r="D734" s="309"/>
      <c r="E734" s="309"/>
      <c r="F734" s="309"/>
      <c r="G734" s="309"/>
    </row>
    <row r="735" spans="1:7" ht="14.5">
      <c r="A735" s="309"/>
      <c r="B735" s="309"/>
      <c r="C735" s="309"/>
      <c r="D735" s="309"/>
      <c r="E735" s="309"/>
      <c r="F735" s="309"/>
      <c r="G735" s="309"/>
    </row>
    <row r="736" spans="1:7" ht="14.5">
      <c r="A736" s="309"/>
      <c r="B736" s="309"/>
      <c r="C736" s="309"/>
      <c r="D736" s="309"/>
      <c r="E736" s="309"/>
      <c r="F736" s="309"/>
      <c r="G736" s="309"/>
    </row>
    <row r="737" spans="1:7" ht="14.5">
      <c r="A737" s="309"/>
      <c r="B737" s="309"/>
      <c r="C737" s="309"/>
      <c r="D737" s="309"/>
      <c r="E737" s="309"/>
      <c r="F737" s="309"/>
      <c r="G737" s="309"/>
    </row>
    <row r="738" spans="1:7" ht="14.5">
      <c r="A738" s="309"/>
      <c r="B738" s="309"/>
      <c r="C738" s="309"/>
      <c r="D738" s="309"/>
      <c r="E738" s="309"/>
      <c r="F738" s="309"/>
      <c r="G738" s="309"/>
    </row>
    <row r="739" spans="1:7" ht="14.5">
      <c r="A739" s="309"/>
      <c r="B739" s="309"/>
      <c r="C739" s="309"/>
      <c r="D739" s="309"/>
      <c r="E739" s="309"/>
      <c r="F739" s="309"/>
      <c r="G739" s="309"/>
    </row>
    <row r="740" spans="1:7" ht="14.5">
      <c r="A740" s="309"/>
      <c r="B740" s="309"/>
      <c r="C740" s="309"/>
      <c r="D740" s="309"/>
      <c r="E740" s="309"/>
      <c r="F740" s="309"/>
      <c r="G740" s="309"/>
    </row>
    <row r="741" spans="1:7" ht="14.5">
      <c r="A741" s="309"/>
      <c r="B741" s="309"/>
      <c r="C741" s="309"/>
      <c r="D741" s="309"/>
      <c r="E741" s="309"/>
      <c r="F741" s="309"/>
      <c r="G741" s="309"/>
    </row>
    <row r="742" spans="1:7" ht="14.5">
      <c r="A742" s="309"/>
      <c r="B742" s="309"/>
      <c r="C742" s="309"/>
      <c r="D742" s="309"/>
      <c r="E742" s="309"/>
      <c r="F742" s="309"/>
      <c r="G742" s="309"/>
    </row>
    <row r="743" spans="1:7" ht="14.5">
      <c r="A743" s="309"/>
      <c r="B743" s="309"/>
      <c r="C743" s="309"/>
      <c r="D743" s="309"/>
      <c r="E743" s="309"/>
      <c r="F743" s="309"/>
      <c r="G743" s="309"/>
    </row>
    <row r="744" spans="1:7" ht="14.5">
      <c r="A744" s="309"/>
      <c r="B744" s="309"/>
      <c r="C744" s="309"/>
      <c r="D744" s="309"/>
      <c r="E744" s="309"/>
      <c r="F744" s="309"/>
      <c r="G744" s="309"/>
    </row>
    <row r="745" spans="1:7" ht="14.5">
      <c r="A745" s="309"/>
      <c r="B745" s="309"/>
      <c r="C745" s="309"/>
      <c r="D745" s="309"/>
      <c r="E745" s="309"/>
      <c r="F745" s="309"/>
      <c r="G745" s="309"/>
    </row>
    <row r="746" spans="1:7" ht="14.5">
      <c r="A746" s="309"/>
      <c r="B746" s="309"/>
      <c r="C746" s="309"/>
      <c r="D746" s="309"/>
      <c r="E746" s="309"/>
      <c r="F746" s="309"/>
      <c r="G746" s="309"/>
    </row>
    <row r="747" spans="1:7" ht="14.5">
      <c r="A747" s="309"/>
      <c r="B747" s="309"/>
      <c r="C747" s="309"/>
      <c r="D747" s="309"/>
      <c r="E747" s="309"/>
      <c r="F747" s="309"/>
      <c r="G747" s="309"/>
    </row>
    <row r="748" spans="1:7" ht="14.5">
      <c r="A748" s="309"/>
      <c r="B748" s="309"/>
      <c r="C748" s="309"/>
      <c r="D748" s="309"/>
      <c r="E748" s="309"/>
      <c r="F748" s="309"/>
      <c r="G748" s="309"/>
    </row>
    <row r="749" spans="1:7" ht="14.5">
      <c r="A749" s="309"/>
      <c r="B749" s="309"/>
      <c r="C749" s="309"/>
      <c r="D749" s="309"/>
      <c r="E749" s="309"/>
      <c r="F749" s="309"/>
      <c r="G749" s="309"/>
    </row>
    <row r="750" spans="1:7" ht="14.5">
      <c r="A750" s="309"/>
      <c r="B750" s="309"/>
      <c r="C750" s="309"/>
      <c r="D750" s="309"/>
      <c r="E750" s="309"/>
      <c r="F750" s="309"/>
      <c r="G750" s="309"/>
    </row>
    <row r="751" spans="1:7" ht="14.5">
      <c r="A751" s="309"/>
      <c r="B751" s="309"/>
      <c r="C751" s="309"/>
      <c r="D751" s="309"/>
      <c r="E751" s="309"/>
      <c r="F751" s="309"/>
      <c r="G751" s="309"/>
    </row>
    <row r="752" spans="1:7" ht="14.5">
      <c r="A752" s="309"/>
      <c r="B752" s="309"/>
      <c r="C752" s="309"/>
      <c r="D752" s="309"/>
      <c r="E752" s="309"/>
      <c r="F752" s="309"/>
      <c r="G752" s="309"/>
    </row>
    <row r="753" spans="1:7" ht="14.5">
      <c r="A753" s="309"/>
      <c r="B753" s="309"/>
      <c r="C753" s="309"/>
      <c r="D753" s="309"/>
      <c r="E753" s="309"/>
      <c r="F753" s="309"/>
      <c r="G753" s="309"/>
    </row>
    <row r="754" spans="1:7" ht="14.5">
      <c r="A754" s="309"/>
      <c r="B754" s="309"/>
      <c r="C754" s="309"/>
      <c r="D754" s="309"/>
      <c r="E754" s="309"/>
      <c r="F754" s="309"/>
      <c r="G754" s="309"/>
    </row>
    <row r="755" spans="1:7" ht="14.5">
      <c r="A755" s="309"/>
      <c r="B755" s="309"/>
      <c r="C755" s="309"/>
      <c r="D755" s="309"/>
      <c r="E755" s="309"/>
      <c r="F755" s="309"/>
      <c r="G755" s="309"/>
    </row>
    <row r="756" spans="1:7" ht="14.5">
      <c r="A756" s="309"/>
      <c r="B756" s="309"/>
      <c r="C756" s="309"/>
      <c r="D756" s="309"/>
      <c r="E756" s="309"/>
      <c r="F756" s="309"/>
      <c r="G756" s="309"/>
    </row>
    <row r="757" spans="1:7" ht="14.5">
      <c r="A757" s="309"/>
      <c r="B757" s="309"/>
      <c r="C757" s="309"/>
      <c r="D757" s="309"/>
      <c r="E757" s="309"/>
      <c r="F757" s="309"/>
      <c r="G757" s="309"/>
    </row>
    <row r="758" spans="1:7" ht="14.5">
      <c r="A758" s="309"/>
      <c r="B758" s="309"/>
      <c r="C758" s="309"/>
      <c r="D758" s="309"/>
      <c r="E758" s="309"/>
      <c r="F758" s="309"/>
      <c r="G758" s="309"/>
    </row>
    <row r="759" spans="1:7" ht="14.5">
      <c r="A759" s="309"/>
      <c r="B759" s="309"/>
      <c r="C759" s="309"/>
      <c r="D759" s="309"/>
      <c r="E759" s="309"/>
      <c r="F759" s="309"/>
      <c r="G759" s="309"/>
    </row>
    <row r="760" spans="1:7" ht="14.5">
      <c r="A760" s="309"/>
      <c r="B760" s="309"/>
      <c r="C760" s="309"/>
      <c r="D760" s="309"/>
      <c r="E760" s="309"/>
      <c r="F760" s="309"/>
      <c r="G760" s="309"/>
    </row>
    <row r="761" spans="1:7" ht="14.5">
      <c r="A761" s="309"/>
      <c r="B761" s="309"/>
      <c r="C761" s="309"/>
      <c r="D761" s="309"/>
      <c r="E761" s="309"/>
      <c r="F761" s="309"/>
      <c r="G761" s="309"/>
    </row>
    <row r="762" spans="1:7" ht="14.5">
      <c r="A762" s="309"/>
      <c r="B762" s="309"/>
      <c r="C762" s="309"/>
      <c r="D762" s="309"/>
      <c r="E762" s="309"/>
      <c r="F762" s="309"/>
      <c r="G762" s="309"/>
    </row>
    <row r="763" spans="1:7" ht="14.5">
      <c r="A763" s="309"/>
      <c r="B763" s="309"/>
      <c r="C763" s="309"/>
      <c r="D763" s="309"/>
      <c r="E763" s="309"/>
      <c r="F763" s="309"/>
      <c r="G763" s="309"/>
    </row>
    <row r="764" spans="1:7" ht="14.5">
      <c r="A764" s="309"/>
      <c r="B764" s="309"/>
      <c r="C764" s="309"/>
      <c r="D764" s="309"/>
      <c r="E764" s="309"/>
      <c r="F764" s="309"/>
      <c r="G764" s="309"/>
    </row>
    <row r="765" spans="1:7" ht="14.5">
      <c r="A765" s="309"/>
      <c r="B765" s="309"/>
      <c r="C765" s="309"/>
      <c r="D765" s="309"/>
      <c r="E765" s="309"/>
      <c r="F765" s="309"/>
      <c r="G765" s="309"/>
    </row>
    <row r="766" spans="1:7" ht="14.5">
      <c r="A766" s="309"/>
      <c r="B766" s="309"/>
      <c r="C766" s="309"/>
      <c r="D766" s="309"/>
      <c r="E766" s="309"/>
      <c r="F766" s="309"/>
      <c r="G766" s="309"/>
    </row>
    <row r="767" spans="1:7" ht="14.5">
      <c r="A767" s="309"/>
      <c r="B767" s="309"/>
      <c r="C767" s="309"/>
      <c r="D767" s="309"/>
      <c r="E767" s="309"/>
      <c r="F767" s="309"/>
      <c r="G767" s="309"/>
    </row>
    <row r="768" spans="1:7" ht="14.5">
      <c r="A768" s="309"/>
      <c r="B768" s="309"/>
      <c r="C768" s="309"/>
      <c r="D768" s="309"/>
      <c r="E768" s="309"/>
      <c r="F768" s="309"/>
      <c r="G768" s="309"/>
    </row>
    <row r="769" spans="1:7" ht="14.5">
      <c r="A769" s="309"/>
      <c r="B769" s="309"/>
      <c r="C769" s="309"/>
      <c r="D769" s="309"/>
      <c r="E769" s="309"/>
      <c r="F769" s="309"/>
      <c r="G769" s="309"/>
    </row>
    <row r="770" spans="1:7" ht="14.5">
      <c r="A770" s="309"/>
      <c r="B770" s="309"/>
      <c r="C770" s="309"/>
      <c r="D770" s="309"/>
      <c r="E770" s="309"/>
      <c r="F770" s="309"/>
      <c r="G770" s="309"/>
    </row>
    <row r="771" spans="1:7" ht="14.5">
      <c r="A771" s="309"/>
      <c r="B771" s="309"/>
      <c r="C771" s="309"/>
      <c r="D771" s="309"/>
      <c r="E771" s="309"/>
      <c r="F771" s="309"/>
      <c r="G771" s="309"/>
    </row>
    <row r="772" spans="1:7" ht="14.5">
      <c r="A772" s="309"/>
      <c r="B772" s="309"/>
      <c r="C772" s="309"/>
      <c r="D772" s="309"/>
      <c r="E772" s="309"/>
      <c r="F772" s="309"/>
      <c r="G772" s="309"/>
    </row>
    <row r="773" spans="1:7" ht="14.5">
      <c r="A773" s="309"/>
      <c r="B773" s="309"/>
      <c r="C773" s="309"/>
      <c r="D773" s="309"/>
      <c r="E773" s="309"/>
      <c r="F773" s="309"/>
      <c r="G773" s="309"/>
    </row>
    <row r="774" spans="1:7" ht="14.5">
      <c r="A774" s="309"/>
      <c r="B774" s="309"/>
      <c r="C774" s="309"/>
      <c r="D774" s="309"/>
      <c r="E774" s="309"/>
      <c r="F774" s="309"/>
      <c r="G774" s="309"/>
    </row>
    <row r="775" spans="1:7" ht="14.5">
      <c r="A775" s="309"/>
      <c r="B775" s="309"/>
      <c r="C775" s="309"/>
      <c r="D775" s="309"/>
      <c r="E775" s="309"/>
      <c r="F775" s="309"/>
      <c r="G775" s="309"/>
    </row>
    <row r="776" spans="1:7" ht="14.5">
      <c r="A776" s="309"/>
      <c r="B776" s="309"/>
      <c r="C776" s="309"/>
      <c r="D776" s="309"/>
      <c r="E776" s="309"/>
      <c r="F776" s="309"/>
      <c r="G776" s="309"/>
    </row>
    <row r="777" spans="1:7" ht="14.5">
      <c r="A777" s="309"/>
      <c r="B777" s="309"/>
      <c r="C777" s="309"/>
      <c r="D777" s="309"/>
      <c r="E777" s="309"/>
      <c r="F777" s="309"/>
      <c r="G777" s="309"/>
    </row>
    <row r="778" spans="1:7" ht="14.5">
      <c r="A778" s="309"/>
      <c r="B778" s="309"/>
      <c r="C778" s="309"/>
      <c r="D778" s="309"/>
      <c r="E778" s="309"/>
      <c r="F778" s="309"/>
      <c r="G778" s="309"/>
    </row>
    <row r="779" spans="1:7" ht="14.5">
      <c r="A779" s="309"/>
      <c r="B779" s="309"/>
      <c r="C779" s="309"/>
      <c r="D779" s="309"/>
      <c r="E779" s="309"/>
      <c r="F779" s="309"/>
      <c r="G779" s="309"/>
    </row>
    <row r="780" spans="1:7" ht="14.5">
      <c r="A780" s="309"/>
      <c r="B780" s="309"/>
      <c r="C780" s="309"/>
      <c r="D780" s="309"/>
      <c r="E780" s="309"/>
      <c r="F780" s="309"/>
      <c r="G780" s="309"/>
    </row>
    <row r="781" spans="1:7" ht="14.5">
      <c r="A781" s="309"/>
      <c r="B781" s="309"/>
      <c r="C781" s="309"/>
      <c r="D781" s="309"/>
      <c r="E781" s="309"/>
      <c r="F781" s="309"/>
      <c r="G781" s="309"/>
    </row>
    <row r="782" spans="1:7" ht="14.5">
      <c r="A782" s="309"/>
      <c r="B782" s="309"/>
      <c r="C782" s="309"/>
      <c r="D782" s="309"/>
      <c r="E782" s="309"/>
      <c r="F782" s="309"/>
      <c r="G782" s="309"/>
    </row>
    <row r="783" spans="1:7" ht="14.5">
      <c r="A783" s="309"/>
      <c r="B783" s="309"/>
      <c r="C783" s="309"/>
      <c r="D783" s="309"/>
      <c r="E783" s="309"/>
      <c r="F783" s="309"/>
      <c r="G783" s="309"/>
    </row>
    <row r="784" spans="1:7" ht="14.5">
      <c r="A784" s="309"/>
      <c r="B784" s="309"/>
      <c r="C784" s="309"/>
      <c r="D784" s="309"/>
      <c r="E784" s="309"/>
      <c r="F784" s="309"/>
      <c r="G784" s="309"/>
    </row>
    <row r="785" spans="1:7" ht="14.5">
      <c r="A785" s="309"/>
      <c r="B785" s="309"/>
      <c r="C785" s="309"/>
      <c r="D785" s="309"/>
      <c r="E785" s="309"/>
      <c r="F785" s="309"/>
      <c r="G785" s="309"/>
    </row>
    <row r="786" spans="1:7" ht="14.5">
      <c r="A786" s="309"/>
      <c r="B786" s="309"/>
      <c r="C786" s="309"/>
      <c r="D786" s="309"/>
      <c r="E786" s="309"/>
      <c r="F786" s="309"/>
      <c r="G786" s="309"/>
    </row>
    <row r="787" spans="1:7" ht="14.5">
      <c r="A787" s="309"/>
      <c r="B787" s="309"/>
      <c r="C787" s="309"/>
      <c r="D787" s="309"/>
      <c r="E787" s="309"/>
      <c r="F787" s="309"/>
      <c r="G787" s="309"/>
    </row>
    <row r="788" spans="1:7" ht="14.5">
      <c r="A788" s="309"/>
      <c r="B788" s="309"/>
      <c r="C788" s="309"/>
      <c r="D788" s="309"/>
      <c r="E788" s="309"/>
      <c r="F788" s="309"/>
      <c r="G788" s="309"/>
    </row>
    <row r="789" spans="1:7" ht="14.5">
      <c r="A789" s="309"/>
      <c r="B789" s="309"/>
      <c r="C789" s="309"/>
      <c r="D789" s="309"/>
      <c r="E789" s="309"/>
      <c r="F789" s="309"/>
      <c r="G789" s="309"/>
    </row>
    <row r="790" spans="1:7" ht="14.5">
      <c r="A790" s="309"/>
      <c r="B790" s="309"/>
      <c r="C790" s="309"/>
      <c r="D790" s="309"/>
      <c r="E790" s="309"/>
      <c r="F790" s="309"/>
      <c r="G790" s="309"/>
    </row>
    <row r="791" spans="1:7" ht="14.5">
      <c r="A791" s="309"/>
      <c r="B791" s="309"/>
      <c r="C791" s="309"/>
      <c r="D791" s="309"/>
      <c r="E791" s="309"/>
      <c r="F791" s="309"/>
      <c r="G791" s="309"/>
    </row>
    <row r="792" spans="1:7" ht="14.5">
      <c r="A792" s="309"/>
      <c r="B792" s="309"/>
      <c r="C792" s="309"/>
      <c r="D792" s="309"/>
      <c r="E792" s="309"/>
      <c r="F792" s="309"/>
      <c r="G792" s="309"/>
    </row>
    <row r="793" spans="1:7" ht="14.5">
      <c r="A793" s="309"/>
      <c r="B793" s="309"/>
      <c r="C793" s="309"/>
      <c r="D793" s="309"/>
      <c r="E793" s="309"/>
      <c r="F793" s="309"/>
      <c r="G793" s="309"/>
    </row>
    <row r="794" spans="1:7" ht="14.5">
      <c r="A794" s="309"/>
      <c r="B794" s="309"/>
      <c r="C794" s="309"/>
      <c r="D794" s="309"/>
      <c r="E794" s="309"/>
      <c r="F794" s="309"/>
      <c r="G794" s="309"/>
    </row>
    <row r="795" spans="1:7" ht="14.5">
      <c r="A795" s="309"/>
      <c r="B795" s="309"/>
      <c r="C795" s="309"/>
      <c r="D795" s="309"/>
      <c r="E795" s="309"/>
      <c r="F795" s="309"/>
      <c r="G795" s="309"/>
    </row>
    <row r="796" spans="1:7" ht="14.5">
      <c r="A796" s="309"/>
      <c r="B796" s="309"/>
      <c r="C796" s="309"/>
      <c r="D796" s="309"/>
      <c r="E796" s="309"/>
      <c r="F796" s="309"/>
      <c r="G796" s="309"/>
    </row>
    <row r="797" spans="1:7" ht="14.5">
      <c r="A797" s="309"/>
      <c r="B797" s="309"/>
      <c r="C797" s="309"/>
      <c r="D797" s="309"/>
      <c r="E797" s="309"/>
      <c r="F797" s="309"/>
      <c r="G797" s="309"/>
    </row>
    <row r="798" spans="1:7" ht="14.5">
      <c r="A798" s="309"/>
      <c r="B798" s="309"/>
      <c r="C798" s="309"/>
      <c r="D798" s="309"/>
      <c r="E798" s="309"/>
      <c r="F798" s="309"/>
      <c r="G798" s="309"/>
    </row>
    <row r="799" spans="1:7" ht="14.5">
      <c r="A799" s="309"/>
      <c r="B799" s="309"/>
      <c r="C799" s="309"/>
      <c r="D799" s="309"/>
      <c r="E799" s="309"/>
      <c r="F799" s="309"/>
      <c r="G799" s="309"/>
    </row>
    <row r="800" spans="1:7" ht="14.5">
      <c r="A800" s="309"/>
      <c r="B800" s="309"/>
      <c r="C800" s="309"/>
      <c r="D800" s="309"/>
      <c r="E800" s="309"/>
      <c r="F800" s="309"/>
      <c r="G800" s="309"/>
    </row>
    <row r="801" spans="1:7" ht="14.5">
      <c r="A801" s="309"/>
      <c r="B801" s="309"/>
      <c r="C801" s="309"/>
      <c r="D801" s="309"/>
      <c r="E801" s="309"/>
      <c r="F801" s="309"/>
      <c r="G801" s="309"/>
    </row>
    <row r="802" spans="1:7" ht="14.5">
      <c r="A802" s="309"/>
      <c r="B802" s="309"/>
      <c r="C802" s="309"/>
      <c r="D802" s="309"/>
      <c r="E802" s="309"/>
      <c r="F802" s="309"/>
      <c r="G802" s="309"/>
    </row>
    <row r="803" spans="1:7" ht="14.5">
      <c r="A803" s="309"/>
      <c r="B803" s="309"/>
      <c r="C803" s="309"/>
      <c r="D803" s="309"/>
      <c r="E803" s="309"/>
      <c r="F803" s="309"/>
      <c r="G803" s="309"/>
    </row>
    <row r="804" spans="1:7" ht="14.5">
      <c r="A804" s="309"/>
      <c r="B804" s="309"/>
      <c r="C804" s="309"/>
      <c r="D804" s="309"/>
      <c r="E804" s="309"/>
      <c r="F804" s="309"/>
      <c r="G804" s="309"/>
    </row>
    <row r="805" spans="1:7" ht="14.5">
      <c r="A805" s="309"/>
      <c r="B805" s="309"/>
      <c r="C805" s="309"/>
      <c r="D805" s="309"/>
      <c r="E805" s="309"/>
      <c r="F805" s="309"/>
      <c r="G805" s="309"/>
    </row>
    <row r="806" spans="1:7" ht="14.5">
      <c r="A806" s="309"/>
      <c r="B806" s="309"/>
      <c r="C806" s="309"/>
      <c r="D806" s="309"/>
      <c r="E806" s="309"/>
      <c r="F806" s="309"/>
      <c r="G806" s="309"/>
    </row>
    <row r="807" spans="1:7" ht="14.5">
      <c r="A807" s="309"/>
      <c r="B807" s="309"/>
      <c r="C807" s="309"/>
      <c r="D807" s="309"/>
      <c r="E807" s="309"/>
      <c r="F807" s="309"/>
      <c r="G807" s="309"/>
    </row>
    <row r="808" spans="1:7" ht="14.5">
      <c r="A808" s="309"/>
      <c r="B808" s="309"/>
      <c r="C808" s="309"/>
      <c r="D808" s="309"/>
      <c r="E808" s="309"/>
      <c r="F808" s="309"/>
      <c r="G808" s="309"/>
    </row>
    <row r="809" spans="1:7" ht="14.5">
      <c r="A809" s="309"/>
      <c r="B809" s="309"/>
      <c r="C809" s="309"/>
      <c r="D809" s="309"/>
      <c r="E809" s="309"/>
      <c r="F809" s="309"/>
      <c r="G809" s="309"/>
    </row>
    <row r="810" spans="1:7" ht="14.5">
      <c r="A810" s="309"/>
      <c r="B810" s="309"/>
      <c r="C810" s="309"/>
      <c r="D810" s="309"/>
      <c r="E810" s="309"/>
      <c r="F810" s="309"/>
      <c r="G810" s="309"/>
    </row>
    <row r="811" spans="1:7" ht="14.5">
      <c r="A811" s="309"/>
      <c r="B811" s="309"/>
      <c r="C811" s="309"/>
      <c r="D811" s="309"/>
      <c r="E811" s="309"/>
      <c r="F811" s="309"/>
      <c r="G811" s="309"/>
    </row>
    <row r="812" spans="1:7" ht="14.5">
      <c r="A812" s="309"/>
      <c r="B812" s="309"/>
      <c r="C812" s="309"/>
      <c r="D812" s="309"/>
      <c r="E812" s="309"/>
      <c r="F812" s="309"/>
      <c r="G812" s="309"/>
    </row>
    <row r="813" spans="1:7" ht="14.5">
      <c r="A813" s="309"/>
      <c r="B813" s="309"/>
      <c r="C813" s="309"/>
      <c r="D813" s="309"/>
      <c r="E813" s="309"/>
      <c r="F813" s="309"/>
      <c r="G813" s="309"/>
    </row>
    <row r="814" spans="1:7" ht="14.5">
      <c r="A814" s="309"/>
      <c r="B814" s="309"/>
      <c r="C814" s="309"/>
      <c r="D814" s="309"/>
      <c r="E814" s="309"/>
      <c r="F814" s="309"/>
      <c r="G814" s="309"/>
    </row>
    <row r="815" spans="1:7" ht="14.5">
      <c r="A815" s="309"/>
      <c r="B815" s="309"/>
      <c r="C815" s="309"/>
      <c r="D815" s="309"/>
      <c r="E815" s="309"/>
      <c r="F815" s="309"/>
      <c r="G815" s="309"/>
    </row>
    <row r="816" spans="1:7" ht="14.5">
      <c r="A816" s="309"/>
      <c r="B816" s="309"/>
      <c r="C816" s="309"/>
      <c r="D816" s="309"/>
      <c r="E816" s="309"/>
      <c r="F816" s="309"/>
      <c r="G816" s="309"/>
    </row>
    <row r="817" spans="1:7" ht="14.5">
      <c r="A817" s="309"/>
      <c r="B817" s="309"/>
      <c r="C817" s="309"/>
      <c r="D817" s="309"/>
      <c r="E817" s="309"/>
      <c r="F817" s="309"/>
      <c r="G817" s="309"/>
    </row>
    <row r="818" spans="1:7" ht="14.5">
      <c r="A818" s="309"/>
      <c r="B818" s="309"/>
      <c r="C818" s="309"/>
      <c r="D818" s="309"/>
      <c r="E818" s="309"/>
      <c r="F818" s="309"/>
      <c r="G818" s="309"/>
    </row>
    <row r="819" spans="1:7" ht="14.5">
      <c r="A819" s="309"/>
      <c r="B819" s="309"/>
      <c r="C819" s="309"/>
      <c r="D819" s="309"/>
      <c r="E819" s="309"/>
      <c r="F819" s="309"/>
      <c r="G819" s="309"/>
    </row>
    <row r="820" spans="1:7" ht="14.5">
      <c r="A820" s="309"/>
      <c r="B820" s="309"/>
      <c r="C820" s="309"/>
      <c r="D820" s="309"/>
      <c r="E820" s="309"/>
      <c r="F820" s="309"/>
      <c r="G820" s="309"/>
    </row>
    <row r="821" spans="1:7" ht="14.5">
      <c r="A821" s="309"/>
      <c r="B821" s="309"/>
      <c r="C821" s="309"/>
      <c r="D821" s="309"/>
      <c r="E821" s="309"/>
      <c r="F821" s="309"/>
      <c r="G821" s="309"/>
    </row>
    <row r="822" spans="1:7" ht="14.5">
      <c r="A822" s="309"/>
      <c r="B822" s="309"/>
      <c r="C822" s="309"/>
      <c r="D822" s="309"/>
      <c r="E822" s="309"/>
      <c r="F822" s="309"/>
      <c r="G822" s="309"/>
    </row>
    <row r="823" spans="1:7" ht="14.5">
      <c r="A823" s="309"/>
      <c r="B823" s="309"/>
      <c r="C823" s="309"/>
      <c r="D823" s="309"/>
      <c r="E823" s="309"/>
      <c r="F823" s="309"/>
      <c r="G823" s="309"/>
    </row>
    <row r="824" spans="1:7" ht="14.5">
      <c r="A824" s="309"/>
      <c r="B824" s="309"/>
      <c r="C824" s="309"/>
      <c r="D824" s="309"/>
      <c r="E824" s="309"/>
      <c r="F824" s="309"/>
      <c r="G824" s="309"/>
    </row>
    <row r="825" spans="1:7" ht="14.5">
      <c r="A825" s="309"/>
      <c r="B825" s="309"/>
      <c r="C825" s="309"/>
      <c r="D825" s="309"/>
      <c r="E825" s="309"/>
      <c r="F825" s="309"/>
      <c r="G825" s="309"/>
    </row>
    <row r="826" spans="1:7" ht="14.5">
      <c r="A826" s="309"/>
      <c r="B826" s="309"/>
      <c r="C826" s="309"/>
      <c r="D826" s="309"/>
      <c r="E826" s="309"/>
      <c r="F826" s="309"/>
      <c r="G826" s="309"/>
    </row>
    <row r="827" spans="1:7" ht="14.5">
      <c r="A827" s="309"/>
      <c r="B827" s="309"/>
      <c r="C827" s="309"/>
      <c r="D827" s="309"/>
      <c r="E827" s="309"/>
      <c r="F827" s="309"/>
      <c r="G827" s="309"/>
    </row>
    <row r="828" spans="1:7" ht="14.5">
      <c r="A828" s="309"/>
      <c r="B828" s="309"/>
      <c r="C828" s="309"/>
      <c r="D828" s="309"/>
      <c r="E828" s="309"/>
      <c r="F828" s="309"/>
      <c r="G828" s="309"/>
    </row>
    <row r="829" spans="1:7" ht="14.5">
      <c r="A829" s="309"/>
      <c r="B829" s="309"/>
      <c r="C829" s="309"/>
      <c r="D829" s="309"/>
      <c r="E829" s="309"/>
      <c r="F829" s="309"/>
      <c r="G829" s="309"/>
    </row>
    <row r="830" spans="1:7" ht="14.5">
      <c r="A830" s="309"/>
      <c r="B830" s="309"/>
      <c r="C830" s="309"/>
      <c r="D830" s="309"/>
      <c r="E830" s="309"/>
      <c r="F830" s="309"/>
      <c r="G830" s="309"/>
    </row>
    <row r="831" spans="1:7" ht="14.5">
      <c r="A831" s="309"/>
      <c r="B831" s="309"/>
      <c r="C831" s="309"/>
      <c r="D831" s="309"/>
      <c r="E831" s="309"/>
      <c r="F831" s="309"/>
      <c r="G831" s="309"/>
    </row>
    <row r="832" spans="1:7" ht="14.5">
      <c r="A832" s="309"/>
      <c r="B832" s="309"/>
      <c r="C832" s="309"/>
      <c r="D832" s="309"/>
      <c r="E832" s="309"/>
      <c r="F832" s="309"/>
      <c r="G832" s="309"/>
    </row>
    <row r="833" spans="1:7" ht="14.5">
      <c r="A833" s="309"/>
      <c r="B833" s="309"/>
      <c r="C833" s="309"/>
      <c r="D833" s="309"/>
      <c r="E833" s="309"/>
      <c r="F833" s="309"/>
      <c r="G833" s="309"/>
    </row>
    <row r="834" spans="1:7" ht="14.5">
      <c r="A834" s="309"/>
      <c r="B834" s="309"/>
      <c r="C834" s="309"/>
      <c r="D834" s="309"/>
      <c r="E834" s="309"/>
      <c r="F834" s="309"/>
      <c r="G834" s="309"/>
    </row>
    <row r="835" spans="1:7" ht="14.5">
      <c r="A835" s="309"/>
      <c r="B835" s="309"/>
      <c r="C835" s="309"/>
      <c r="D835" s="309"/>
      <c r="E835" s="309"/>
      <c r="F835" s="309"/>
      <c r="G835" s="309"/>
    </row>
    <row r="836" spans="1:7" ht="14.5">
      <c r="A836" s="309"/>
      <c r="B836" s="309"/>
      <c r="C836" s="309"/>
      <c r="D836" s="309"/>
      <c r="E836" s="309"/>
      <c r="F836" s="309"/>
      <c r="G836" s="309"/>
    </row>
    <row r="837" spans="1:7" ht="14.5">
      <c r="A837" s="309"/>
      <c r="B837" s="309"/>
      <c r="C837" s="309"/>
      <c r="D837" s="309"/>
      <c r="E837" s="309"/>
      <c r="F837" s="309"/>
      <c r="G837" s="309"/>
    </row>
    <row r="838" spans="1:7" ht="14.5">
      <c r="A838" s="309"/>
      <c r="B838" s="309"/>
      <c r="C838" s="309"/>
      <c r="D838" s="309"/>
      <c r="E838" s="309"/>
      <c r="F838" s="309"/>
      <c r="G838" s="309"/>
    </row>
    <row r="839" spans="1:7" ht="14.5">
      <c r="A839" s="309"/>
      <c r="B839" s="309"/>
      <c r="C839" s="309"/>
      <c r="D839" s="309"/>
      <c r="E839" s="309"/>
      <c r="F839" s="309"/>
      <c r="G839" s="309"/>
    </row>
    <row r="840" spans="1:7" ht="14.5">
      <c r="A840" s="309"/>
      <c r="B840" s="309"/>
      <c r="C840" s="309"/>
      <c r="D840" s="309"/>
      <c r="E840" s="309"/>
      <c r="F840" s="309"/>
      <c r="G840" s="309"/>
    </row>
    <row r="841" spans="1:7" ht="14.5">
      <c r="A841" s="309"/>
      <c r="B841" s="309"/>
      <c r="C841" s="309"/>
      <c r="D841" s="309"/>
      <c r="E841" s="309"/>
      <c r="F841" s="309"/>
      <c r="G841" s="309"/>
    </row>
    <row r="842" spans="1:7" ht="14.5">
      <c r="A842" s="309"/>
      <c r="B842" s="309"/>
      <c r="C842" s="309"/>
      <c r="D842" s="309"/>
      <c r="E842" s="309"/>
      <c r="F842" s="309"/>
      <c r="G842" s="309"/>
    </row>
    <row r="843" spans="1:7" ht="14.5">
      <c r="A843" s="309"/>
      <c r="B843" s="309"/>
      <c r="C843" s="309"/>
      <c r="D843" s="309"/>
      <c r="E843" s="309"/>
      <c r="F843" s="309"/>
      <c r="G843" s="309"/>
    </row>
    <row r="844" spans="1:7" ht="14.5">
      <c r="A844" s="309"/>
      <c r="B844" s="309"/>
      <c r="C844" s="309"/>
      <c r="D844" s="309"/>
      <c r="E844" s="309"/>
      <c r="F844" s="309"/>
      <c r="G844" s="309"/>
    </row>
    <row r="845" spans="1:7" ht="14.5">
      <c r="A845" s="309"/>
      <c r="B845" s="309"/>
      <c r="C845" s="309"/>
      <c r="D845" s="309"/>
      <c r="E845" s="309"/>
      <c r="F845" s="309"/>
      <c r="G845" s="309"/>
    </row>
    <row r="846" spans="1:7" ht="14.5">
      <c r="A846" s="309"/>
      <c r="B846" s="309"/>
      <c r="C846" s="309"/>
      <c r="D846" s="309"/>
      <c r="E846" s="309"/>
      <c r="F846" s="309"/>
      <c r="G846" s="309"/>
    </row>
    <row r="847" spans="1:7" ht="14.5">
      <c r="A847" s="309"/>
      <c r="B847" s="309"/>
      <c r="C847" s="309"/>
      <c r="D847" s="309"/>
      <c r="E847" s="309"/>
      <c r="F847" s="309"/>
      <c r="G847" s="309"/>
    </row>
    <row r="848" spans="1:7" ht="14.5">
      <c r="A848" s="309"/>
      <c r="B848" s="309"/>
      <c r="C848" s="309"/>
      <c r="D848" s="309"/>
      <c r="E848" s="309"/>
      <c r="F848" s="309"/>
      <c r="G848" s="309"/>
    </row>
    <row r="849" spans="1:7" ht="14.5">
      <c r="A849" s="309"/>
      <c r="B849" s="309"/>
      <c r="C849" s="309"/>
      <c r="D849" s="309"/>
      <c r="E849" s="309"/>
      <c r="F849" s="309"/>
      <c r="G849" s="309"/>
    </row>
    <row r="850" spans="1:7" ht="14.5">
      <c r="A850" s="309"/>
      <c r="B850" s="309"/>
      <c r="C850" s="309"/>
      <c r="D850" s="309"/>
      <c r="E850" s="309"/>
      <c r="F850" s="309"/>
      <c r="G850" s="309"/>
    </row>
    <row r="851" spans="1:7" ht="14.5">
      <c r="A851" s="309"/>
      <c r="B851" s="309"/>
      <c r="C851" s="309"/>
      <c r="D851" s="309"/>
      <c r="E851" s="309"/>
      <c r="F851" s="309"/>
      <c r="G851" s="309"/>
    </row>
    <row r="852" spans="1:7" ht="14.5">
      <c r="A852" s="309"/>
      <c r="B852" s="309"/>
      <c r="C852" s="309"/>
      <c r="D852" s="309"/>
      <c r="E852" s="309"/>
      <c r="F852" s="309"/>
      <c r="G852" s="309"/>
    </row>
    <row r="853" spans="1:7" ht="14.5">
      <c r="A853" s="309"/>
      <c r="B853" s="309"/>
      <c r="C853" s="309"/>
      <c r="D853" s="309"/>
      <c r="E853" s="309"/>
      <c r="F853" s="309"/>
      <c r="G853" s="309"/>
    </row>
    <row r="854" spans="1:7" ht="14.5">
      <c r="A854" s="309"/>
      <c r="B854" s="309"/>
      <c r="C854" s="309"/>
      <c r="D854" s="309"/>
      <c r="E854" s="309"/>
      <c r="F854" s="309"/>
      <c r="G854" s="309"/>
    </row>
    <row r="855" spans="1:7" ht="14.5">
      <c r="A855" s="309"/>
      <c r="B855" s="309"/>
      <c r="C855" s="309"/>
      <c r="D855" s="309"/>
      <c r="E855" s="309"/>
      <c r="F855" s="309"/>
      <c r="G855" s="309"/>
    </row>
    <row r="856" spans="1:7" ht="14.5">
      <c r="A856" s="309"/>
      <c r="B856" s="309"/>
      <c r="C856" s="309"/>
      <c r="D856" s="309"/>
      <c r="E856" s="309"/>
      <c r="F856" s="309"/>
      <c r="G856" s="309"/>
    </row>
    <row r="857" spans="1:7" ht="14.5">
      <c r="A857" s="309"/>
      <c r="B857" s="309"/>
      <c r="C857" s="309"/>
      <c r="D857" s="309"/>
      <c r="E857" s="309"/>
      <c r="F857" s="309"/>
      <c r="G857" s="309"/>
    </row>
    <row r="858" spans="1:7" ht="14.5">
      <c r="A858" s="309"/>
      <c r="B858" s="309"/>
      <c r="C858" s="309"/>
      <c r="D858" s="309"/>
      <c r="E858" s="309"/>
      <c r="F858" s="309"/>
      <c r="G858" s="309"/>
    </row>
    <row r="859" spans="1:7" ht="14.5">
      <c r="A859" s="309"/>
      <c r="B859" s="309"/>
      <c r="C859" s="309"/>
      <c r="D859" s="309"/>
      <c r="E859" s="309"/>
      <c r="F859" s="309"/>
      <c r="G859" s="309"/>
    </row>
    <row r="860" spans="1:7" ht="14.5">
      <c r="A860" s="309"/>
      <c r="B860" s="309"/>
      <c r="C860" s="309"/>
      <c r="D860" s="309"/>
      <c r="E860" s="309"/>
      <c r="F860" s="309"/>
      <c r="G860" s="309"/>
    </row>
    <row r="861" spans="1:7" ht="14.5">
      <c r="A861" s="309"/>
      <c r="B861" s="309"/>
      <c r="C861" s="309"/>
      <c r="D861" s="309"/>
      <c r="E861" s="309"/>
      <c r="F861" s="309"/>
      <c r="G861" s="309"/>
    </row>
    <row r="862" spans="1:7" ht="14.5">
      <c r="A862" s="309"/>
      <c r="B862" s="309"/>
      <c r="C862" s="309"/>
      <c r="D862" s="309"/>
      <c r="E862" s="309"/>
      <c r="F862" s="309"/>
      <c r="G862" s="309"/>
    </row>
    <row r="863" spans="1:7" ht="14.5">
      <c r="A863" s="309"/>
      <c r="B863" s="309"/>
      <c r="C863" s="309"/>
      <c r="D863" s="309"/>
      <c r="E863" s="309"/>
      <c r="F863" s="309"/>
      <c r="G863" s="309"/>
    </row>
    <row r="864" spans="1:7" ht="14.5">
      <c r="A864" s="309"/>
      <c r="B864" s="309"/>
      <c r="C864" s="309"/>
      <c r="D864" s="309"/>
      <c r="E864" s="309"/>
      <c r="F864" s="309"/>
      <c r="G864" s="309"/>
    </row>
    <row r="865" spans="1:7" ht="14.5">
      <c r="A865" s="309"/>
      <c r="B865" s="309"/>
      <c r="C865" s="309"/>
      <c r="D865" s="309"/>
      <c r="E865" s="309"/>
      <c r="F865" s="309"/>
      <c r="G865" s="309"/>
    </row>
    <row r="866" spans="1:7" ht="14.5">
      <c r="A866" s="309"/>
      <c r="B866" s="309"/>
      <c r="C866" s="309"/>
      <c r="D866" s="309"/>
      <c r="E866" s="309"/>
      <c r="F866" s="309"/>
      <c r="G866" s="309"/>
    </row>
    <row r="867" spans="1:7" ht="14.5">
      <c r="A867" s="309"/>
      <c r="B867" s="309"/>
      <c r="C867" s="309"/>
      <c r="D867" s="309"/>
      <c r="E867" s="309"/>
      <c r="F867" s="309"/>
      <c r="G867" s="309"/>
    </row>
    <row r="868" spans="1:7" ht="14.5">
      <c r="A868" s="309"/>
      <c r="B868" s="309"/>
      <c r="C868" s="309"/>
      <c r="D868" s="309"/>
      <c r="E868" s="309"/>
      <c r="F868" s="309"/>
      <c r="G868" s="309"/>
    </row>
    <row r="869" spans="1:7" ht="14.5">
      <c r="A869" s="309"/>
      <c r="B869" s="309"/>
      <c r="C869" s="309"/>
      <c r="D869" s="309"/>
      <c r="E869" s="309"/>
      <c r="F869" s="309"/>
      <c r="G869" s="309"/>
    </row>
    <row r="870" spans="1:7" ht="14.5">
      <c r="A870" s="309"/>
      <c r="B870" s="309"/>
      <c r="C870" s="309"/>
      <c r="D870" s="309"/>
      <c r="E870" s="309"/>
      <c r="F870" s="309"/>
      <c r="G870" s="309"/>
    </row>
    <row r="871" spans="1:7" ht="14.5">
      <c r="A871" s="309"/>
      <c r="B871" s="309"/>
      <c r="C871" s="309"/>
      <c r="D871" s="309"/>
      <c r="E871" s="309"/>
      <c r="F871" s="309"/>
      <c r="G871" s="309"/>
    </row>
    <row r="872" spans="1:7" ht="14.5">
      <c r="A872" s="309"/>
      <c r="B872" s="309"/>
      <c r="C872" s="309"/>
      <c r="D872" s="309"/>
      <c r="E872" s="309"/>
      <c r="F872" s="309"/>
      <c r="G872" s="309"/>
    </row>
    <row r="873" spans="1:7" ht="14.5">
      <c r="A873" s="309"/>
      <c r="B873" s="309"/>
      <c r="C873" s="309"/>
      <c r="D873" s="309"/>
      <c r="E873" s="309"/>
      <c r="F873" s="309"/>
      <c r="G873" s="309"/>
    </row>
    <row r="874" spans="1:7" ht="14.5">
      <c r="A874" s="309"/>
      <c r="B874" s="309"/>
      <c r="C874" s="309"/>
      <c r="D874" s="309"/>
      <c r="E874" s="309"/>
      <c r="F874" s="309"/>
      <c r="G874" s="309"/>
    </row>
    <row r="875" spans="1:7" ht="14.5">
      <c r="A875" s="309"/>
      <c r="B875" s="309"/>
      <c r="C875" s="309"/>
      <c r="D875" s="309"/>
      <c r="E875" s="309"/>
      <c r="F875" s="309"/>
      <c r="G875" s="309"/>
    </row>
    <row r="876" spans="1:7" ht="14.5">
      <c r="A876" s="309"/>
      <c r="B876" s="309"/>
      <c r="C876" s="309"/>
      <c r="D876" s="309"/>
      <c r="E876" s="309"/>
      <c r="F876" s="309"/>
      <c r="G876" s="309"/>
    </row>
    <row r="877" spans="1:7" ht="14.5">
      <c r="A877" s="309"/>
      <c r="B877" s="309"/>
      <c r="C877" s="309"/>
      <c r="D877" s="309"/>
      <c r="E877" s="309"/>
      <c r="F877" s="309"/>
      <c r="G877" s="309"/>
    </row>
    <row r="878" spans="1:7" ht="14.5">
      <c r="A878" s="309"/>
      <c r="B878" s="309"/>
      <c r="C878" s="309"/>
      <c r="D878" s="309"/>
      <c r="E878" s="309"/>
      <c r="F878" s="309"/>
      <c r="G878" s="309"/>
    </row>
    <row r="879" spans="1:7" ht="14.5">
      <c r="A879" s="309"/>
      <c r="B879" s="309"/>
      <c r="C879" s="309"/>
      <c r="D879" s="309"/>
      <c r="E879" s="309"/>
      <c r="F879" s="309"/>
      <c r="G879" s="309"/>
    </row>
    <row r="880" spans="1:7" ht="14.5">
      <c r="A880" s="309"/>
      <c r="B880" s="309"/>
      <c r="C880" s="309"/>
      <c r="D880" s="309"/>
      <c r="E880" s="309"/>
      <c r="F880" s="309"/>
      <c r="G880" s="309"/>
    </row>
    <row r="881" spans="1:7" ht="14.5">
      <c r="A881" s="309"/>
      <c r="B881" s="309"/>
      <c r="C881" s="309"/>
      <c r="D881" s="309"/>
      <c r="E881" s="309"/>
      <c r="F881" s="309"/>
      <c r="G881" s="309"/>
    </row>
    <row r="882" spans="1:7" ht="14.5">
      <c r="A882" s="309"/>
      <c r="B882" s="309"/>
      <c r="C882" s="309"/>
      <c r="D882" s="309"/>
      <c r="E882" s="309"/>
      <c r="F882" s="309"/>
      <c r="G882" s="309"/>
    </row>
    <row r="883" spans="1:7" ht="14.5">
      <c r="A883" s="309"/>
      <c r="B883" s="309"/>
      <c r="C883" s="309"/>
      <c r="D883" s="309"/>
      <c r="E883" s="309"/>
      <c r="F883" s="309"/>
      <c r="G883" s="309"/>
    </row>
    <row r="884" spans="1:7" ht="14.5">
      <c r="A884" s="309"/>
      <c r="B884" s="309"/>
      <c r="C884" s="309"/>
      <c r="D884" s="309"/>
      <c r="E884" s="309"/>
      <c r="F884" s="309"/>
      <c r="G884" s="309"/>
    </row>
    <row r="885" spans="1:7" ht="14.5">
      <c r="A885" s="309"/>
      <c r="B885" s="309"/>
      <c r="C885" s="309"/>
      <c r="D885" s="309"/>
      <c r="E885" s="309"/>
      <c r="F885" s="309"/>
      <c r="G885" s="309"/>
    </row>
    <row r="886" spans="1:7" ht="14.5">
      <c r="A886" s="309"/>
      <c r="B886" s="309"/>
      <c r="C886" s="309"/>
      <c r="D886" s="309"/>
      <c r="E886" s="309"/>
      <c r="F886" s="309"/>
      <c r="G886" s="309"/>
    </row>
    <row r="887" spans="1:7" ht="14.5">
      <c r="A887" s="309"/>
      <c r="B887" s="309"/>
      <c r="C887" s="309"/>
      <c r="D887" s="309"/>
      <c r="E887" s="309"/>
      <c r="F887" s="309"/>
      <c r="G887" s="309"/>
    </row>
    <row r="888" spans="1:7" ht="14.5">
      <c r="A888" s="309"/>
      <c r="B888" s="309"/>
      <c r="C888" s="309"/>
      <c r="D888" s="309"/>
      <c r="E888" s="309"/>
      <c r="F888" s="309"/>
      <c r="G888" s="309"/>
    </row>
    <row r="889" spans="1:7" ht="14.5">
      <c r="A889" s="309"/>
      <c r="B889" s="309"/>
      <c r="C889" s="309"/>
      <c r="D889" s="309"/>
      <c r="E889" s="309"/>
      <c r="F889" s="309"/>
      <c r="G889" s="309"/>
    </row>
    <row r="890" spans="1:7" ht="14.5">
      <c r="A890" s="309"/>
      <c r="B890" s="309"/>
      <c r="C890" s="309"/>
      <c r="D890" s="309"/>
      <c r="E890" s="309"/>
      <c r="F890" s="309"/>
      <c r="G890" s="309"/>
    </row>
    <row r="891" spans="1:7" ht="14.5">
      <c r="A891" s="309"/>
      <c r="B891" s="309"/>
      <c r="C891" s="309"/>
      <c r="D891" s="309"/>
      <c r="E891" s="309"/>
      <c r="F891" s="309"/>
      <c r="G891" s="309"/>
    </row>
    <row r="892" spans="1:7" ht="14.5">
      <c r="A892" s="309"/>
      <c r="B892" s="309"/>
      <c r="C892" s="309"/>
      <c r="D892" s="309"/>
      <c r="E892" s="309"/>
      <c r="F892" s="309"/>
      <c r="G892" s="309"/>
    </row>
    <row r="893" spans="1:7" ht="14.5">
      <c r="A893" s="309"/>
      <c r="B893" s="309"/>
      <c r="C893" s="309"/>
      <c r="D893" s="309"/>
      <c r="E893" s="309"/>
      <c r="F893" s="309"/>
      <c r="G893" s="309"/>
    </row>
    <row r="894" spans="1:7" ht="14.5">
      <c r="A894" s="309"/>
      <c r="B894" s="309"/>
      <c r="C894" s="309"/>
      <c r="D894" s="309"/>
      <c r="E894" s="309"/>
      <c r="F894" s="309"/>
      <c r="G894" s="309"/>
    </row>
    <row r="895" spans="1:7" ht="14.5">
      <c r="A895" s="309"/>
      <c r="B895" s="309"/>
      <c r="C895" s="309"/>
      <c r="D895" s="309"/>
      <c r="E895" s="309"/>
      <c r="F895" s="309"/>
      <c r="G895" s="309"/>
    </row>
    <row r="896" spans="1:7" ht="14.5">
      <c r="A896" s="309"/>
      <c r="B896" s="309"/>
      <c r="C896" s="309"/>
      <c r="D896" s="309"/>
      <c r="E896" s="309"/>
      <c r="F896" s="309"/>
      <c r="G896" s="309"/>
    </row>
    <row r="897" spans="1:7" ht="14.5">
      <c r="A897" s="309"/>
      <c r="B897" s="309"/>
      <c r="C897" s="309"/>
      <c r="D897" s="309"/>
      <c r="E897" s="309"/>
      <c r="F897" s="309"/>
      <c r="G897" s="309"/>
    </row>
    <row r="898" spans="1:7" ht="14.5">
      <c r="A898" s="309"/>
      <c r="B898" s="309"/>
      <c r="C898" s="309"/>
      <c r="D898" s="309"/>
      <c r="E898" s="309"/>
      <c r="F898" s="309"/>
      <c r="G898" s="309"/>
    </row>
    <row r="899" spans="1:7" ht="14.5">
      <c r="A899" s="309"/>
      <c r="B899" s="309"/>
      <c r="C899" s="309"/>
      <c r="D899" s="309"/>
      <c r="E899" s="309"/>
      <c r="F899" s="309"/>
      <c r="G899" s="309"/>
    </row>
    <row r="900" spans="1:7" ht="14.5">
      <c r="A900" s="309"/>
      <c r="B900" s="309"/>
      <c r="C900" s="309"/>
      <c r="D900" s="309"/>
      <c r="E900" s="309"/>
      <c r="F900" s="309"/>
      <c r="G900" s="309"/>
    </row>
    <row r="901" spans="1:7" ht="14.5">
      <c r="A901" s="309"/>
      <c r="B901" s="309"/>
      <c r="C901" s="309"/>
      <c r="D901" s="309"/>
      <c r="E901" s="309"/>
      <c r="F901" s="309"/>
      <c r="G901" s="309"/>
    </row>
    <row r="902" spans="1:7" ht="14.5">
      <c r="A902" s="309"/>
      <c r="B902" s="309"/>
      <c r="C902" s="309"/>
      <c r="D902" s="309"/>
      <c r="E902" s="309"/>
      <c r="F902" s="309"/>
      <c r="G902" s="309"/>
    </row>
    <row r="903" spans="1:7" ht="14.5">
      <c r="A903" s="309"/>
      <c r="B903" s="309"/>
      <c r="C903" s="309"/>
      <c r="D903" s="309"/>
      <c r="E903" s="309"/>
      <c r="F903" s="309"/>
      <c r="G903" s="309"/>
    </row>
    <row r="904" spans="1:7" ht="14.5">
      <c r="A904" s="309"/>
      <c r="B904" s="309"/>
      <c r="C904" s="309"/>
      <c r="D904" s="309"/>
      <c r="E904" s="309"/>
      <c r="F904" s="309"/>
      <c r="G904" s="309"/>
    </row>
    <row r="905" spans="1:7" ht="14.5">
      <c r="A905" s="309"/>
      <c r="B905" s="309"/>
      <c r="C905" s="309"/>
      <c r="D905" s="309"/>
      <c r="E905" s="309"/>
      <c r="F905" s="309"/>
      <c r="G905" s="309"/>
    </row>
    <row r="906" spans="1:7" ht="14.5">
      <c r="A906" s="309"/>
      <c r="B906" s="309"/>
      <c r="C906" s="309"/>
      <c r="D906" s="309"/>
      <c r="E906" s="309"/>
      <c r="F906" s="309"/>
      <c r="G906" s="309"/>
    </row>
    <row r="907" spans="1:7" ht="14.5">
      <c r="A907" s="309"/>
      <c r="B907" s="309"/>
      <c r="C907" s="309"/>
      <c r="D907" s="309"/>
      <c r="E907" s="309"/>
      <c r="F907" s="309"/>
      <c r="G907" s="309"/>
    </row>
    <row r="908" spans="1:7" ht="14.5">
      <c r="A908" s="309"/>
      <c r="B908" s="309"/>
      <c r="C908" s="309"/>
      <c r="D908" s="309"/>
      <c r="E908" s="309"/>
      <c r="F908" s="309"/>
      <c r="G908" s="309"/>
    </row>
    <row r="909" spans="1:7" ht="14.5">
      <c r="A909" s="309"/>
      <c r="B909" s="309"/>
      <c r="C909" s="309"/>
      <c r="D909" s="309"/>
      <c r="E909" s="309"/>
      <c r="F909" s="309"/>
      <c r="G909" s="309"/>
    </row>
    <row r="910" spans="1:7" ht="14.5">
      <c r="A910" s="309"/>
      <c r="B910" s="309"/>
      <c r="C910" s="309"/>
      <c r="D910" s="309"/>
      <c r="E910" s="309"/>
      <c r="F910" s="309"/>
      <c r="G910" s="309"/>
    </row>
    <row r="911" spans="1:7" ht="14.5">
      <c r="A911" s="309"/>
      <c r="B911" s="309"/>
      <c r="C911" s="309"/>
      <c r="D911" s="309"/>
      <c r="E911" s="309"/>
      <c r="F911" s="309"/>
      <c r="G911" s="309"/>
    </row>
    <row r="912" spans="1:7" ht="14.5">
      <c r="A912" s="309"/>
      <c r="B912" s="309"/>
      <c r="C912" s="309"/>
      <c r="D912" s="309"/>
      <c r="E912" s="309"/>
      <c r="F912" s="309"/>
      <c r="G912" s="309"/>
    </row>
    <row r="913" spans="1:7" ht="14.5">
      <c r="A913" s="309"/>
      <c r="B913" s="309"/>
      <c r="C913" s="309"/>
      <c r="D913" s="309"/>
      <c r="E913" s="309"/>
      <c r="F913" s="309"/>
      <c r="G913" s="309"/>
    </row>
    <row r="914" spans="1:7" ht="14.5">
      <c r="A914" s="309"/>
      <c r="B914" s="309"/>
      <c r="C914" s="309"/>
      <c r="D914" s="309"/>
      <c r="E914" s="309"/>
      <c r="F914" s="309"/>
      <c r="G914" s="309"/>
    </row>
    <row r="915" spans="1:7" ht="14.5">
      <c r="A915" s="309"/>
      <c r="B915" s="309"/>
      <c r="C915" s="309"/>
      <c r="D915" s="309"/>
      <c r="E915" s="309"/>
      <c r="F915" s="309"/>
      <c r="G915" s="309"/>
    </row>
    <row r="916" spans="1:7" ht="14.5">
      <c r="A916" s="309"/>
      <c r="B916" s="309"/>
      <c r="C916" s="309"/>
      <c r="D916" s="309"/>
      <c r="E916" s="309"/>
      <c r="F916" s="309"/>
      <c r="G916" s="309"/>
    </row>
    <row r="917" spans="1:7" ht="14.5">
      <c r="A917" s="309"/>
      <c r="B917" s="309"/>
      <c r="C917" s="309"/>
      <c r="D917" s="309"/>
      <c r="E917" s="309"/>
      <c r="F917" s="309"/>
      <c r="G917" s="309"/>
    </row>
    <row r="918" spans="1:7" ht="14.5">
      <c r="A918" s="309"/>
      <c r="B918" s="309"/>
      <c r="C918" s="309"/>
      <c r="D918" s="309"/>
      <c r="E918" s="309"/>
      <c r="F918" s="309"/>
      <c r="G918" s="309"/>
    </row>
    <row r="919" spans="1:7" ht="14.5">
      <c r="A919" s="309"/>
      <c r="B919" s="309"/>
      <c r="C919" s="309"/>
      <c r="D919" s="309"/>
      <c r="E919" s="309"/>
      <c r="F919" s="309"/>
      <c r="G919" s="309"/>
    </row>
    <row r="920" spans="1:7" ht="14.5">
      <c r="A920" s="309"/>
      <c r="B920" s="309"/>
      <c r="C920" s="309"/>
      <c r="D920" s="309"/>
      <c r="E920" s="309"/>
      <c r="F920" s="309"/>
      <c r="G920" s="309"/>
    </row>
    <row r="921" spans="1:7" ht="14.5">
      <c r="A921" s="309"/>
      <c r="B921" s="309"/>
      <c r="C921" s="309"/>
      <c r="D921" s="309"/>
      <c r="E921" s="309"/>
      <c r="F921" s="309"/>
      <c r="G921" s="309"/>
    </row>
    <row r="922" spans="1:7" ht="14.5">
      <c r="A922" s="309"/>
      <c r="B922" s="309"/>
      <c r="C922" s="309"/>
      <c r="D922" s="309"/>
      <c r="E922" s="309"/>
      <c r="F922" s="309"/>
      <c r="G922" s="309"/>
    </row>
    <row r="923" spans="1:7" ht="14.5">
      <c r="A923" s="309"/>
      <c r="B923" s="309"/>
      <c r="C923" s="309"/>
      <c r="D923" s="309"/>
      <c r="E923" s="309"/>
      <c r="F923" s="309"/>
      <c r="G923" s="309"/>
    </row>
    <row r="924" spans="1:7" ht="14.5">
      <c r="A924" s="309"/>
      <c r="B924" s="309"/>
      <c r="C924" s="309"/>
      <c r="D924" s="309"/>
      <c r="E924" s="309"/>
      <c r="F924" s="309"/>
      <c r="G924" s="309"/>
    </row>
    <row r="925" spans="1:7" ht="14.5">
      <c r="A925" s="309"/>
      <c r="B925" s="309"/>
      <c r="C925" s="309"/>
      <c r="D925" s="309"/>
      <c r="E925" s="309"/>
      <c r="F925" s="309"/>
      <c r="G925" s="309"/>
    </row>
    <row r="926" spans="1:7" ht="14.5">
      <c r="A926" s="309"/>
      <c r="B926" s="309"/>
      <c r="C926" s="309"/>
      <c r="D926" s="309"/>
      <c r="E926" s="309"/>
      <c r="F926" s="309"/>
      <c r="G926" s="309"/>
    </row>
    <row r="927" spans="1:7" ht="14.5">
      <c r="A927" s="309"/>
      <c r="B927" s="309"/>
      <c r="C927" s="309"/>
      <c r="D927" s="309"/>
      <c r="E927" s="309"/>
      <c r="F927" s="309"/>
      <c r="G927" s="309"/>
    </row>
    <row r="928" spans="1:7" ht="14.5">
      <c r="A928" s="309"/>
      <c r="B928" s="309"/>
      <c r="C928" s="309"/>
      <c r="D928" s="309"/>
      <c r="E928" s="309"/>
      <c r="F928" s="309"/>
      <c r="G928" s="309"/>
    </row>
    <row r="929" spans="1:7" ht="14.5">
      <c r="A929" s="309"/>
      <c r="B929" s="309"/>
      <c r="C929" s="309"/>
      <c r="D929" s="309"/>
      <c r="E929" s="309"/>
      <c r="F929" s="309"/>
      <c r="G929" s="309"/>
    </row>
    <row r="930" spans="1:7" ht="14.5">
      <c r="A930" s="309"/>
      <c r="B930" s="309"/>
      <c r="C930" s="309"/>
      <c r="D930" s="309"/>
      <c r="E930" s="309"/>
      <c r="F930" s="309"/>
      <c r="G930" s="309"/>
    </row>
    <row r="931" spans="1:7" ht="14.5">
      <c r="A931" s="309"/>
      <c r="B931" s="309"/>
      <c r="C931" s="309"/>
      <c r="D931" s="309"/>
      <c r="E931" s="309"/>
      <c r="F931" s="309"/>
      <c r="G931" s="309"/>
    </row>
    <row r="932" spans="1:7" ht="14.5">
      <c r="A932" s="309"/>
      <c r="B932" s="309"/>
      <c r="C932" s="309"/>
      <c r="D932" s="309"/>
      <c r="E932" s="309"/>
      <c r="F932" s="309"/>
      <c r="G932" s="309"/>
    </row>
    <row r="933" spans="1:7" ht="14.5">
      <c r="A933" s="309"/>
      <c r="B933" s="309"/>
      <c r="C933" s="309"/>
      <c r="D933" s="309"/>
      <c r="E933" s="309"/>
      <c r="F933" s="309"/>
      <c r="G933" s="309"/>
    </row>
    <row r="934" spans="1:7" ht="14.5">
      <c r="A934" s="309"/>
      <c r="B934" s="309"/>
      <c r="C934" s="309"/>
      <c r="D934" s="309"/>
      <c r="E934" s="309"/>
      <c r="F934" s="309"/>
      <c r="G934" s="309"/>
    </row>
    <row r="935" spans="1:7" ht="14.5">
      <c r="A935" s="309"/>
      <c r="B935" s="309"/>
      <c r="C935" s="309"/>
      <c r="D935" s="309"/>
      <c r="E935" s="309"/>
      <c r="F935" s="309"/>
      <c r="G935" s="309"/>
    </row>
    <row r="936" spans="1:7" ht="14.5">
      <c r="A936" s="309"/>
      <c r="B936" s="309"/>
      <c r="C936" s="309"/>
      <c r="D936" s="309"/>
      <c r="E936" s="309"/>
      <c r="F936" s="309"/>
      <c r="G936" s="309"/>
    </row>
    <row r="937" spans="1:7" ht="14.5">
      <c r="A937" s="309"/>
      <c r="B937" s="309"/>
      <c r="C937" s="309"/>
      <c r="D937" s="309"/>
      <c r="E937" s="309"/>
      <c r="F937" s="309"/>
      <c r="G937" s="309"/>
    </row>
    <row r="938" spans="1:7" ht="14.5">
      <c r="A938" s="309"/>
      <c r="B938" s="309"/>
      <c r="C938" s="309"/>
      <c r="D938" s="309"/>
      <c r="E938" s="309"/>
      <c r="F938" s="309"/>
      <c r="G938" s="309"/>
    </row>
    <row r="939" spans="1:7" ht="14.5">
      <c r="A939" s="309"/>
      <c r="B939" s="309"/>
      <c r="C939" s="309"/>
      <c r="D939" s="309"/>
      <c r="E939" s="309"/>
      <c r="F939" s="309"/>
      <c r="G939" s="309"/>
    </row>
    <row r="940" spans="1:7" ht="14.5">
      <c r="A940" s="309"/>
      <c r="B940" s="309"/>
      <c r="C940" s="309"/>
      <c r="D940" s="309"/>
      <c r="E940" s="309"/>
      <c r="F940" s="309"/>
      <c r="G940" s="309"/>
    </row>
    <row r="941" spans="1:7" ht="14.5">
      <c r="A941" s="309"/>
      <c r="B941" s="309"/>
      <c r="C941" s="309"/>
      <c r="D941" s="309"/>
      <c r="E941" s="309"/>
      <c r="F941" s="309"/>
      <c r="G941" s="309"/>
    </row>
    <row r="942" spans="1:7" ht="14.5">
      <c r="A942" s="309"/>
      <c r="B942" s="309"/>
      <c r="C942" s="309"/>
      <c r="D942" s="309"/>
      <c r="E942" s="309"/>
      <c r="F942" s="309"/>
      <c r="G942" s="309"/>
    </row>
    <row r="943" spans="1:7" ht="14.5">
      <c r="A943" s="309"/>
      <c r="B943" s="309"/>
      <c r="C943" s="309"/>
      <c r="D943" s="309"/>
      <c r="E943" s="309"/>
      <c r="F943" s="309"/>
      <c r="G943" s="309"/>
    </row>
    <row r="944" spans="1:7" ht="14.5">
      <c r="A944" s="309"/>
      <c r="B944" s="309"/>
      <c r="C944" s="309"/>
      <c r="D944" s="309"/>
      <c r="E944" s="309"/>
      <c r="F944" s="309"/>
      <c r="G944" s="309"/>
    </row>
    <row r="945" spans="1:7" ht="14.5">
      <c r="A945" s="309"/>
      <c r="B945" s="309"/>
      <c r="C945" s="309"/>
      <c r="D945" s="309"/>
      <c r="E945" s="309"/>
      <c r="F945" s="309"/>
      <c r="G945" s="309"/>
    </row>
    <row r="946" spans="1:7" ht="14.5">
      <c r="A946" s="309"/>
      <c r="B946" s="309"/>
      <c r="C946" s="309"/>
      <c r="D946" s="309"/>
      <c r="E946" s="309"/>
      <c r="F946" s="309"/>
      <c r="G946" s="309"/>
    </row>
    <row r="947" spans="1:7" ht="14.5">
      <c r="A947" s="309"/>
      <c r="B947" s="309"/>
      <c r="C947" s="309"/>
      <c r="D947" s="309"/>
      <c r="E947" s="309"/>
      <c r="F947" s="309"/>
      <c r="G947" s="309"/>
    </row>
    <row r="948" spans="1:7" ht="14.5">
      <c r="A948" s="309"/>
      <c r="B948" s="309"/>
      <c r="C948" s="309"/>
      <c r="D948" s="309"/>
      <c r="E948" s="309"/>
      <c r="F948" s="309"/>
      <c r="G948" s="309"/>
    </row>
    <row r="949" spans="1:7" ht="14.5">
      <c r="A949" s="309"/>
      <c r="B949" s="309"/>
      <c r="C949" s="309"/>
      <c r="D949" s="309"/>
      <c r="E949" s="309"/>
      <c r="F949" s="309"/>
      <c r="G949" s="309"/>
    </row>
    <row r="950" spans="1:7" ht="14.5">
      <c r="A950" s="309"/>
      <c r="B950" s="309"/>
      <c r="C950" s="309"/>
      <c r="D950" s="309"/>
      <c r="E950" s="309"/>
      <c r="F950" s="309"/>
      <c r="G950" s="309"/>
    </row>
    <row r="951" spans="1:7" ht="14.5">
      <c r="A951" s="309"/>
      <c r="B951" s="309"/>
      <c r="C951" s="309"/>
      <c r="D951" s="309"/>
      <c r="E951" s="309"/>
      <c r="F951" s="309"/>
      <c r="G951" s="309"/>
    </row>
    <row r="952" spans="1:7" ht="14.5">
      <c r="A952" s="309"/>
      <c r="B952" s="309"/>
      <c r="C952" s="309"/>
      <c r="D952" s="309"/>
      <c r="E952" s="309"/>
      <c r="F952" s="309"/>
      <c r="G952" s="309"/>
    </row>
    <row r="953" spans="1:7" ht="14.5">
      <c r="A953" s="309"/>
      <c r="B953" s="309"/>
      <c r="C953" s="309"/>
      <c r="D953" s="309"/>
      <c r="E953" s="309"/>
      <c r="F953" s="309"/>
      <c r="G953" s="309"/>
    </row>
    <row r="954" spans="1:7" ht="14.5">
      <c r="A954" s="309"/>
      <c r="B954" s="309"/>
      <c r="C954" s="309"/>
      <c r="D954" s="309"/>
      <c r="E954" s="309"/>
      <c r="F954" s="309"/>
      <c r="G954" s="309"/>
    </row>
    <row r="955" spans="1:7" ht="14.5">
      <c r="A955" s="309"/>
      <c r="B955" s="309"/>
      <c r="C955" s="309"/>
      <c r="D955" s="309"/>
      <c r="E955" s="309"/>
      <c r="F955" s="309"/>
      <c r="G955" s="309"/>
    </row>
    <row r="956" spans="1:7" ht="14.5">
      <c r="A956" s="309"/>
      <c r="B956" s="309"/>
      <c r="C956" s="309"/>
      <c r="D956" s="309"/>
      <c r="E956" s="309"/>
      <c r="F956" s="309"/>
      <c r="G956" s="309"/>
    </row>
    <row r="957" spans="1:7" ht="14.5">
      <c r="A957" s="309"/>
      <c r="B957" s="309"/>
      <c r="C957" s="309"/>
      <c r="D957" s="309"/>
      <c r="E957" s="309"/>
      <c r="F957" s="309"/>
      <c r="G957" s="309"/>
    </row>
    <row r="958" spans="1:7" ht="14.5">
      <c r="A958" s="309"/>
      <c r="B958" s="309"/>
      <c r="C958" s="309"/>
      <c r="D958" s="309"/>
      <c r="E958" s="309"/>
      <c r="F958" s="309"/>
      <c r="G958" s="309"/>
    </row>
    <row r="959" spans="1:7" ht="14.5">
      <c r="A959" s="309"/>
      <c r="B959" s="309"/>
      <c r="C959" s="309"/>
      <c r="D959" s="309"/>
      <c r="E959" s="309"/>
      <c r="F959" s="309"/>
      <c r="G959" s="309"/>
    </row>
    <row r="960" spans="1:7" ht="14.5">
      <c r="A960" s="309"/>
      <c r="B960" s="309"/>
      <c r="C960" s="309"/>
      <c r="D960" s="309"/>
      <c r="E960" s="309"/>
      <c r="F960" s="309"/>
      <c r="G960" s="309"/>
    </row>
    <row r="961" spans="1:7" ht="14.5">
      <c r="A961" s="309"/>
      <c r="B961" s="309"/>
      <c r="C961" s="309"/>
      <c r="D961" s="309"/>
      <c r="E961" s="309"/>
      <c r="F961" s="309"/>
      <c r="G961" s="309"/>
    </row>
    <row r="962" spans="1:7" ht="14.5">
      <c r="A962" s="309"/>
      <c r="B962" s="309"/>
      <c r="C962" s="309"/>
      <c r="D962" s="309"/>
      <c r="E962" s="309"/>
      <c r="F962" s="309"/>
      <c r="G962" s="309"/>
    </row>
    <row r="963" spans="1:7" ht="14.5">
      <c r="A963" s="309"/>
      <c r="B963" s="309"/>
      <c r="C963" s="309"/>
      <c r="D963" s="309"/>
      <c r="E963" s="309"/>
      <c r="F963" s="309"/>
      <c r="G963" s="309"/>
    </row>
    <row r="964" spans="1:7" ht="14.5">
      <c r="A964" s="309"/>
      <c r="B964" s="309"/>
      <c r="C964" s="309"/>
      <c r="D964" s="309"/>
      <c r="E964" s="309"/>
      <c r="F964" s="309"/>
      <c r="G964" s="309"/>
    </row>
    <row r="965" spans="1:7" ht="14.5">
      <c r="A965" s="309"/>
      <c r="B965" s="309"/>
      <c r="C965" s="309"/>
      <c r="D965" s="309"/>
      <c r="E965" s="309"/>
      <c r="F965" s="309"/>
      <c r="G965" s="309"/>
    </row>
    <row r="966" spans="1:7" ht="14.5">
      <c r="A966" s="309"/>
      <c r="B966" s="309"/>
      <c r="C966" s="309"/>
      <c r="D966" s="309"/>
      <c r="E966" s="309"/>
      <c r="F966" s="309"/>
      <c r="G966" s="309"/>
    </row>
    <row r="967" spans="1:7" ht="14.5">
      <c r="A967" s="309"/>
      <c r="B967" s="309"/>
      <c r="C967" s="309"/>
      <c r="D967" s="309"/>
      <c r="E967" s="309"/>
      <c r="F967" s="309"/>
      <c r="G967" s="309"/>
    </row>
    <row r="968" spans="1:7" ht="14.5">
      <c r="A968" s="309"/>
      <c r="B968" s="309"/>
      <c r="C968" s="309"/>
      <c r="D968" s="309"/>
      <c r="E968" s="309"/>
      <c r="F968" s="309"/>
      <c r="G968" s="309"/>
    </row>
    <row r="969" spans="1:7" ht="14.5">
      <c r="A969" s="309"/>
      <c r="B969" s="309"/>
      <c r="C969" s="309"/>
      <c r="D969" s="309"/>
      <c r="E969" s="309"/>
      <c r="F969" s="309"/>
      <c r="G969" s="309"/>
    </row>
    <row r="970" spans="1:7" ht="14.5">
      <c r="A970" s="309"/>
      <c r="B970" s="309"/>
      <c r="C970" s="309"/>
      <c r="D970" s="309"/>
      <c r="E970" s="309"/>
      <c r="F970" s="309"/>
      <c r="G970" s="309"/>
    </row>
    <row r="971" spans="1:7" ht="14.5">
      <c r="A971" s="309"/>
      <c r="B971" s="309"/>
      <c r="C971" s="309"/>
      <c r="D971" s="309"/>
      <c r="E971" s="309"/>
      <c r="F971" s="309"/>
      <c r="G971" s="309"/>
    </row>
    <row r="972" spans="1:7" ht="14.5">
      <c r="A972" s="309"/>
      <c r="B972" s="309"/>
      <c r="C972" s="309"/>
      <c r="D972" s="309"/>
      <c r="E972" s="309"/>
      <c r="F972" s="309"/>
      <c r="G972" s="309"/>
    </row>
    <row r="973" spans="1:7" ht="14.5">
      <c r="A973" s="309"/>
      <c r="B973" s="309"/>
      <c r="C973" s="309"/>
      <c r="D973" s="309"/>
      <c r="E973" s="309"/>
      <c r="F973" s="309"/>
      <c r="G973" s="309"/>
    </row>
    <row r="974" spans="1:7" ht="14.5">
      <c r="A974" s="309"/>
      <c r="B974" s="309"/>
      <c r="C974" s="309"/>
      <c r="D974" s="309"/>
      <c r="E974" s="309"/>
      <c r="F974" s="309"/>
      <c r="G974" s="309"/>
    </row>
    <row r="975" spans="1:7" ht="14.5">
      <c r="A975" s="309"/>
      <c r="B975" s="309"/>
      <c r="C975" s="309"/>
      <c r="D975" s="309"/>
      <c r="E975" s="309"/>
      <c r="F975" s="309"/>
      <c r="G975" s="309"/>
    </row>
    <row r="976" spans="1:7" ht="14.5">
      <c r="A976" s="309"/>
      <c r="B976" s="309"/>
      <c r="C976" s="309"/>
      <c r="D976" s="309"/>
      <c r="E976" s="309"/>
      <c r="F976" s="309"/>
      <c r="G976" s="309"/>
    </row>
    <row r="977" spans="1:7" ht="14.5">
      <c r="A977" s="309"/>
      <c r="B977" s="309"/>
      <c r="C977" s="309"/>
      <c r="D977" s="309"/>
      <c r="E977" s="309"/>
      <c r="F977" s="309"/>
      <c r="G977" s="309"/>
    </row>
    <row r="978" spans="1:7" ht="14.5">
      <c r="A978" s="309"/>
      <c r="B978" s="309"/>
      <c r="C978" s="309"/>
      <c r="D978" s="309"/>
      <c r="E978" s="309"/>
      <c r="F978" s="309"/>
      <c r="G978" s="309"/>
    </row>
    <row r="979" spans="1:7" ht="14.5">
      <c r="A979" s="309"/>
      <c r="B979" s="309"/>
      <c r="C979" s="309"/>
      <c r="D979" s="309"/>
      <c r="E979" s="309"/>
      <c r="F979" s="309"/>
      <c r="G979" s="309"/>
    </row>
    <row r="980" spans="1:7" ht="14.5">
      <c r="A980" s="309"/>
      <c r="B980" s="309"/>
      <c r="C980" s="309"/>
      <c r="D980" s="309"/>
      <c r="E980" s="309"/>
      <c r="F980" s="309"/>
      <c r="G980" s="309"/>
    </row>
    <row r="981" spans="1:7" ht="14.5">
      <c r="A981" s="309"/>
      <c r="B981" s="309"/>
      <c r="C981" s="309"/>
      <c r="D981" s="309"/>
      <c r="E981" s="309"/>
      <c r="F981" s="309"/>
      <c r="G981" s="309"/>
    </row>
    <row r="982" spans="1:7" ht="14.5">
      <c r="A982" s="309"/>
      <c r="B982" s="309"/>
      <c r="C982" s="309"/>
      <c r="D982" s="309"/>
      <c r="E982" s="309"/>
      <c r="F982" s="309"/>
      <c r="G982" s="309"/>
    </row>
    <row r="983" spans="1:7" ht="14.5">
      <c r="A983" s="309"/>
      <c r="B983" s="309"/>
      <c r="C983" s="309"/>
      <c r="D983" s="309"/>
      <c r="E983" s="309"/>
      <c r="F983" s="309"/>
      <c r="G983" s="309"/>
    </row>
    <row r="984" spans="1:7" ht="14.5">
      <c r="A984" s="309"/>
      <c r="B984" s="309"/>
      <c r="C984" s="309"/>
      <c r="D984" s="309"/>
      <c r="E984" s="309"/>
      <c r="F984" s="309"/>
      <c r="G984" s="309"/>
    </row>
    <row r="985" spans="1:7" ht="14.5">
      <c r="A985" s="309"/>
      <c r="B985" s="309"/>
      <c r="C985" s="309"/>
      <c r="D985" s="309"/>
      <c r="E985" s="309"/>
      <c r="F985" s="309"/>
      <c r="G985" s="309"/>
    </row>
    <row r="986" spans="1:7" ht="14.5">
      <c r="A986" s="309"/>
      <c r="B986" s="309"/>
      <c r="C986" s="309"/>
      <c r="D986" s="309"/>
      <c r="E986" s="309"/>
      <c r="F986" s="309"/>
      <c r="G986" s="309"/>
    </row>
    <row r="987" spans="1:7" ht="14.5">
      <c r="A987" s="309"/>
      <c r="B987" s="309"/>
      <c r="C987" s="309"/>
      <c r="D987" s="309"/>
      <c r="E987" s="309"/>
      <c r="F987" s="309"/>
      <c r="G987" s="309"/>
    </row>
    <row r="988" spans="1:7" ht="14.5">
      <c r="A988" s="309"/>
      <c r="B988" s="309"/>
      <c r="C988" s="309"/>
      <c r="D988" s="309"/>
      <c r="E988" s="309"/>
      <c r="F988" s="309"/>
      <c r="G988" s="309"/>
    </row>
    <row r="989" spans="1:7" ht="14.5">
      <c r="A989" s="309"/>
      <c r="B989" s="309"/>
      <c r="C989" s="309"/>
      <c r="D989" s="309"/>
      <c r="E989" s="309"/>
      <c r="F989" s="309"/>
      <c r="G989" s="309"/>
    </row>
    <row r="990" spans="1:7" ht="14.5">
      <c r="A990" s="309"/>
      <c r="B990" s="309"/>
      <c r="C990" s="309"/>
      <c r="D990" s="309"/>
      <c r="E990" s="309"/>
      <c r="F990" s="309"/>
      <c r="G990" s="309"/>
    </row>
    <row r="991" spans="1:7" ht="14.5">
      <c r="A991" s="309"/>
      <c r="B991" s="309"/>
      <c r="C991" s="309"/>
      <c r="D991" s="309"/>
      <c r="E991" s="309"/>
      <c r="F991" s="309"/>
      <c r="G991" s="309"/>
    </row>
    <row r="992" spans="1:7" ht="14.5">
      <c r="A992" s="309"/>
      <c r="B992" s="309"/>
      <c r="C992" s="309"/>
      <c r="D992" s="309"/>
      <c r="E992" s="309"/>
      <c r="F992" s="309"/>
      <c r="G992" s="309"/>
    </row>
    <row r="993" spans="1:7" ht="14.5">
      <c r="A993" s="309"/>
      <c r="B993" s="309"/>
      <c r="C993" s="309"/>
      <c r="D993" s="309"/>
      <c r="E993" s="309"/>
      <c r="F993" s="309"/>
      <c r="G993" s="309"/>
    </row>
    <row r="994" spans="1:7" ht="14.5">
      <c r="A994" s="309"/>
      <c r="B994" s="309"/>
      <c r="C994" s="309"/>
      <c r="D994" s="309"/>
      <c r="E994" s="309"/>
      <c r="F994" s="309"/>
      <c r="G994" s="309"/>
    </row>
    <row r="995" spans="1:7" ht="14.5">
      <c r="A995" s="309"/>
      <c r="B995" s="309"/>
      <c r="C995" s="309"/>
      <c r="D995" s="309"/>
      <c r="E995" s="309"/>
      <c r="F995" s="309"/>
      <c r="G995" s="309"/>
    </row>
    <row r="996" spans="1:7" ht="14.5">
      <c r="A996" s="309"/>
      <c r="B996" s="309"/>
      <c r="C996" s="309"/>
      <c r="D996" s="309"/>
      <c r="E996" s="309"/>
      <c r="F996" s="309"/>
      <c r="G996" s="309"/>
    </row>
    <row r="997" spans="1:7" ht="14.5">
      <c r="A997" s="309"/>
      <c r="B997" s="309"/>
      <c r="C997" s="309"/>
      <c r="D997" s="309"/>
      <c r="E997" s="309"/>
      <c r="F997" s="309"/>
      <c r="G997" s="309"/>
    </row>
    <row r="998" spans="1:7" ht="14.5">
      <c r="A998" s="309"/>
      <c r="B998" s="309"/>
      <c r="C998" s="309"/>
      <c r="D998" s="309"/>
      <c r="E998" s="309"/>
      <c r="F998" s="309"/>
      <c r="G998" s="309"/>
    </row>
    <row r="999" spans="1:7" ht="14.5">
      <c r="A999" s="309"/>
      <c r="B999" s="309"/>
      <c r="C999" s="309"/>
      <c r="D999" s="309"/>
      <c r="E999" s="309"/>
      <c r="F999" s="309"/>
      <c r="G999" s="309"/>
    </row>
    <row r="1000" spans="1:7" ht="14.5">
      <c r="A1000" s="309"/>
      <c r="B1000" s="309"/>
      <c r="C1000" s="309"/>
      <c r="D1000" s="309"/>
      <c r="E1000" s="309"/>
      <c r="F1000" s="309"/>
      <c r="G1000" s="309"/>
    </row>
    <row r="1001" spans="1:7" ht="14.5">
      <c r="A1001" s="309"/>
      <c r="B1001" s="309"/>
      <c r="C1001" s="309"/>
      <c r="D1001" s="309"/>
      <c r="E1001" s="309"/>
      <c r="F1001" s="309"/>
      <c r="G1001" s="309"/>
    </row>
    <row r="1002" spans="1:7" ht="14.5">
      <c r="A1002" s="309"/>
      <c r="B1002" s="309"/>
      <c r="C1002" s="309"/>
      <c r="D1002" s="309"/>
      <c r="E1002" s="309"/>
      <c r="F1002" s="309"/>
      <c r="G1002" s="309"/>
    </row>
    <row r="1003" spans="1:7" ht="14.5">
      <c r="A1003" s="309"/>
      <c r="B1003" s="309"/>
      <c r="C1003" s="309"/>
      <c r="D1003" s="309"/>
      <c r="E1003" s="309"/>
      <c r="F1003" s="309"/>
      <c r="G1003" s="309"/>
    </row>
    <row r="1004" spans="1:7" ht="14.5">
      <c r="A1004" s="309"/>
      <c r="B1004" s="309"/>
      <c r="C1004" s="309"/>
      <c r="D1004" s="309"/>
      <c r="E1004" s="309"/>
      <c r="F1004" s="309"/>
      <c r="G1004" s="309"/>
    </row>
    <row r="1005" spans="1:7" ht="14.5">
      <c r="A1005" s="309"/>
      <c r="B1005" s="309"/>
      <c r="C1005" s="309"/>
      <c r="D1005" s="309"/>
      <c r="E1005" s="309"/>
      <c r="F1005" s="309"/>
      <c r="G1005" s="309"/>
    </row>
    <row r="1006" spans="1:7" ht="14.5">
      <c r="A1006" s="309"/>
      <c r="B1006" s="309"/>
      <c r="C1006" s="309"/>
      <c r="D1006" s="309"/>
      <c r="E1006" s="309"/>
      <c r="F1006" s="309"/>
      <c r="G1006" s="309"/>
    </row>
    <row r="1007" spans="1:7" ht="14.5">
      <c r="A1007" s="309"/>
      <c r="B1007" s="309"/>
      <c r="C1007" s="309"/>
      <c r="D1007" s="309"/>
      <c r="E1007" s="309"/>
      <c r="F1007" s="309"/>
      <c r="G1007" s="309"/>
    </row>
    <row r="1008" spans="1:7" ht="14.5">
      <c r="A1008" s="309"/>
      <c r="B1008" s="309"/>
      <c r="C1008" s="309"/>
      <c r="D1008" s="309"/>
      <c r="E1008" s="309"/>
      <c r="F1008" s="309"/>
      <c r="G1008" s="309"/>
    </row>
    <row r="1009" spans="1:7" ht="14.5">
      <c r="A1009" s="309"/>
      <c r="B1009" s="309"/>
      <c r="C1009" s="309"/>
      <c r="D1009" s="309"/>
      <c r="E1009" s="309"/>
      <c r="F1009" s="309"/>
      <c r="G1009" s="309"/>
    </row>
    <row r="1010" spans="1:7" ht="14.5">
      <c r="A1010" s="309"/>
      <c r="B1010" s="309"/>
      <c r="C1010" s="309"/>
      <c r="D1010" s="309"/>
      <c r="E1010" s="309"/>
      <c r="F1010" s="309"/>
      <c r="G1010" s="309"/>
    </row>
    <row r="1011" spans="1:7" ht="14.5">
      <c r="A1011" s="309"/>
      <c r="B1011" s="309"/>
      <c r="C1011" s="309"/>
      <c r="D1011" s="309"/>
      <c r="E1011" s="309"/>
      <c r="F1011" s="309"/>
      <c r="G1011" s="309"/>
    </row>
    <row r="1012" spans="1:7" ht="14.5">
      <c r="A1012" s="309"/>
      <c r="B1012" s="309"/>
      <c r="C1012" s="309"/>
      <c r="D1012" s="309"/>
      <c r="E1012" s="309"/>
      <c r="F1012" s="309"/>
      <c r="G1012" s="309"/>
    </row>
    <row r="1013" spans="1:7" ht="14.5">
      <c r="A1013" s="309"/>
      <c r="B1013" s="309"/>
      <c r="C1013" s="309"/>
      <c r="D1013" s="309"/>
      <c r="E1013" s="309"/>
      <c r="F1013" s="309"/>
      <c r="G1013" s="309"/>
    </row>
    <row r="1014" spans="1:7" ht="14.5">
      <c r="A1014" s="309"/>
      <c r="B1014" s="309"/>
      <c r="C1014" s="309"/>
      <c r="D1014" s="309"/>
      <c r="E1014" s="309"/>
      <c r="F1014" s="309"/>
      <c r="G1014" s="309"/>
    </row>
    <row r="1015" spans="1:7" ht="14.5">
      <c r="A1015" s="309"/>
      <c r="B1015" s="309"/>
      <c r="C1015" s="309"/>
      <c r="D1015" s="309"/>
      <c r="E1015" s="309"/>
      <c r="F1015" s="309"/>
      <c r="G1015" s="309"/>
    </row>
    <row r="1016" spans="1:7" ht="14.5">
      <c r="A1016" s="309"/>
      <c r="B1016" s="309"/>
      <c r="C1016" s="309"/>
      <c r="D1016" s="309"/>
      <c r="E1016" s="309"/>
      <c r="F1016" s="309"/>
      <c r="G1016" s="309"/>
    </row>
    <row r="1017" spans="1:7" ht="14.5">
      <c r="A1017" s="309"/>
      <c r="B1017" s="309"/>
      <c r="C1017" s="309"/>
      <c r="D1017" s="309"/>
      <c r="E1017" s="309"/>
      <c r="F1017" s="309"/>
      <c r="G1017" s="309"/>
    </row>
    <row r="1018" spans="1:7" ht="14.5">
      <c r="A1018" s="309"/>
      <c r="B1018" s="309"/>
      <c r="C1018" s="309"/>
      <c r="D1018" s="309"/>
      <c r="E1018" s="309"/>
      <c r="F1018" s="309"/>
      <c r="G1018" s="309"/>
    </row>
    <row r="1019" spans="1:7" ht="14.5">
      <c r="A1019" s="309"/>
      <c r="B1019" s="309"/>
      <c r="C1019" s="309"/>
      <c r="D1019" s="309"/>
      <c r="E1019" s="309"/>
      <c r="F1019" s="309"/>
      <c r="G1019" s="309"/>
    </row>
    <row r="1020" spans="1:7" ht="14.5">
      <c r="A1020" s="309"/>
      <c r="B1020" s="309"/>
      <c r="C1020" s="309"/>
      <c r="D1020" s="309"/>
      <c r="E1020" s="309"/>
      <c r="F1020" s="309"/>
      <c r="G1020" s="309"/>
    </row>
    <row r="1021" spans="1:7" ht="14.5">
      <c r="A1021" s="309"/>
      <c r="B1021" s="309"/>
      <c r="C1021" s="309"/>
      <c r="D1021" s="309"/>
      <c r="E1021" s="309"/>
      <c r="F1021" s="309"/>
      <c r="G1021" s="309"/>
    </row>
    <row r="1022" spans="1:7" ht="14.5">
      <c r="A1022" s="309"/>
      <c r="B1022" s="309"/>
      <c r="C1022" s="309"/>
      <c r="D1022" s="309"/>
      <c r="E1022" s="309"/>
      <c r="F1022" s="309"/>
      <c r="G1022" s="309"/>
    </row>
    <row r="1023" spans="1:7" ht="14.5">
      <c r="A1023" s="309"/>
      <c r="B1023" s="309"/>
      <c r="C1023" s="309"/>
      <c r="D1023" s="309"/>
      <c r="E1023" s="309"/>
      <c r="F1023" s="309"/>
      <c r="G1023" s="309"/>
    </row>
    <row r="1024" spans="1:7" ht="14.5">
      <c r="A1024" s="309"/>
      <c r="B1024" s="309"/>
      <c r="C1024" s="309"/>
      <c r="D1024" s="309"/>
      <c r="E1024" s="309"/>
      <c r="F1024" s="309"/>
      <c r="G1024" s="309"/>
    </row>
    <row r="1025" spans="1:7" ht="14.5">
      <c r="A1025" s="309"/>
      <c r="B1025" s="309"/>
      <c r="C1025" s="309"/>
      <c r="D1025" s="309"/>
      <c r="E1025" s="309"/>
      <c r="F1025" s="309"/>
      <c r="G1025" s="309"/>
    </row>
    <row r="1026" spans="1:7" ht="14.5">
      <c r="A1026" s="309"/>
      <c r="B1026" s="309"/>
      <c r="C1026" s="309"/>
      <c r="D1026" s="309"/>
      <c r="E1026" s="309"/>
      <c r="F1026" s="309"/>
      <c r="G1026" s="309"/>
    </row>
    <row r="1027" spans="1:7" ht="14.5">
      <c r="A1027" s="309"/>
      <c r="B1027" s="309"/>
      <c r="C1027" s="309"/>
      <c r="D1027" s="309"/>
      <c r="E1027" s="309"/>
      <c r="F1027" s="309"/>
      <c r="G1027" s="309"/>
    </row>
    <row r="1028" spans="1:7" ht="14.5">
      <c r="A1028" s="309"/>
      <c r="B1028" s="309"/>
      <c r="C1028" s="309"/>
      <c r="D1028" s="309"/>
      <c r="E1028" s="309"/>
      <c r="F1028" s="309"/>
      <c r="G1028" s="309"/>
    </row>
    <row r="1029" spans="1:7" ht="14.5">
      <c r="A1029" s="309"/>
      <c r="B1029" s="309"/>
      <c r="C1029" s="309"/>
      <c r="D1029" s="309"/>
      <c r="E1029" s="309"/>
      <c r="F1029" s="309"/>
      <c r="G1029" s="309"/>
    </row>
    <row r="1030" spans="1:7" ht="14.5">
      <c r="A1030" s="309"/>
      <c r="B1030" s="309"/>
      <c r="C1030" s="309"/>
      <c r="D1030" s="309"/>
      <c r="E1030" s="309"/>
      <c r="F1030" s="309"/>
      <c r="G1030" s="309"/>
    </row>
    <row r="1031" spans="1:7" ht="14.5">
      <c r="A1031" s="309"/>
      <c r="B1031" s="309"/>
      <c r="C1031" s="309"/>
      <c r="D1031" s="309"/>
      <c r="E1031" s="309"/>
      <c r="F1031" s="309"/>
      <c r="G1031" s="309"/>
    </row>
    <row r="1032" spans="1:7" ht="14.5">
      <c r="A1032" s="309"/>
      <c r="B1032" s="309"/>
      <c r="C1032" s="309"/>
      <c r="D1032" s="309"/>
      <c r="E1032" s="309"/>
      <c r="F1032" s="309"/>
      <c r="G1032" s="309"/>
    </row>
    <row r="1033" spans="1:7" ht="14.5">
      <c r="A1033" s="309"/>
      <c r="B1033" s="309"/>
      <c r="C1033" s="309"/>
      <c r="D1033" s="309"/>
      <c r="E1033" s="309"/>
      <c r="F1033" s="309"/>
      <c r="G1033" s="309"/>
    </row>
    <row r="1034" spans="1:7" ht="14.5">
      <c r="A1034" s="309"/>
      <c r="B1034" s="309"/>
      <c r="C1034" s="309"/>
      <c r="D1034" s="309"/>
      <c r="E1034" s="309"/>
      <c r="F1034" s="309"/>
      <c r="G1034" s="309"/>
    </row>
    <row r="1035" spans="1:7" ht="14.5">
      <c r="A1035" s="309"/>
      <c r="B1035" s="309"/>
      <c r="C1035" s="309"/>
      <c r="D1035" s="309"/>
      <c r="E1035" s="309"/>
      <c r="F1035" s="309"/>
      <c r="G1035" s="309"/>
    </row>
    <row r="1036" spans="1:7" ht="14.5">
      <c r="A1036" s="309"/>
      <c r="B1036" s="309"/>
      <c r="C1036" s="309"/>
      <c r="D1036" s="309"/>
      <c r="E1036" s="309"/>
      <c r="F1036" s="309"/>
      <c r="G1036" s="309"/>
    </row>
    <row r="1037" spans="1:7" ht="14.5">
      <c r="A1037" s="309"/>
      <c r="B1037" s="309"/>
      <c r="C1037" s="309"/>
      <c r="D1037" s="309"/>
      <c r="E1037" s="309"/>
      <c r="F1037" s="309"/>
      <c r="G1037" s="309"/>
    </row>
    <row r="1038" spans="1:7" ht="14.5">
      <c r="A1038" s="309"/>
      <c r="B1038" s="309"/>
      <c r="C1038" s="309"/>
      <c r="D1038" s="309"/>
      <c r="E1038" s="309"/>
      <c r="F1038" s="309"/>
      <c r="G1038" s="309"/>
    </row>
    <row r="1039" spans="1:7" ht="14.5">
      <c r="A1039" s="309"/>
      <c r="B1039" s="309"/>
      <c r="C1039" s="309"/>
      <c r="D1039" s="309"/>
      <c r="E1039" s="309"/>
      <c r="F1039" s="309"/>
      <c r="G1039" s="309"/>
    </row>
    <row r="1040" spans="1:7" ht="14.5">
      <c r="A1040" s="309"/>
      <c r="B1040" s="309"/>
      <c r="C1040" s="309"/>
      <c r="D1040" s="309"/>
      <c r="E1040" s="309"/>
      <c r="F1040" s="309"/>
      <c r="G1040" s="309"/>
    </row>
    <row r="1041" spans="1:7" ht="14.5">
      <c r="A1041" s="309"/>
      <c r="B1041" s="309"/>
      <c r="C1041" s="309"/>
      <c r="D1041" s="309"/>
      <c r="E1041" s="309"/>
      <c r="F1041" s="309"/>
      <c r="G1041" s="309"/>
    </row>
    <row r="1042" spans="1:7" ht="14.5">
      <c r="A1042" s="309"/>
      <c r="B1042" s="309"/>
      <c r="C1042" s="309"/>
      <c r="D1042" s="309"/>
      <c r="E1042" s="309"/>
      <c r="F1042" s="309"/>
      <c r="G1042" s="309"/>
    </row>
    <row r="1043" spans="1:7" ht="14.5">
      <c r="A1043" s="309"/>
      <c r="B1043" s="309"/>
      <c r="C1043" s="309"/>
      <c r="D1043" s="309"/>
      <c r="E1043" s="309"/>
      <c r="F1043" s="309"/>
      <c r="G1043" s="309"/>
    </row>
    <row r="1044" spans="1:7" ht="14.5">
      <c r="A1044" s="309"/>
      <c r="B1044" s="309"/>
      <c r="C1044" s="309"/>
      <c r="D1044" s="309"/>
      <c r="E1044" s="309"/>
      <c r="F1044" s="309"/>
      <c r="G1044" s="309"/>
    </row>
    <row r="1045" spans="1:7" ht="14.5">
      <c r="A1045" s="309"/>
      <c r="B1045" s="309"/>
      <c r="C1045" s="309"/>
      <c r="D1045" s="309"/>
      <c r="E1045" s="309"/>
      <c r="F1045" s="309"/>
      <c r="G1045" s="309"/>
    </row>
    <row r="1046" spans="1:7" ht="14.5">
      <c r="A1046" s="309"/>
      <c r="B1046" s="309"/>
      <c r="C1046" s="309"/>
      <c r="D1046" s="309"/>
      <c r="E1046" s="309"/>
      <c r="F1046" s="309"/>
      <c r="G1046" s="309"/>
    </row>
    <row r="1047" spans="1:7" ht="14.5">
      <c r="A1047" s="309"/>
      <c r="B1047" s="309"/>
      <c r="C1047" s="309"/>
      <c r="D1047" s="309"/>
      <c r="E1047" s="309"/>
      <c r="F1047" s="309"/>
      <c r="G1047" s="309"/>
    </row>
    <row r="1048" spans="1:7" ht="14.5">
      <c r="A1048" s="309"/>
      <c r="B1048" s="309"/>
      <c r="C1048" s="309"/>
      <c r="D1048" s="309"/>
      <c r="E1048" s="309"/>
      <c r="F1048" s="309"/>
      <c r="G1048" s="309"/>
    </row>
    <row r="1049" spans="1:7" ht="14.5">
      <c r="A1049" s="309"/>
      <c r="B1049" s="309"/>
      <c r="C1049" s="309"/>
      <c r="D1049" s="309"/>
      <c r="E1049" s="309"/>
      <c r="F1049" s="309"/>
      <c r="G1049" s="309"/>
    </row>
    <row r="1050" spans="1:7" ht="14.5">
      <c r="A1050" s="309"/>
      <c r="B1050" s="309"/>
      <c r="C1050" s="309"/>
      <c r="D1050" s="309"/>
      <c r="E1050" s="309"/>
      <c r="F1050" s="309"/>
      <c r="G1050" s="309"/>
    </row>
    <row r="1051" spans="1:7" ht="14.5">
      <c r="A1051" s="309"/>
      <c r="B1051" s="309"/>
      <c r="C1051" s="309"/>
      <c r="D1051" s="309"/>
      <c r="E1051" s="309"/>
      <c r="F1051" s="309"/>
      <c r="G1051" s="309"/>
    </row>
    <row r="1052" spans="1:7" ht="14.5">
      <c r="A1052" s="309"/>
      <c r="B1052" s="309"/>
      <c r="C1052" s="309"/>
      <c r="D1052" s="309"/>
      <c r="E1052" s="309"/>
      <c r="F1052" s="309"/>
      <c r="G1052" s="309"/>
    </row>
    <row r="1053" spans="1:7" ht="14.5">
      <c r="A1053" s="309"/>
      <c r="B1053" s="309"/>
      <c r="C1053" s="309"/>
      <c r="D1053" s="309"/>
      <c r="E1053" s="309"/>
      <c r="F1053" s="309"/>
      <c r="G1053" s="309"/>
    </row>
    <row r="1054" spans="1:7" ht="14.5">
      <c r="A1054" s="309"/>
      <c r="B1054" s="309"/>
      <c r="C1054" s="309"/>
      <c r="D1054" s="309"/>
      <c r="E1054" s="309"/>
      <c r="F1054" s="309"/>
      <c r="G1054" s="309"/>
    </row>
    <row r="1055" spans="1:7" ht="14.5">
      <c r="A1055" s="309"/>
      <c r="B1055" s="309"/>
      <c r="C1055" s="309"/>
      <c r="D1055" s="309"/>
      <c r="E1055" s="309"/>
      <c r="F1055" s="309"/>
      <c r="G1055" s="309"/>
    </row>
    <row r="1056" spans="1:7" ht="14.5">
      <c r="A1056" s="309"/>
      <c r="B1056" s="309"/>
      <c r="C1056" s="309"/>
      <c r="D1056" s="309"/>
      <c r="E1056" s="309"/>
      <c r="F1056" s="309"/>
      <c r="G1056" s="309"/>
    </row>
    <row r="1057" spans="1:7" ht="14.5">
      <c r="A1057" s="309"/>
      <c r="B1057" s="309"/>
      <c r="C1057" s="309"/>
      <c r="D1057" s="309"/>
      <c r="E1057" s="309"/>
      <c r="F1057" s="309"/>
      <c r="G1057" s="309"/>
    </row>
    <row r="1058" spans="1:7" ht="14.5">
      <c r="A1058" s="309"/>
      <c r="B1058" s="309"/>
      <c r="C1058" s="309"/>
      <c r="D1058" s="309"/>
      <c r="E1058" s="309"/>
      <c r="F1058" s="309"/>
      <c r="G1058" s="309"/>
    </row>
    <row r="1059" spans="1:7" ht="14.5">
      <c r="A1059" s="309"/>
      <c r="B1059" s="309"/>
      <c r="C1059" s="309"/>
      <c r="D1059" s="309"/>
      <c r="E1059" s="309"/>
      <c r="F1059" s="309"/>
      <c r="G1059" s="309"/>
    </row>
    <row r="1060" spans="1:7" ht="14.5">
      <c r="A1060" s="309"/>
      <c r="B1060" s="309"/>
      <c r="C1060" s="309"/>
      <c r="D1060" s="309"/>
      <c r="E1060" s="309"/>
      <c r="F1060" s="309"/>
      <c r="G1060" s="309"/>
    </row>
    <row r="1061" spans="1:7" ht="14.5">
      <c r="A1061" s="309"/>
      <c r="B1061" s="309"/>
      <c r="C1061" s="309"/>
      <c r="D1061" s="309"/>
      <c r="E1061" s="309"/>
      <c r="F1061" s="309"/>
      <c r="G1061" s="309"/>
    </row>
    <row r="1062" spans="1:7" ht="14.5">
      <c r="A1062" s="309"/>
      <c r="B1062" s="309"/>
      <c r="C1062" s="309"/>
      <c r="D1062" s="309"/>
      <c r="E1062" s="309"/>
      <c r="F1062" s="309"/>
      <c r="G1062" s="309"/>
    </row>
    <row r="1063" spans="1:7" ht="14.5">
      <c r="A1063" s="309"/>
      <c r="B1063" s="309"/>
      <c r="C1063" s="309"/>
      <c r="D1063" s="309"/>
      <c r="E1063" s="309"/>
      <c r="F1063" s="309"/>
      <c r="G1063" s="309"/>
    </row>
    <row r="1064" spans="1:7" ht="14.5">
      <c r="A1064" s="309"/>
      <c r="B1064" s="309"/>
      <c r="C1064" s="309"/>
      <c r="D1064" s="309"/>
      <c r="E1064" s="309"/>
      <c r="F1064" s="309"/>
      <c r="G1064" s="309"/>
    </row>
    <row r="1065" spans="1:7" ht="14.5">
      <c r="A1065" s="309"/>
      <c r="B1065" s="309"/>
      <c r="C1065" s="309"/>
      <c r="D1065" s="309"/>
      <c r="E1065" s="309"/>
      <c r="F1065" s="309"/>
      <c r="G1065" s="309"/>
    </row>
    <row r="1066" spans="1:7" ht="14.5">
      <c r="A1066" s="309"/>
      <c r="B1066" s="309"/>
      <c r="C1066" s="309"/>
      <c r="D1066" s="309"/>
      <c r="E1066" s="309"/>
      <c r="F1066" s="309"/>
      <c r="G1066" s="309"/>
    </row>
    <row r="1067" spans="1:7" ht="14.5">
      <c r="A1067" s="309"/>
      <c r="B1067" s="309"/>
      <c r="C1067" s="309"/>
      <c r="D1067" s="309"/>
      <c r="E1067" s="309"/>
      <c r="F1067" s="309"/>
      <c r="G1067" s="309"/>
    </row>
    <row r="1068" spans="1:7" ht="14.5">
      <c r="A1068" s="309"/>
      <c r="B1068" s="309"/>
      <c r="C1068" s="309"/>
      <c r="D1068" s="309"/>
      <c r="E1068" s="309"/>
      <c r="F1068" s="309"/>
      <c r="G1068" s="309"/>
    </row>
    <row r="1069" spans="1:7" ht="14.5">
      <c r="A1069" s="309"/>
      <c r="B1069" s="309"/>
      <c r="C1069" s="309"/>
      <c r="D1069" s="309"/>
      <c r="E1069" s="309"/>
      <c r="F1069" s="309"/>
      <c r="G1069" s="309"/>
    </row>
    <row r="1070" spans="1:7" ht="14.5">
      <c r="A1070" s="309"/>
      <c r="B1070" s="309"/>
      <c r="C1070" s="309"/>
      <c r="D1070" s="309"/>
      <c r="E1070" s="309"/>
      <c r="F1070" s="309"/>
      <c r="G1070" s="309"/>
    </row>
    <row r="1071" spans="1:7" ht="14.5">
      <c r="A1071" s="309"/>
      <c r="B1071" s="309"/>
      <c r="C1071" s="309"/>
      <c r="D1071" s="309"/>
      <c r="E1071" s="309"/>
      <c r="F1071" s="309"/>
      <c r="G1071" s="309"/>
    </row>
    <row r="1072" spans="1:7" ht="14.5">
      <c r="A1072" s="309"/>
      <c r="B1072" s="309"/>
      <c r="C1072" s="309"/>
      <c r="D1072" s="309"/>
      <c r="E1072" s="309"/>
      <c r="F1072" s="309"/>
      <c r="G1072" s="309"/>
    </row>
    <row r="1073" spans="1:7" ht="14.5">
      <c r="A1073" s="309"/>
      <c r="B1073" s="309"/>
      <c r="C1073" s="309"/>
      <c r="D1073" s="309"/>
      <c r="E1073" s="309"/>
      <c r="F1073" s="309"/>
      <c r="G1073" s="309"/>
    </row>
    <row r="1074" spans="1:7" ht="14.5">
      <c r="A1074" s="309"/>
      <c r="B1074" s="309"/>
      <c r="C1074" s="309"/>
      <c r="D1074" s="309"/>
      <c r="E1074" s="309"/>
      <c r="F1074" s="309"/>
      <c r="G1074" s="309"/>
    </row>
    <row r="1075" spans="1:7" ht="14.5">
      <c r="A1075" s="309"/>
      <c r="B1075" s="309"/>
      <c r="C1075" s="309"/>
      <c r="D1075" s="309"/>
      <c r="E1075" s="309"/>
      <c r="F1075" s="309"/>
      <c r="G1075" s="309"/>
    </row>
    <row r="1076" spans="1:7" ht="14.5">
      <c r="A1076" s="309"/>
      <c r="B1076" s="309"/>
      <c r="C1076" s="309"/>
      <c r="D1076" s="309"/>
      <c r="E1076" s="309"/>
      <c r="F1076" s="309"/>
      <c r="G1076" s="309"/>
    </row>
    <row r="1077" spans="1:7" ht="14.5">
      <c r="A1077" s="309"/>
      <c r="B1077" s="309"/>
      <c r="C1077" s="309"/>
      <c r="D1077" s="309"/>
      <c r="E1077" s="309"/>
      <c r="F1077" s="309"/>
      <c r="G1077" s="309"/>
    </row>
    <row r="1078" spans="1:7" ht="14.5">
      <c r="A1078" s="309"/>
      <c r="B1078" s="309"/>
      <c r="C1078" s="309"/>
      <c r="D1078" s="309"/>
      <c r="E1078" s="309"/>
      <c r="F1078" s="309"/>
      <c r="G1078" s="309"/>
    </row>
    <row r="1079" spans="1:7" ht="14.5">
      <c r="A1079" s="309"/>
      <c r="B1079" s="309"/>
      <c r="C1079" s="309"/>
      <c r="D1079" s="309"/>
      <c r="E1079" s="309"/>
      <c r="F1079" s="309"/>
      <c r="G1079" s="309"/>
    </row>
    <row r="1080" spans="1:7" ht="14.5">
      <c r="A1080" s="309"/>
      <c r="B1080" s="309"/>
      <c r="C1080" s="309"/>
      <c r="D1080" s="309"/>
      <c r="E1080" s="309"/>
      <c r="F1080" s="309"/>
      <c r="G1080" s="309"/>
    </row>
    <row r="1081" spans="1:7" ht="14.5">
      <c r="A1081" s="309"/>
      <c r="B1081" s="309"/>
      <c r="C1081" s="309"/>
      <c r="D1081" s="309"/>
      <c r="E1081" s="309"/>
      <c r="F1081" s="309"/>
      <c r="G1081" s="309"/>
    </row>
    <row r="1082" spans="1:7" ht="14.5">
      <c r="A1082" s="309"/>
      <c r="B1082" s="309"/>
      <c r="C1082" s="309"/>
      <c r="D1082" s="309"/>
      <c r="E1082" s="309"/>
      <c r="F1082" s="309"/>
      <c r="G1082" s="309"/>
    </row>
    <row r="1083" spans="1:7" ht="14.5">
      <c r="A1083" s="309"/>
      <c r="B1083" s="309"/>
      <c r="C1083" s="309"/>
      <c r="D1083" s="309"/>
      <c r="E1083" s="309"/>
      <c r="F1083" s="309"/>
      <c r="G1083" s="309"/>
    </row>
    <row r="1084" spans="1:7" ht="14.5">
      <c r="A1084" s="309"/>
      <c r="B1084" s="309"/>
      <c r="C1084" s="309"/>
      <c r="D1084" s="309"/>
      <c r="E1084" s="309"/>
      <c r="F1084" s="309"/>
      <c r="G1084" s="309"/>
    </row>
    <row r="1085" spans="1:7" ht="14.5">
      <c r="A1085" s="309"/>
      <c r="B1085" s="309"/>
      <c r="C1085" s="309"/>
      <c r="D1085" s="309"/>
      <c r="E1085" s="309"/>
      <c r="F1085" s="309"/>
      <c r="G1085" s="309"/>
    </row>
  </sheetData>
  <autoFilter ref="A5:G5" xr:uid="{00000000-0009-0000-0000-00000A000000}"/>
  <customSheetViews>
    <customSheetView guid="{092B403A-17BB-4E71-9034-CF107088DEA3}" scale="85" showGridLines="0" showRuler="0">
      <selection activeCell="B6" sqref="B6"/>
      <pageMargins left="0" right="0" top="0" bottom="0" header="0" footer="0"/>
      <headerFooter alignWithMargins="0"/>
    </customSheetView>
  </customSheetViews>
  <mergeCells count="4">
    <mergeCell ref="A2:G2"/>
    <mergeCell ref="A3:G3"/>
    <mergeCell ref="A4:G4"/>
    <mergeCell ref="A1:B1"/>
  </mergeCells>
  <phoneticPr fontId="24" type="noConversion"/>
  <hyperlinks>
    <hyperlink ref="A1:B1" location="TOC!A1" display="TOC" xr:uid="{00000000-0004-0000-0A00-000000000000}"/>
  </hyperlinks>
  <pageMargins left="0.75" right="0.75" top="1" bottom="1" header="0.5" footer="0.5"/>
  <pageSetup orientation="portrait" r:id="rId1"/>
  <headerFooter alignWithMargins="0">
    <oddHeader>&amp;L&amp;"Arial"&amp;9&amp;K0078D7INTERNAL&amp;1#</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5C16-B6B8-4216-9AF6-F4AEA5D73D74}">
  <sheetPr codeName="Sheet30">
    <tabColor theme="8" tint="-0.249977111117893"/>
  </sheetPr>
  <dimension ref="A1:P647"/>
  <sheetViews>
    <sheetView zoomScale="90" zoomScaleNormal="90" workbookViewId="0">
      <selection sqref="A1:P647"/>
    </sheetView>
  </sheetViews>
  <sheetFormatPr defaultRowHeight="12.5"/>
  <sheetData>
    <row r="1" spans="1:16">
      <c r="A1" s="424" t="s">
        <v>519</v>
      </c>
      <c r="B1" s="425"/>
      <c r="C1" s="425"/>
      <c r="D1" s="425"/>
      <c r="E1" s="425"/>
      <c r="F1" s="425"/>
      <c r="G1" s="425"/>
      <c r="H1" s="425"/>
      <c r="I1" s="425"/>
      <c r="J1" s="425"/>
      <c r="K1" s="425"/>
      <c r="L1" s="425"/>
      <c r="M1" s="425"/>
      <c r="N1" s="425"/>
      <c r="O1" s="425"/>
      <c r="P1" s="425"/>
    </row>
    <row r="2" spans="1:16">
      <c r="A2" s="425"/>
      <c r="B2" s="425"/>
      <c r="C2" s="425"/>
      <c r="D2" s="425"/>
      <c r="E2" s="425"/>
      <c r="F2" s="425"/>
      <c r="G2" s="425"/>
      <c r="H2" s="425"/>
      <c r="I2" s="425"/>
      <c r="J2" s="425"/>
      <c r="K2" s="425"/>
      <c r="L2" s="425"/>
      <c r="M2" s="425"/>
      <c r="N2" s="425"/>
      <c r="O2" s="425"/>
      <c r="P2" s="425"/>
    </row>
    <row r="3" spans="1:16">
      <c r="A3" s="425"/>
      <c r="B3" s="425"/>
      <c r="C3" s="425"/>
      <c r="D3" s="425"/>
      <c r="E3" s="425"/>
      <c r="F3" s="425"/>
      <c r="G3" s="425"/>
      <c r="H3" s="425"/>
      <c r="I3" s="425"/>
      <c r="J3" s="425"/>
      <c r="K3" s="425"/>
      <c r="L3" s="425"/>
      <c r="M3" s="425"/>
      <c r="N3" s="425"/>
      <c r="O3" s="425"/>
      <c r="P3" s="425"/>
    </row>
    <row r="4" spans="1:16">
      <c r="A4" s="425"/>
      <c r="B4" s="425"/>
      <c r="C4" s="425"/>
      <c r="D4" s="425"/>
      <c r="E4" s="425"/>
      <c r="F4" s="425"/>
      <c r="G4" s="425"/>
      <c r="H4" s="425"/>
      <c r="I4" s="425"/>
      <c r="J4" s="425"/>
      <c r="K4" s="425"/>
      <c r="L4" s="425"/>
      <c r="M4" s="425"/>
      <c r="N4" s="425"/>
      <c r="O4" s="425"/>
      <c r="P4" s="425"/>
    </row>
    <row r="5" spans="1:16">
      <c r="A5" s="425"/>
      <c r="B5" s="425"/>
      <c r="C5" s="425"/>
      <c r="D5" s="425"/>
      <c r="E5" s="425"/>
      <c r="F5" s="425"/>
      <c r="G5" s="425"/>
      <c r="H5" s="425"/>
      <c r="I5" s="425"/>
      <c r="J5" s="425"/>
      <c r="K5" s="425"/>
      <c r="L5" s="425"/>
      <c r="M5" s="425"/>
      <c r="N5" s="425"/>
      <c r="O5" s="425"/>
      <c r="P5" s="425"/>
    </row>
    <row r="6" spans="1:16">
      <c r="A6" s="425"/>
      <c r="B6" s="425"/>
      <c r="C6" s="425"/>
      <c r="D6" s="425"/>
      <c r="E6" s="425"/>
      <c r="F6" s="425"/>
      <c r="G6" s="425"/>
      <c r="H6" s="425"/>
      <c r="I6" s="425"/>
      <c r="J6" s="425"/>
      <c r="K6" s="425"/>
      <c r="L6" s="425"/>
      <c r="M6" s="425"/>
      <c r="N6" s="425"/>
      <c r="O6" s="425"/>
      <c r="P6" s="425"/>
    </row>
    <row r="7" spans="1:16">
      <c r="A7" s="425"/>
      <c r="B7" s="425"/>
      <c r="C7" s="425"/>
      <c r="D7" s="425"/>
      <c r="E7" s="425"/>
      <c r="F7" s="425"/>
      <c r="G7" s="425"/>
      <c r="H7" s="425"/>
      <c r="I7" s="425"/>
      <c r="J7" s="425"/>
      <c r="K7" s="425"/>
      <c r="L7" s="425"/>
      <c r="M7" s="425"/>
      <c r="N7" s="425"/>
      <c r="O7" s="425"/>
      <c r="P7" s="425"/>
    </row>
    <row r="8" spans="1:16">
      <c r="A8" s="425"/>
      <c r="B8" s="425"/>
      <c r="C8" s="425"/>
      <c r="D8" s="425"/>
      <c r="E8" s="425"/>
      <c r="F8" s="425"/>
      <c r="G8" s="425"/>
      <c r="H8" s="425"/>
      <c r="I8" s="425"/>
      <c r="J8" s="425"/>
      <c r="K8" s="425"/>
      <c r="L8" s="425"/>
      <c r="M8" s="425"/>
      <c r="N8" s="425"/>
      <c r="O8" s="425"/>
      <c r="P8" s="425"/>
    </row>
    <row r="9" spans="1:16">
      <c r="A9" s="425"/>
      <c r="B9" s="425"/>
      <c r="C9" s="425"/>
      <c r="D9" s="425"/>
      <c r="E9" s="425"/>
      <c r="F9" s="425"/>
      <c r="G9" s="425"/>
      <c r="H9" s="425"/>
      <c r="I9" s="425"/>
      <c r="J9" s="425"/>
      <c r="K9" s="425"/>
      <c r="L9" s="425"/>
      <c r="M9" s="425"/>
      <c r="N9" s="425"/>
      <c r="O9" s="425"/>
      <c r="P9" s="425"/>
    </row>
    <row r="10" spans="1:16">
      <c r="A10" s="425"/>
      <c r="B10" s="425"/>
      <c r="C10" s="425"/>
      <c r="D10" s="425"/>
      <c r="E10" s="425"/>
      <c r="F10" s="425"/>
      <c r="G10" s="425"/>
      <c r="H10" s="425"/>
      <c r="I10" s="425"/>
      <c r="J10" s="425"/>
      <c r="K10" s="425"/>
      <c r="L10" s="425"/>
      <c r="M10" s="425"/>
      <c r="N10" s="425"/>
      <c r="O10" s="425"/>
      <c r="P10" s="425"/>
    </row>
    <row r="11" spans="1:16">
      <c r="A11" s="425"/>
      <c r="B11" s="425"/>
      <c r="C11" s="425"/>
      <c r="D11" s="425"/>
      <c r="E11" s="425"/>
      <c r="F11" s="425"/>
      <c r="G11" s="425"/>
      <c r="H11" s="425"/>
      <c r="I11" s="425"/>
      <c r="J11" s="425"/>
      <c r="K11" s="425"/>
      <c r="L11" s="425"/>
      <c r="M11" s="425"/>
      <c r="N11" s="425"/>
      <c r="O11" s="425"/>
      <c r="P11" s="425"/>
    </row>
    <row r="12" spans="1:16">
      <c r="A12" s="425"/>
      <c r="B12" s="425"/>
      <c r="C12" s="425"/>
      <c r="D12" s="425"/>
      <c r="E12" s="425"/>
      <c r="F12" s="425"/>
      <c r="G12" s="425"/>
      <c r="H12" s="425"/>
      <c r="I12" s="425"/>
      <c r="J12" s="425"/>
      <c r="K12" s="425"/>
      <c r="L12" s="425"/>
      <c r="M12" s="425"/>
      <c r="N12" s="425"/>
      <c r="O12" s="425"/>
      <c r="P12" s="425"/>
    </row>
    <row r="13" spans="1:16">
      <c r="A13" s="425"/>
      <c r="B13" s="425"/>
      <c r="C13" s="425"/>
      <c r="D13" s="425"/>
      <c r="E13" s="425"/>
      <c r="F13" s="425"/>
      <c r="G13" s="425"/>
      <c r="H13" s="425"/>
      <c r="I13" s="425"/>
      <c r="J13" s="425"/>
      <c r="K13" s="425"/>
      <c r="L13" s="425"/>
      <c r="M13" s="425"/>
      <c r="N13" s="425"/>
      <c r="O13" s="425"/>
      <c r="P13" s="425"/>
    </row>
    <row r="14" spans="1:16">
      <c r="A14" s="425"/>
      <c r="B14" s="425"/>
      <c r="C14" s="425"/>
      <c r="D14" s="425"/>
      <c r="E14" s="425"/>
      <c r="F14" s="425"/>
      <c r="G14" s="425"/>
      <c r="H14" s="425"/>
      <c r="I14" s="425"/>
      <c r="J14" s="425"/>
      <c r="K14" s="425"/>
      <c r="L14" s="425"/>
      <c r="M14" s="425"/>
      <c r="N14" s="425"/>
      <c r="O14" s="425"/>
      <c r="P14" s="425"/>
    </row>
    <row r="15" spans="1:16">
      <c r="A15" s="425"/>
      <c r="B15" s="425"/>
      <c r="C15" s="425"/>
      <c r="D15" s="425"/>
      <c r="E15" s="425"/>
      <c r="F15" s="425"/>
      <c r="G15" s="425"/>
      <c r="H15" s="425"/>
      <c r="I15" s="425"/>
      <c r="J15" s="425"/>
      <c r="K15" s="425"/>
      <c r="L15" s="425"/>
      <c r="M15" s="425"/>
      <c r="N15" s="425"/>
      <c r="O15" s="425"/>
      <c r="P15" s="425"/>
    </row>
    <row r="16" spans="1:16">
      <c r="A16" s="425"/>
      <c r="B16" s="425"/>
      <c r="C16" s="425"/>
      <c r="D16" s="425"/>
      <c r="E16" s="425"/>
      <c r="F16" s="425"/>
      <c r="G16" s="425"/>
      <c r="H16" s="425"/>
      <c r="I16" s="425"/>
      <c r="J16" s="425"/>
      <c r="K16" s="425"/>
      <c r="L16" s="425"/>
      <c r="M16" s="425"/>
      <c r="N16" s="425"/>
      <c r="O16" s="425"/>
      <c r="P16" s="425"/>
    </row>
    <row r="17" spans="1:16">
      <c r="A17" s="425"/>
      <c r="B17" s="425"/>
      <c r="C17" s="425"/>
      <c r="D17" s="425"/>
      <c r="E17" s="425"/>
      <c r="F17" s="425"/>
      <c r="G17" s="425"/>
      <c r="H17" s="425"/>
      <c r="I17" s="425"/>
      <c r="J17" s="425"/>
      <c r="K17" s="425"/>
      <c r="L17" s="425"/>
      <c r="M17" s="425"/>
      <c r="N17" s="425"/>
      <c r="O17" s="425"/>
      <c r="P17" s="425"/>
    </row>
    <row r="18" spans="1:16">
      <c r="A18" s="425"/>
      <c r="B18" s="425"/>
      <c r="C18" s="425"/>
      <c r="D18" s="425"/>
      <c r="E18" s="425"/>
      <c r="F18" s="425"/>
      <c r="G18" s="425"/>
      <c r="H18" s="425"/>
      <c r="I18" s="425"/>
      <c r="J18" s="425"/>
      <c r="K18" s="425"/>
      <c r="L18" s="425"/>
      <c r="M18" s="425"/>
      <c r="N18" s="425"/>
      <c r="O18" s="425"/>
      <c r="P18" s="425"/>
    </row>
    <row r="19" spans="1:16">
      <c r="A19" s="425"/>
      <c r="B19" s="425"/>
      <c r="C19" s="425"/>
      <c r="D19" s="425"/>
      <c r="E19" s="425"/>
      <c r="F19" s="425"/>
      <c r="G19" s="425"/>
      <c r="H19" s="425"/>
      <c r="I19" s="425"/>
      <c r="J19" s="425"/>
      <c r="K19" s="425"/>
      <c r="L19" s="425"/>
      <c r="M19" s="425"/>
      <c r="N19" s="425"/>
      <c r="O19" s="425"/>
      <c r="P19" s="425"/>
    </row>
    <row r="20" spans="1:16">
      <c r="A20" s="425"/>
      <c r="B20" s="425"/>
      <c r="C20" s="425"/>
      <c r="D20" s="425"/>
      <c r="E20" s="425"/>
      <c r="F20" s="425"/>
      <c r="G20" s="425"/>
      <c r="H20" s="425"/>
      <c r="I20" s="425"/>
      <c r="J20" s="425"/>
      <c r="K20" s="425"/>
      <c r="L20" s="425"/>
      <c r="M20" s="425"/>
      <c r="N20" s="425"/>
      <c r="O20" s="425"/>
      <c r="P20" s="425"/>
    </row>
    <row r="21" spans="1:16">
      <c r="A21" s="425"/>
      <c r="B21" s="425"/>
      <c r="C21" s="425"/>
      <c r="D21" s="425"/>
      <c r="E21" s="425"/>
      <c r="F21" s="425"/>
      <c r="G21" s="425"/>
      <c r="H21" s="425"/>
      <c r="I21" s="425"/>
      <c r="J21" s="425"/>
      <c r="K21" s="425"/>
      <c r="L21" s="425"/>
      <c r="M21" s="425"/>
      <c r="N21" s="425"/>
      <c r="O21" s="425"/>
      <c r="P21" s="425"/>
    </row>
    <row r="22" spans="1:16">
      <c r="A22" s="425"/>
      <c r="B22" s="425"/>
      <c r="C22" s="425"/>
      <c r="D22" s="425"/>
      <c r="E22" s="425"/>
      <c r="F22" s="425"/>
      <c r="G22" s="425"/>
      <c r="H22" s="425"/>
      <c r="I22" s="425"/>
      <c r="J22" s="425"/>
      <c r="K22" s="425"/>
      <c r="L22" s="425"/>
      <c r="M22" s="425"/>
      <c r="N22" s="425"/>
      <c r="O22" s="425"/>
      <c r="P22" s="425"/>
    </row>
    <row r="23" spans="1:16">
      <c r="A23" s="425"/>
      <c r="B23" s="425"/>
      <c r="C23" s="425"/>
      <c r="D23" s="425"/>
      <c r="E23" s="425"/>
      <c r="F23" s="425"/>
      <c r="G23" s="425"/>
      <c r="H23" s="425"/>
      <c r="I23" s="425"/>
      <c r="J23" s="425"/>
      <c r="K23" s="425"/>
      <c r="L23" s="425"/>
      <c r="M23" s="425"/>
      <c r="N23" s="425"/>
      <c r="O23" s="425"/>
      <c r="P23" s="425"/>
    </row>
    <row r="24" spans="1:16">
      <c r="A24" s="425"/>
      <c r="B24" s="425"/>
      <c r="C24" s="425"/>
      <c r="D24" s="425"/>
      <c r="E24" s="425"/>
      <c r="F24" s="425"/>
      <c r="G24" s="425"/>
      <c r="H24" s="425"/>
      <c r="I24" s="425"/>
      <c r="J24" s="425"/>
      <c r="K24" s="425"/>
      <c r="L24" s="425"/>
      <c r="M24" s="425"/>
      <c r="N24" s="425"/>
      <c r="O24" s="425"/>
      <c r="P24" s="425"/>
    </row>
    <row r="25" spans="1:16">
      <c r="A25" s="425"/>
      <c r="B25" s="425"/>
      <c r="C25" s="425"/>
      <c r="D25" s="425"/>
      <c r="E25" s="425"/>
      <c r="F25" s="425"/>
      <c r="G25" s="425"/>
      <c r="H25" s="425"/>
      <c r="I25" s="425"/>
      <c r="J25" s="425"/>
      <c r="K25" s="425"/>
      <c r="L25" s="425"/>
      <c r="M25" s="425"/>
      <c r="N25" s="425"/>
      <c r="O25" s="425"/>
      <c r="P25" s="425"/>
    </row>
    <row r="26" spans="1:16">
      <c r="A26" s="425"/>
      <c r="B26" s="425"/>
      <c r="C26" s="425"/>
      <c r="D26" s="425"/>
      <c r="E26" s="425"/>
      <c r="F26" s="425"/>
      <c r="G26" s="425"/>
      <c r="H26" s="425"/>
      <c r="I26" s="425"/>
      <c r="J26" s="425"/>
      <c r="K26" s="425"/>
      <c r="L26" s="425"/>
      <c r="M26" s="425"/>
      <c r="N26" s="425"/>
      <c r="O26" s="425"/>
      <c r="P26" s="425"/>
    </row>
    <row r="27" spans="1:16">
      <c r="A27" s="425"/>
      <c r="B27" s="425"/>
      <c r="C27" s="425"/>
      <c r="D27" s="425"/>
      <c r="E27" s="425"/>
      <c r="F27" s="425"/>
      <c r="G27" s="425"/>
      <c r="H27" s="425"/>
      <c r="I27" s="425"/>
      <c r="J27" s="425"/>
      <c r="K27" s="425"/>
      <c r="L27" s="425"/>
      <c r="M27" s="425"/>
      <c r="N27" s="425"/>
      <c r="O27" s="425"/>
      <c r="P27" s="425"/>
    </row>
    <row r="28" spans="1:16">
      <c r="A28" s="425"/>
      <c r="B28" s="425"/>
      <c r="C28" s="425"/>
      <c r="D28" s="425"/>
      <c r="E28" s="425"/>
      <c r="F28" s="425"/>
      <c r="G28" s="425"/>
      <c r="H28" s="425"/>
      <c r="I28" s="425"/>
      <c r="J28" s="425"/>
      <c r="K28" s="425"/>
      <c r="L28" s="425"/>
      <c r="M28" s="425"/>
      <c r="N28" s="425"/>
      <c r="O28" s="425"/>
      <c r="P28" s="425"/>
    </row>
    <row r="29" spans="1:16">
      <c r="A29" s="425"/>
      <c r="B29" s="425"/>
      <c r="C29" s="425"/>
      <c r="D29" s="425"/>
      <c r="E29" s="425"/>
      <c r="F29" s="425"/>
      <c r="G29" s="425"/>
      <c r="H29" s="425"/>
      <c r="I29" s="425"/>
      <c r="J29" s="425"/>
      <c r="K29" s="425"/>
      <c r="L29" s="425"/>
      <c r="M29" s="425"/>
      <c r="N29" s="425"/>
      <c r="O29" s="425"/>
      <c r="P29" s="425"/>
    </row>
    <row r="30" spans="1:16">
      <c r="A30" s="425"/>
      <c r="B30" s="425"/>
      <c r="C30" s="425"/>
      <c r="D30" s="425"/>
      <c r="E30" s="425"/>
      <c r="F30" s="425"/>
      <c r="G30" s="425"/>
      <c r="H30" s="425"/>
      <c r="I30" s="425"/>
      <c r="J30" s="425"/>
      <c r="K30" s="425"/>
      <c r="L30" s="425"/>
      <c r="M30" s="425"/>
      <c r="N30" s="425"/>
      <c r="O30" s="425"/>
      <c r="P30" s="425"/>
    </row>
    <row r="31" spans="1:16">
      <c r="A31" s="425"/>
      <c r="B31" s="425"/>
      <c r="C31" s="425"/>
      <c r="D31" s="425"/>
      <c r="E31" s="425"/>
      <c r="F31" s="425"/>
      <c r="G31" s="425"/>
      <c r="H31" s="425"/>
      <c r="I31" s="425"/>
      <c r="J31" s="425"/>
      <c r="K31" s="425"/>
      <c r="L31" s="425"/>
      <c r="M31" s="425"/>
      <c r="N31" s="425"/>
      <c r="O31" s="425"/>
      <c r="P31" s="425"/>
    </row>
    <row r="32" spans="1:16">
      <c r="A32" s="425"/>
      <c r="B32" s="425"/>
      <c r="C32" s="425"/>
      <c r="D32" s="425"/>
      <c r="E32" s="425"/>
      <c r="F32" s="425"/>
      <c r="G32" s="425"/>
      <c r="H32" s="425"/>
      <c r="I32" s="425"/>
      <c r="J32" s="425"/>
      <c r="K32" s="425"/>
      <c r="L32" s="425"/>
      <c r="M32" s="425"/>
      <c r="N32" s="425"/>
      <c r="O32" s="425"/>
      <c r="P32" s="425"/>
    </row>
    <row r="33" spans="1:16">
      <c r="A33" s="425"/>
      <c r="B33" s="425"/>
      <c r="C33" s="425"/>
      <c r="D33" s="425"/>
      <c r="E33" s="425"/>
      <c r="F33" s="425"/>
      <c r="G33" s="425"/>
      <c r="H33" s="425"/>
      <c r="I33" s="425"/>
      <c r="J33" s="425"/>
      <c r="K33" s="425"/>
      <c r="L33" s="425"/>
      <c r="M33" s="425"/>
      <c r="N33" s="425"/>
      <c r="O33" s="425"/>
      <c r="P33" s="425"/>
    </row>
    <row r="34" spans="1:16">
      <c r="A34" s="425"/>
      <c r="B34" s="425"/>
      <c r="C34" s="425"/>
      <c r="D34" s="425"/>
      <c r="E34" s="425"/>
      <c r="F34" s="425"/>
      <c r="G34" s="425"/>
      <c r="H34" s="425"/>
      <c r="I34" s="425"/>
      <c r="J34" s="425"/>
      <c r="K34" s="425"/>
      <c r="L34" s="425"/>
      <c r="M34" s="425"/>
      <c r="N34" s="425"/>
      <c r="O34" s="425"/>
      <c r="P34" s="425"/>
    </row>
    <row r="35" spans="1:16">
      <c r="A35" s="425"/>
      <c r="B35" s="425"/>
      <c r="C35" s="425"/>
      <c r="D35" s="425"/>
      <c r="E35" s="425"/>
      <c r="F35" s="425"/>
      <c r="G35" s="425"/>
      <c r="H35" s="425"/>
      <c r="I35" s="425"/>
      <c r="J35" s="425"/>
      <c r="K35" s="425"/>
      <c r="L35" s="425"/>
      <c r="M35" s="425"/>
      <c r="N35" s="425"/>
      <c r="O35" s="425"/>
      <c r="P35" s="425"/>
    </row>
    <row r="36" spans="1:16">
      <c r="A36" s="425"/>
      <c r="B36" s="425"/>
      <c r="C36" s="425"/>
      <c r="D36" s="425"/>
      <c r="E36" s="425"/>
      <c r="F36" s="425"/>
      <c r="G36" s="425"/>
      <c r="H36" s="425"/>
      <c r="I36" s="425"/>
      <c r="J36" s="425"/>
      <c r="K36" s="425"/>
      <c r="L36" s="425"/>
      <c r="M36" s="425"/>
      <c r="N36" s="425"/>
      <c r="O36" s="425"/>
      <c r="P36" s="425"/>
    </row>
    <row r="37" spans="1:16">
      <c r="A37" s="425"/>
      <c r="B37" s="425"/>
      <c r="C37" s="425"/>
      <c r="D37" s="425"/>
      <c r="E37" s="425"/>
      <c r="F37" s="425"/>
      <c r="G37" s="425"/>
      <c r="H37" s="425"/>
      <c r="I37" s="425"/>
      <c r="J37" s="425"/>
      <c r="K37" s="425"/>
      <c r="L37" s="425"/>
      <c r="M37" s="425"/>
      <c r="N37" s="425"/>
      <c r="O37" s="425"/>
      <c r="P37" s="425"/>
    </row>
    <row r="38" spans="1:16">
      <c r="A38" s="425"/>
      <c r="B38" s="425"/>
      <c r="C38" s="425"/>
      <c r="D38" s="425"/>
      <c r="E38" s="425"/>
      <c r="F38" s="425"/>
      <c r="G38" s="425"/>
      <c r="H38" s="425"/>
      <c r="I38" s="425"/>
      <c r="J38" s="425"/>
      <c r="K38" s="425"/>
      <c r="L38" s="425"/>
      <c r="M38" s="425"/>
      <c r="N38" s="425"/>
      <c r="O38" s="425"/>
      <c r="P38" s="425"/>
    </row>
    <row r="39" spans="1:16">
      <c r="A39" s="425"/>
      <c r="B39" s="425"/>
      <c r="C39" s="425"/>
      <c r="D39" s="425"/>
      <c r="E39" s="425"/>
      <c r="F39" s="425"/>
      <c r="G39" s="425"/>
      <c r="H39" s="425"/>
      <c r="I39" s="425"/>
      <c r="J39" s="425"/>
      <c r="K39" s="425"/>
      <c r="L39" s="425"/>
      <c r="M39" s="425"/>
      <c r="N39" s="425"/>
      <c r="O39" s="425"/>
      <c r="P39" s="425"/>
    </row>
    <row r="40" spans="1:16">
      <c r="A40" s="425"/>
      <c r="B40" s="425"/>
      <c r="C40" s="425"/>
      <c r="D40" s="425"/>
      <c r="E40" s="425"/>
      <c r="F40" s="425"/>
      <c r="G40" s="425"/>
      <c r="H40" s="425"/>
      <c r="I40" s="425"/>
      <c r="J40" s="425"/>
      <c r="K40" s="425"/>
      <c r="L40" s="425"/>
      <c r="M40" s="425"/>
      <c r="N40" s="425"/>
      <c r="O40" s="425"/>
      <c r="P40" s="425"/>
    </row>
    <row r="41" spans="1:16">
      <c r="A41" s="425"/>
      <c r="B41" s="425"/>
      <c r="C41" s="425"/>
      <c r="D41" s="425"/>
      <c r="E41" s="425"/>
      <c r="F41" s="425"/>
      <c r="G41" s="425"/>
      <c r="H41" s="425"/>
      <c r="I41" s="425"/>
      <c r="J41" s="425"/>
      <c r="K41" s="425"/>
      <c r="L41" s="425"/>
      <c r="M41" s="425"/>
      <c r="N41" s="425"/>
      <c r="O41" s="425"/>
      <c r="P41" s="425"/>
    </row>
    <row r="42" spans="1:16">
      <c r="A42" s="425"/>
      <c r="B42" s="425"/>
      <c r="C42" s="425"/>
      <c r="D42" s="425"/>
      <c r="E42" s="425"/>
      <c r="F42" s="425"/>
      <c r="G42" s="425"/>
      <c r="H42" s="425"/>
      <c r="I42" s="425"/>
      <c r="J42" s="425"/>
      <c r="K42" s="425"/>
      <c r="L42" s="425"/>
      <c r="M42" s="425"/>
      <c r="N42" s="425"/>
      <c r="O42" s="425"/>
      <c r="P42" s="425"/>
    </row>
    <row r="43" spans="1:16">
      <c r="A43" s="425"/>
      <c r="B43" s="425"/>
      <c r="C43" s="425"/>
      <c r="D43" s="425"/>
      <c r="E43" s="425"/>
      <c r="F43" s="425"/>
      <c r="G43" s="425"/>
      <c r="H43" s="425"/>
      <c r="I43" s="425"/>
      <c r="J43" s="425"/>
      <c r="K43" s="425"/>
      <c r="L43" s="425"/>
      <c r="M43" s="425"/>
      <c r="N43" s="425"/>
      <c r="O43" s="425"/>
      <c r="P43" s="425"/>
    </row>
    <row r="44" spans="1:16">
      <c r="A44" s="425"/>
      <c r="B44" s="425"/>
      <c r="C44" s="425"/>
      <c r="D44" s="425"/>
      <c r="E44" s="425"/>
      <c r="F44" s="425"/>
      <c r="G44" s="425"/>
      <c r="H44" s="425"/>
      <c r="I44" s="425"/>
      <c r="J44" s="425"/>
      <c r="K44" s="425"/>
      <c r="L44" s="425"/>
      <c r="M44" s="425"/>
      <c r="N44" s="425"/>
      <c r="O44" s="425"/>
      <c r="P44" s="425"/>
    </row>
    <row r="45" spans="1:16">
      <c r="A45" s="425"/>
      <c r="B45" s="425"/>
      <c r="C45" s="425"/>
      <c r="D45" s="425"/>
      <c r="E45" s="425"/>
      <c r="F45" s="425"/>
      <c r="G45" s="425"/>
      <c r="H45" s="425"/>
      <c r="I45" s="425"/>
      <c r="J45" s="425"/>
      <c r="K45" s="425"/>
      <c r="L45" s="425"/>
      <c r="M45" s="425"/>
      <c r="N45" s="425"/>
      <c r="O45" s="425"/>
      <c r="P45" s="425"/>
    </row>
    <row r="46" spans="1:16">
      <c r="A46" s="425"/>
      <c r="B46" s="425"/>
      <c r="C46" s="425"/>
      <c r="D46" s="425"/>
      <c r="E46" s="425"/>
      <c r="F46" s="425"/>
      <c r="G46" s="425"/>
      <c r="H46" s="425"/>
      <c r="I46" s="425"/>
      <c r="J46" s="425"/>
      <c r="K46" s="425"/>
      <c r="L46" s="425"/>
      <c r="M46" s="425"/>
      <c r="N46" s="425"/>
      <c r="O46" s="425"/>
      <c r="P46" s="425"/>
    </row>
    <row r="47" spans="1:16">
      <c r="A47" s="425"/>
      <c r="B47" s="425"/>
      <c r="C47" s="425"/>
      <c r="D47" s="425"/>
      <c r="E47" s="425"/>
      <c r="F47" s="425"/>
      <c r="G47" s="425"/>
      <c r="H47" s="425"/>
      <c r="I47" s="425"/>
      <c r="J47" s="425"/>
      <c r="K47" s="425"/>
      <c r="L47" s="425"/>
      <c r="M47" s="425"/>
      <c r="N47" s="425"/>
      <c r="O47" s="425"/>
      <c r="P47" s="425"/>
    </row>
    <row r="48" spans="1:16">
      <c r="A48" s="425"/>
      <c r="B48" s="425"/>
      <c r="C48" s="425"/>
      <c r="D48" s="425"/>
      <c r="E48" s="425"/>
      <c r="F48" s="425"/>
      <c r="G48" s="425"/>
      <c r="H48" s="425"/>
      <c r="I48" s="425"/>
      <c r="J48" s="425"/>
      <c r="K48" s="425"/>
      <c r="L48" s="425"/>
      <c r="M48" s="425"/>
      <c r="N48" s="425"/>
      <c r="O48" s="425"/>
      <c r="P48" s="425"/>
    </row>
    <row r="49" spans="1:16">
      <c r="A49" s="425"/>
      <c r="B49" s="425"/>
      <c r="C49" s="425"/>
      <c r="D49" s="425"/>
      <c r="E49" s="425"/>
      <c r="F49" s="425"/>
      <c r="G49" s="425"/>
      <c r="H49" s="425"/>
      <c r="I49" s="425"/>
      <c r="J49" s="425"/>
      <c r="K49" s="425"/>
      <c r="L49" s="425"/>
      <c r="M49" s="425"/>
      <c r="N49" s="425"/>
      <c r="O49" s="425"/>
      <c r="P49" s="425"/>
    </row>
    <row r="50" spans="1:16">
      <c r="A50" s="425"/>
      <c r="B50" s="425"/>
      <c r="C50" s="425"/>
      <c r="D50" s="425"/>
      <c r="E50" s="425"/>
      <c r="F50" s="425"/>
      <c r="G50" s="425"/>
      <c r="H50" s="425"/>
      <c r="I50" s="425"/>
      <c r="J50" s="425"/>
      <c r="K50" s="425"/>
      <c r="L50" s="425"/>
      <c r="M50" s="425"/>
      <c r="N50" s="425"/>
      <c r="O50" s="425"/>
      <c r="P50" s="425"/>
    </row>
    <row r="51" spans="1:16">
      <c r="A51" s="425"/>
      <c r="B51" s="425"/>
      <c r="C51" s="425"/>
      <c r="D51" s="425"/>
      <c r="E51" s="425"/>
      <c r="F51" s="425"/>
      <c r="G51" s="425"/>
      <c r="H51" s="425"/>
      <c r="I51" s="425"/>
      <c r="J51" s="425"/>
      <c r="K51" s="425"/>
      <c r="L51" s="425"/>
      <c r="M51" s="425"/>
      <c r="N51" s="425"/>
      <c r="O51" s="425"/>
      <c r="P51" s="425"/>
    </row>
    <row r="52" spans="1:16">
      <c r="A52" s="425"/>
      <c r="B52" s="425"/>
      <c r="C52" s="425"/>
      <c r="D52" s="425"/>
      <c r="E52" s="425"/>
      <c r="F52" s="425"/>
      <c r="G52" s="425"/>
      <c r="H52" s="425"/>
      <c r="I52" s="425"/>
      <c r="J52" s="425"/>
      <c r="K52" s="425"/>
      <c r="L52" s="425"/>
      <c r="M52" s="425"/>
      <c r="N52" s="425"/>
      <c r="O52" s="425"/>
      <c r="P52" s="425"/>
    </row>
    <row r="53" spans="1:16">
      <c r="A53" s="425"/>
      <c r="B53" s="425"/>
      <c r="C53" s="425"/>
      <c r="D53" s="425"/>
      <c r="E53" s="425"/>
      <c r="F53" s="425"/>
      <c r="G53" s="425"/>
      <c r="H53" s="425"/>
      <c r="I53" s="425"/>
      <c r="J53" s="425"/>
      <c r="K53" s="425"/>
      <c r="L53" s="425"/>
      <c r="M53" s="425"/>
      <c r="N53" s="425"/>
      <c r="O53" s="425"/>
      <c r="P53" s="425"/>
    </row>
    <row r="54" spans="1:16">
      <c r="A54" s="425"/>
      <c r="B54" s="425"/>
      <c r="C54" s="425"/>
      <c r="D54" s="425"/>
      <c r="E54" s="425"/>
      <c r="F54" s="425"/>
      <c r="G54" s="425"/>
      <c r="H54" s="425"/>
      <c r="I54" s="425"/>
      <c r="J54" s="425"/>
      <c r="K54" s="425"/>
      <c r="L54" s="425"/>
      <c r="M54" s="425"/>
      <c r="N54" s="425"/>
      <c r="O54" s="425"/>
      <c r="P54" s="425"/>
    </row>
    <row r="55" spans="1:16">
      <c r="A55" s="425"/>
      <c r="B55" s="425"/>
      <c r="C55" s="425"/>
      <c r="D55" s="425"/>
      <c r="E55" s="425"/>
      <c r="F55" s="425"/>
      <c r="G55" s="425"/>
      <c r="H55" s="425"/>
      <c r="I55" s="425"/>
      <c r="J55" s="425"/>
      <c r="K55" s="425"/>
      <c r="L55" s="425"/>
      <c r="M55" s="425"/>
      <c r="N55" s="425"/>
      <c r="O55" s="425"/>
      <c r="P55" s="425"/>
    </row>
    <row r="56" spans="1:16">
      <c r="A56" s="425"/>
      <c r="B56" s="425"/>
      <c r="C56" s="425"/>
      <c r="D56" s="425"/>
      <c r="E56" s="425"/>
      <c r="F56" s="425"/>
      <c r="G56" s="425"/>
      <c r="H56" s="425"/>
      <c r="I56" s="425"/>
      <c r="J56" s="425"/>
      <c r="K56" s="425"/>
      <c r="L56" s="425"/>
      <c r="M56" s="425"/>
      <c r="N56" s="425"/>
      <c r="O56" s="425"/>
      <c r="P56" s="425"/>
    </row>
    <row r="57" spans="1:16">
      <c r="A57" s="425"/>
      <c r="B57" s="425"/>
      <c r="C57" s="425"/>
      <c r="D57" s="425"/>
      <c r="E57" s="425"/>
      <c r="F57" s="425"/>
      <c r="G57" s="425"/>
      <c r="H57" s="425"/>
      <c r="I57" s="425"/>
      <c r="J57" s="425"/>
      <c r="K57" s="425"/>
      <c r="L57" s="425"/>
      <c r="M57" s="425"/>
      <c r="N57" s="425"/>
      <c r="O57" s="425"/>
      <c r="P57" s="425"/>
    </row>
    <row r="58" spans="1:16">
      <c r="A58" s="425"/>
      <c r="B58" s="425"/>
      <c r="C58" s="425"/>
      <c r="D58" s="425"/>
      <c r="E58" s="425"/>
      <c r="F58" s="425"/>
      <c r="G58" s="425"/>
      <c r="H58" s="425"/>
      <c r="I58" s="425"/>
      <c r="J58" s="425"/>
      <c r="K58" s="425"/>
      <c r="L58" s="425"/>
      <c r="M58" s="425"/>
      <c r="N58" s="425"/>
      <c r="O58" s="425"/>
      <c r="P58" s="425"/>
    </row>
    <row r="59" spans="1:16">
      <c r="A59" s="425"/>
      <c r="B59" s="425"/>
      <c r="C59" s="425"/>
      <c r="D59" s="425"/>
      <c r="E59" s="425"/>
      <c r="F59" s="425"/>
      <c r="G59" s="425"/>
      <c r="H59" s="425"/>
      <c r="I59" s="425"/>
      <c r="J59" s="425"/>
      <c r="K59" s="425"/>
      <c r="L59" s="425"/>
      <c r="M59" s="425"/>
      <c r="N59" s="425"/>
      <c r="O59" s="425"/>
      <c r="P59" s="425"/>
    </row>
    <row r="60" spans="1:16">
      <c r="A60" s="425"/>
      <c r="B60" s="425"/>
      <c r="C60" s="425"/>
      <c r="D60" s="425"/>
      <c r="E60" s="425"/>
      <c r="F60" s="425"/>
      <c r="G60" s="425"/>
      <c r="H60" s="425"/>
      <c r="I60" s="425"/>
      <c r="J60" s="425"/>
      <c r="K60" s="425"/>
      <c r="L60" s="425"/>
      <c r="M60" s="425"/>
      <c r="N60" s="425"/>
      <c r="O60" s="425"/>
      <c r="P60" s="425"/>
    </row>
    <row r="61" spans="1:16">
      <c r="A61" s="425"/>
      <c r="B61" s="425"/>
      <c r="C61" s="425"/>
      <c r="D61" s="425"/>
      <c r="E61" s="425"/>
      <c r="F61" s="425"/>
      <c r="G61" s="425"/>
      <c r="H61" s="425"/>
      <c r="I61" s="425"/>
      <c r="J61" s="425"/>
      <c r="K61" s="425"/>
      <c r="L61" s="425"/>
      <c r="M61" s="425"/>
      <c r="N61" s="425"/>
      <c r="O61" s="425"/>
      <c r="P61" s="425"/>
    </row>
    <row r="62" spans="1:16">
      <c r="A62" s="425"/>
      <c r="B62" s="425"/>
      <c r="C62" s="425"/>
      <c r="D62" s="425"/>
      <c r="E62" s="425"/>
      <c r="F62" s="425"/>
      <c r="G62" s="425"/>
      <c r="H62" s="425"/>
      <c r="I62" s="425"/>
      <c r="J62" s="425"/>
      <c r="K62" s="425"/>
      <c r="L62" s="425"/>
      <c r="M62" s="425"/>
      <c r="N62" s="425"/>
      <c r="O62" s="425"/>
      <c r="P62" s="425"/>
    </row>
    <row r="63" spans="1:16">
      <c r="A63" s="425"/>
      <c r="B63" s="425"/>
      <c r="C63" s="425"/>
      <c r="D63" s="425"/>
      <c r="E63" s="425"/>
      <c r="F63" s="425"/>
      <c r="G63" s="425"/>
      <c r="H63" s="425"/>
      <c r="I63" s="425"/>
      <c r="J63" s="425"/>
      <c r="K63" s="425"/>
      <c r="L63" s="425"/>
      <c r="M63" s="425"/>
      <c r="N63" s="425"/>
      <c r="O63" s="425"/>
      <c r="P63" s="425"/>
    </row>
    <row r="64" spans="1:16">
      <c r="A64" s="425"/>
      <c r="B64" s="425"/>
      <c r="C64" s="425"/>
      <c r="D64" s="425"/>
      <c r="E64" s="425"/>
      <c r="F64" s="425"/>
      <c r="G64" s="425"/>
      <c r="H64" s="425"/>
      <c r="I64" s="425"/>
      <c r="J64" s="425"/>
      <c r="K64" s="425"/>
      <c r="L64" s="425"/>
      <c r="M64" s="425"/>
      <c r="N64" s="425"/>
      <c r="O64" s="425"/>
      <c r="P64" s="425"/>
    </row>
    <row r="65" spans="1:16">
      <c r="A65" s="425"/>
      <c r="B65" s="425"/>
      <c r="C65" s="425"/>
      <c r="D65" s="425"/>
      <c r="E65" s="425"/>
      <c r="F65" s="425"/>
      <c r="G65" s="425"/>
      <c r="H65" s="425"/>
      <c r="I65" s="425"/>
      <c r="J65" s="425"/>
      <c r="K65" s="425"/>
      <c r="L65" s="425"/>
      <c r="M65" s="425"/>
      <c r="N65" s="425"/>
      <c r="O65" s="425"/>
      <c r="P65" s="425"/>
    </row>
    <row r="66" spans="1:16">
      <c r="A66" s="425"/>
      <c r="B66" s="425"/>
      <c r="C66" s="425"/>
      <c r="D66" s="425"/>
      <c r="E66" s="425"/>
      <c r="F66" s="425"/>
      <c r="G66" s="425"/>
      <c r="H66" s="425"/>
      <c r="I66" s="425"/>
      <c r="J66" s="425"/>
      <c r="K66" s="425"/>
      <c r="L66" s="425"/>
      <c r="M66" s="425"/>
      <c r="N66" s="425"/>
      <c r="O66" s="425"/>
      <c r="P66" s="425"/>
    </row>
    <row r="67" spans="1:16">
      <c r="A67" s="425"/>
      <c r="B67" s="425"/>
      <c r="C67" s="425"/>
      <c r="D67" s="425"/>
      <c r="E67" s="425"/>
      <c r="F67" s="425"/>
      <c r="G67" s="425"/>
      <c r="H67" s="425"/>
      <c r="I67" s="425"/>
      <c r="J67" s="425"/>
      <c r="K67" s="425"/>
      <c r="L67" s="425"/>
      <c r="M67" s="425"/>
      <c r="N67" s="425"/>
      <c r="O67" s="425"/>
      <c r="P67" s="425"/>
    </row>
    <row r="68" spans="1:16">
      <c r="A68" s="425"/>
      <c r="B68" s="425"/>
      <c r="C68" s="425"/>
      <c r="D68" s="425"/>
      <c r="E68" s="425"/>
      <c r="F68" s="425"/>
      <c r="G68" s="425"/>
      <c r="H68" s="425"/>
      <c r="I68" s="425"/>
      <c r="J68" s="425"/>
      <c r="K68" s="425"/>
      <c r="L68" s="425"/>
      <c r="M68" s="425"/>
      <c r="N68" s="425"/>
      <c r="O68" s="425"/>
      <c r="P68" s="425"/>
    </row>
    <row r="69" spans="1:16">
      <c r="A69" s="425"/>
      <c r="B69" s="425"/>
      <c r="C69" s="425"/>
      <c r="D69" s="425"/>
      <c r="E69" s="425"/>
      <c r="F69" s="425"/>
      <c r="G69" s="425"/>
      <c r="H69" s="425"/>
      <c r="I69" s="425"/>
      <c r="J69" s="425"/>
      <c r="K69" s="425"/>
      <c r="L69" s="425"/>
      <c r="M69" s="425"/>
      <c r="N69" s="425"/>
      <c r="O69" s="425"/>
      <c r="P69" s="425"/>
    </row>
    <row r="70" spans="1:16">
      <c r="A70" s="425"/>
      <c r="B70" s="425"/>
      <c r="C70" s="425"/>
      <c r="D70" s="425"/>
      <c r="E70" s="425"/>
      <c r="F70" s="425"/>
      <c r="G70" s="425"/>
      <c r="H70" s="425"/>
      <c r="I70" s="425"/>
      <c r="J70" s="425"/>
      <c r="K70" s="425"/>
      <c r="L70" s="425"/>
      <c r="M70" s="425"/>
      <c r="N70" s="425"/>
      <c r="O70" s="425"/>
      <c r="P70" s="425"/>
    </row>
    <row r="71" spans="1:16">
      <c r="A71" s="425"/>
      <c r="B71" s="425"/>
      <c r="C71" s="425"/>
      <c r="D71" s="425"/>
      <c r="E71" s="425"/>
      <c r="F71" s="425"/>
      <c r="G71" s="425"/>
      <c r="H71" s="425"/>
      <c r="I71" s="425"/>
      <c r="J71" s="425"/>
      <c r="K71" s="425"/>
      <c r="L71" s="425"/>
      <c r="M71" s="425"/>
      <c r="N71" s="425"/>
      <c r="O71" s="425"/>
      <c r="P71" s="425"/>
    </row>
    <row r="72" spans="1:16">
      <c r="A72" s="425"/>
      <c r="B72" s="425"/>
      <c r="C72" s="425"/>
      <c r="D72" s="425"/>
      <c r="E72" s="425"/>
      <c r="F72" s="425"/>
      <c r="G72" s="425"/>
      <c r="H72" s="425"/>
      <c r="I72" s="425"/>
      <c r="J72" s="425"/>
      <c r="K72" s="425"/>
      <c r="L72" s="425"/>
      <c r="M72" s="425"/>
      <c r="N72" s="425"/>
      <c r="O72" s="425"/>
      <c r="P72" s="425"/>
    </row>
    <row r="73" spans="1:16">
      <c r="A73" s="425"/>
      <c r="B73" s="425"/>
      <c r="C73" s="425"/>
      <c r="D73" s="425"/>
      <c r="E73" s="425"/>
      <c r="F73" s="425"/>
      <c r="G73" s="425"/>
      <c r="H73" s="425"/>
      <c r="I73" s="425"/>
      <c r="J73" s="425"/>
      <c r="K73" s="425"/>
      <c r="L73" s="425"/>
      <c r="M73" s="425"/>
      <c r="N73" s="425"/>
      <c r="O73" s="425"/>
      <c r="P73" s="425"/>
    </row>
    <row r="74" spans="1:16">
      <c r="A74" s="425"/>
      <c r="B74" s="425"/>
      <c r="C74" s="425"/>
      <c r="D74" s="425"/>
      <c r="E74" s="425"/>
      <c r="F74" s="425"/>
      <c r="G74" s="425"/>
      <c r="H74" s="425"/>
      <c r="I74" s="425"/>
      <c r="J74" s="425"/>
      <c r="K74" s="425"/>
      <c r="L74" s="425"/>
      <c r="M74" s="425"/>
      <c r="N74" s="425"/>
      <c r="O74" s="425"/>
      <c r="P74" s="425"/>
    </row>
    <row r="75" spans="1:16">
      <c r="A75" s="425"/>
      <c r="B75" s="425"/>
      <c r="C75" s="425"/>
      <c r="D75" s="425"/>
      <c r="E75" s="425"/>
      <c r="F75" s="425"/>
      <c r="G75" s="425"/>
      <c r="H75" s="425"/>
      <c r="I75" s="425"/>
      <c r="J75" s="425"/>
      <c r="K75" s="425"/>
      <c r="L75" s="425"/>
      <c r="M75" s="425"/>
      <c r="N75" s="425"/>
      <c r="O75" s="425"/>
      <c r="P75" s="425"/>
    </row>
    <row r="76" spans="1:16">
      <c r="A76" s="425"/>
      <c r="B76" s="425"/>
      <c r="C76" s="425"/>
      <c r="D76" s="425"/>
      <c r="E76" s="425"/>
      <c r="F76" s="425"/>
      <c r="G76" s="425"/>
      <c r="H76" s="425"/>
      <c r="I76" s="425"/>
      <c r="J76" s="425"/>
      <c r="K76" s="425"/>
      <c r="L76" s="425"/>
      <c r="M76" s="425"/>
      <c r="N76" s="425"/>
      <c r="O76" s="425"/>
      <c r="P76" s="425"/>
    </row>
    <row r="77" spans="1:16">
      <c r="A77" s="425"/>
      <c r="B77" s="425"/>
      <c r="C77" s="425"/>
      <c r="D77" s="425"/>
      <c r="E77" s="425"/>
      <c r="F77" s="425"/>
      <c r="G77" s="425"/>
      <c r="H77" s="425"/>
      <c r="I77" s="425"/>
      <c r="J77" s="425"/>
      <c r="K77" s="425"/>
      <c r="L77" s="425"/>
      <c r="M77" s="425"/>
      <c r="N77" s="425"/>
      <c r="O77" s="425"/>
      <c r="P77" s="425"/>
    </row>
    <row r="78" spans="1:16">
      <c r="A78" s="425"/>
      <c r="B78" s="425"/>
      <c r="C78" s="425"/>
      <c r="D78" s="425"/>
      <c r="E78" s="425"/>
      <c r="F78" s="425"/>
      <c r="G78" s="425"/>
      <c r="H78" s="425"/>
      <c r="I78" s="425"/>
      <c r="J78" s="425"/>
      <c r="K78" s="425"/>
      <c r="L78" s="425"/>
      <c r="M78" s="425"/>
      <c r="N78" s="425"/>
      <c r="O78" s="425"/>
      <c r="P78" s="425"/>
    </row>
    <row r="79" spans="1:16">
      <c r="A79" s="425"/>
      <c r="B79" s="425"/>
      <c r="C79" s="425"/>
      <c r="D79" s="425"/>
      <c r="E79" s="425"/>
      <c r="F79" s="425"/>
      <c r="G79" s="425"/>
      <c r="H79" s="425"/>
      <c r="I79" s="425"/>
      <c r="J79" s="425"/>
      <c r="K79" s="425"/>
      <c r="L79" s="425"/>
      <c r="M79" s="425"/>
      <c r="N79" s="425"/>
      <c r="O79" s="425"/>
      <c r="P79" s="425"/>
    </row>
    <row r="80" spans="1:16">
      <c r="A80" s="425"/>
      <c r="B80" s="425"/>
      <c r="C80" s="425"/>
      <c r="D80" s="425"/>
      <c r="E80" s="425"/>
      <c r="F80" s="425"/>
      <c r="G80" s="425"/>
      <c r="H80" s="425"/>
      <c r="I80" s="425"/>
      <c r="J80" s="425"/>
      <c r="K80" s="425"/>
      <c r="L80" s="425"/>
      <c r="M80" s="425"/>
      <c r="N80" s="425"/>
      <c r="O80" s="425"/>
      <c r="P80" s="425"/>
    </row>
    <row r="81" spans="1:16">
      <c r="A81" s="425"/>
      <c r="B81" s="425"/>
      <c r="C81" s="425"/>
      <c r="D81" s="425"/>
      <c r="E81" s="425"/>
      <c r="F81" s="425"/>
      <c r="G81" s="425"/>
      <c r="H81" s="425"/>
      <c r="I81" s="425"/>
      <c r="J81" s="425"/>
      <c r="K81" s="425"/>
      <c r="L81" s="425"/>
      <c r="M81" s="425"/>
      <c r="N81" s="425"/>
      <c r="O81" s="425"/>
      <c r="P81" s="425"/>
    </row>
    <row r="82" spans="1:16">
      <c r="A82" s="425"/>
      <c r="B82" s="425"/>
      <c r="C82" s="425"/>
      <c r="D82" s="425"/>
      <c r="E82" s="425"/>
      <c r="F82" s="425"/>
      <c r="G82" s="425"/>
      <c r="H82" s="425"/>
      <c r="I82" s="425"/>
      <c r="J82" s="425"/>
      <c r="K82" s="425"/>
      <c r="L82" s="425"/>
      <c r="M82" s="425"/>
      <c r="N82" s="425"/>
      <c r="O82" s="425"/>
      <c r="P82" s="425"/>
    </row>
    <row r="83" spans="1:16">
      <c r="A83" s="425"/>
      <c r="B83" s="425"/>
      <c r="C83" s="425"/>
      <c r="D83" s="425"/>
      <c r="E83" s="425"/>
      <c r="F83" s="425"/>
      <c r="G83" s="425"/>
      <c r="H83" s="425"/>
      <c r="I83" s="425"/>
      <c r="J83" s="425"/>
      <c r="K83" s="425"/>
      <c r="L83" s="425"/>
      <c r="M83" s="425"/>
      <c r="N83" s="425"/>
      <c r="O83" s="425"/>
      <c r="P83" s="425"/>
    </row>
    <row r="84" spans="1:16">
      <c r="A84" s="425"/>
      <c r="B84" s="425"/>
      <c r="C84" s="425"/>
      <c r="D84" s="425"/>
      <c r="E84" s="425"/>
      <c r="F84" s="425"/>
      <c r="G84" s="425"/>
      <c r="H84" s="425"/>
      <c r="I84" s="425"/>
      <c r="J84" s="425"/>
      <c r="K84" s="425"/>
      <c r="L84" s="425"/>
      <c r="M84" s="425"/>
      <c r="N84" s="425"/>
      <c r="O84" s="425"/>
      <c r="P84" s="425"/>
    </row>
    <row r="85" spans="1:16">
      <c r="A85" s="425"/>
      <c r="B85" s="425"/>
      <c r="C85" s="425"/>
      <c r="D85" s="425"/>
      <c r="E85" s="425"/>
      <c r="F85" s="425"/>
      <c r="G85" s="425"/>
      <c r="H85" s="425"/>
      <c r="I85" s="425"/>
      <c r="J85" s="425"/>
      <c r="K85" s="425"/>
      <c r="L85" s="425"/>
      <c r="M85" s="425"/>
      <c r="N85" s="425"/>
      <c r="O85" s="425"/>
      <c r="P85" s="425"/>
    </row>
    <row r="86" spans="1:16">
      <c r="A86" s="425"/>
      <c r="B86" s="425"/>
      <c r="C86" s="425"/>
      <c r="D86" s="425"/>
      <c r="E86" s="425"/>
      <c r="F86" s="425"/>
      <c r="G86" s="425"/>
      <c r="H86" s="425"/>
      <c r="I86" s="425"/>
      <c r="J86" s="425"/>
      <c r="K86" s="425"/>
      <c r="L86" s="425"/>
      <c r="M86" s="425"/>
      <c r="N86" s="425"/>
      <c r="O86" s="425"/>
      <c r="P86" s="425"/>
    </row>
    <row r="87" spans="1:16">
      <c r="A87" s="425"/>
      <c r="B87" s="425"/>
      <c r="C87" s="425"/>
      <c r="D87" s="425"/>
      <c r="E87" s="425"/>
      <c r="F87" s="425"/>
      <c r="G87" s="425"/>
      <c r="H87" s="425"/>
      <c r="I87" s="425"/>
      <c r="J87" s="425"/>
      <c r="K87" s="425"/>
      <c r="L87" s="425"/>
      <c r="M87" s="425"/>
      <c r="N87" s="425"/>
      <c r="O87" s="425"/>
      <c r="P87" s="425"/>
    </row>
    <row r="88" spans="1:16">
      <c r="A88" s="425"/>
      <c r="B88" s="425"/>
      <c r="C88" s="425"/>
      <c r="D88" s="425"/>
      <c r="E88" s="425"/>
      <c r="F88" s="425"/>
      <c r="G88" s="425"/>
      <c r="H88" s="425"/>
      <c r="I88" s="425"/>
      <c r="J88" s="425"/>
      <c r="K88" s="425"/>
      <c r="L88" s="425"/>
      <c r="M88" s="425"/>
      <c r="N88" s="425"/>
      <c r="O88" s="425"/>
      <c r="P88" s="425"/>
    </row>
    <row r="89" spans="1:16">
      <c r="A89" s="425"/>
      <c r="B89" s="425"/>
      <c r="C89" s="425"/>
      <c r="D89" s="425"/>
      <c r="E89" s="425"/>
      <c r="F89" s="425"/>
      <c r="G89" s="425"/>
      <c r="H89" s="425"/>
      <c r="I89" s="425"/>
      <c r="J89" s="425"/>
      <c r="K89" s="425"/>
      <c r="L89" s="425"/>
      <c r="M89" s="425"/>
      <c r="N89" s="425"/>
      <c r="O89" s="425"/>
      <c r="P89" s="425"/>
    </row>
    <row r="90" spans="1:16">
      <c r="A90" s="425"/>
      <c r="B90" s="425"/>
      <c r="C90" s="425"/>
      <c r="D90" s="425"/>
      <c r="E90" s="425"/>
      <c r="F90" s="425"/>
      <c r="G90" s="425"/>
      <c r="H90" s="425"/>
      <c r="I90" s="425"/>
      <c r="J90" s="425"/>
      <c r="K90" s="425"/>
      <c r="L90" s="425"/>
      <c r="M90" s="425"/>
      <c r="N90" s="425"/>
      <c r="O90" s="425"/>
      <c r="P90" s="425"/>
    </row>
    <row r="91" spans="1:16">
      <c r="A91" s="425"/>
      <c r="B91" s="425"/>
      <c r="C91" s="425"/>
      <c r="D91" s="425"/>
      <c r="E91" s="425"/>
      <c r="F91" s="425"/>
      <c r="G91" s="425"/>
      <c r="H91" s="425"/>
      <c r="I91" s="425"/>
      <c r="J91" s="425"/>
      <c r="K91" s="425"/>
      <c r="L91" s="425"/>
      <c r="M91" s="425"/>
      <c r="N91" s="425"/>
      <c r="O91" s="425"/>
      <c r="P91" s="425"/>
    </row>
    <row r="92" spans="1:16">
      <c r="A92" s="425"/>
      <c r="B92" s="425"/>
      <c r="C92" s="425"/>
      <c r="D92" s="425"/>
      <c r="E92" s="425"/>
      <c r="F92" s="425"/>
      <c r="G92" s="425"/>
      <c r="H92" s="425"/>
      <c r="I92" s="425"/>
      <c r="J92" s="425"/>
      <c r="K92" s="425"/>
      <c r="L92" s="425"/>
      <c r="M92" s="425"/>
      <c r="N92" s="425"/>
      <c r="O92" s="425"/>
      <c r="P92" s="425"/>
    </row>
    <row r="93" spans="1:16">
      <c r="A93" s="425"/>
      <c r="B93" s="425"/>
      <c r="C93" s="425"/>
      <c r="D93" s="425"/>
      <c r="E93" s="425"/>
      <c r="F93" s="425"/>
      <c r="G93" s="425"/>
      <c r="H93" s="425"/>
      <c r="I93" s="425"/>
      <c r="J93" s="425"/>
      <c r="K93" s="425"/>
      <c r="L93" s="425"/>
      <c r="M93" s="425"/>
      <c r="N93" s="425"/>
      <c r="O93" s="425"/>
      <c r="P93" s="425"/>
    </row>
    <row r="94" spans="1:16">
      <c r="A94" s="425"/>
      <c r="B94" s="425"/>
      <c r="C94" s="425"/>
      <c r="D94" s="425"/>
      <c r="E94" s="425"/>
      <c r="F94" s="425"/>
      <c r="G94" s="425"/>
      <c r="H94" s="425"/>
      <c r="I94" s="425"/>
      <c r="J94" s="425"/>
      <c r="K94" s="425"/>
      <c r="L94" s="425"/>
      <c r="M94" s="425"/>
      <c r="N94" s="425"/>
      <c r="O94" s="425"/>
      <c r="P94" s="425"/>
    </row>
    <row r="95" spans="1:16">
      <c r="A95" s="425"/>
      <c r="B95" s="425"/>
      <c r="C95" s="425"/>
      <c r="D95" s="425"/>
      <c r="E95" s="425"/>
      <c r="F95" s="425"/>
      <c r="G95" s="425"/>
      <c r="H95" s="425"/>
      <c r="I95" s="425"/>
      <c r="J95" s="425"/>
      <c r="K95" s="425"/>
      <c r="L95" s="425"/>
      <c r="M95" s="425"/>
      <c r="N95" s="425"/>
      <c r="O95" s="425"/>
      <c r="P95" s="425"/>
    </row>
    <row r="96" spans="1:16">
      <c r="A96" s="425"/>
      <c r="B96" s="425"/>
      <c r="C96" s="425"/>
      <c r="D96" s="425"/>
      <c r="E96" s="425"/>
      <c r="F96" s="425"/>
      <c r="G96" s="425"/>
      <c r="H96" s="425"/>
      <c r="I96" s="425"/>
      <c r="J96" s="425"/>
      <c r="K96" s="425"/>
      <c r="L96" s="425"/>
      <c r="M96" s="425"/>
      <c r="N96" s="425"/>
      <c r="O96" s="425"/>
      <c r="P96" s="425"/>
    </row>
    <row r="97" spans="1:16">
      <c r="A97" s="425"/>
      <c r="B97" s="425"/>
      <c r="C97" s="425"/>
      <c r="D97" s="425"/>
      <c r="E97" s="425"/>
      <c r="F97" s="425"/>
      <c r="G97" s="425"/>
      <c r="H97" s="425"/>
      <c r="I97" s="425"/>
      <c r="J97" s="425"/>
      <c r="K97" s="425"/>
      <c r="L97" s="425"/>
      <c r="M97" s="425"/>
      <c r="N97" s="425"/>
      <c r="O97" s="425"/>
      <c r="P97" s="425"/>
    </row>
    <row r="98" spans="1:16">
      <c r="A98" s="425"/>
      <c r="B98" s="425"/>
      <c r="C98" s="425"/>
      <c r="D98" s="425"/>
      <c r="E98" s="425"/>
      <c r="F98" s="425"/>
      <c r="G98" s="425"/>
      <c r="H98" s="425"/>
      <c r="I98" s="425"/>
      <c r="J98" s="425"/>
      <c r="K98" s="425"/>
      <c r="L98" s="425"/>
      <c r="M98" s="425"/>
      <c r="N98" s="425"/>
      <c r="O98" s="425"/>
      <c r="P98" s="425"/>
    </row>
    <row r="99" spans="1:16">
      <c r="A99" s="425"/>
      <c r="B99" s="425"/>
      <c r="C99" s="425"/>
      <c r="D99" s="425"/>
      <c r="E99" s="425"/>
      <c r="F99" s="425"/>
      <c r="G99" s="425"/>
      <c r="H99" s="425"/>
      <c r="I99" s="425"/>
      <c r="J99" s="425"/>
      <c r="K99" s="425"/>
      <c r="L99" s="425"/>
      <c r="M99" s="425"/>
      <c r="N99" s="425"/>
      <c r="O99" s="425"/>
      <c r="P99" s="425"/>
    </row>
    <row r="100" spans="1:16">
      <c r="A100" s="425"/>
      <c r="B100" s="425"/>
      <c r="C100" s="425"/>
      <c r="D100" s="425"/>
      <c r="E100" s="425"/>
      <c r="F100" s="425"/>
      <c r="G100" s="425"/>
      <c r="H100" s="425"/>
      <c r="I100" s="425"/>
      <c r="J100" s="425"/>
      <c r="K100" s="425"/>
      <c r="L100" s="425"/>
      <c r="M100" s="425"/>
      <c r="N100" s="425"/>
      <c r="O100" s="425"/>
      <c r="P100" s="425"/>
    </row>
    <row r="101" spans="1:16">
      <c r="A101" s="425"/>
      <c r="B101" s="425"/>
      <c r="C101" s="425"/>
      <c r="D101" s="425"/>
      <c r="E101" s="425"/>
      <c r="F101" s="425"/>
      <c r="G101" s="425"/>
      <c r="H101" s="425"/>
      <c r="I101" s="425"/>
      <c r="J101" s="425"/>
      <c r="K101" s="425"/>
      <c r="L101" s="425"/>
      <c r="M101" s="425"/>
      <c r="N101" s="425"/>
      <c r="O101" s="425"/>
      <c r="P101" s="425"/>
    </row>
    <row r="102" spans="1:16">
      <c r="A102" s="425"/>
      <c r="B102" s="425"/>
      <c r="C102" s="425"/>
      <c r="D102" s="425"/>
      <c r="E102" s="425"/>
      <c r="F102" s="425"/>
      <c r="G102" s="425"/>
      <c r="H102" s="425"/>
      <c r="I102" s="425"/>
      <c r="J102" s="425"/>
      <c r="K102" s="425"/>
      <c r="L102" s="425"/>
      <c r="M102" s="425"/>
      <c r="N102" s="425"/>
      <c r="O102" s="425"/>
      <c r="P102" s="425"/>
    </row>
    <row r="103" spans="1:16">
      <c r="A103" s="425"/>
      <c r="B103" s="425"/>
      <c r="C103" s="425"/>
      <c r="D103" s="425"/>
      <c r="E103" s="425"/>
      <c r="F103" s="425"/>
      <c r="G103" s="425"/>
      <c r="H103" s="425"/>
      <c r="I103" s="425"/>
      <c r="J103" s="425"/>
      <c r="K103" s="425"/>
      <c r="L103" s="425"/>
      <c r="M103" s="425"/>
      <c r="N103" s="425"/>
      <c r="O103" s="425"/>
      <c r="P103" s="425"/>
    </row>
    <row r="104" spans="1:16">
      <c r="A104" s="425"/>
      <c r="B104" s="425"/>
      <c r="C104" s="425"/>
      <c r="D104" s="425"/>
      <c r="E104" s="425"/>
      <c r="F104" s="425"/>
      <c r="G104" s="425"/>
      <c r="H104" s="425"/>
      <c r="I104" s="425"/>
      <c r="J104" s="425"/>
      <c r="K104" s="425"/>
      <c r="L104" s="425"/>
      <c r="M104" s="425"/>
      <c r="N104" s="425"/>
      <c r="O104" s="425"/>
      <c r="P104" s="425"/>
    </row>
    <row r="105" spans="1:16">
      <c r="A105" s="425"/>
      <c r="B105" s="425"/>
      <c r="C105" s="425"/>
      <c r="D105" s="425"/>
      <c r="E105" s="425"/>
      <c r="F105" s="425"/>
      <c r="G105" s="425"/>
      <c r="H105" s="425"/>
      <c r="I105" s="425"/>
      <c r="J105" s="425"/>
      <c r="K105" s="425"/>
      <c r="L105" s="425"/>
      <c r="M105" s="425"/>
      <c r="N105" s="425"/>
      <c r="O105" s="425"/>
      <c r="P105" s="425"/>
    </row>
    <row r="106" spans="1:16">
      <c r="A106" s="425"/>
      <c r="B106" s="425"/>
      <c r="C106" s="425"/>
      <c r="D106" s="425"/>
      <c r="E106" s="425"/>
      <c r="F106" s="425"/>
      <c r="G106" s="425"/>
      <c r="H106" s="425"/>
      <c r="I106" s="425"/>
      <c r="J106" s="425"/>
      <c r="K106" s="425"/>
      <c r="L106" s="425"/>
      <c r="M106" s="425"/>
      <c r="N106" s="425"/>
      <c r="O106" s="425"/>
      <c r="P106" s="425"/>
    </row>
    <row r="107" spans="1:16">
      <c r="A107" s="425"/>
      <c r="B107" s="425"/>
      <c r="C107" s="425"/>
      <c r="D107" s="425"/>
      <c r="E107" s="425"/>
      <c r="F107" s="425"/>
      <c r="G107" s="425"/>
      <c r="H107" s="425"/>
      <c r="I107" s="425"/>
      <c r="J107" s="425"/>
      <c r="K107" s="425"/>
      <c r="L107" s="425"/>
      <c r="M107" s="425"/>
      <c r="N107" s="425"/>
      <c r="O107" s="425"/>
      <c r="P107" s="425"/>
    </row>
    <row r="108" spans="1:16">
      <c r="A108" s="425"/>
      <c r="B108" s="425"/>
      <c r="C108" s="425"/>
      <c r="D108" s="425"/>
      <c r="E108" s="425"/>
      <c r="F108" s="425"/>
      <c r="G108" s="425"/>
      <c r="H108" s="425"/>
      <c r="I108" s="425"/>
      <c r="J108" s="425"/>
      <c r="K108" s="425"/>
      <c r="L108" s="425"/>
      <c r="M108" s="425"/>
      <c r="N108" s="425"/>
      <c r="O108" s="425"/>
      <c r="P108" s="425"/>
    </row>
    <row r="109" spans="1:16">
      <c r="A109" s="425"/>
      <c r="B109" s="425"/>
      <c r="C109" s="425"/>
      <c r="D109" s="425"/>
      <c r="E109" s="425"/>
      <c r="F109" s="425"/>
      <c r="G109" s="425"/>
      <c r="H109" s="425"/>
      <c r="I109" s="425"/>
      <c r="J109" s="425"/>
      <c r="K109" s="425"/>
      <c r="L109" s="425"/>
      <c r="M109" s="425"/>
      <c r="N109" s="425"/>
      <c r="O109" s="425"/>
      <c r="P109" s="425"/>
    </row>
    <row r="110" spans="1:16">
      <c r="A110" s="425"/>
      <c r="B110" s="425"/>
      <c r="C110" s="425"/>
      <c r="D110" s="425"/>
      <c r="E110" s="425"/>
      <c r="F110" s="425"/>
      <c r="G110" s="425"/>
      <c r="H110" s="425"/>
      <c r="I110" s="425"/>
      <c r="J110" s="425"/>
      <c r="K110" s="425"/>
      <c r="L110" s="425"/>
      <c r="M110" s="425"/>
      <c r="N110" s="425"/>
      <c r="O110" s="425"/>
      <c r="P110" s="425"/>
    </row>
    <row r="111" spans="1:16">
      <c r="A111" s="425"/>
      <c r="B111" s="425"/>
      <c r="C111" s="425"/>
      <c r="D111" s="425"/>
      <c r="E111" s="425"/>
      <c r="F111" s="425"/>
      <c r="G111" s="425"/>
      <c r="H111" s="425"/>
      <c r="I111" s="425"/>
      <c r="J111" s="425"/>
      <c r="K111" s="425"/>
      <c r="L111" s="425"/>
      <c r="M111" s="425"/>
      <c r="N111" s="425"/>
      <c r="O111" s="425"/>
      <c r="P111" s="425"/>
    </row>
    <row r="112" spans="1:16">
      <c r="A112" s="425"/>
      <c r="B112" s="425"/>
      <c r="C112" s="425"/>
      <c r="D112" s="425"/>
      <c r="E112" s="425"/>
      <c r="F112" s="425"/>
      <c r="G112" s="425"/>
      <c r="H112" s="425"/>
      <c r="I112" s="425"/>
      <c r="J112" s="425"/>
      <c r="K112" s="425"/>
      <c r="L112" s="425"/>
      <c r="M112" s="425"/>
      <c r="N112" s="425"/>
      <c r="O112" s="425"/>
      <c r="P112" s="425"/>
    </row>
    <row r="113" spans="1:16">
      <c r="A113" s="425"/>
      <c r="B113" s="425"/>
      <c r="C113" s="425"/>
      <c r="D113" s="425"/>
      <c r="E113" s="425"/>
      <c r="F113" s="425"/>
      <c r="G113" s="425"/>
      <c r="H113" s="425"/>
      <c r="I113" s="425"/>
      <c r="J113" s="425"/>
      <c r="K113" s="425"/>
      <c r="L113" s="425"/>
      <c r="M113" s="425"/>
      <c r="N113" s="425"/>
      <c r="O113" s="425"/>
      <c r="P113" s="425"/>
    </row>
    <row r="114" spans="1:16">
      <c r="A114" s="425"/>
      <c r="B114" s="425"/>
      <c r="C114" s="425"/>
      <c r="D114" s="425"/>
      <c r="E114" s="425"/>
      <c r="F114" s="425"/>
      <c r="G114" s="425"/>
      <c r="H114" s="425"/>
      <c r="I114" s="425"/>
      <c r="J114" s="425"/>
      <c r="K114" s="425"/>
      <c r="L114" s="425"/>
      <c r="M114" s="425"/>
      <c r="N114" s="425"/>
      <c r="O114" s="425"/>
      <c r="P114" s="425"/>
    </row>
    <row r="115" spans="1:16">
      <c r="A115" s="425"/>
      <c r="B115" s="425"/>
      <c r="C115" s="425"/>
      <c r="D115" s="425"/>
      <c r="E115" s="425"/>
      <c r="F115" s="425"/>
      <c r="G115" s="425"/>
      <c r="H115" s="425"/>
      <c r="I115" s="425"/>
      <c r="J115" s="425"/>
      <c r="K115" s="425"/>
      <c r="L115" s="425"/>
      <c r="M115" s="425"/>
      <c r="N115" s="425"/>
      <c r="O115" s="425"/>
      <c r="P115" s="425"/>
    </row>
    <row r="116" spans="1:16">
      <c r="A116" s="425"/>
      <c r="B116" s="425"/>
      <c r="C116" s="425"/>
      <c r="D116" s="425"/>
      <c r="E116" s="425"/>
      <c r="F116" s="425"/>
      <c r="G116" s="425"/>
      <c r="H116" s="425"/>
      <c r="I116" s="425"/>
      <c r="J116" s="425"/>
      <c r="K116" s="425"/>
      <c r="L116" s="425"/>
      <c r="M116" s="425"/>
      <c r="N116" s="425"/>
      <c r="O116" s="425"/>
      <c r="P116" s="425"/>
    </row>
    <row r="117" spans="1:16">
      <c r="A117" s="425"/>
      <c r="B117" s="425"/>
      <c r="C117" s="425"/>
      <c r="D117" s="425"/>
      <c r="E117" s="425"/>
      <c r="F117" s="425"/>
      <c r="G117" s="425"/>
      <c r="H117" s="425"/>
      <c r="I117" s="425"/>
      <c r="J117" s="425"/>
      <c r="K117" s="425"/>
      <c r="L117" s="425"/>
      <c r="M117" s="425"/>
      <c r="N117" s="425"/>
      <c r="O117" s="425"/>
      <c r="P117" s="425"/>
    </row>
    <row r="118" spans="1:16">
      <c r="A118" s="425"/>
      <c r="B118" s="425"/>
      <c r="C118" s="425"/>
      <c r="D118" s="425"/>
      <c r="E118" s="425"/>
      <c r="F118" s="425"/>
      <c r="G118" s="425"/>
      <c r="H118" s="425"/>
      <c r="I118" s="425"/>
      <c r="J118" s="425"/>
      <c r="K118" s="425"/>
      <c r="L118" s="425"/>
      <c r="M118" s="425"/>
      <c r="N118" s="425"/>
      <c r="O118" s="425"/>
      <c r="P118" s="425"/>
    </row>
    <row r="119" spans="1:16">
      <c r="A119" s="425"/>
      <c r="B119" s="425"/>
      <c r="C119" s="425"/>
      <c r="D119" s="425"/>
      <c r="E119" s="425"/>
      <c r="F119" s="425"/>
      <c r="G119" s="425"/>
      <c r="H119" s="425"/>
      <c r="I119" s="425"/>
      <c r="J119" s="425"/>
      <c r="K119" s="425"/>
      <c r="L119" s="425"/>
      <c r="M119" s="425"/>
      <c r="N119" s="425"/>
      <c r="O119" s="425"/>
      <c r="P119" s="425"/>
    </row>
    <row r="120" spans="1:16">
      <c r="A120" s="425"/>
      <c r="B120" s="425"/>
      <c r="C120" s="425"/>
      <c r="D120" s="425"/>
      <c r="E120" s="425"/>
      <c r="F120" s="425"/>
      <c r="G120" s="425"/>
      <c r="H120" s="425"/>
      <c r="I120" s="425"/>
      <c r="J120" s="425"/>
      <c r="K120" s="425"/>
      <c r="L120" s="425"/>
      <c r="M120" s="425"/>
      <c r="N120" s="425"/>
      <c r="O120" s="425"/>
      <c r="P120" s="425"/>
    </row>
    <row r="121" spans="1:16">
      <c r="A121" s="425"/>
      <c r="B121" s="425"/>
      <c r="C121" s="425"/>
      <c r="D121" s="425"/>
      <c r="E121" s="425"/>
      <c r="F121" s="425"/>
      <c r="G121" s="425"/>
      <c r="H121" s="425"/>
      <c r="I121" s="425"/>
      <c r="J121" s="425"/>
      <c r="K121" s="425"/>
      <c r="L121" s="425"/>
      <c r="M121" s="425"/>
      <c r="N121" s="425"/>
      <c r="O121" s="425"/>
      <c r="P121" s="425"/>
    </row>
    <row r="122" spans="1:16">
      <c r="A122" s="425"/>
      <c r="B122" s="425"/>
      <c r="C122" s="425"/>
      <c r="D122" s="425"/>
      <c r="E122" s="425"/>
      <c r="F122" s="425"/>
      <c r="G122" s="425"/>
      <c r="H122" s="425"/>
      <c r="I122" s="425"/>
      <c r="J122" s="425"/>
      <c r="K122" s="425"/>
      <c r="L122" s="425"/>
      <c r="M122" s="425"/>
      <c r="N122" s="425"/>
      <c r="O122" s="425"/>
      <c r="P122" s="425"/>
    </row>
    <row r="123" spans="1:16">
      <c r="A123" s="425"/>
      <c r="B123" s="425"/>
      <c r="C123" s="425"/>
      <c r="D123" s="425"/>
      <c r="E123" s="425"/>
      <c r="F123" s="425"/>
      <c r="G123" s="425"/>
      <c r="H123" s="425"/>
      <c r="I123" s="425"/>
      <c r="J123" s="425"/>
      <c r="K123" s="425"/>
      <c r="L123" s="425"/>
      <c r="M123" s="425"/>
      <c r="N123" s="425"/>
      <c r="O123" s="425"/>
      <c r="P123" s="425"/>
    </row>
    <row r="124" spans="1:16">
      <c r="A124" s="425"/>
      <c r="B124" s="425"/>
      <c r="C124" s="425"/>
      <c r="D124" s="425"/>
      <c r="E124" s="425"/>
      <c r="F124" s="425"/>
      <c r="G124" s="425"/>
      <c r="H124" s="425"/>
      <c r="I124" s="425"/>
      <c r="J124" s="425"/>
      <c r="K124" s="425"/>
      <c r="L124" s="425"/>
      <c r="M124" s="425"/>
      <c r="N124" s="425"/>
      <c r="O124" s="425"/>
      <c r="P124" s="425"/>
    </row>
    <row r="125" spans="1:16">
      <c r="A125" s="425"/>
      <c r="B125" s="425"/>
      <c r="C125" s="425"/>
      <c r="D125" s="425"/>
      <c r="E125" s="425"/>
      <c r="F125" s="425"/>
      <c r="G125" s="425"/>
      <c r="H125" s="425"/>
      <c r="I125" s="425"/>
      <c r="J125" s="425"/>
      <c r="K125" s="425"/>
      <c r="L125" s="425"/>
      <c r="M125" s="425"/>
      <c r="N125" s="425"/>
      <c r="O125" s="425"/>
      <c r="P125" s="425"/>
    </row>
    <row r="126" spans="1:16">
      <c r="A126" s="425"/>
      <c r="B126" s="425"/>
      <c r="C126" s="425"/>
      <c r="D126" s="425"/>
      <c r="E126" s="425"/>
      <c r="F126" s="425"/>
      <c r="G126" s="425"/>
      <c r="H126" s="425"/>
      <c r="I126" s="425"/>
      <c r="J126" s="425"/>
      <c r="K126" s="425"/>
      <c r="L126" s="425"/>
      <c r="M126" s="425"/>
      <c r="N126" s="425"/>
      <c r="O126" s="425"/>
      <c r="P126" s="425"/>
    </row>
    <row r="127" spans="1:16">
      <c r="A127" s="425"/>
      <c r="B127" s="425"/>
      <c r="C127" s="425"/>
      <c r="D127" s="425"/>
      <c r="E127" s="425"/>
      <c r="F127" s="425"/>
      <c r="G127" s="425"/>
      <c r="H127" s="425"/>
      <c r="I127" s="425"/>
      <c r="J127" s="425"/>
      <c r="K127" s="425"/>
      <c r="L127" s="425"/>
      <c r="M127" s="425"/>
      <c r="N127" s="425"/>
      <c r="O127" s="425"/>
      <c r="P127" s="425"/>
    </row>
    <row r="128" spans="1:16">
      <c r="A128" s="425"/>
      <c r="B128" s="425"/>
      <c r="C128" s="425"/>
      <c r="D128" s="425"/>
      <c r="E128" s="425"/>
      <c r="F128" s="425"/>
      <c r="G128" s="425"/>
      <c r="H128" s="425"/>
      <c r="I128" s="425"/>
      <c r="J128" s="425"/>
      <c r="K128" s="425"/>
      <c r="L128" s="425"/>
      <c r="M128" s="425"/>
      <c r="N128" s="425"/>
      <c r="O128" s="425"/>
      <c r="P128" s="425"/>
    </row>
    <row r="129" spans="1:16">
      <c r="A129" s="425"/>
      <c r="B129" s="425"/>
      <c r="C129" s="425"/>
      <c r="D129" s="425"/>
      <c r="E129" s="425"/>
      <c r="F129" s="425"/>
      <c r="G129" s="425"/>
      <c r="H129" s="425"/>
      <c r="I129" s="425"/>
      <c r="J129" s="425"/>
      <c r="K129" s="425"/>
      <c r="L129" s="425"/>
      <c r="M129" s="425"/>
      <c r="N129" s="425"/>
      <c r="O129" s="425"/>
      <c r="P129" s="425"/>
    </row>
    <row r="130" spans="1:16">
      <c r="A130" s="425"/>
      <c r="B130" s="425"/>
      <c r="C130" s="425"/>
      <c r="D130" s="425"/>
      <c r="E130" s="425"/>
      <c r="F130" s="425"/>
      <c r="G130" s="425"/>
      <c r="H130" s="425"/>
      <c r="I130" s="425"/>
      <c r="J130" s="425"/>
      <c r="K130" s="425"/>
      <c r="L130" s="425"/>
      <c r="M130" s="425"/>
      <c r="N130" s="425"/>
      <c r="O130" s="425"/>
      <c r="P130" s="425"/>
    </row>
    <row r="131" spans="1:16">
      <c r="A131" s="425"/>
      <c r="B131" s="425"/>
      <c r="C131" s="425"/>
      <c r="D131" s="425"/>
      <c r="E131" s="425"/>
      <c r="F131" s="425"/>
      <c r="G131" s="425"/>
      <c r="H131" s="425"/>
      <c r="I131" s="425"/>
      <c r="J131" s="425"/>
      <c r="K131" s="425"/>
      <c r="L131" s="425"/>
      <c r="M131" s="425"/>
      <c r="N131" s="425"/>
      <c r="O131" s="425"/>
      <c r="P131" s="425"/>
    </row>
    <row r="132" spans="1:16">
      <c r="A132" s="425"/>
      <c r="B132" s="425"/>
      <c r="C132" s="425"/>
      <c r="D132" s="425"/>
      <c r="E132" s="425"/>
      <c r="F132" s="425"/>
      <c r="G132" s="425"/>
      <c r="H132" s="425"/>
      <c r="I132" s="425"/>
      <c r="J132" s="425"/>
      <c r="K132" s="425"/>
      <c r="L132" s="425"/>
      <c r="M132" s="425"/>
      <c r="N132" s="425"/>
      <c r="O132" s="425"/>
      <c r="P132" s="425"/>
    </row>
    <row r="133" spans="1:16">
      <c r="A133" s="425"/>
      <c r="B133" s="425"/>
      <c r="C133" s="425"/>
      <c r="D133" s="425"/>
      <c r="E133" s="425"/>
      <c r="F133" s="425"/>
      <c r="G133" s="425"/>
      <c r="H133" s="425"/>
      <c r="I133" s="425"/>
      <c r="J133" s="425"/>
      <c r="K133" s="425"/>
      <c r="L133" s="425"/>
      <c r="M133" s="425"/>
      <c r="N133" s="425"/>
      <c r="O133" s="425"/>
      <c r="P133" s="425"/>
    </row>
    <row r="134" spans="1:16">
      <c r="A134" s="425"/>
      <c r="B134" s="425"/>
      <c r="C134" s="425"/>
      <c r="D134" s="425"/>
      <c r="E134" s="425"/>
      <c r="F134" s="425"/>
      <c r="G134" s="425"/>
      <c r="H134" s="425"/>
      <c r="I134" s="425"/>
      <c r="J134" s="425"/>
      <c r="K134" s="425"/>
      <c r="L134" s="425"/>
      <c r="M134" s="425"/>
      <c r="N134" s="425"/>
      <c r="O134" s="425"/>
      <c r="P134" s="425"/>
    </row>
    <row r="135" spans="1:16">
      <c r="A135" s="425"/>
      <c r="B135" s="425"/>
      <c r="C135" s="425"/>
      <c r="D135" s="425"/>
      <c r="E135" s="425"/>
      <c r="F135" s="425"/>
      <c r="G135" s="425"/>
      <c r="H135" s="425"/>
      <c r="I135" s="425"/>
      <c r="J135" s="425"/>
      <c r="K135" s="425"/>
      <c r="L135" s="425"/>
      <c r="M135" s="425"/>
      <c r="N135" s="425"/>
      <c r="O135" s="425"/>
      <c r="P135" s="425"/>
    </row>
    <row r="136" spans="1:16">
      <c r="A136" s="425"/>
      <c r="B136" s="425"/>
      <c r="C136" s="425"/>
      <c r="D136" s="425"/>
      <c r="E136" s="425"/>
      <c r="F136" s="425"/>
      <c r="G136" s="425"/>
      <c r="H136" s="425"/>
      <c r="I136" s="425"/>
      <c r="J136" s="425"/>
      <c r="K136" s="425"/>
      <c r="L136" s="425"/>
      <c r="M136" s="425"/>
      <c r="N136" s="425"/>
      <c r="O136" s="425"/>
      <c r="P136" s="425"/>
    </row>
    <row r="137" spans="1:16">
      <c r="A137" s="425"/>
      <c r="B137" s="425"/>
      <c r="C137" s="425"/>
      <c r="D137" s="425"/>
      <c r="E137" s="425"/>
      <c r="F137" s="425"/>
      <c r="G137" s="425"/>
      <c r="H137" s="425"/>
      <c r="I137" s="425"/>
      <c r="J137" s="425"/>
      <c r="K137" s="425"/>
      <c r="L137" s="425"/>
      <c r="M137" s="425"/>
      <c r="N137" s="425"/>
      <c r="O137" s="425"/>
      <c r="P137" s="425"/>
    </row>
    <row r="138" spans="1:16">
      <c r="A138" s="425"/>
      <c r="B138" s="425"/>
      <c r="C138" s="425"/>
      <c r="D138" s="425"/>
      <c r="E138" s="425"/>
      <c r="F138" s="425"/>
      <c r="G138" s="425"/>
      <c r="H138" s="425"/>
      <c r="I138" s="425"/>
      <c r="J138" s="425"/>
      <c r="K138" s="425"/>
      <c r="L138" s="425"/>
      <c r="M138" s="425"/>
      <c r="N138" s="425"/>
      <c r="O138" s="425"/>
      <c r="P138" s="425"/>
    </row>
    <row r="139" spans="1:16">
      <c r="A139" s="425"/>
      <c r="B139" s="425"/>
      <c r="C139" s="425"/>
      <c r="D139" s="425"/>
      <c r="E139" s="425"/>
      <c r="F139" s="425"/>
      <c r="G139" s="425"/>
      <c r="H139" s="425"/>
      <c r="I139" s="425"/>
      <c r="J139" s="425"/>
      <c r="K139" s="425"/>
      <c r="L139" s="425"/>
      <c r="M139" s="425"/>
      <c r="N139" s="425"/>
      <c r="O139" s="425"/>
      <c r="P139" s="425"/>
    </row>
    <row r="140" spans="1:16">
      <c r="A140" s="425"/>
      <c r="B140" s="425"/>
      <c r="C140" s="425"/>
      <c r="D140" s="425"/>
      <c r="E140" s="425"/>
      <c r="F140" s="425"/>
      <c r="G140" s="425"/>
      <c r="H140" s="425"/>
      <c r="I140" s="425"/>
      <c r="J140" s="425"/>
      <c r="K140" s="425"/>
      <c r="L140" s="425"/>
      <c r="M140" s="425"/>
      <c r="N140" s="425"/>
      <c r="O140" s="425"/>
      <c r="P140" s="425"/>
    </row>
    <row r="141" spans="1:16">
      <c r="A141" s="425"/>
      <c r="B141" s="425"/>
      <c r="C141" s="425"/>
      <c r="D141" s="425"/>
      <c r="E141" s="425"/>
      <c r="F141" s="425"/>
      <c r="G141" s="425"/>
      <c r="H141" s="425"/>
      <c r="I141" s="425"/>
      <c r="J141" s="425"/>
      <c r="K141" s="425"/>
      <c r="L141" s="425"/>
      <c r="M141" s="425"/>
      <c r="N141" s="425"/>
      <c r="O141" s="425"/>
      <c r="P141" s="425"/>
    </row>
    <row r="142" spans="1:16">
      <c r="A142" s="425"/>
      <c r="B142" s="425"/>
      <c r="C142" s="425"/>
      <c r="D142" s="425"/>
      <c r="E142" s="425"/>
      <c r="F142" s="425"/>
      <c r="G142" s="425"/>
      <c r="H142" s="425"/>
      <c r="I142" s="425"/>
      <c r="J142" s="425"/>
      <c r="K142" s="425"/>
      <c r="L142" s="425"/>
      <c r="M142" s="425"/>
      <c r="N142" s="425"/>
      <c r="O142" s="425"/>
      <c r="P142" s="425"/>
    </row>
    <row r="143" spans="1:16">
      <c r="A143" s="425"/>
      <c r="B143" s="425"/>
      <c r="C143" s="425"/>
      <c r="D143" s="425"/>
      <c r="E143" s="425"/>
      <c r="F143" s="425"/>
      <c r="G143" s="425"/>
      <c r="H143" s="425"/>
      <c r="I143" s="425"/>
      <c r="J143" s="425"/>
      <c r="K143" s="425"/>
      <c r="L143" s="425"/>
      <c r="M143" s="425"/>
      <c r="N143" s="425"/>
      <c r="O143" s="425"/>
      <c r="P143" s="425"/>
    </row>
    <row r="144" spans="1:16">
      <c r="A144" s="425"/>
      <c r="B144" s="425"/>
      <c r="C144" s="425"/>
      <c r="D144" s="425"/>
      <c r="E144" s="425"/>
      <c r="F144" s="425"/>
      <c r="G144" s="425"/>
      <c r="H144" s="425"/>
      <c r="I144" s="425"/>
      <c r="J144" s="425"/>
      <c r="K144" s="425"/>
      <c r="L144" s="425"/>
      <c r="M144" s="425"/>
      <c r="N144" s="425"/>
      <c r="O144" s="425"/>
      <c r="P144" s="425"/>
    </row>
    <row r="145" spans="1:16">
      <c r="A145" s="425"/>
      <c r="B145" s="425"/>
      <c r="C145" s="425"/>
      <c r="D145" s="425"/>
      <c r="E145" s="425"/>
      <c r="F145" s="425"/>
      <c r="G145" s="425"/>
      <c r="H145" s="425"/>
      <c r="I145" s="425"/>
      <c r="J145" s="425"/>
      <c r="K145" s="425"/>
      <c r="L145" s="425"/>
      <c r="M145" s="425"/>
      <c r="N145" s="425"/>
      <c r="O145" s="425"/>
      <c r="P145" s="425"/>
    </row>
    <row r="146" spans="1:16">
      <c r="A146" s="425"/>
      <c r="B146" s="425"/>
      <c r="C146" s="425"/>
      <c r="D146" s="425"/>
      <c r="E146" s="425"/>
      <c r="F146" s="425"/>
      <c r="G146" s="425"/>
      <c r="H146" s="425"/>
      <c r="I146" s="425"/>
      <c r="J146" s="425"/>
      <c r="K146" s="425"/>
      <c r="L146" s="425"/>
      <c r="M146" s="425"/>
      <c r="N146" s="425"/>
      <c r="O146" s="425"/>
      <c r="P146" s="425"/>
    </row>
    <row r="147" spans="1:16">
      <c r="A147" s="425"/>
      <c r="B147" s="425"/>
      <c r="C147" s="425"/>
      <c r="D147" s="425"/>
      <c r="E147" s="425"/>
      <c r="F147" s="425"/>
      <c r="G147" s="425"/>
      <c r="H147" s="425"/>
      <c r="I147" s="425"/>
      <c r="J147" s="425"/>
      <c r="K147" s="425"/>
      <c r="L147" s="425"/>
      <c r="M147" s="425"/>
      <c r="N147" s="425"/>
      <c r="O147" s="425"/>
      <c r="P147" s="425"/>
    </row>
    <row r="148" spans="1:16">
      <c r="A148" s="425"/>
      <c r="B148" s="425"/>
      <c r="C148" s="425"/>
      <c r="D148" s="425"/>
      <c r="E148" s="425"/>
      <c r="F148" s="425"/>
      <c r="G148" s="425"/>
      <c r="H148" s="425"/>
      <c r="I148" s="425"/>
      <c r="J148" s="425"/>
      <c r="K148" s="425"/>
      <c r="L148" s="425"/>
      <c r="M148" s="425"/>
      <c r="N148" s="425"/>
      <c r="O148" s="425"/>
      <c r="P148" s="425"/>
    </row>
    <row r="149" spans="1:16">
      <c r="A149" s="425"/>
      <c r="B149" s="425"/>
      <c r="C149" s="425"/>
      <c r="D149" s="425"/>
      <c r="E149" s="425"/>
      <c r="F149" s="425"/>
      <c r="G149" s="425"/>
      <c r="H149" s="425"/>
      <c r="I149" s="425"/>
      <c r="J149" s="425"/>
      <c r="K149" s="425"/>
      <c r="L149" s="425"/>
      <c r="M149" s="425"/>
      <c r="N149" s="425"/>
      <c r="O149" s="425"/>
      <c r="P149" s="425"/>
    </row>
    <row r="150" spans="1:16">
      <c r="A150" s="425"/>
      <c r="B150" s="425"/>
      <c r="C150" s="425"/>
      <c r="D150" s="425"/>
      <c r="E150" s="425"/>
      <c r="F150" s="425"/>
      <c r="G150" s="425"/>
      <c r="H150" s="425"/>
      <c r="I150" s="425"/>
      <c r="J150" s="425"/>
      <c r="K150" s="425"/>
      <c r="L150" s="425"/>
      <c r="M150" s="425"/>
      <c r="N150" s="425"/>
      <c r="O150" s="425"/>
      <c r="P150" s="425"/>
    </row>
    <row r="151" spans="1:16">
      <c r="A151" s="425"/>
      <c r="B151" s="425"/>
      <c r="C151" s="425"/>
      <c r="D151" s="425"/>
      <c r="E151" s="425"/>
      <c r="F151" s="425"/>
      <c r="G151" s="425"/>
      <c r="H151" s="425"/>
      <c r="I151" s="425"/>
      <c r="J151" s="425"/>
      <c r="K151" s="425"/>
      <c r="L151" s="425"/>
      <c r="M151" s="425"/>
      <c r="N151" s="425"/>
      <c r="O151" s="425"/>
      <c r="P151" s="425"/>
    </row>
    <row r="152" spans="1:16">
      <c r="A152" s="425"/>
      <c r="B152" s="425"/>
      <c r="C152" s="425"/>
      <c r="D152" s="425"/>
      <c r="E152" s="425"/>
      <c r="F152" s="425"/>
      <c r="G152" s="425"/>
      <c r="H152" s="425"/>
      <c r="I152" s="425"/>
      <c r="J152" s="425"/>
      <c r="K152" s="425"/>
      <c r="L152" s="425"/>
      <c r="M152" s="425"/>
      <c r="N152" s="425"/>
      <c r="O152" s="425"/>
      <c r="P152" s="425"/>
    </row>
    <row r="153" spans="1:16">
      <c r="A153" s="425"/>
      <c r="B153" s="425"/>
      <c r="C153" s="425"/>
      <c r="D153" s="425"/>
      <c r="E153" s="425"/>
      <c r="F153" s="425"/>
      <c r="G153" s="425"/>
      <c r="H153" s="425"/>
      <c r="I153" s="425"/>
      <c r="J153" s="425"/>
      <c r="K153" s="425"/>
      <c r="L153" s="425"/>
      <c r="M153" s="425"/>
      <c r="N153" s="425"/>
      <c r="O153" s="425"/>
      <c r="P153" s="425"/>
    </row>
    <row r="154" spans="1:16">
      <c r="A154" s="425"/>
      <c r="B154" s="425"/>
      <c r="C154" s="425"/>
      <c r="D154" s="425"/>
      <c r="E154" s="425"/>
      <c r="F154" s="425"/>
      <c r="G154" s="425"/>
      <c r="H154" s="425"/>
      <c r="I154" s="425"/>
      <c r="J154" s="425"/>
      <c r="K154" s="425"/>
      <c r="L154" s="425"/>
      <c r="M154" s="425"/>
      <c r="N154" s="425"/>
      <c r="O154" s="425"/>
      <c r="P154" s="425"/>
    </row>
    <row r="155" spans="1:16">
      <c r="A155" s="425"/>
      <c r="B155" s="425"/>
      <c r="C155" s="425"/>
      <c r="D155" s="425"/>
      <c r="E155" s="425"/>
      <c r="F155" s="425"/>
      <c r="G155" s="425"/>
      <c r="H155" s="425"/>
      <c r="I155" s="425"/>
      <c r="J155" s="425"/>
      <c r="K155" s="425"/>
      <c r="L155" s="425"/>
      <c r="M155" s="425"/>
      <c r="N155" s="425"/>
      <c r="O155" s="425"/>
      <c r="P155" s="425"/>
    </row>
    <row r="156" spans="1:16">
      <c r="A156" s="425"/>
      <c r="B156" s="425"/>
      <c r="C156" s="425"/>
      <c r="D156" s="425"/>
      <c r="E156" s="425"/>
      <c r="F156" s="425"/>
      <c r="G156" s="425"/>
      <c r="H156" s="425"/>
      <c r="I156" s="425"/>
      <c r="J156" s="425"/>
      <c r="K156" s="425"/>
      <c r="L156" s="425"/>
      <c r="M156" s="425"/>
      <c r="N156" s="425"/>
      <c r="O156" s="425"/>
      <c r="P156" s="425"/>
    </row>
    <row r="157" spans="1:16">
      <c r="A157" s="425"/>
      <c r="B157" s="425"/>
      <c r="C157" s="425"/>
      <c r="D157" s="425"/>
      <c r="E157" s="425"/>
      <c r="F157" s="425"/>
      <c r="G157" s="425"/>
      <c r="H157" s="425"/>
      <c r="I157" s="425"/>
      <c r="J157" s="425"/>
      <c r="K157" s="425"/>
      <c r="L157" s="425"/>
      <c r="M157" s="425"/>
      <c r="N157" s="425"/>
      <c r="O157" s="425"/>
      <c r="P157" s="425"/>
    </row>
    <row r="158" spans="1:16">
      <c r="A158" s="425"/>
      <c r="B158" s="425"/>
      <c r="C158" s="425"/>
      <c r="D158" s="425"/>
      <c r="E158" s="425"/>
      <c r="F158" s="425"/>
      <c r="G158" s="425"/>
      <c r="H158" s="425"/>
      <c r="I158" s="425"/>
      <c r="J158" s="425"/>
      <c r="K158" s="425"/>
      <c r="L158" s="425"/>
      <c r="M158" s="425"/>
      <c r="N158" s="425"/>
      <c r="O158" s="425"/>
      <c r="P158" s="425"/>
    </row>
    <row r="159" spans="1:16">
      <c r="A159" s="425"/>
      <c r="B159" s="425"/>
      <c r="C159" s="425"/>
      <c r="D159" s="425"/>
      <c r="E159" s="425"/>
      <c r="F159" s="425"/>
      <c r="G159" s="425"/>
      <c r="H159" s="425"/>
      <c r="I159" s="425"/>
      <c r="J159" s="425"/>
      <c r="K159" s="425"/>
      <c r="L159" s="425"/>
      <c r="M159" s="425"/>
      <c r="N159" s="425"/>
      <c r="O159" s="425"/>
      <c r="P159" s="425"/>
    </row>
    <row r="160" spans="1:16">
      <c r="A160" s="425"/>
      <c r="B160" s="425"/>
      <c r="C160" s="425"/>
      <c r="D160" s="425"/>
      <c r="E160" s="425"/>
      <c r="F160" s="425"/>
      <c r="G160" s="425"/>
      <c r="H160" s="425"/>
      <c r="I160" s="425"/>
      <c r="J160" s="425"/>
      <c r="K160" s="425"/>
      <c r="L160" s="425"/>
      <c r="M160" s="425"/>
      <c r="N160" s="425"/>
      <c r="O160" s="425"/>
      <c r="P160" s="425"/>
    </row>
    <row r="161" spans="1:16">
      <c r="A161" s="425"/>
      <c r="B161" s="425"/>
      <c r="C161" s="425"/>
      <c r="D161" s="425"/>
      <c r="E161" s="425"/>
      <c r="F161" s="425"/>
      <c r="G161" s="425"/>
      <c r="H161" s="425"/>
      <c r="I161" s="425"/>
      <c r="J161" s="425"/>
      <c r="K161" s="425"/>
      <c r="L161" s="425"/>
      <c r="M161" s="425"/>
      <c r="N161" s="425"/>
      <c r="O161" s="425"/>
      <c r="P161" s="425"/>
    </row>
    <row r="162" spans="1:16">
      <c r="A162" s="425"/>
      <c r="B162" s="425"/>
      <c r="C162" s="425"/>
      <c r="D162" s="425"/>
      <c r="E162" s="425"/>
      <c r="F162" s="425"/>
      <c r="G162" s="425"/>
      <c r="H162" s="425"/>
      <c r="I162" s="425"/>
      <c r="J162" s="425"/>
      <c r="K162" s="425"/>
      <c r="L162" s="425"/>
      <c r="M162" s="425"/>
      <c r="N162" s="425"/>
      <c r="O162" s="425"/>
      <c r="P162" s="425"/>
    </row>
    <row r="163" spans="1:16">
      <c r="A163" s="425"/>
      <c r="B163" s="425"/>
      <c r="C163" s="425"/>
      <c r="D163" s="425"/>
      <c r="E163" s="425"/>
      <c r="F163" s="425"/>
      <c r="G163" s="425"/>
      <c r="H163" s="425"/>
      <c r="I163" s="425"/>
      <c r="J163" s="425"/>
      <c r="K163" s="425"/>
      <c r="L163" s="425"/>
      <c r="M163" s="425"/>
      <c r="N163" s="425"/>
      <c r="O163" s="425"/>
      <c r="P163" s="425"/>
    </row>
    <row r="164" spans="1:16">
      <c r="A164" s="425"/>
      <c r="B164" s="425"/>
      <c r="C164" s="425"/>
      <c r="D164" s="425"/>
      <c r="E164" s="425"/>
      <c r="F164" s="425"/>
      <c r="G164" s="425"/>
      <c r="H164" s="425"/>
      <c r="I164" s="425"/>
      <c r="J164" s="425"/>
      <c r="K164" s="425"/>
      <c r="L164" s="425"/>
      <c r="M164" s="425"/>
      <c r="N164" s="425"/>
      <c r="O164" s="425"/>
      <c r="P164" s="425"/>
    </row>
    <row r="165" spans="1:16">
      <c r="A165" s="425"/>
      <c r="B165" s="425"/>
      <c r="C165" s="425"/>
      <c r="D165" s="425"/>
      <c r="E165" s="425"/>
      <c r="F165" s="425"/>
      <c r="G165" s="425"/>
      <c r="H165" s="425"/>
      <c r="I165" s="425"/>
      <c r="J165" s="425"/>
      <c r="K165" s="425"/>
      <c r="L165" s="425"/>
      <c r="M165" s="425"/>
      <c r="N165" s="425"/>
      <c r="O165" s="425"/>
      <c r="P165" s="425"/>
    </row>
    <row r="166" spans="1:16">
      <c r="A166" s="425"/>
      <c r="B166" s="425"/>
      <c r="C166" s="425"/>
      <c r="D166" s="425"/>
      <c r="E166" s="425"/>
      <c r="F166" s="425"/>
      <c r="G166" s="425"/>
      <c r="H166" s="425"/>
      <c r="I166" s="425"/>
      <c r="J166" s="425"/>
      <c r="K166" s="425"/>
      <c r="L166" s="425"/>
      <c r="M166" s="425"/>
      <c r="N166" s="425"/>
      <c r="O166" s="425"/>
      <c r="P166" s="425"/>
    </row>
    <row r="167" spans="1:16">
      <c r="A167" s="425"/>
      <c r="B167" s="425"/>
      <c r="C167" s="425"/>
      <c r="D167" s="425"/>
      <c r="E167" s="425"/>
      <c r="F167" s="425"/>
      <c r="G167" s="425"/>
      <c r="H167" s="425"/>
      <c r="I167" s="425"/>
      <c r="J167" s="425"/>
      <c r="K167" s="425"/>
      <c r="L167" s="425"/>
      <c r="M167" s="425"/>
      <c r="N167" s="425"/>
      <c r="O167" s="425"/>
      <c r="P167" s="425"/>
    </row>
    <row r="168" spans="1:16">
      <c r="A168" s="425"/>
      <c r="B168" s="425"/>
      <c r="C168" s="425"/>
      <c r="D168" s="425"/>
      <c r="E168" s="425"/>
      <c r="F168" s="425"/>
      <c r="G168" s="425"/>
      <c r="H168" s="425"/>
      <c r="I168" s="425"/>
      <c r="J168" s="425"/>
      <c r="K168" s="425"/>
      <c r="L168" s="425"/>
      <c r="M168" s="425"/>
      <c r="N168" s="425"/>
      <c r="O168" s="425"/>
      <c r="P168" s="425"/>
    </row>
    <row r="169" spans="1:16">
      <c r="A169" s="425"/>
      <c r="B169" s="425"/>
      <c r="C169" s="425"/>
      <c r="D169" s="425"/>
      <c r="E169" s="425"/>
      <c r="F169" s="425"/>
      <c r="G169" s="425"/>
      <c r="H169" s="425"/>
      <c r="I169" s="425"/>
      <c r="J169" s="425"/>
      <c r="K169" s="425"/>
      <c r="L169" s="425"/>
      <c r="M169" s="425"/>
      <c r="N169" s="425"/>
      <c r="O169" s="425"/>
      <c r="P169" s="425"/>
    </row>
    <row r="170" spans="1:16">
      <c r="A170" s="425"/>
      <c r="B170" s="425"/>
      <c r="C170" s="425"/>
      <c r="D170" s="425"/>
      <c r="E170" s="425"/>
      <c r="F170" s="425"/>
      <c r="G170" s="425"/>
      <c r="H170" s="425"/>
      <c r="I170" s="425"/>
      <c r="J170" s="425"/>
      <c r="K170" s="425"/>
      <c r="L170" s="425"/>
      <c r="M170" s="425"/>
      <c r="N170" s="425"/>
      <c r="O170" s="425"/>
      <c r="P170" s="425"/>
    </row>
    <row r="171" spans="1:16">
      <c r="A171" s="425"/>
      <c r="B171" s="425"/>
      <c r="C171" s="425"/>
      <c r="D171" s="425"/>
      <c r="E171" s="425"/>
      <c r="F171" s="425"/>
      <c r="G171" s="425"/>
      <c r="H171" s="425"/>
      <c r="I171" s="425"/>
      <c r="J171" s="425"/>
      <c r="K171" s="425"/>
      <c r="L171" s="425"/>
      <c r="M171" s="425"/>
      <c r="N171" s="425"/>
      <c r="O171" s="425"/>
      <c r="P171" s="425"/>
    </row>
    <row r="172" spans="1:16">
      <c r="A172" s="425"/>
      <c r="B172" s="425"/>
      <c r="C172" s="425"/>
      <c r="D172" s="425"/>
      <c r="E172" s="425"/>
      <c r="F172" s="425"/>
      <c r="G172" s="425"/>
      <c r="H172" s="425"/>
      <c r="I172" s="425"/>
      <c r="J172" s="425"/>
      <c r="K172" s="425"/>
      <c r="L172" s="425"/>
      <c r="M172" s="425"/>
      <c r="N172" s="425"/>
      <c r="O172" s="425"/>
      <c r="P172" s="425"/>
    </row>
    <row r="173" spans="1:16">
      <c r="A173" s="425"/>
      <c r="B173" s="425"/>
      <c r="C173" s="425"/>
      <c r="D173" s="425"/>
      <c r="E173" s="425"/>
      <c r="F173" s="425"/>
      <c r="G173" s="425"/>
      <c r="H173" s="425"/>
      <c r="I173" s="425"/>
      <c r="J173" s="425"/>
      <c r="K173" s="425"/>
      <c r="L173" s="425"/>
      <c r="M173" s="425"/>
      <c r="N173" s="425"/>
      <c r="O173" s="425"/>
      <c r="P173" s="425"/>
    </row>
    <row r="174" spans="1:16">
      <c r="A174" s="425"/>
      <c r="B174" s="425"/>
      <c r="C174" s="425"/>
      <c r="D174" s="425"/>
      <c r="E174" s="425"/>
      <c r="F174" s="425"/>
      <c r="G174" s="425"/>
      <c r="H174" s="425"/>
      <c r="I174" s="425"/>
      <c r="J174" s="425"/>
      <c r="K174" s="425"/>
      <c r="L174" s="425"/>
      <c r="M174" s="425"/>
      <c r="N174" s="425"/>
      <c r="O174" s="425"/>
      <c r="P174" s="425"/>
    </row>
    <row r="175" spans="1:16">
      <c r="A175" s="425"/>
      <c r="B175" s="425"/>
      <c r="C175" s="425"/>
      <c r="D175" s="425"/>
      <c r="E175" s="425"/>
      <c r="F175" s="425"/>
      <c r="G175" s="425"/>
      <c r="H175" s="425"/>
      <c r="I175" s="425"/>
      <c r="J175" s="425"/>
      <c r="K175" s="425"/>
      <c r="L175" s="425"/>
      <c r="M175" s="425"/>
      <c r="N175" s="425"/>
      <c r="O175" s="425"/>
      <c r="P175" s="425"/>
    </row>
    <row r="176" spans="1:16">
      <c r="A176" s="425"/>
      <c r="B176" s="425"/>
      <c r="C176" s="425"/>
      <c r="D176" s="425"/>
      <c r="E176" s="425"/>
      <c r="F176" s="425"/>
      <c r="G176" s="425"/>
      <c r="H176" s="425"/>
      <c r="I176" s="425"/>
      <c r="J176" s="425"/>
      <c r="K176" s="425"/>
      <c r="L176" s="425"/>
      <c r="M176" s="425"/>
      <c r="N176" s="425"/>
      <c r="O176" s="425"/>
      <c r="P176" s="425"/>
    </row>
    <row r="177" spans="1:16">
      <c r="A177" s="425"/>
      <c r="B177" s="425"/>
      <c r="C177" s="425"/>
      <c r="D177" s="425"/>
      <c r="E177" s="425"/>
      <c r="F177" s="425"/>
      <c r="G177" s="425"/>
      <c r="H177" s="425"/>
      <c r="I177" s="425"/>
      <c r="J177" s="425"/>
      <c r="K177" s="425"/>
      <c r="L177" s="425"/>
      <c r="M177" s="425"/>
      <c r="N177" s="425"/>
      <c r="O177" s="425"/>
      <c r="P177" s="425"/>
    </row>
    <row r="178" spans="1:16">
      <c r="A178" s="425"/>
      <c r="B178" s="425"/>
      <c r="C178" s="425"/>
      <c r="D178" s="425"/>
      <c r="E178" s="425"/>
      <c r="F178" s="425"/>
      <c r="G178" s="425"/>
      <c r="H178" s="425"/>
      <c r="I178" s="425"/>
      <c r="J178" s="425"/>
      <c r="K178" s="425"/>
      <c r="L178" s="425"/>
      <c r="M178" s="425"/>
      <c r="N178" s="425"/>
      <c r="O178" s="425"/>
      <c r="P178" s="425"/>
    </row>
    <row r="179" spans="1:16">
      <c r="A179" s="425"/>
      <c r="B179" s="425"/>
      <c r="C179" s="425"/>
      <c r="D179" s="425"/>
      <c r="E179" s="425"/>
      <c r="F179" s="425"/>
      <c r="G179" s="425"/>
      <c r="H179" s="425"/>
      <c r="I179" s="425"/>
      <c r="J179" s="425"/>
      <c r="K179" s="425"/>
      <c r="L179" s="425"/>
      <c r="M179" s="425"/>
      <c r="N179" s="425"/>
      <c r="O179" s="425"/>
      <c r="P179" s="425"/>
    </row>
    <row r="180" spans="1:16">
      <c r="A180" s="425"/>
      <c r="B180" s="425"/>
      <c r="C180" s="425"/>
      <c r="D180" s="425"/>
      <c r="E180" s="425"/>
      <c r="F180" s="425"/>
      <c r="G180" s="425"/>
      <c r="H180" s="425"/>
      <c r="I180" s="425"/>
      <c r="J180" s="425"/>
      <c r="K180" s="425"/>
      <c r="L180" s="425"/>
      <c r="M180" s="425"/>
      <c r="N180" s="425"/>
      <c r="O180" s="425"/>
      <c r="P180" s="425"/>
    </row>
    <row r="181" spans="1:16">
      <c r="A181" s="425"/>
      <c r="B181" s="425"/>
      <c r="C181" s="425"/>
      <c r="D181" s="425"/>
      <c r="E181" s="425"/>
      <c r="F181" s="425"/>
      <c r="G181" s="425"/>
      <c r="H181" s="425"/>
      <c r="I181" s="425"/>
      <c r="J181" s="425"/>
      <c r="K181" s="425"/>
      <c r="L181" s="425"/>
      <c r="M181" s="425"/>
      <c r="N181" s="425"/>
      <c r="O181" s="425"/>
      <c r="P181" s="425"/>
    </row>
    <row r="182" spans="1:16">
      <c r="A182" s="425"/>
      <c r="B182" s="425"/>
      <c r="C182" s="425"/>
      <c r="D182" s="425"/>
      <c r="E182" s="425"/>
      <c r="F182" s="425"/>
      <c r="G182" s="425"/>
      <c r="H182" s="425"/>
      <c r="I182" s="425"/>
      <c r="J182" s="425"/>
      <c r="K182" s="425"/>
      <c r="L182" s="425"/>
      <c r="M182" s="425"/>
      <c r="N182" s="425"/>
      <c r="O182" s="425"/>
      <c r="P182" s="425"/>
    </row>
    <row r="183" spans="1:16">
      <c r="A183" s="425"/>
      <c r="B183" s="425"/>
      <c r="C183" s="425"/>
      <c r="D183" s="425"/>
      <c r="E183" s="425"/>
      <c r="F183" s="425"/>
      <c r="G183" s="425"/>
      <c r="H183" s="425"/>
      <c r="I183" s="425"/>
      <c r="J183" s="425"/>
      <c r="K183" s="425"/>
      <c r="L183" s="425"/>
      <c r="M183" s="425"/>
      <c r="N183" s="425"/>
      <c r="O183" s="425"/>
      <c r="P183" s="425"/>
    </row>
    <row r="184" spans="1:16">
      <c r="A184" s="425"/>
      <c r="B184" s="425"/>
      <c r="C184" s="425"/>
      <c r="D184" s="425"/>
      <c r="E184" s="425"/>
      <c r="F184" s="425"/>
      <c r="G184" s="425"/>
      <c r="H184" s="425"/>
      <c r="I184" s="425"/>
      <c r="J184" s="425"/>
      <c r="K184" s="425"/>
      <c r="L184" s="425"/>
      <c r="M184" s="425"/>
      <c r="N184" s="425"/>
      <c r="O184" s="425"/>
      <c r="P184" s="425"/>
    </row>
    <row r="185" spans="1:16">
      <c r="A185" s="425"/>
      <c r="B185" s="425"/>
      <c r="C185" s="425"/>
      <c r="D185" s="425"/>
      <c r="E185" s="425"/>
      <c r="F185" s="425"/>
      <c r="G185" s="425"/>
      <c r="H185" s="425"/>
      <c r="I185" s="425"/>
      <c r="J185" s="425"/>
      <c r="K185" s="425"/>
      <c r="L185" s="425"/>
      <c r="M185" s="425"/>
      <c r="N185" s="425"/>
      <c r="O185" s="425"/>
      <c r="P185" s="425"/>
    </row>
    <row r="186" spans="1:16">
      <c r="A186" s="425"/>
      <c r="B186" s="425"/>
      <c r="C186" s="425"/>
      <c r="D186" s="425"/>
      <c r="E186" s="425"/>
      <c r="F186" s="425"/>
      <c r="G186" s="425"/>
      <c r="H186" s="425"/>
      <c r="I186" s="425"/>
      <c r="J186" s="425"/>
      <c r="K186" s="425"/>
      <c r="L186" s="425"/>
      <c r="M186" s="425"/>
      <c r="N186" s="425"/>
      <c r="O186" s="425"/>
      <c r="P186" s="425"/>
    </row>
    <row r="187" spans="1:16">
      <c r="A187" s="425"/>
      <c r="B187" s="425"/>
      <c r="C187" s="425"/>
      <c r="D187" s="425"/>
      <c r="E187" s="425"/>
      <c r="F187" s="425"/>
      <c r="G187" s="425"/>
      <c r="H187" s="425"/>
      <c r="I187" s="425"/>
      <c r="J187" s="425"/>
      <c r="K187" s="425"/>
      <c r="L187" s="425"/>
      <c r="M187" s="425"/>
      <c r="N187" s="425"/>
      <c r="O187" s="425"/>
      <c r="P187" s="425"/>
    </row>
    <row r="188" spans="1:16">
      <c r="A188" s="425"/>
      <c r="B188" s="425"/>
      <c r="C188" s="425"/>
      <c r="D188" s="425"/>
      <c r="E188" s="425"/>
      <c r="F188" s="425"/>
      <c r="G188" s="425"/>
      <c r="H188" s="425"/>
      <c r="I188" s="425"/>
      <c r="J188" s="425"/>
      <c r="K188" s="425"/>
      <c r="L188" s="425"/>
      <c r="M188" s="425"/>
      <c r="N188" s="425"/>
      <c r="O188" s="425"/>
      <c r="P188" s="425"/>
    </row>
    <row r="189" spans="1:16">
      <c r="A189" s="425"/>
      <c r="B189" s="425"/>
      <c r="C189" s="425"/>
      <c r="D189" s="425"/>
      <c r="E189" s="425"/>
      <c r="F189" s="425"/>
      <c r="G189" s="425"/>
      <c r="H189" s="425"/>
      <c r="I189" s="425"/>
      <c r="J189" s="425"/>
      <c r="K189" s="425"/>
      <c r="L189" s="425"/>
      <c r="M189" s="425"/>
      <c r="N189" s="425"/>
      <c r="O189" s="425"/>
      <c r="P189" s="425"/>
    </row>
    <row r="190" spans="1:16">
      <c r="A190" s="425"/>
      <c r="B190" s="425"/>
      <c r="C190" s="425"/>
      <c r="D190" s="425"/>
      <c r="E190" s="425"/>
      <c r="F190" s="425"/>
      <c r="G190" s="425"/>
      <c r="H190" s="425"/>
      <c r="I190" s="425"/>
      <c r="J190" s="425"/>
      <c r="K190" s="425"/>
      <c r="L190" s="425"/>
      <c r="M190" s="425"/>
      <c r="N190" s="425"/>
      <c r="O190" s="425"/>
      <c r="P190" s="425"/>
    </row>
    <row r="191" spans="1:16">
      <c r="A191" s="425"/>
      <c r="B191" s="425"/>
      <c r="C191" s="425"/>
      <c r="D191" s="425"/>
      <c r="E191" s="425"/>
      <c r="F191" s="425"/>
      <c r="G191" s="425"/>
      <c r="H191" s="425"/>
      <c r="I191" s="425"/>
      <c r="J191" s="425"/>
      <c r="K191" s="425"/>
      <c r="L191" s="425"/>
      <c r="M191" s="425"/>
      <c r="N191" s="425"/>
      <c r="O191" s="425"/>
      <c r="P191" s="425"/>
    </row>
    <row r="192" spans="1:16">
      <c r="A192" s="425"/>
      <c r="B192" s="425"/>
      <c r="C192" s="425"/>
      <c r="D192" s="425"/>
      <c r="E192" s="425"/>
      <c r="F192" s="425"/>
      <c r="G192" s="425"/>
      <c r="H192" s="425"/>
      <c r="I192" s="425"/>
      <c r="J192" s="425"/>
      <c r="K192" s="425"/>
      <c r="L192" s="425"/>
      <c r="M192" s="425"/>
      <c r="N192" s="425"/>
      <c r="O192" s="425"/>
      <c r="P192" s="425"/>
    </row>
    <row r="193" spans="1:16">
      <c r="A193" s="425"/>
      <c r="B193" s="425"/>
      <c r="C193" s="425"/>
      <c r="D193" s="425"/>
      <c r="E193" s="425"/>
      <c r="F193" s="425"/>
      <c r="G193" s="425"/>
      <c r="H193" s="425"/>
      <c r="I193" s="425"/>
      <c r="J193" s="425"/>
      <c r="K193" s="425"/>
      <c r="L193" s="425"/>
      <c r="M193" s="425"/>
      <c r="N193" s="425"/>
      <c r="O193" s="425"/>
      <c r="P193" s="425"/>
    </row>
    <row r="194" spans="1:16">
      <c r="A194" s="425"/>
      <c r="B194" s="425"/>
      <c r="C194" s="425"/>
      <c r="D194" s="425"/>
      <c r="E194" s="425"/>
      <c r="F194" s="425"/>
      <c r="G194" s="425"/>
      <c r="H194" s="425"/>
      <c r="I194" s="425"/>
      <c r="J194" s="425"/>
      <c r="K194" s="425"/>
      <c r="L194" s="425"/>
      <c r="M194" s="425"/>
      <c r="N194" s="425"/>
      <c r="O194" s="425"/>
      <c r="P194" s="425"/>
    </row>
    <row r="195" spans="1:16">
      <c r="A195" s="425"/>
      <c r="B195" s="425"/>
      <c r="C195" s="425"/>
      <c r="D195" s="425"/>
      <c r="E195" s="425"/>
      <c r="F195" s="425"/>
      <c r="G195" s="425"/>
      <c r="H195" s="425"/>
      <c r="I195" s="425"/>
      <c r="J195" s="425"/>
      <c r="K195" s="425"/>
      <c r="L195" s="425"/>
      <c r="M195" s="425"/>
      <c r="N195" s="425"/>
      <c r="O195" s="425"/>
      <c r="P195" s="425"/>
    </row>
    <row r="196" spans="1:16">
      <c r="A196" s="425"/>
      <c r="B196" s="425"/>
      <c r="C196" s="425"/>
      <c r="D196" s="425"/>
      <c r="E196" s="425"/>
      <c r="F196" s="425"/>
      <c r="G196" s="425"/>
      <c r="H196" s="425"/>
      <c r="I196" s="425"/>
      <c r="J196" s="425"/>
      <c r="K196" s="425"/>
      <c r="L196" s="425"/>
      <c r="M196" s="425"/>
      <c r="N196" s="425"/>
      <c r="O196" s="425"/>
      <c r="P196" s="425"/>
    </row>
    <row r="197" spans="1:16">
      <c r="A197" s="425"/>
      <c r="B197" s="425"/>
      <c r="C197" s="425"/>
      <c r="D197" s="425"/>
      <c r="E197" s="425"/>
      <c r="F197" s="425"/>
      <c r="G197" s="425"/>
      <c r="H197" s="425"/>
      <c r="I197" s="425"/>
      <c r="J197" s="425"/>
      <c r="K197" s="425"/>
      <c r="L197" s="425"/>
      <c r="M197" s="425"/>
      <c r="N197" s="425"/>
      <c r="O197" s="425"/>
      <c r="P197" s="425"/>
    </row>
    <row r="198" spans="1:16">
      <c r="A198" s="425"/>
      <c r="B198" s="425"/>
      <c r="C198" s="425"/>
      <c r="D198" s="425"/>
      <c r="E198" s="425"/>
      <c r="F198" s="425"/>
      <c r="G198" s="425"/>
      <c r="H198" s="425"/>
      <c r="I198" s="425"/>
      <c r="J198" s="425"/>
      <c r="K198" s="425"/>
      <c r="L198" s="425"/>
      <c r="M198" s="425"/>
      <c r="N198" s="425"/>
      <c r="O198" s="425"/>
      <c r="P198" s="425"/>
    </row>
    <row r="199" spans="1:16">
      <c r="A199" s="425"/>
      <c r="B199" s="425"/>
      <c r="C199" s="425"/>
      <c r="D199" s="425"/>
      <c r="E199" s="425"/>
      <c r="F199" s="425"/>
      <c r="G199" s="425"/>
      <c r="H199" s="425"/>
      <c r="I199" s="425"/>
      <c r="J199" s="425"/>
      <c r="K199" s="425"/>
      <c r="L199" s="425"/>
      <c r="M199" s="425"/>
      <c r="N199" s="425"/>
      <c r="O199" s="425"/>
      <c r="P199" s="425"/>
    </row>
    <row r="200" spans="1:16">
      <c r="A200" s="425"/>
      <c r="B200" s="425"/>
      <c r="C200" s="425"/>
      <c r="D200" s="425"/>
      <c r="E200" s="425"/>
      <c r="F200" s="425"/>
      <c r="G200" s="425"/>
      <c r="H200" s="425"/>
      <c r="I200" s="425"/>
      <c r="J200" s="425"/>
      <c r="K200" s="425"/>
      <c r="L200" s="425"/>
      <c r="M200" s="425"/>
      <c r="N200" s="425"/>
      <c r="O200" s="425"/>
      <c r="P200" s="425"/>
    </row>
    <row r="201" spans="1:16">
      <c r="A201" s="425"/>
      <c r="B201" s="425"/>
      <c r="C201" s="425"/>
      <c r="D201" s="425"/>
      <c r="E201" s="425"/>
      <c r="F201" s="425"/>
      <c r="G201" s="425"/>
      <c r="H201" s="425"/>
      <c r="I201" s="425"/>
      <c r="J201" s="425"/>
      <c r="K201" s="425"/>
      <c r="L201" s="425"/>
      <c r="M201" s="425"/>
      <c r="N201" s="425"/>
      <c r="O201" s="425"/>
      <c r="P201" s="425"/>
    </row>
    <row r="202" spans="1:16">
      <c r="A202" s="425"/>
      <c r="B202" s="425"/>
      <c r="C202" s="425"/>
      <c r="D202" s="425"/>
      <c r="E202" s="425"/>
      <c r="F202" s="425"/>
      <c r="G202" s="425"/>
      <c r="H202" s="425"/>
      <c r="I202" s="425"/>
      <c r="J202" s="425"/>
      <c r="K202" s="425"/>
      <c r="L202" s="425"/>
      <c r="M202" s="425"/>
      <c r="N202" s="425"/>
      <c r="O202" s="425"/>
      <c r="P202" s="425"/>
    </row>
    <row r="203" spans="1:16">
      <c r="A203" s="425"/>
      <c r="B203" s="425"/>
      <c r="C203" s="425"/>
      <c r="D203" s="425"/>
      <c r="E203" s="425"/>
      <c r="F203" s="425"/>
      <c r="G203" s="425"/>
      <c r="H203" s="425"/>
      <c r="I203" s="425"/>
      <c r="J203" s="425"/>
      <c r="K203" s="425"/>
      <c r="L203" s="425"/>
      <c r="M203" s="425"/>
      <c r="N203" s="425"/>
      <c r="O203" s="425"/>
      <c r="P203" s="425"/>
    </row>
    <row r="204" spans="1:16">
      <c r="A204" s="425"/>
      <c r="B204" s="425"/>
      <c r="C204" s="425"/>
      <c r="D204" s="425"/>
      <c r="E204" s="425"/>
      <c r="F204" s="425"/>
      <c r="G204" s="425"/>
      <c r="H204" s="425"/>
      <c r="I204" s="425"/>
      <c r="J204" s="425"/>
      <c r="K204" s="425"/>
      <c r="L204" s="425"/>
      <c r="M204" s="425"/>
      <c r="N204" s="425"/>
      <c r="O204" s="425"/>
      <c r="P204" s="425"/>
    </row>
    <row r="205" spans="1:16">
      <c r="A205" s="425"/>
      <c r="B205" s="425"/>
      <c r="C205" s="425"/>
      <c r="D205" s="425"/>
      <c r="E205" s="425"/>
      <c r="F205" s="425"/>
      <c r="G205" s="425"/>
      <c r="H205" s="425"/>
      <c r="I205" s="425"/>
      <c r="J205" s="425"/>
      <c r="K205" s="425"/>
      <c r="L205" s="425"/>
      <c r="M205" s="425"/>
      <c r="N205" s="425"/>
      <c r="O205" s="425"/>
      <c r="P205" s="425"/>
    </row>
    <row r="206" spans="1:16">
      <c r="A206" s="425"/>
      <c r="B206" s="425"/>
      <c r="C206" s="425"/>
      <c r="D206" s="425"/>
      <c r="E206" s="425"/>
      <c r="F206" s="425"/>
      <c r="G206" s="425"/>
      <c r="H206" s="425"/>
      <c r="I206" s="425"/>
      <c r="J206" s="425"/>
      <c r="K206" s="425"/>
      <c r="L206" s="425"/>
      <c r="M206" s="425"/>
      <c r="N206" s="425"/>
      <c r="O206" s="425"/>
      <c r="P206" s="425"/>
    </row>
    <row r="207" spans="1:16">
      <c r="A207" s="425"/>
      <c r="B207" s="425"/>
      <c r="C207" s="425"/>
      <c r="D207" s="425"/>
      <c r="E207" s="425"/>
      <c r="F207" s="425"/>
      <c r="G207" s="425"/>
      <c r="H207" s="425"/>
      <c r="I207" s="425"/>
      <c r="J207" s="425"/>
      <c r="K207" s="425"/>
      <c r="L207" s="425"/>
      <c r="M207" s="425"/>
      <c r="N207" s="425"/>
      <c r="O207" s="425"/>
      <c r="P207" s="425"/>
    </row>
    <row r="208" spans="1:16">
      <c r="A208" s="425"/>
      <c r="B208" s="425"/>
      <c r="C208" s="425"/>
      <c r="D208" s="425"/>
      <c r="E208" s="425"/>
      <c r="F208" s="425"/>
      <c r="G208" s="425"/>
      <c r="H208" s="425"/>
      <c r="I208" s="425"/>
      <c r="J208" s="425"/>
      <c r="K208" s="425"/>
      <c r="L208" s="425"/>
      <c r="M208" s="425"/>
      <c r="N208" s="425"/>
      <c r="O208" s="425"/>
      <c r="P208" s="425"/>
    </row>
    <row r="209" spans="1:16">
      <c r="A209" s="425"/>
      <c r="B209" s="425"/>
      <c r="C209" s="425"/>
      <c r="D209" s="425"/>
      <c r="E209" s="425"/>
      <c r="F209" s="425"/>
      <c r="G209" s="425"/>
      <c r="H209" s="425"/>
      <c r="I209" s="425"/>
      <c r="J209" s="425"/>
      <c r="K209" s="425"/>
      <c r="L209" s="425"/>
      <c r="M209" s="425"/>
      <c r="N209" s="425"/>
      <c r="O209" s="425"/>
      <c r="P209" s="425"/>
    </row>
    <row r="210" spans="1:16">
      <c r="A210" s="425"/>
      <c r="B210" s="425"/>
      <c r="C210" s="425"/>
      <c r="D210" s="425"/>
      <c r="E210" s="425"/>
      <c r="F210" s="425"/>
      <c r="G210" s="425"/>
      <c r="H210" s="425"/>
      <c r="I210" s="425"/>
      <c r="J210" s="425"/>
      <c r="K210" s="425"/>
      <c r="L210" s="425"/>
      <c r="M210" s="425"/>
      <c r="N210" s="425"/>
      <c r="O210" s="425"/>
      <c r="P210" s="425"/>
    </row>
    <row r="211" spans="1:16">
      <c r="A211" s="425"/>
      <c r="B211" s="425"/>
      <c r="C211" s="425"/>
      <c r="D211" s="425"/>
      <c r="E211" s="425"/>
      <c r="F211" s="425"/>
      <c r="G211" s="425"/>
      <c r="H211" s="425"/>
      <c r="I211" s="425"/>
      <c r="J211" s="425"/>
      <c r="K211" s="425"/>
      <c r="L211" s="425"/>
      <c r="M211" s="425"/>
      <c r="N211" s="425"/>
      <c r="O211" s="425"/>
      <c r="P211" s="425"/>
    </row>
    <row r="212" spans="1:16">
      <c r="A212" s="425"/>
      <c r="B212" s="425"/>
      <c r="C212" s="425"/>
      <c r="D212" s="425"/>
      <c r="E212" s="425"/>
      <c r="F212" s="425"/>
      <c r="G212" s="425"/>
      <c r="H212" s="425"/>
      <c r="I212" s="425"/>
      <c r="J212" s="425"/>
      <c r="K212" s="425"/>
      <c r="L212" s="425"/>
      <c r="M212" s="425"/>
      <c r="N212" s="425"/>
      <c r="O212" s="425"/>
      <c r="P212" s="425"/>
    </row>
    <row r="213" spans="1:16">
      <c r="A213" s="425"/>
      <c r="B213" s="425"/>
      <c r="C213" s="425"/>
      <c r="D213" s="425"/>
      <c r="E213" s="425"/>
      <c r="F213" s="425"/>
      <c r="G213" s="425"/>
      <c r="H213" s="425"/>
      <c r="I213" s="425"/>
      <c r="J213" s="425"/>
      <c r="K213" s="425"/>
      <c r="L213" s="425"/>
      <c r="M213" s="425"/>
      <c r="N213" s="425"/>
      <c r="O213" s="425"/>
      <c r="P213" s="425"/>
    </row>
    <row r="214" spans="1:16">
      <c r="A214" s="425"/>
      <c r="B214" s="425"/>
      <c r="C214" s="425"/>
      <c r="D214" s="425"/>
      <c r="E214" s="425"/>
      <c r="F214" s="425"/>
      <c r="G214" s="425"/>
      <c r="H214" s="425"/>
      <c r="I214" s="425"/>
      <c r="J214" s="425"/>
      <c r="K214" s="425"/>
      <c r="L214" s="425"/>
      <c r="M214" s="425"/>
      <c r="N214" s="425"/>
      <c r="O214" s="425"/>
      <c r="P214" s="425"/>
    </row>
    <row r="215" spans="1:16">
      <c r="A215" s="425"/>
      <c r="B215" s="425"/>
      <c r="C215" s="425"/>
      <c r="D215" s="425"/>
      <c r="E215" s="425"/>
      <c r="F215" s="425"/>
      <c r="G215" s="425"/>
      <c r="H215" s="425"/>
      <c r="I215" s="425"/>
      <c r="J215" s="425"/>
      <c r="K215" s="425"/>
      <c r="L215" s="425"/>
      <c r="M215" s="425"/>
      <c r="N215" s="425"/>
      <c r="O215" s="425"/>
      <c r="P215" s="425"/>
    </row>
    <row r="216" spans="1:16">
      <c r="A216" s="425"/>
      <c r="B216" s="425"/>
      <c r="C216" s="425"/>
      <c r="D216" s="425"/>
      <c r="E216" s="425"/>
      <c r="F216" s="425"/>
      <c r="G216" s="425"/>
      <c r="H216" s="425"/>
      <c r="I216" s="425"/>
      <c r="J216" s="425"/>
      <c r="K216" s="425"/>
      <c r="L216" s="425"/>
      <c r="M216" s="425"/>
      <c r="N216" s="425"/>
      <c r="O216" s="425"/>
      <c r="P216" s="425"/>
    </row>
    <row r="217" spans="1:16">
      <c r="A217" s="425"/>
      <c r="B217" s="425"/>
      <c r="C217" s="425"/>
      <c r="D217" s="425"/>
      <c r="E217" s="425"/>
      <c r="F217" s="425"/>
      <c r="G217" s="425"/>
      <c r="H217" s="425"/>
      <c r="I217" s="425"/>
      <c r="J217" s="425"/>
      <c r="K217" s="425"/>
      <c r="L217" s="425"/>
      <c r="M217" s="425"/>
      <c r="N217" s="425"/>
      <c r="O217" s="425"/>
      <c r="P217" s="425"/>
    </row>
    <row r="218" spans="1:16">
      <c r="A218" s="425"/>
      <c r="B218" s="425"/>
      <c r="C218" s="425"/>
      <c r="D218" s="425"/>
      <c r="E218" s="425"/>
      <c r="F218" s="425"/>
      <c r="G218" s="425"/>
      <c r="H218" s="425"/>
      <c r="I218" s="425"/>
      <c r="J218" s="425"/>
      <c r="K218" s="425"/>
      <c r="L218" s="425"/>
      <c r="M218" s="425"/>
      <c r="N218" s="425"/>
      <c r="O218" s="425"/>
      <c r="P218" s="425"/>
    </row>
    <row r="219" spans="1:16">
      <c r="A219" s="425"/>
      <c r="B219" s="425"/>
      <c r="C219" s="425"/>
      <c r="D219" s="425"/>
      <c r="E219" s="425"/>
      <c r="F219" s="425"/>
      <c r="G219" s="425"/>
      <c r="H219" s="425"/>
      <c r="I219" s="425"/>
      <c r="J219" s="425"/>
      <c r="K219" s="425"/>
      <c r="L219" s="425"/>
      <c r="M219" s="425"/>
      <c r="N219" s="425"/>
      <c r="O219" s="425"/>
      <c r="P219" s="425"/>
    </row>
    <row r="220" spans="1:16">
      <c r="A220" s="425"/>
      <c r="B220" s="425"/>
      <c r="C220" s="425"/>
      <c r="D220" s="425"/>
      <c r="E220" s="425"/>
      <c r="F220" s="425"/>
      <c r="G220" s="425"/>
      <c r="H220" s="425"/>
      <c r="I220" s="425"/>
      <c r="J220" s="425"/>
      <c r="K220" s="425"/>
      <c r="L220" s="425"/>
      <c r="M220" s="425"/>
      <c r="N220" s="425"/>
      <c r="O220" s="425"/>
      <c r="P220" s="425"/>
    </row>
    <row r="221" spans="1:16">
      <c r="A221" s="425"/>
      <c r="B221" s="425"/>
      <c r="C221" s="425"/>
      <c r="D221" s="425"/>
      <c r="E221" s="425"/>
      <c r="F221" s="425"/>
      <c r="G221" s="425"/>
      <c r="H221" s="425"/>
      <c r="I221" s="425"/>
      <c r="J221" s="425"/>
      <c r="K221" s="425"/>
      <c r="L221" s="425"/>
      <c r="M221" s="425"/>
      <c r="N221" s="425"/>
      <c r="O221" s="425"/>
      <c r="P221" s="425"/>
    </row>
    <row r="222" spans="1:16">
      <c r="A222" s="425"/>
      <c r="B222" s="425"/>
      <c r="C222" s="425"/>
      <c r="D222" s="425"/>
      <c r="E222" s="425"/>
      <c r="F222" s="425"/>
      <c r="G222" s="425"/>
      <c r="H222" s="425"/>
      <c r="I222" s="425"/>
      <c r="J222" s="425"/>
      <c r="K222" s="425"/>
      <c r="L222" s="425"/>
      <c r="M222" s="425"/>
      <c r="N222" s="425"/>
      <c r="O222" s="425"/>
      <c r="P222" s="425"/>
    </row>
    <row r="223" spans="1:16">
      <c r="A223" s="425"/>
      <c r="B223" s="425"/>
      <c r="C223" s="425"/>
      <c r="D223" s="425"/>
      <c r="E223" s="425"/>
      <c r="F223" s="425"/>
      <c r="G223" s="425"/>
      <c r="H223" s="425"/>
      <c r="I223" s="425"/>
      <c r="J223" s="425"/>
      <c r="K223" s="425"/>
      <c r="L223" s="425"/>
      <c r="M223" s="425"/>
      <c r="N223" s="425"/>
      <c r="O223" s="425"/>
      <c r="P223" s="425"/>
    </row>
    <row r="224" spans="1:16">
      <c r="A224" s="425"/>
      <c r="B224" s="425"/>
      <c r="C224" s="425"/>
      <c r="D224" s="425"/>
      <c r="E224" s="425"/>
      <c r="F224" s="425"/>
      <c r="G224" s="425"/>
      <c r="H224" s="425"/>
      <c r="I224" s="425"/>
      <c r="J224" s="425"/>
      <c r="K224" s="425"/>
      <c r="L224" s="425"/>
      <c r="M224" s="425"/>
      <c r="N224" s="425"/>
      <c r="O224" s="425"/>
      <c r="P224" s="425"/>
    </row>
    <row r="225" spans="1:16">
      <c r="A225" s="425"/>
      <c r="B225" s="425"/>
      <c r="C225" s="425"/>
      <c r="D225" s="425"/>
      <c r="E225" s="425"/>
      <c r="F225" s="425"/>
      <c r="G225" s="425"/>
      <c r="H225" s="425"/>
      <c r="I225" s="425"/>
      <c r="J225" s="425"/>
      <c r="K225" s="425"/>
      <c r="L225" s="425"/>
      <c r="M225" s="425"/>
      <c r="N225" s="425"/>
      <c r="O225" s="425"/>
      <c r="P225" s="425"/>
    </row>
    <row r="226" spans="1:16">
      <c r="A226" s="425"/>
      <c r="B226" s="425"/>
      <c r="C226" s="425"/>
      <c r="D226" s="425"/>
      <c r="E226" s="425"/>
      <c r="F226" s="425"/>
      <c r="G226" s="425"/>
      <c r="H226" s="425"/>
      <c r="I226" s="425"/>
      <c r="J226" s="425"/>
      <c r="K226" s="425"/>
      <c r="L226" s="425"/>
      <c r="M226" s="425"/>
      <c r="N226" s="425"/>
      <c r="O226" s="425"/>
      <c r="P226" s="425"/>
    </row>
    <row r="227" spans="1:16">
      <c r="A227" s="425"/>
      <c r="B227" s="425"/>
      <c r="C227" s="425"/>
      <c r="D227" s="425"/>
      <c r="E227" s="425"/>
      <c r="F227" s="425"/>
      <c r="G227" s="425"/>
      <c r="H227" s="425"/>
      <c r="I227" s="425"/>
      <c r="J227" s="425"/>
      <c r="K227" s="425"/>
      <c r="L227" s="425"/>
      <c r="M227" s="425"/>
      <c r="N227" s="425"/>
      <c r="O227" s="425"/>
      <c r="P227" s="425"/>
    </row>
    <row r="228" spans="1:16">
      <c r="A228" s="425"/>
      <c r="B228" s="425"/>
      <c r="C228" s="425"/>
      <c r="D228" s="425"/>
      <c r="E228" s="425"/>
      <c r="F228" s="425"/>
      <c r="G228" s="425"/>
      <c r="H228" s="425"/>
      <c r="I228" s="425"/>
      <c r="J228" s="425"/>
      <c r="K228" s="425"/>
      <c r="L228" s="425"/>
      <c r="M228" s="425"/>
      <c r="N228" s="425"/>
      <c r="O228" s="425"/>
      <c r="P228" s="425"/>
    </row>
    <row r="229" spans="1:16">
      <c r="A229" s="425"/>
      <c r="B229" s="425"/>
      <c r="C229" s="425"/>
      <c r="D229" s="425"/>
      <c r="E229" s="425"/>
      <c r="F229" s="425"/>
      <c r="G229" s="425"/>
      <c r="H229" s="425"/>
      <c r="I229" s="425"/>
      <c r="J229" s="425"/>
      <c r="K229" s="425"/>
      <c r="L229" s="425"/>
      <c r="M229" s="425"/>
      <c r="N229" s="425"/>
      <c r="O229" s="425"/>
      <c r="P229" s="425"/>
    </row>
    <row r="230" spans="1:16">
      <c r="A230" s="425"/>
      <c r="B230" s="425"/>
      <c r="C230" s="425"/>
      <c r="D230" s="425"/>
      <c r="E230" s="425"/>
      <c r="F230" s="425"/>
      <c r="G230" s="425"/>
      <c r="H230" s="425"/>
      <c r="I230" s="425"/>
      <c r="J230" s="425"/>
      <c r="K230" s="425"/>
      <c r="L230" s="425"/>
      <c r="M230" s="425"/>
      <c r="N230" s="425"/>
      <c r="O230" s="425"/>
      <c r="P230" s="425"/>
    </row>
    <row r="231" spans="1:16">
      <c r="A231" s="425"/>
      <c r="B231" s="425"/>
      <c r="C231" s="425"/>
      <c r="D231" s="425"/>
      <c r="E231" s="425"/>
      <c r="F231" s="425"/>
      <c r="G231" s="425"/>
      <c r="H231" s="425"/>
      <c r="I231" s="425"/>
      <c r="J231" s="425"/>
      <c r="K231" s="425"/>
      <c r="L231" s="425"/>
      <c r="M231" s="425"/>
      <c r="N231" s="425"/>
      <c r="O231" s="425"/>
      <c r="P231" s="425"/>
    </row>
    <row r="232" spans="1:16">
      <c r="A232" s="425"/>
      <c r="B232" s="425"/>
      <c r="C232" s="425"/>
      <c r="D232" s="425"/>
      <c r="E232" s="425"/>
      <c r="F232" s="425"/>
      <c r="G232" s="425"/>
      <c r="H232" s="425"/>
      <c r="I232" s="425"/>
      <c r="J232" s="425"/>
      <c r="K232" s="425"/>
      <c r="L232" s="425"/>
      <c r="M232" s="425"/>
      <c r="N232" s="425"/>
      <c r="O232" s="425"/>
      <c r="P232" s="425"/>
    </row>
    <row r="233" spans="1:16">
      <c r="A233" s="425"/>
      <c r="B233" s="425"/>
      <c r="C233" s="425"/>
      <c r="D233" s="425"/>
      <c r="E233" s="425"/>
      <c r="F233" s="425"/>
      <c r="G233" s="425"/>
      <c r="H233" s="425"/>
      <c r="I233" s="425"/>
      <c r="J233" s="425"/>
      <c r="K233" s="425"/>
      <c r="L233" s="425"/>
      <c r="M233" s="425"/>
      <c r="N233" s="425"/>
      <c r="O233" s="425"/>
      <c r="P233" s="425"/>
    </row>
    <row r="234" spans="1:16">
      <c r="A234" s="425"/>
      <c r="B234" s="425"/>
      <c r="C234" s="425"/>
      <c r="D234" s="425"/>
      <c r="E234" s="425"/>
      <c r="F234" s="425"/>
      <c r="G234" s="425"/>
      <c r="H234" s="425"/>
      <c r="I234" s="425"/>
      <c r="J234" s="425"/>
      <c r="K234" s="425"/>
      <c r="L234" s="425"/>
      <c r="M234" s="425"/>
      <c r="N234" s="425"/>
      <c r="O234" s="425"/>
      <c r="P234" s="425"/>
    </row>
    <row r="235" spans="1:16">
      <c r="A235" s="425"/>
      <c r="B235" s="425"/>
      <c r="C235" s="425"/>
      <c r="D235" s="425"/>
      <c r="E235" s="425"/>
      <c r="F235" s="425"/>
      <c r="G235" s="425"/>
      <c r="H235" s="425"/>
      <c r="I235" s="425"/>
      <c r="J235" s="425"/>
      <c r="K235" s="425"/>
      <c r="L235" s="425"/>
      <c r="M235" s="425"/>
      <c r="N235" s="425"/>
      <c r="O235" s="425"/>
      <c r="P235" s="425"/>
    </row>
    <row r="236" spans="1:16">
      <c r="A236" s="425"/>
      <c r="B236" s="425"/>
      <c r="C236" s="425"/>
      <c r="D236" s="425"/>
      <c r="E236" s="425"/>
      <c r="F236" s="425"/>
      <c r="G236" s="425"/>
      <c r="H236" s="425"/>
      <c r="I236" s="425"/>
      <c r="J236" s="425"/>
      <c r="K236" s="425"/>
      <c r="L236" s="425"/>
      <c r="M236" s="425"/>
      <c r="N236" s="425"/>
      <c r="O236" s="425"/>
      <c r="P236" s="425"/>
    </row>
    <row r="237" spans="1:16">
      <c r="A237" s="425"/>
      <c r="B237" s="425"/>
      <c r="C237" s="425"/>
      <c r="D237" s="425"/>
      <c r="E237" s="425"/>
      <c r="F237" s="425"/>
      <c r="G237" s="425"/>
      <c r="H237" s="425"/>
      <c r="I237" s="425"/>
      <c r="J237" s="425"/>
      <c r="K237" s="425"/>
      <c r="L237" s="425"/>
      <c r="M237" s="425"/>
      <c r="N237" s="425"/>
      <c r="O237" s="425"/>
      <c r="P237" s="425"/>
    </row>
    <row r="238" spans="1:16">
      <c r="A238" s="425"/>
      <c r="B238" s="425"/>
      <c r="C238" s="425"/>
      <c r="D238" s="425"/>
      <c r="E238" s="425"/>
      <c r="F238" s="425"/>
      <c r="G238" s="425"/>
      <c r="H238" s="425"/>
      <c r="I238" s="425"/>
      <c r="J238" s="425"/>
      <c r="K238" s="425"/>
      <c r="L238" s="425"/>
      <c r="M238" s="425"/>
      <c r="N238" s="425"/>
      <c r="O238" s="425"/>
      <c r="P238" s="425"/>
    </row>
    <row r="239" spans="1:16">
      <c r="A239" s="425"/>
      <c r="B239" s="425"/>
      <c r="C239" s="425"/>
      <c r="D239" s="425"/>
      <c r="E239" s="425"/>
      <c r="F239" s="425"/>
      <c r="G239" s="425"/>
      <c r="H239" s="425"/>
      <c r="I239" s="425"/>
      <c r="J239" s="425"/>
      <c r="K239" s="425"/>
      <c r="L239" s="425"/>
      <c r="M239" s="425"/>
      <c r="N239" s="425"/>
      <c r="O239" s="425"/>
      <c r="P239" s="425"/>
    </row>
    <row r="240" spans="1:16">
      <c r="A240" s="425"/>
      <c r="B240" s="425"/>
      <c r="C240" s="425"/>
      <c r="D240" s="425"/>
      <c r="E240" s="425"/>
      <c r="F240" s="425"/>
      <c r="G240" s="425"/>
      <c r="H240" s="425"/>
      <c r="I240" s="425"/>
      <c r="J240" s="425"/>
      <c r="K240" s="425"/>
      <c r="L240" s="425"/>
      <c r="M240" s="425"/>
      <c r="N240" s="425"/>
      <c r="O240" s="425"/>
      <c r="P240" s="425"/>
    </row>
    <row r="241" spans="1:16">
      <c r="A241" s="425"/>
      <c r="B241" s="425"/>
      <c r="C241" s="425"/>
      <c r="D241" s="425"/>
      <c r="E241" s="425"/>
      <c r="F241" s="425"/>
      <c r="G241" s="425"/>
      <c r="H241" s="425"/>
      <c r="I241" s="425"/>
      <c r="J241" s="425"/>
      <c r="K241" s="425"/>
      <c r="L241" s="425"/>
      <c r="M241" s="425"/>
      <c r="N241" s="425"/>
      <c r="O241" s="425"/>
      <c r="P241" s="425"/>
    </row>
    <row r="242" spans="1:16">
      <c r="A242" s="425"/>
      <c r="B242" s="425"/>
      <c r="C242" s="425"/>
      <c r="D242" s="425"/>
      <c r="E242" s="425"/>
      <c r="F242" s="425"/>
      <c r="G242" s="425"/>
      <c r="H242" s="425"/>
      <c r="I242" s="425"/>
      <c r="J242" s="425"/>
      <c r="K242" s="425"/>
      <c r="L242" s="425"/>
      <c r="M242" s="425"/>
      <c r="N242" s="425"/>
      <c r="O242" s="425"/>
      <c r="P242" s="425"/>
    </row>
    <row r="243" spans="1:16">
      <c r="A243" s="425"/>
      <c r="B243" s="425"/>
      <c r="C243" s="425"/>
      <c r="D243" s="425"/>
      <c r="E243" s="425"/>
      <c r="F243" s="425"/>
      <c r="G243" s="425"/>
      <c r="H243" s="425"/>
      <c r="I243" s="425"/>
      <c r="J243" s="425"/>
      <c r="K243" s="425"/>
      <c r="L243" s="425"/>
      <c r="M243" s="425"/>
      <c r="N243" s="425"/>
      <c r="O243" s="425"/>
      <c r="P243" s="425"/>
    </row>
    <row r="244" spans="1:16">
      <c r="A244" s="425"/>
      <c r="B244" s="425"/>
      <c r="C244" s="425"/>
      <c r="D244" s="425"/>
      <c r="E244" s="425"/>
      <c r="F244" s="425"/>
      <c r="G244" s="425"/>
      <c r="H244" s="425"/>
      <c r="I244" s="425"/>
      <c r="J244" s="425"/>
      <c r="K244" s="425"/>
      <c r="L244" s="425"/>
      <c r="M244" s="425"/>
      <c r="N244" s="425"/>
      <c r="O244" s="425"/>
      <c r="P244" s="425"/>
    </row>
    <row r="245" spans="1:16">
      <c r="A245" s="425"/>
      <c r="B245" s="425"/>
      <c r="C245" s="425"/>
      <c r="D245" s="425"/>
      <c r="E245" s="425"/>
      <c r="F245" s="425"/>
      <c r="G245" s="425"/>
      <c r="H245" s="425"/>
      <c r="I245" s="425"/>
      <c r="J245" s="425"/>
      <c r="K245" s="425"/>
      <c r="L245" s="425"/>
      <c r="M245" s="425"/>
      <c r="N245" s="425"/>
      <c r="O245" s="425"/>
      <c r="P245" s="425"/>
    </row>
    <row r="246" spans="1:16">
      <c r="A246" s="425"/>
      <c r="B246" s="425"/>
      <c r="C246" s="425"/>
      <c r="D246" s="425"/>
      <c r="E246" s="425"/>
      <c r="F246" s="425"/>
      <c r="G246" s="425"/>
      <c r="H246" s="425"/>
      <c r="I246" s="425"/>
      <c r="J246" s="425"/>
      <c r="K246" s="425"/>
      <c r="L246" s="425"/>
      <c r="M246" s="425"/>
      <c r="N246" s="425"/>
      <c r="O246" s="425"/>
      <c r="P246" s="425"/>
    </row>
    <row r="247" spans="1:16">
      <c r="A247" s="425"/>
      <c r="B247" s="425"/>
      <c r="C247" s="425"/>
      <c r="D247" s="425"/>
      <c r="E247" s="425"/>
      <c r="F247" s="425"/>
      <c r="G247" s="425"/>
      <c r="H247" s="425"/>
      <c r="I247" s="425"/>
      <c r="J247" s="425"/>
      <c r="K247" s="425"/>
      <c r="L247" s="425"/>
      <c r="M247" s="425"/>
      <c r="N247" s="425"/>
      <c r="O247" s="425"/>
      <c r="P247" s="425"/>
    </row>
    <row r="248" spans="1:16">
      <c r="A248" s="425"/>
      <c r="B248" s="425"/>
      <c r="C248" s="425"/>
      <c r="D248" s="425"/>
      <c r="E248" s="425"/>
      <c r="F248" s="425"/>
      <c r="G248" s="425"/>
      <c r="H248" s="425"/>
      <c r="I248" s="425"/>
      <c r="J248" s="425"/>
      <c r="K248" s="425"/>
      <c r="L248" s="425"/>
      <c r="M248" s="425"/>
      <c r="N248" s="425"/>
      <c r="O248" s="425"/>
      <c r="P248" s="425"/>
    </row>
    <row r="249" spans="1:16">
      <c r="A249" s="425"/>
      <c r="B249" s="425"/>
      <c r="C249" s="425"/>
      <c r="D249" s="425"/>
      <c r="E249" s="425"/>
      <c r="F249" s="425"/>
      <c r="G249" s="425"/>
      <c r="H249" s="425"/>
      <c r="I249" s="425"/>
      <c r="J249" s="425"/>
      <c r="K249" s="425"/>
      <c r="L249" s="425"/>
      <c r="M249" s="425"/>
      <c r="N249" s="425"/>
      <c r="O249" s="425"/>
      <c r="P249" s="425"/>
    </row>
    <row r="250" spans="1:16">
      <c r="A250" s="425"/>
      <c r="B250" s="425"/>
      <c r="C250" s="425"/>
      <c r="D250" s="425"/>
      <c r="E250" s="425"/>
      <c r="F250" s="425"/>
      <c r="G250" s="425"/>
      <c r="H250" s="425"/>
      <c r="I250" s="425"/>
      <c r="J250" s="425"/>
      <c r="K250" s="425"/>
      <c r="L250" s="425"/>
      <c r="M250" s="425"/>
      <c r="N250" s="425"/>
      <c r="O250" s="425"/>
      <c r="P250" s="425"/>
    </row>
    <row r="251" spans="1:16">
      <c r="A251" s="425"/>
      <c r="B251" s="425"/>
      <c r="C251" s="425"/>
      <c r="D251" s="425"/>
      <c r="E251" s="425"/>
      <c r="F251" s="425"/>
      <c r="G251" s="425"/>
      <c r="H251" s="425"/>
      <c r="I251" s="425"/>
      <c r="J251" s="425"/>
      <c r="K251" s="425"/>
      <c r="L251" s="425"/>
      <c r="M251" s="425"/>
      <c r="N251" s="425"/>
      <c r="O251" s="425"/>
      <c r="P251" s="425"/>
    </row>
    <row r="252" spans="1:16">
      <c r="A252" s="425"/>
      <c r="B252" s="425"/>
      <c r="C252" s="425"/>
      <c r="D252" s="425"/>
      <c r="E252" s="425"/>
      <c r="F252" s="425"/>
      <c r="G252" s="425"/>
      <c r="H252" s="425"/>
      <c r="I252" s="425"/>
      <c r="J252" s="425"/>
      <c r="K252" s="425"/>
      <c r="L252" s="425"/>
      <c r="M252" s="425"/>
      <c r="N252" s="425"/>
      <c r="O252" s="425"/>
      <c r="P252" s="425"/>
    </row>
    <row r="253" spans="1:16">
      <c r="A253" s="425"/>
      <c r="B253" s="425"/>
      <c r="C253" s="425"/>
      <c r="D253" s="425"/>
      <c r="E253" s="425"/>
      <c r="F253" s="425"/>
      <c r="G253" s="425"/>
      <c r="H253" s="425"/>
      <c r="I253" s="425"/>
      <c r="J253" s="425"/>
      <c r="K253" s="425"/>
      <c r="L253" s="425"/>
      <c r="M253" s="425"/>
      <c r="N253" s="425"/>
      <c r="O253" s="425"/>
      <c r="P253" s="425"/>
    </row>
    <row r="254" spans="1:16">
      <c r="A254" s="425"/>
      <c r="B254" s="425"/>
      <c r="C254" s="425"/>
      <c r="D254" s="425"/>
      <c r="E254" s="425"/>
      <c r="F254" s="425"/>
      <c r="G254" s="425"/>
      <c r="H254" s="425"/>
      <c r="I254" s="425"/>
      <c r="J254" s="425"/>
      <c r="K254" s="425"/>
      <c r="L254" s="425"/>
      <c r="M254" s="425"/>
      <c r="N254" s="425"/>
      <c r="O254" s="425"/>
      <c r="P254" s="425"/>
    </row>
    <row r="255" spans="1:16">
      <c r="A255" s="425"/>
      <c r="B255" s="425"/>
      <c r="C255" s="425"/>
      <c r="D255" s="425"/>
      <c r="E255" s="425"/>
      <c r="F255" s="425"/>
      <c r="G255" s="425"/>
      <c r="H255" s="425"/>
      <c r="I255" s="425"/>
      <c r="J255" s="425"/>
      <c r="K255" s="425"/>
      <c r="L255" s="425"/>
      <c r="M255" s="425"/>
      <c r="N255" s="425"/>
      <c r="O255" s="425"/>
      <c r="P255" s="425"/>
    </row>
    <row r="256" spans="1:16">
      <c r="A256" s="425"/>
      <c r="B256" s="425"/>
      <c r="C256" s="425"/>
      <c r="D256" s="425"/>
      <c r="E256" s="425"/>
      <c r="F256" s="425"/>
      <c r="G256" s="425"/>
      <c r="H256" s="425"/>
      <c r="I256" s="425"/>
      <c r="J256" s="425"/>
      <c r="K256" s="425"/>
      <c r="L256" s="425"/>
      <c r="M256" s="425"/>
      <c r="N256" s="425"/>
      <c r="O256" s="425"/>
      <c r="P256" s="425"/>
    </row>
    <row r="257" spans="1:16">
      <c r="A257" s="425"/>
      <c r="B257" s="425"/>
      <c r="C257" s="425"/>
      <c r="D257" s="425"/>
      <c r="E257" s="425"/>
      <c r="F257" s="425"/>
      <c r="G257" s="425"/>
      <c r="H257" s="425"/>
      <c r="I257" s="425"/>
      <c r="J257" s="425"/>
      <c r="K257" s="425"/>
      <c r="L257" s="425"/>
      <c r="M257" s="425"/>
      <c r="N257" s="425"/>
      <c r="O257" s="425"/>
      <c r="P257" s="425"/>
    </row>
    <row r="258" spans="1:16">
      <c r="A258" s="425"/>
      <c r="B258" s="425"/>
      <c r="C258" s="425"/>
      <c r="D258" s="425"/>
      <c r="E258" s="425"/>
      <c r="F258" s="425"/>
      <c r="G258" s="425"/>
      <c r="H258" s="425"/>
      <c r="I258" s="425"/>
      <c r="J258" s="425"/>
      <c r="K258" s="425"/>
      <c r="L258" s="425"/>
      <c r="M258" s="425"/>
      <c r="N258" s="425"/>
      <c r="O258" s="425"/>
      <c r="P258" s="425"/>
    </row>
    <row r="259" spans="1:16">
      <c r="A259" s="425"/>
      <c r="B259" s="425"/>
      <c r="C259" s="425"/>
      <c r="D259" s="425"/>
      <c r="E259" s="425"/>
      <c r="F259" s="425"/>
      <c r="G259" s="425"/>
      <c r="H259" s="425"/>
      <c r="I259" s="425"/>
      <c r="J259" s="425"/>
      <c r="K259" s="425"/>
      <c r="L259" s="425"/>
      <c r="M259" s="425"/>
      <c r="N259" s="425"/>
      <c r="O259" s="425"/>
      <c r="P259" s="425"/>
    </row>
    <row r="260" spans="1:16">
      <c r="A260" s="425"/>
      <c r="B260" s="425"/>
      <c r="C260" s="425"/>
      <c r="D260" s="425"/>
      <c r="E260" s="425"/>
      <c r="F260" s="425"/>
      <c r="G260" s="425"/>
      <c r="H260" s="425"/>
      <c r="I260" s="425"/>
      <c r="J260" s="425"/>
      <c r="K260" s="425"/>
      <c r="L260" s="425"/>
      <c r="M260" s="425"/>
      <c r="N260" s="425"/>
      <c r="O260" s="425"/>
      <c r="P260" s="425"/>
    </row>
    <row r="261" spans="1:16">
      <c r="A261" s="425"/>
      <c r="B261" s="425"/>
      <c r="C261" s="425"/>
      <c r="D261" s="425"/>
      <c r="E261" s="425"/>
      <c r="F261" s="425"/>
      <c r="G261" s="425"/>
      <c r="H261" s="425"/>
      <c r="I261" s="425"/>
      <c r="J261" s="425"/>
      <c r="K261" s="425"/>
      <c r="L261" s="425"/>
      <c r="M261" s="425"/>
      <c r="N261" s="425"/>
      <c r="O261" s="425"/>
      <c r="P261" s="425"/>
    </row>
    <row r="262" spans="1:16">
      <c r="A262" s="425"/>
      <c r="B262" s="425"/>
      <c r="C262" s="425"/>
      <c r="D262" s="425"/>
      <c r="E262" s="425"/>
      <c r="F262" s="425"/>
      <c r="G262" s="425"/>
      <c r="H262" s="425"/>
      <c r="I262" s="425"/>
      <c r="J262" s="425"/>
      <c r="K262" s="425"/>
      <c r="L262" s="425"/>
      <c r="M262" s="425"/>
      <c r="N262" s="425"/>
      <c r="O262" s="425"/>
      <c r="P262" s="425"/>
    </row>
    <row r="263" spans="1:16">
      <c r="A263" s="425"/>
      <c r="B263" s="425"/>
      <c r="C263" s="425"/>
      <c r="D263" s="425"/>
      <c r="E263" s="425"/>
      <c r="F263" s="425"/>
      <c r="G263" s="425"/>
      <c r="H263" s="425"/>
      <c r="I263" s="425"/>
      <c r="J263" s="425"/>
      <c r="K263" s="425"/>
      <c r="L263" s="425"/>
      <c r="M263" s="425"/>
      <c r="N263" s="425"/>
      <c r="O263" s="425"/>
      <c r="P263" s="425"/>
    </row>
    <row r="264" spans="1:16">
      <c r="A264" s="425"/>
      <c r="B264" s="425"/>
      <c r="C264" s="425"/>
      <c r="D264" s="425"/>
      <c r="E264" s="425"/>
      <c r="F264" s="425"/>
      <c r="G264" s="425"/>
      <c r="H264" s="425"/>
      <c r="I264" s="425"/>
      <c r="J264" s="425"/>
      <c r="K264" s="425"/>
      <c r="L264" s="425"/>
      <c r="M264" s="425"/>
      <c r="N264" s="425"/>
      <c r="O264" s="425"/>
      <c r="P264" s="425"/>
    </row>
    <row r="265" spans="1:16">
      <c r="A265" s="425"/>
      <c r="B265" s="425"/>
      <c r="C265" s="425"/>
      <c r="D265" s="425"/>
      <c r="E265" s="425"/>
      <c r="F265" s="425"/>
      <c r="G265" s="425"/>
      <c r="H265" s="425"/>
      <c r="I265" s="425"/>
      <c r="J265" s="425"/>
      <c r="K265" s="425"/>
      <c r="L265" s="425"/>
      <c r="M265" s="425"/>
      <c r="N265" s="425"/>
      <c r="O265" s="425"/>
      <c r="P265" s="425"/>
    </row>
    <row r="266" spans="1:16">
      <c r="A266" s="425"/>
      <c r="B266" s="425"/>
      <c r="C266" s="425"/>
      <c r="D266" s="425"/>
      <c r="E266" s="425"/>
      <c r="F266" s="425"/>
      <c r="G266" s="425"/>
      <c r="H266" s="425"/>
      <c r="I266" s="425"/>
      <c r="J266" s="425"/>
      <c r="K266" s="425"/>
      <c r="L266" s="425"/>
      <c r="M266" s="425"/>
      <c r="N266" s="425"/>
      <c r="O266" s="425"/>
      <c r="P266" s="425"/>
    </row>
    <row r="267" spans="1:16">
      <c r="A267" s="425"/>
      <c r="B267" s="425"/>
      <c r="C267" s="425"/>
      <c r="D267" s="425"/>
      <c r="E267" s="425"/>
      <c r="F267" s="425"/>
      <c r="G267" s="425"/>
      <c r="H267" s="425"/>
      <c r="I267" s="425"/>
      <c r="J267" s="425"/>
      <c r="K267" s="425"/>
      <c r="L267" s="425"/>
      <c r="M267" s="425"/>
      <c r="N267" s="425"/>
      <c r="O267" s="425"/>
      <c r="P267" s="425"/>
    </row>
    <row r="268" spans="1:16">
      <c r="A268" s="425"/>
      <c r="B268" s="425"/>
      <c r="C268" s="425"/>
      <c r="D268" s="425"/>
      <c r="E268" s="425"/>
      <c r="F268" s="425"/>
      <c r="G268" s="425"/>
      <c r="H268" s="425"/>
      <c r="I268" s="425"/>
      <c r="J268" s="425"/>
      <c r="K268" s="425"/>
      <c r="L268" s="425"/>
      <c r="M268" s="425"/>
      <c r="N268" s="425"/>
      <c r="O268" s="425"/>
      <c r="P268" s="425"/>
    </row>
    <row r="269" spans="1:16">
      <c r="A269" s="425"/>
      <c r="B269" s="425"/>
      <c r="C269" s="425"/>
      <c r="D269" s="425"/>
      <c r="E269" s="425"/>
      <c r="F269" s="425"/>
      <c r="G269" s="425"/>
      <c r="H269" s="425"/>
      <c r="I269" s="425"/>
      <c r="J269" s="425"/>
      <c r="K269" s="425"/>
      <c r="L269" s="425"/>
      <c r="M269" s="425"/>
      <c r="N269" s="425"/>
      <c r="O269" s="425"/>
      <c r="P269" s="425"/>
    </row>
    <row r="270" spans="1:16">
      <c r="A270" s="425"/>
      <c r="B270" s="425"/>
      <c r="C270" s="425"/>
      <c r="D270" s="425"/>
      <c r="E270" s="425"/>
      <c r="F270" s="425"/>
      <c r="G270" s="425"/>
      <c r="H270" s="425"/>
      <c r="I270" s="425"/>
      <c r="J270" s="425"/>
      <c r="K270" s="425"/>
      <c r="L270" s="425"/>
      <c r="M270" s="425"/>
      <c r="N270" s="425"/>
      <c r="O270" s="425"/>
      <c r="P270" s="425"/>
    </row>
    <row r="271" spans="1:16">
      <c r="A271" s="425"/>
      <c r="B271" s="425"/>
      <c r="C271" s="425"/>
      <c r="D271" s="425"/>
      <c r="E271" s="425"/>
      <c r="F271" s="425"/>
      <c r="G271" s="425"/>
      <c r="H271" s="425"/>
      <c r="I271" s="425"/>
      <c r="J271" s="425"/>
      <c r="K271" s="425"/>
      <c r="L271" s="425"/>
      <c r="M271" s="425"/>
      <c r="N271" s="425"/>
      <c r="O271" s="425"/>
      <c r="P271" s="425"/>
    </row>
    <row r="272" spans="1:16">
      <c r="A272" s="425"/>
      <c r="B272" s="425"/>
      <c r="C272" s="425"/>
      <c r="D272" s="425"/>
      <c r="E272" s="425"/>
      <c r="F272" s="425"/>
      <c r="G272" s="425"/>
      <c r="H272" s="425"/>
      <c r="I272" s="425"/>
      <c r="J272" s="425"/>
      <c r="K272" s="425"/>
      <c r="L272" s="425"/>
      <c r="M272" s="425"/>
      <c r="N272" s="425"/>
      <c r="O272" s="425"/>
      <c r="P272" s="425"/>
    </row>
    <row r="273" spans="1:16">
      <c r="A273" s="425"/>
      <c r="B273" s="425"/>
      <c r="C273" s="425"/>
      <c r="D273" s="425"/>
      <c r="E273" s="425"/>
      <c r="F273" s="425"/>
      <c r="G273" s="425"/>
      <c r="H273" s="425"/>
      <c r="I273" s="425"/>
      <c r="J273" s="425"/>
      <c r="K273" s="425"/>
      <c r="L273" s="425"/>
      <c r="M273" s="425"/>
      <c r="N273" s="425"/>
      <c r="O273" s="425"/>
      <c r="P273" s="425"/>
    </row>
    <row r="274" spans="1:16">
      <c r="A274" s="425"/>
      <c r="B274" s="425"/>
      <c r="C274" s="425"/>
      <c r="D274" s="425"/>
      <c r="E274" s="425"/>
      <c r="F274" s="425"/>
      <c r="G274" s="425"/>
      <c r="H274" s="425"/>
      <c r="I274" s="425"/>
      <c r="J274" s="425"/>
      <c r="K274" s="425"/>
      <c r="L274" s="425"/>
      <c r="M274" s="425"/>
      <c r="N274" s="425"/>
      <c r="O274" s="425"/>
      <c r="P274" s="425"/>
    </row>
    <row r="275" spans="1:16">
      <c r="A275" s="425"/>
      <c r="B275" s="425"/>
      <c r="C275" s="425"/>
      <c r="D275" s="425"/>
      <c r="E275" s="425"/>
      <c r="F275" s="425"/>
      <c r="G275" s="425"/>
      <c r="H275" s="425"/>
      <c r="I275" s="425"/>
      <c r="J275" s="425"/>
      <c r="K275" s="425"/>
      <c r="L275" s="425"/>
      <c r="M275" s="425"/>
      <c r="N275" s="425"/>
      <c r="O275" s="425"/>
      <c r="P275" s="425"/>
    </row>
    <row r="276" spans="1:16">
      <c r="A276" s="425"/>
      <c r="B276" s="425"/>
      <c r="C276" s="425"/>
      <c r="D276" s="425"/>
      <c r="E276" s="425"/>
      <c r="F276" s="425"/>
      <c r="G276" s="425"/>
      <c r="H276" s="425"/>
      <c r="I276" s="425"/>
      <c r="J276" s="425"/>
      <c r="K276" s="425"/>
      <c r="L276" s="425"/>
      <c r="M276" s="425"/>
      <c r="N276" s="425"/>
      <c r="O276" s="425"/>
      <c r="P276" s="425"/>
    </row>
    <row r="277" spans="1:16">
      <c r="A277" s="425"/>
      <c r="B277" s="425"/>
      <c r="C277" s="425"/>
      <c r="D277" s="425"/>
      <c r="E277" s="425"/>
      <c r="F277" s="425"/>
      <c r="G277" s="425"/>
      <c r="H277" s="425"/>
      <c r="I277" s="425"/>
      <c r="J277" s="425"/>
      <c r="K277" s="425"/>
      <c r="L277" s="425"/>
      <c r="M277" s="425"/>
      <c r="N277" s="425"/>
      <c r="O277" s="425"/>
      <c r="P277" s="425"/>
    </row>
    <row r="278" spans="1:16">
      <c r="A278" s="425"/>
      <c r="B278" s="425"/>
      <c r="C278" s="425"/>
      <c r="D278" s="425"/>
      <c r="E278" s="425"/>
      <c r="F278" s="425"/>
      <c r="G278" s="425"/>
      <c r="H278" s="425"/>
      <c r="I278" s="425"/>
      <c r="J278" s="425"/>
      <c r="K278" s="425"/>
      <c r="L278" s="425"/>
      <c r="M278" s="425"/>
      <c r="N278" s="425"/>
      <c r="O278" s="425"/>
      <c r="P278" s="425"/>
    </row>
    <row r="279" spans="1:16">
      <c r="A279" s="425"/>
      <c r="B279" s="425"/>
      <c r="C279" s="425"/>
      <c r="D279" s="425"/>
      <c r="E279" s="425"/>
      <c r="F279" s="425"/>
      <c r="G279" s="425"/>
      <c r="H279" s="425"/>
      <c r="I279" s="425"/>
      <c r="J279" s="425"/>
      <c r="K279" s="425"/>
      <c r="L279" s="425"/>
      <c r="M279" s="425"/>
      <c r="N279" s="425"/>
      <c r="O279" s="425"/>
      <c r="P279" s="425"/>
    </row>
    <row r="280" spans="1:16">
      <c r="A280" s="425"/>
      <c r="B280" s="425"/>
      <c r="C280" s="425"/>
      <c r="D280" s="425"/>
      <c r="E280" s="425"/>
      <c r="F280" s="425"/>
      <c r="G280" s="425"/>
      <c r="H280" s="425"/>
      <c r="I280" s="425"/>
      <c r="J280" s="425"/>
      <c r="K280" s="425"/>
      <c r="L280" s="425"/>
      <c r="M280" s="425"/>
      <c r="N280" s="425"/>
      <c r="O280" s="425"/>
      <c r="P280" s="425"/>
    </row>
    <row r="281" spans="1:16">
      <c r="A281" s="425"/>
      <c r="B281" s="425"/>
      <c r="C281" s="425"/>
      <c r="D281" s="425"/>
      <c r="E281" s="425"/>
      <c r="F281" s="425"/>
      <c r="G281" s="425"/>
      <c r="H281" s="425"/>
      <c r="I281" s="425"/>
      <c r="J281" s="425"/>
      <c r="K281" s="425"/>
      <c r="L281" s="425"/>
      <c r="M281" s="425"/>
      <c r="N281" s="425"/>
      <c r="O281" s="425"/>
      <c r="P281" s="425"/>
    </row>
    <row r="282" spans="1:16">
      <c r="A282" s="425"/>
      <c r="B282" s="425"/>
      <c r="C282" s="425"/>
      <c r="D282" s="425"/>
      <c r="E282" s="425"/>
      <c r="F282" s="425"/>
      <c r="G282" s="425"/>
      <c r="H282" s="425"/>
      <c r="I282" s="425"/>
      <c r="J282" s="425"/>
      <c r="K282" s="425"/>
      <c r="L282" s="425"/>
      <c r="M282" s="425"/>
      <c r="N282" s="425"/>
      <c r="O282" s="425"/>
      <c r="P282" s="425"/>
    </row>
    <row r="283" spans="1:16">
      <c r="A283" s="425"/>
      <c r="B283" s="425"/>
      <c r="C283" s="425"/>
      <c r="D283" s="425"/>
      <c r="E283" s="425"/>
      <c r="F283" s="425"/>
      <c r="G283" s="425"/>
      <c r="H283" s="425"/>
      <c r="I283" s="425"/>
      <c r="J283" s="425"/>
      <c r="K283" s="425"/>
      <c r="L283" s="425"/>
      <c r="M283" s="425"/>
      <c r="N283" s="425"/>
      <c r="O283" s="425"/>
      <c r="P283" s="425"/>
    </row>
    <row r="284" spans="1:16">
      <c r="A284" s="425"/>
      <c r="B284" s="425"/>
      <c r="C284" s="425"/>
      <c r="D284" s="425"/>
      <c r="E284" s="425"/>
      <c r="F284" s="425"/>
      <c r="G284" s="425"/>
      <c r="H284" s="425"/>
      <c r="I284" s="425"/>
      <c r="J284" s="425"/>
      <c r="K284" s="425"/>
      <c r="L284" s="425"/>
      <c r="M284" s="425"/>
      <c r="N284" s="425"/>
      <c r="O284" s="425"/>
      <c r="P284" s="425"/>
    </row>
    <row r="285" spans="1:16">
      <c r="A285" s="425"/>
      <c r="B285" s="425"/>
      <c r="C285" s="425"/>
      <c r="D285" s="425"/>
      <c r="E285" s="425"/>
      <c r="F285" s="425"/>
      <c r="G285" s="425"/>
      <c r="H285" s="425"/>
      <c r="I285" s="425"/>
      <c r="J285" s="425"/>
      <c r="K285" s="425"/>
      <c r="L285" s="425"/>
      <c r="M285" s="425"/>
      <c r="N285" s="425"/>
      <c r="O285" s="425"/>
      <c r="P285" s="425"/>
    </row>
    <row r="286" spans="1:16">
      <c r="A286" s="425"/>
      <c r="B286" s="425"/>
      <c r="C286" s="425"/>
      <c r="D286" s="425"/>
      <c r="E286" s="425"/>
      <c r="F286" s="425"/>
      <c r="G286" s="425"/>
      <c r="H286" s="425"/>
      <c r="I286" s="425"/>
      <c r="J286" s="425"/>
      <c r="K286" s="425"/>
      <c r="L286" s="425"/>
      <c r="M286" s="425"/>
      <c r="N286" s="425"/>
      <c r="O286" s="425"/>
      <c r="P286" s="425"/>
    </row>
    <row r="287" spans="1:16">
      <c r="A287" s="425"/>
      <c r="B287" s="425"/>
      <c r="C287" s="425"/>
      <c r="D287" s="425"/>
      <c r="E287" s="425"/>
      <c r="F287" s="425"/>
      <c r="G287" s="425"/>
      <c r="H287" s="425"/>
      <c r="I287" s="425"/>
      <c r="J287" s="425"/>
      <c r="K287" s="425"/>
      <c r="L287" s="425"/>
      <c r="M287" s="425"/>
      <c r="N287" s="425"/>
      <c r="O287" s="425"/>
      <c r="P287" s="425"/>
    </row>
    <row r="288" spans="1:16">
      <c r="A288" s="425"/>
      <c r="B288" s="425"/>
      <c r="C288" s="425"/>
      <c r="D288" s="425"/>
      <c r="E288" s="425"/>
      <c r="F288" s="425"/>
      <c r="G288" s="425"/>
      <c r="H288" s="425"/>
      <c r="I288" s="425"/>
      <c r="J288" s="425"/>
      <c r="K288" s="425"/>
      <c r="L288" s="425"/>
      <c r="M288" s="425"/>
      <c r="N288" s="425"/>
      <c r="O288" s="425"/>
      <c r="P288" s="425"/>
    </row>
    <row r="289" spans="1:16">
      <c r="A289" s="425"/>
      <c r="B289" s="425"/>
      <c r="C289" s="425"/>
      <c r="D289" s="425"/>
      <c r="E289" s="425"/>
      <c r="F289" s="425"/>
      <c r="G289" s="425"/>
      <c r="H289" s="425"/>
      <c r="I289" s="425"/>
      <c r="J289" s="425"/>
      <c r="K289" s="425"/>
      <c r="L289" s="425"/>
      <c r="M289" s="425"/>
      <c r="N289" s="425"/>
      <c r="O289" s="425"/>
      <c r="P289" s="425"/>
    </row>
    <row r="290" spans="1:16">
      <c r="A290" s="425"/>
      <c r="B290" s="425"/>
      <c r="C290" s="425"/>
      <c r="D290" s="425"/>
      <c r="E290" s="425"/>
      <c r="F290" s="425"/>
      <c r="G290" s="425"/>
      <c r="H290" s="425"/>
      <c r="I290" s="425"/>
      <c r="J290" s="425"/>
      <c r="K290" s="425"/>
      <c r="L290" s="425"/>
      <c r="M290" s="425"/>
      <c r="N290" s="425"/>
      <c r="O290" s="425"/>
      <c r="P290" s="425"/>
    </row>
    <row r="291" spans="1:16">
      <c r="A291" s="425"/>
      <c r="B291" s="425"/>
      <c r="C291" s="425"/>
      <c r="D291" s="425"/>
      <c r="E291" s="425"/>
      <c r="F291" s="425"/>
      <c r="G291" s="425"/>
      <c r="H291" s="425"/>
      <c r="I291" s="425"/>
      <c r="J291" s="425"/>
      <c r="K291" s="425"/>
      <c r="L291" s="425"/>
      <c r="M291" s="425"/>
      <c r="N291" s="425"/>
      <c r="O291" s="425"/>
      <c r="P291" s="425"/>
    </row>
    <row r="292" spans="1:16">
      <c r="A292" s="425"/>
      <c r="B292" s="425"/>
      <c r="C292" s="425"/>
      <c r="D292" s="425"/>
      <c r="E292" s="425"/>
      <c r="F292" s="425"/>
      <c r="G292" s="425"/>
      <c r="H292" s="425"/>
      <c r="I292" s="425"/>
      <c r="J292" s="425"/>
      <c r="K292" s="425"/>
      <c r="L292" s="425"/>
      <c r="M292" s="425"/>
      <c r="N292" s="425"/>
      <c r="O292" s="425"/>
      <c r="P292" s="425"/>
    </row>
    <row r="293" spans="1:16">
      <c r="A293" s="425"/>
      <c r="B293" s="425"/>
      <c r="C293" s="425"/>
      <c r="D293" s="425"/>
      <c r="E293" s="425"/>
      <c r="F293" s="425"/>
      <c r="G293" s="425"/>
      <c r="H293" s="425"/>
      <c r="I293" s="425"/>
      <c r="J293" s="425"/>
      <c r="K293" s="425"/>
      <c r="L293" s="425"/>
      <c r="M293" s="425"/>
      <c r="N293" s="425"/>
      <c r="O293" s="425"/>
      <c r="P293" s="425"/>
    </row>
    <row r="294" spans="1:16">
      <c r="A294" s="425"/>
      <c r="B294" s="425"/>
      <c r="C294" s="425"/>
      <c r="D294" s="425"/>
      <c r="E294" s="425"/>
      <c r="F294" s="425"/>
      <c r="G294" s="425"/>
      <c r="H294" s="425"/>
      <c r="I294" s="425"/>
      <c r="J294" s="425"/>
      <c r="K294" s="425"/>
      <c r="L294" s="425"/>
      <c r="M294" s="425"/>
      <c r="N294" s="425"/>
      <c r="O294" s="425"/>
      <c r="P294" s="425"/>
    </row>
    <row r="295" spans="1:16">
      <c r="A295" s="425"/>
      <c r="B295" s="425"/>
      <c r="C295" s="425"/>
      <c r="D295" s="425"/>
      <c r="E295" s="425"/>
      <c r="F295" s="425"/>
      <c r="G295" s="425"/>
      <c r="H295" s="425"/>
      <c r="I295" s="425"/>
      <c r="J295" s="425"/>
      <c r="K295" s="425"/>
      <c r="L295" s="425"/>
      <c r="M295" s="425"/>
      <c r="N295" s="425"/>
      <c r="O295" s="425"/>
      <c r="P295" s="425"/>
    </row>
    <row r="296" spans="1:16">
      <c r="A296" s="425"/>
      <c r="B296" s="425"/>
      <c r="C296" s="425"/>
      <c r="D296" s="425"/>
      <c r="E296" s="425"/>
      <c r="F296" s="425"/>
      <c r="G296" s="425"/>
      <c r="H296" s="425"/>
      <c r="I296" s="425"/>
      <c r="J296" s="425"/>
      <c r="K296" s="425"/>
      <c r="L296" s="425"/>
      <c r="M296" s="425"/>
      <c r="N296" s="425"/>
      <c r="O296" s="425"/>
      <c r="P296" s="425"/>
    </row>
    <row r="297" spans="1:16">
      <c r="A297" s="425"/>
      <c r="B297" s="425"/>
      <c r="C297" s="425"/>
      <c r="D297" s="425"/>
      <c r="E297" s="425"/>
      <c r="F297" s="425"/>
      <c r="G297" s="425"/>
      <c r="H297" s="425"/>
      <c r="I297" s="425"/>
      <c r="J297" s="425"/>
      <c r="K297" s="425"/>
      <c r="L297" s="425"/>
      <c r="M297" s="425"/>
      <c r="N297" s="425"/>
      <c r="O297" s="425"/>
      <c r="P297" s="425"/>
    </row>
    <row r="298" spans="1:16">
      <c r="A298" s="425"/>
      <c r="B298" s="425"/>
      <c r="C298" s="425"/>
      <c r="D298" s="425"/>
      <c r="E298" s="425"/>
      <c r="F298" s="425"/>
      <c r="G298" s="425"/>
      <c r="H298" s="425"/>
      <c r="I298" s="425"/>
      <c r="J298" s="425"/>
      <c r="K298" s="425"/>
      <c r="L298" s="425"/>
      <c r="M298" s="425"/>
      <c r="N298" s="425"/>
      <c r="O298" s="425"/>
      <c r="P298" s="425"/>
    </row>
    <row r="299" spans="1:16">
      <c r="A299" s="425"/>
      <c r="B299" s="425"/>
      <c r="C299" s="425"/>
      <c r="D299" s="425"/>
      <c r="E299" s="425"/>
      <c r="F299" s="425"/>
      <c r="G299" s="425"/>
      <c r="H299" s="425"/>
      <c r="I299" s="425"/>
      <c r="J299" s="425"/>
      <c r="K299" s="425"/>
      <c r="L299" s="425"/>
      <c r="M299" s="425"/>
      <c r="N299" s="425"/>
      <c r="O299" s="425"/>
      <c r="P299" s="425"/>
    </row>
    <row r="300" spans="1:16">
      <c r="A300" s="425"/>
      <c r="B300" s="425"/>
      <c r="C300" s="425"/>
      <c r="D300" s="425"/>
      <c r="E300" s="425"/>
      <c r="F300" s="425"/>
      <c r="G300" s="425"/>
      <c r="H300" s="425"/>
      <c r="I300" s="425"/>
      <c r="J300" s="425"/>
      <c r="K300" s="425"/>
      <c r="L300" s="425"/>
      <c r="M300" s="425"/>
      <c r="N300" s="425"/>
      <c r="O300" s="425"/>
      <c r="P300" s="425"/>
    </row>
    <row r="301" spans="1:16">
      <c r="A301" s="425"/>
      <c r="B301" s="425"/>
      <c r="C301" s="425"/>
      <c r="D301" s="425"/>
      <c r="E301" s="425"/>
      <c r="F301" s="425"/>
      <c r="G301" s="425"/>
      <c r="H301" s="425"/>
      <c r="I301" s="425"/>
      <c r="J301" s="425"/>
      <c r="K301" s="425"/>
      <c r="L301" s="425"/>
      <c r="M301" s="425"/>
      <c r="N301" s="425"/>
      <c r="O301" s="425"/>
      <c r="P301" s="425"/>
    </row>
    <row r="302" spans="1:16">
      <c r="A302" s="425"/>
      <c r="B302" s="425"/>
      <c r="C302" s="425"/>
      <c r="D302" s="425"/>
      <c r="E302" s="425"/>
      <c r="F302" s="425"/>
      <c r="G302" s="425"/>
      <c r="H302" s="425"/>
      <c r="I302" s="425"/>
      <c r="J302" s="425"/>
      <c r="K302" s="425"/>
      <c r="L302" s="425"/>
      <c r="M302" s="425"/>
      <c r="N302" s="425"/>
      <c r="O302" s="425"/>
      <c r="P302" s="425"/>
    </row>
    <row r="303" spans="1:16">
      <c r="A303" s="425"/>
      <c r="B303" s="425"/>
      <c r="C303" s="425"/>
      <c r="D303" s="425"/>
      <c r="E303" s="425"/>
      <c r="F303" s="425"/>
      <c r="G303" s="425"/>
      <c r="H303" s="425"/>
      <c r="I303" s="425"/>
      <c r="J303" s="425"/>
      <c r="K303" s="425"/>
      <c r="L303" s="425"/>
      <c r="M303" s="425"/>
      <c r="N303" s="425"/>
      <c r="O303" s="425"/>
      <c r="P303" s="425"/>
    </row>
    <row r="304" spans="1:16">
      <c r="A304" s="425"/>
      <c r="B304" s="425"/>
      <c r="C304" s="425"/>
      <c r="D304" s="425"/>
      <c r="E304" s="425"/>
      <c r="F304" s="425"/>
      <c r="G304" s="425"/>
      <c r="H304" s="425"/>
      <c r="I304" s="425"/>
      <c r="J304" s="425"/>
      <c r="K304" s="425"/>
      <c r="L304" s="425"/>
      <c r="M304" s="425"/>
      <c r="N304" s="425"/>
      <c r="O304" s="425"/>
      <c r="P304" s="425"/>
    </row>
    <row r="305" spans="1:16">
      <c r="A305" s="425"/>
      <c r="B305" s="425"/>
      <c r="C305" s="425"/>
      <c r="D305" s="425"/>
      <c r="E305" s="425"/>
      <c r="F305" s="425"/>
      <c r="G305" s="425"/>
      <c r="H305" s="425"/>
      <c r="I305" s="425"/>
      <c r="J305" s="425"/>
      <c r="K305" s="425"/>
      <c r="L305" s="425"/>
      <c r="M305" s="425"/>
      <c r="N305" s="425"/>
      <c r="O305" s="425"/>
      <c r="P305" s="425"/>
    </row>
    <row r="306" spans="1:16">
      <c r="A306" s="425"/>
      <c r="B306" s="425"/>
      <c r="C306" s="425"/>
      <c r="D306" s="425"/>
      <c r="E306" s="425"/>
      <c r="F306" s="425"/>
      <c r="G306" s="425"/>
      <c r="H306" s="425"/>
      <c r="I306" s="425"/>
      <c r="J306" s="425"/>
      <c r="K306" s="425"/>
      <c r="L306" s="425"/>
      <c r="M306" s="425"/>
      <c r="N306" s="425"/>
      <c r="O306" s="425"/>
      <c r="P306" s="425"/>
    </row>
    <row r="307" spans="1:16">
      <c r="A307" s="425"/>
      <c r="B307" s="425"/>
      <c r="C307" s="425"/>
      <c r="D307" s="425"/>
      <c r="E307" s="425"/>
      <c r="F307" s="425"/>
      <c r="G307" s="425"/>
      <c r="H307" s="425"/>
      <c r="I307" s="425"/>
      <c r="J307" s="425"/>
      <c r="K307" s="425"/>
      <c r="L307" s="425"/>
      <c r="M307" s="425"/>
      <c r="N307" s="425"/>
      <c r="O307" s="425"/>
      <c r="P307" s="425"/>
    </row>
    <row r="308" spans="1:16">
      <c r="A308" s="425"/>
      <c r="B308" s="425"/>
      <c r="C308" s="425"/>
      <c r="D308" s="425"/>
      <c r="E308" s="425"/>
      <c r="F308" s="425"/>
      <c r="G308" s="425"/>
      <c r="H308" s="425"/>
      <c r="I308" s="425"/>
      <c r="J308" s="425"/>
      <c r="K308" s="425"/>
      <c r="L308" s="425"/>
      <c r="M308" s="425"/>
      <c r="N308" s="425"/>
      <c r="O308" s="425"/>
      <c r="P308" s="425"/>
    </row>
    <row r="309" spans="1:16">
      <c r="A309" s="425"/>
      <c r="B309" s="425"/>
      <c r="C309" s="425"/>
      <c r="D309" s="425"/>
      <c r="E309" s="425"/>
      <c r="F309" s="425"/>
      <c r="G309" s="425"/>
      <c r="H309" s="425"/>
      <c r="I309" s="425"/>
      <c r="J309" s="425"/>
      <c r="K309" s="425"/>
      <c r="L309" s="425"/>
      <c r="M309" s="425"/>
      <c r="N309" s="425"/>
      <c r="O309" s="425"/>
      <c r="P309" s="425"/>
    </row>
    <row r="310" spans="1:16">
      <c r="A310" s="425"/>
      <c r="B310" s="425"/>
      <c r="C310" s="425"/>
      <c r="D310" s="425"/>
      <c r="E310" s="425"/>
      <c r="F310" s="425"/>
      <c r="G310" s="425"/>
      <c r="H310" s="425"/>
      <c r="I310" s="425"/>
      <c r="J310" s="425"/>
      <c r="K310" s="425"/>
      <c r="L310" s="425"/>
      <c r="M310" s="425"/>
      <c r="N310" s="425"/>
      <c r="O310" s="425"/>
      <c r="P310" s="425"/>
    </row>
    <row r="311" spans="1:16">
      <c r="A311" s="425"/>
      <c r="B311" s="425"/>
      <c r="C311" s="425"/>
      <c r="D311" s="425"/>
      <c r="E311" s="425"/>
      <c r="F311" s="425"/>
      <c r="G311" s="425"/>
      <c r="H311" s="425"/>
      <c r="I311" s="425"/>
      <c r="J311" s="425"/>
      <c r="K311" s="425"/>
      <c r="L311" s="425"/>
      <c r="M311" s="425"/>
      <c r="N311" s="425"/>
      <c r="O311" s="425"/>
      <c r="P311" s="425"/>
    </row>
    <row r="312" spans="1:16">
      <c r="A312" s="425"/>
      <c r="B312" s="425"/>
      <c r="C312" s="425"/>
      <c r="D312" s="425"/>
      <c r="E312" s="425"/>
      <c r="F312" s="425"/>
      <c r="G312" s="425"/>
      <c r="H312" s="425"/>
      <c r="I312" s="425"/>
      <c r="J312" s="425"/>
      <c r="K312" s="425"/>
      <c r="L312" s="425"/>
      <c r="M312" s="425"/>
      <c r="N312" s="425"/>
      <c r="O312" s="425"/>
      <c r="P312" s="425"/>
    </row>
    <row r="313" spans="1:16">
      <c r="A313" s="425"/>
      <c r="B313" s="425"/>
      <c r="C313" s="425"/>
      <c r="D313" s="425"/>
      <c r="E313" s="425"/>
      <c r="F313" s="425"/>
      <c r="G313" s="425"/>
      <c r="H313" s="425"/>
      <c r="I313" s="425"/>
      <c r="J313" s="425"/>
      <c r="K313" s="425"/>
      <c r="L313" s="425"/>
      <c r="M313" s="425"/>
      <c r="N313" s="425"/>
      <c r="O313" s="425"/>
      <c r="P313" s="425"/>
    </row>
    <row r="314" spans="1:16">
      <c r="A314" s="425"/>
      <c r="B314" s="425"/>
      <c r="C314" s="425"/>
      <c r="D314" s="425"/>
      <c r="E314" s="425"/>
      <c r="F314" s="425"/>
      <c r="G314" s="425"/>
      <c r="H314" s="425"/>
      <c r="I314" s="425"/>
      <c r="J314" s="425"/>
      <c r="K314" s="425"/>
      <c r="L314" s="425"/>
      <c r="M314" s="425"/>
      <c r="N314" s="425"/>
      <c r="O314" s="425"/>
      <c r="P314" s="425"/>
    </row>
    <row r="315" spans="1:16">
      <c r="A315" s="425"/>
      <c r="B315" s="425"/>
      <c r="C315" s="425"/>
      <c r="D315" s="425"/>
      <c r="E315" s="425"/>
      <c r="F315" s="425"/>
      <c r="G315" s="425"/>
      <c r="H315" s="425"/>
      <c r="I315" s="425"/>
      <c r="J315" s="425"/>
      <c r="K315" s="425"/>
      <c r="L315" s="425"/>
      <c r="M315" s="425"/>
      <c r="N315" s="425"/>
      <c r="O315" s="425"/>
      <c r="P315" s="425"/>
    </row>
    <row r="316" spans="1:16">
      <c r="A316" s="425"/>
      <c r="B316" s="425"/>
      <c r="C316" s="425"/>
      <c r="D316" s="425"/>
      <c r="E316" s="425"/>
      <c r="F316" s="425"/>
      <c r="G316" s="425"/>
      <c r="H316" s="425"/>
      <c r="I316" s="425"/>
      <c r="J316" s="425"/>
      <c r="K316" s="425"/>
      <c r="L316" s="425"/>
      <c r="M316" s="425"/>
      <c r="N316" s="425"/>
      <c r="O316" s="425"/>
      <c r="P316" s="425"/>
    </row>
    <row r="317" spans="1:16">
      <c r="A317" s="425"/>
      <c r="B317" s="425"/>
      <c r="C317" s="425"/>
      <c r="D317" s="425"/>
      <c r="E317" s="425"/>
      <c r="F317" s="425"/>
      <c r="G317" s="425"/>
      <c r="H317" s="425"/>
      <c r="I317" s="425"/>
      <c r="J317" s="425"/>
      <c r="K317" s="425"/>
      <c r="L317" s="425"/>
      <c r="M317" s="425"/>
      <c r="N317" s="425"/>
      <c r="O317" s="425"/>
      <c r="P317" s="425"/>
    </row>
    <row r="318" spans="1:16">
      <c r="A318" s="425"/>
      <c r="B318" s="425"/>
      <c r="C318" s="425"/>
      <c r="D318" s="425"/>
      <c r="E318" s="425"/>
      <c r="F318" s="425"/>
      <c r="G318" s="425"/>
      <c r="H318" s="425"/>
      <c r="I318" s="425"/>
      <c r="J318" s="425"/>
      <c r="K318" s="425"/>
      <c r="L318" s="425"/>
      <c r="M318" s="425"/>
      <c r="N318" s="425"/>
      <c r="O318" s="425"/>
      <c r="P318" s="425"/>
    </row>
    <row r="319" spans="1:16">
      <c r="A319" s="425"/>
      <c r="B319" s="425"/>
      <c r="C319" s="425"/>
      <c r="D319" s="425"/>
      <c r="E319" s="425"/>
      <c r="F319" s="425"/>
      <c r="G319" s="425"/>
      <c r="H319" s="425"/>
      <c r="I319" s="425"/>
      <c r="J319" s="425"/>
      <c r="K319" s="425"/>
      <c r="L319" s="425"/>
      <c r="M319" s="425"/>
      <c r="N319" s="425"/>
      <c r="O319" s="425"/>
      <c r="P319" s="425"/>
    </row>
    <row r="320" spans="1:16">
      <c r="A320" s="425"/>
      <c r="B320" s="425"/>
      <c r="C320" s="425"/>
      <c r="D320" s="425"/>
      <c r="E320" s="425"/>
      <c r="F320" s="425"/>
      <c r="G320" s="425"/>
      <c r="H320" s="425"/>
      <c r="I320" s="425"/>
      <c r="J320" s="425"/>
      <c r="K320" s="425"/>
      <c r="L320" s="425"/>
      <c r="M320" s="425"/>
      <c r="N320" s="425"/>
      <c r="O320" s="425"/>
      <c r="P320" s="425"/>
    </row>
    <row r="321" spans="1:16">
      <c r="A321" s="425"/>
      <c r="B321" s="425"/>
      <c r="C321" s="425"/>
      <c r="D321" s="425"/>
      <c r="E321" s="425"/>
      <c r="F321" s="425"/>
      <c r="G321" s="425"/>
      <c r="H321" s="425"/>
      <c r="I321" s="425"/>
      <c r="J321" s="425"/>
      <c r="K321" s="425"/>
      <c r="L321" s="425"/>
      <c r="M321" s="425"/>
      <c r="N321" s="425"/>
      <c r="O321" s="425"/>
      <c r="P321" s="425"/>
    </row>
    <row r="322" spans="1:16">
      <c r="A322" s="425"/>
      <c r="B322" s="425"/>
      <c r="C322" s="425"/>
      <c r="D322" s="425"/>
      <c r="E322" s="425"/>
      <c r="F322" s="425"/>
      <c r="G322" s="425"/>
      <c r="H322" s="425"/>
      <c r="I322" s="425"/>
      <c r="J322" s="425"/>
      <c r="K322" s="425"/>
      <c r="L322" s="425"/>
      <c r="M322" s="425"/>
      <c r="N322" s="425"/>
      <c r="O322" s="425"/>
      <c r="P322" s="425"/>
    </row>
    <row r="323" spans="1:16">
      <c r="A323" s="425"/>
      <c r="B323" s="425"/>
      <c r="C323" s="425"/>
      <c r="D323" s="425"/>
      <c r="E323" s="425"/>
      <c r="F323" s="425"/>
      <c r="G323" s="425"/>
      <c r="H323" s="425"/>
      <c r="I323" s="425"/>
      <c r="J323" s="425"/>
      <c r="K323" s="425"/>
      <c r="L323" s="425"/>
      <c r="M323" s="425"/>
      <c r="N323" s="425"/>
      <c r="O323" s="425"/>
      <c r="P323" s="425"/>
    </row>
    <row r="324" spans="1:16">
      <c r="A324" s="425"/>
      <c r="B324" s="425"/>
      <c r="C324" s="425"/>
      <c r="D324" s="425"/>
      <c r="E324" s="425"/>
      <c r="F324" s="425"/>
      <c r="G324" s="425"/>
      <c r="H324" s="425"/>
      <c r="I324" s="425"/>
      <c r="J324" s="425"/>
      <c r="K324" s="425"/>
      <c r="L324" s="425"/>
      <c r="M324" s="425"/>
      <c r="N324" s="425"/>
      <c r="O324" s="425"/>
      <c r="P324" s="425"/>
    </row>
    <row r="325" spans="1:16">
      <c r="A325" s="425"/>
      <c r="B325" s="425"/>
      <c r="C325" s="425"/>
      <c r="D325" s="425"/>
      <c r="E325" s="425"/>
      <c r="F325" s="425"/>
      <c r="G325" s="425"/>
      <c r="H325" s="425"/>
      <c r="I325" s="425"/>
      <c r="J325" s="425"/>
      <c r="K325" s="425"/>
      <c r="L325" s="425"/>
      <c r="M325" s="425"/>
      <c r="N325" s="425"/>
      <c r="O325" s="425"/>
      <c r="P325" s="425"/>
    </row>
    <row r="326" spans="1:16">
      <c r="A326" s="425"/>
      <c r="B326" s="425"/>
      <c r="C326" s="425"/>
      <c r="D326" s="425"/>
      <c r="E326" s="425"/>
      <c r="F326" s="425"/>
      <c r="G326" s="425"/>
      <c r="H326" s="425"/>
      <c r="I326" s="425"/>
      <c r="J326" s="425"/>
      <c r="K326" s="425"/>
      <c r="L326" s="425"/>
      <c r="M326" s="425"/>
      <c r="N326" s="425"/>
      <c r="O326" s="425"/>
      <c r="P326" s="425"/>
    </row>
    <row r="327" spans="1:16">
      <c r="A327" s="425"/>
      <c r="B327" s="425"/>
      <c r="C327" s="425"/>
      <c r="D327" s="425"/>
      <c r="E327" s="425"/>
      <c r="F327" s="425"/>
      <c r="G327" s="425"/>
      <c r="H327" s="425"/>
      <c r="I327" s="425"/>
      <c r="J327" s="425"/>
      <c r="K327" s="425"/>
      <c r="L327" s="425"/>
      <c r="M327" s="425"/>
      <c r="N327" s="425"/>
      <c r="O327" s="425"/>
      <c r="P327" s="425"/>
    </row>
    <row r="328" spans="1:16">
      <c r="A328" s="425"/>
      <c r="B328" s="425"/>
      <c r="C328" s="425"/>
      <c r="D328" s="425"/>
      <c r="E328" s="425"/>
      <c r="F328" s="425"/>
      <c r="G328" s="425"/>
      <c r="H328" s="425"/>
      <c r="I328" s="425"/>
      <c r="J328" s="425"/>
      <c r="K328" s="425"/>
      <c r="L328" s="425"/>
      <c r="M328" s="425"/>
      <c r="N328" s="425"/>
      <c r="O328" s="425"/>
      <c r="P328" s="425"/>
    </row>
    <row r="329" spans="1:16">
      <c r="A329" s="425"/>
      <c r="B329" s="425"/>
      <c r="C329" s="425"/>
      <c r="D329" s="425"/>
      <c r="E329" s="425"/>
      <c r="F329" s="425"/>
      <c r="G329" s="425"/>
      <c r="H329" s="425"/>
      <c r="I329" s="425"/>
      <c r="J329" s="425"/>
      <c r="K329" s="425"/>
      <c r="L329" s="425"/>
      <c r="M329" s="425"/>
      <c r="N329" s="425"/>
      <c r="O329" s="425"/>
      <c r="P329" s="425"/>
    </row>
    <row r="330" spans="1:16">
      <c r="A330" s="425"/>
      <c r="B330" s="425"/>
      <c r="C330" s="425"/>
      <c r="D330" s="425"/>
      <c r="E330" s="425"/>
      <c r="F330" s="425"/>
      <c r="G330" s="425"/>
      <c r="H330" s="425"/>
      <c r="I330" s="425"/>
      <c r="J330" s="425"/>
      <c r="K330" s="425"/>
      <c r="L330" s="425"/>
      <c r="M330" s="425"/>
      <c r="N330" s="425"/>
      <c r="O330" s="425"/>
      <c r="P330" s="425"/>
    </row>
    <row r="331" spans="1:16">
      <c r="A331" s="425"/>
      <c r="B331" s="425"/>
      <c r="C331" s="425"/>
      <c r="D331" s="425"/>
      <c r="E331" s="425"/>
      <c r="F331" s="425"/>
      <c r="G331" s="425"/>
      <c r="H331" s="425"/>
      <c r="I331" s="425"/>
      <c r="J331" s="425"/>
      <c r="K331" s="425"/>
      <c r="L331" s="425"/>
      <c r="M331" s="425"/>
      <c r="N331" s="425"/>
      <c r="O331" s="425"/>
      <c r="P331" s="425"/>
    </row>
    <row r="332" spans="1:16">
      <c r="A332" s="425"/>
      <c r="B332" s="425"/>
      <c r="C332" s="425"/>
      <c r="D332" s="425"/>
      <c r="E332" s="425"/>
      <c r="F332" s="425"/>
      <c r="G332" s="425"/>
      <c r="H332" s="425"/>
      <c r="I332" s="425"/>
      <c r="J332" s="425"/>
      <c r="K332" s="425"/>
      <c r="L332" s="425"/>
      <c r="M332" s="425"/>
      <c r="N332" s="425"/>
      <c r="O332" s="425"/>
      <c r="P332" s="425"/>
    </row>
    <row r="333" spans="1:16">
      <c r="A333" s="425"/>
      <c r="B333" s="425"/>
      <c r="C333" s="425"/>
      <c r="D333" s="425"/>
      <c r="E333" s="425"/>
      <c r="F333" s="425"/>
      <c r="G333" s="425"/>
      <c r="H333" s="425"/>
      <c r="I333" s="425"/>
      <c r="J333" s="425"/>
      <c r="K333" s="425"/>
      <c r="L333" s="425"/>
      <c r="M333" s="425"/>
      <c r="N333" s="425"/>
      <c r="O333" s="425"/>
      <c r="P333" s="425"/>
    </row>
    <row r="334" spans="1:16">
      <c r="A334" s="425"/>
      <c r="B334" s="425"/>
      <c r="C334" s="425"/>
      <c r="D334" s="425"/>
      <c r="E334" s="425"/>
      <c r="F334" s="425"/>
      <c r="G334" s="425"/>
      <c r="H334" s="425"/>
      <c r="I334" s="425"/>
      <c r="J334" s="425"/>
      <c r="K334" s="425"/>
      <c r="L334" s="425"/>
      <c r="M334" s="425"/>
      <c r="N334" s="425"/>
      <c r="O334" s="425"/>
      <c r="P334" s="425"/>
    </row>
    <row r="335" spans="1:16">
      <c r="A335" s="425"/>
      <c r="B335" s="425"/>
      <c r="C335" s="425"/>
      <c r="D335" s="425"/>
      <c r="E335" s="425"/>
      <c r="F335" s="425"/>
      <c r="G335" s="425"/>
      <c r="H335" s="425"/>
      <c r="I335" s="425"/>
      <c r="J335" s="425"/>
      <c r="K335" s="425"/>
      <c r="L335" s="425"/>
      <c r="M335" s="425"/>
      <c r="N335" s="425"/>
      <c r="O335" s="425"/>
      <c r="P335" s="425"/>
    </row>
    <row r="336" spans="1:16">
      <c r="A336" s="425"/>
      <c r="B336" s="425"/>
      <c r="C336" s="425"/>
      <c r="D336" s="425"/>
      <c r="E336" s="425"/>
      <c r="F336" s="425"/>
      <c r="G336" s="425"/>
      <c r="H336" s="425"/>
      <c r="I336" s="425"/>
      <c r="J336" s="425"/>
      <c r="K336" s="425"/>
      <c r="L336" s="425"/>
      <c r="M336" s="425"/>
      <c r="N336" s="425"/>
      <c r="O336" s="425"/>
      <c r="P336" s="425"/>
    </row>
    <row r="337" spans="1:16">
      <c r="A337" s="425"/>
      <c r="B337" s="425"/>
      <c r="C337" s="425"/>
      <c r="D337" s="425"/>
      <c r="E337" s="425"/>
      <c r="F337" s="425"/>
      <c r="G337" s="425"/>
      <c r="H337" s="425"/>
      <c r="I337" s="425"/>
      <c r="J337" s="425"/>
      <c r="K337" s="425"/>
      <c r="L337" s="425"/>
      <c r="M337" s="425"/>
      <c r="N337" s="425"/>
      <c r="O337" s="425"/>
      <c r="P337" s="425"/>
    </row>
    <row r="338" spans="1:16">
      <c r="A338" s="425"/>
      <c r="B338" s="425"/>
      <c r="C338" s="425"/>
      <c r="D338" s="425"/>
      <c r="E338" s="425"/>
      <c r="F338" s="425"/>
      <c r="G338" s="425"/>
      <c r="H338" s="425"/>
      <c r="I338" s="425"/>
      <c r="J338" s="425"/>
      <c r="K338" s="425"/>
      <c r="L338" s="425"/>
      <c r="M338" s="425"/>
      <c r="N338" s="425"/>
      <c r="O338" s="425"/>
      <c r="P338" s="425"/>
    </row>
    <row r="339" spans="1:16">
      <c r="A339" s="425"/>
      <c r="B339" s="425"/>
      <c r="C339" s="425"/>
      <c r="D339" s="425"/>
      <c r="E339" s="425"/>
      <c r="F339" s="425"/>
      <c r="G339" s="425"/>
      <c r="H339" s="425"/>
      <c r="I339" s="425"/>
      <c r="J339" s="425"/>
      <c r="K339" s="425"/>
      <c r="L339" s="425"/>
      <c r="M339" s="425"/>
      <c r="N339" s="425"/>
      <c r="O339" s="425"/>
      <c r="P339" s="425"/>
    </row>
    <row r="340" spans="1:16">
      <c r="A340" s="425"/>
      <c r="B340" s="425"/>
      <c r="C340" s="425"/>
      <c r="D340" s="425"/>
      <c r="E340" s="425"/>
      <c r="F340" s="425"/>
      <c r="G340" s="425"/>
      <c r="H340" s="425"/>
      <c r="I340" s="425"/>
      <c r="J340" s="425"/>
      <c r="K340" s="425"/>
      <c r="L340" s="425"/>
      <c r="M340" s="425"/>
      <c r="N340" s="425"/>
      <c r="O340" s="425"/>
      <c r="P340" s="425"/>
    </row>
    <row r="341" spans="1:16">
      <c r="A341" s="425"/>
      <c r="B341" s="425"/>
      <c r="C341" s="425"/>
      <c r="D341" s="425"/>
      <c r="E341" s="425"/>
      <c r="F341" s="425"/>
      <c r="G341" s="425"/>
      <c r="H341" s="425"/>
      <c r="I341" s="425"/>
      <c r="J341" s="425"/>
      <c r="K341" s="425"/>
      <c r="L341" s="425"/>
      <c r="M341" s="425"/>
      <c r="N341" s="425"/>
      <c r="O341" s="425"/>
      <c r="P341" s="425"/>
    </row>
    <row r="342" spans="1:16">
      <c r="A342" s="425"/>
      <c r="B342" s="425"/>
      <c r="C342" s="425"/>
      <c r="D342" s="425"/>
      <c r="E342" s="425"/>
      <c r="F342" s="425"/>
      <c r="G342" s="425"/>
      <c r="H342" s="425"/>
      <c r="I342" s="425"/>
      <c r="J342" s="425"/>
      <c r="K342" s="425"/>
      <c r="L342" s="425"/>
      <c r="M342" s="425"/>
      <c r="N342" s="425"/>
      <c r="O342" s="425"/>
      <c r="P342" s="425"/>
    </row>
    <row r="343" spans="1:16">
      <c r="A343" s="425"/>
      <c r="B343" s="425"/>
      <c r="C343" s="425"/>
      <c r="D343" s="425"/>
      <c r="E343" s="425"/>
      <c r="F343" s="425"/>
      <c r="G343" s="425"/>
      <c r="H343" s="425"/>
      <c r="I343" s="425"/>
      <c r="J343" s="425"/>
      <c r="K343" s="425"/>
      <c r="L343" s="425"/>
      <c r="M343" s="425"/>
      <c r="N343" s="425"/>
      <c r="O343" s="425"/>
      <c r="P343" s="425"/>
    </row>
    <row r="344" spans="1:16">
      <c r="A344" s="425"/>
      <c r="B344" s="425"/>
      <c r="C344" s="425"/>
      <c r="D344" s="425"/>
      <c r="E344" s="425"/>
      <c r="F344" s="425"/>
      <c r="G344" s="425"/>
      <c r="H344" s="425"/>
      <c r="I344" s="425"/>
      <c r="J344" s="425"/>
      <c r="K344" s="425"/>
      <c r="L344" s="425"/>
      <c r="M344" s="425"/>
      <c r="N344" s="425"/>
      <c r="O344" s="425"/>
      <c r="P344" s="425"/>
    </row>
    <row r="345" spans="1:16">
      <c r="A345" s="425"/>
      <c r="B345" s="425"/>
      <c r="C345" s="425"/>
      <c r="D345" s="425"/>
      <c r="E345" s="425"/>
      <c r="F345" s="425"/>
      <c r="G345" s="425"/>
      <c r="H345" s="425"/>
      <c r="I345" s="425"/>
      <c r="J345" s="425"/>
      <c r="K345" s="425"/>
      <c r="L345" s="425"/>
      <c r="M345" s="425"/>
      <c r="N345" s="425"/>
      <c r="O345" s="425"/>
      <c r="P345" s="425"/>
    </row>
    <row r="346" spans="1:16">
      <c r="A346" s="425"/>
      <c r="B346" s="425"/>
      <c r="C346" s="425"/>
      <c r="D346" s="425"/>
      <c r="E346" s="425"/>
      <c r="F346" s="425"/>
      <c r="G346" s="425"/>
      <c r="H346" s="425"/>
      <c r="I346" s="425"/>
      <c r="J346" s="425"/>
      <c r="K346" s="425"/>
      <c r="L346" s="425"/>
      <c r="M346" s="425"/>
      <c r="N346" s="425"/>
      <c r="O346" s="425"/>
      <c r="P346" s="425"/>
    </row>
    <row r="347" spans="1:16">
      <c r="A347" s="425"/>
      <c r="B347" s="425"/>
      <c r="C347" s="425"/>
      <c r="D347" s="425"/>
      <c r="E347" s="425"/>
      <c r="F347" s="425"/>
      <c r="G347" s="425"/>
      <c r="H347" s="425"/>
      <c r="I347" s="425"/>
      <c r="J347" s="425"/>
      <c r="K347" s="425"/>
      <c r="L347" s="425"/>
      <c r="M347" s="425"/>
      <c r="N347" s="425"/>
      <c r="O347" s="425"/>
      <c r="P347" s="425"/>
    </row>
    <row r="348" spans="1:16">
      <c r="A348" s="425"/>
      <c r="B348" s="425"/>
      <c r="C348" s="425"/>
      <c r="D348" s="425"/>
      <c r="E348" s="425"/>
      <c r="F348" s="425"/>
      <c r="G348" s="425"/>
      <c r="H348" s="425"/>
      <c r="I348" s="425"/>
      <c r="J348" s="425"/>
      <c r="K348" s="425"/>
      <c r="L348" s="425"/>
      <c r="M348" s="425"/>
      <c r="N348" s="425"/>
      <c r="O348" s="425"/>
      <c r="P348" s="425"/>
    </row>
    <row r="349" spans="1:16">
      <c r="A349" s="425"/>
      <c r="B349" s="425"/>
      <c r="C349" s="425"/>
      <c r="D349" s="425"/>
      <c r="E349" s="425"/>
      <c r="F349" s="425"/>
      <c r="G349" s="425"/>
      <c r="H349" s="425"/>
      <c r="I349" s="425"/>
      <c r="J349" s="425"/>
      <c r="K349" s="425"/>
      <c r="L349" s="425"/>
      <c r="M349" s="425"/>
      <c r="N349" s="425"/>
      <c r="O349" s="425"/>
      <c r="P349" s="425"/>
    </row>
    <row r="350" spans="1:16">
      <c r="A350" s="425"/>
      <c r="B350" s="425"/>
      <c r="C350" s="425"/>
      <c r="D350" s="425"/>
      <c r="E350" s="425"/>
      <c r="F350" s="425"/>
      <c r="G350" s="425"/>
      <c r="H350" s="425"/>
      <c r="I350" s="425"/>
      <c r="J350" s="425"/>
      <c r="K350" s="425"/>
      <c r="L350" s="425"/>
      <c r="M350" s="425"/>
      <c r="N350" s="425"/>
      <c r="O350" s="425"/>
      <c r="P350" s="425"/>
    </row>
    <row r="351" spans="1:16">
      <c r="A351" s="425"/>
      <c r="B351" s="425"/>
      <c r="C351" s="425"/>
      <c r="D351" s="425"/>
      <c r="E351" s="425"/>
      <c r="F351" s="425"/>
      <c r="G351" s="425"/>
      <c r="H351" s="425"/>
      <c r="I351" s="425"/>
      <c r="J351" s="425"/>
      <c r="K351" s="425"/>
      <c r="L351" s="425"/>
      <c r="M351" s="425"/>
      <c r="N351" s="425"/>
      <c r="O351" s="425"/>
      <c r="P351" s="425"/>
    </row>
    <row r="352" spans="1:16">
      <c r="A352" s="425"/>
      <c r="B352" s="425"/>
      <c r="C352" s="425"/>
      <c r="D352" s="425"/>
      <c r="E352" s="425"/>
      <c r="F352" s="425"/>
      <c r="G352" s="425"/>
      <c r="H352" s="425"/>
      <c r="I352" s="425"/>
      <c r="J352" s="425"/>
      <c r="K352" s="425"/>
      <c r="L352" s="425"/>
      <c r="M352" s="425"/>
      <c r="N352" s="425"/>
      <c r="O352" s="425"/>
      <c r="P352" s="425"/>
    </row>
    <row r="353" spans="1:16">
      <c r="A353" s="425"/>
      <c r="B353" s="425"/>
      <c r="C353" s="425"/>
      <c r="D353" s="425"/>
      <c r="E353" s="425"/>
      <c r="F353" s="425"/>
      <c r="G353" s="425"/>
      <c r="H353" s="425"/>
      <c r="I353" s="425"/>
      <c r="J353" s="425"/>
      <c r="K353" s="425"/>
      <c r="L353" s="425"/>
      <c r="M353" s="425"/>
      <c r="N353" s="425"/>
      <c r="O353" s="425"/>
      <c r="P353" s="425"/>
    </row>
    <row r="354" spans="1:16">
      <c r="A354" s="425"/>
      <c r="B354" s="425"/>
      <c r="C354" s="425"/>
      <c r="D354" s="425"/>
      <c r="E354" s="425"/>
      <c r="F354" s="425"/>
      <c r="G354" s="425"/>
      <c r="H354" s="425"/>
      <c r="I354" s="425"/>
      <c r="J354" s="425"/>
      <c r="K354" s="425"/>
      <c r="L354" s="425"/>
      <c r="M354" s="425"/>
      <c r="N354" s="425"/>
      <c r="O354" s="425"/>
      <c r="P354" s="425"/>
    </row>
    <row r="355" spans="1:16">
      <c r="A355" s="425"/>
      <c r="B355" s="425"/>
      <c r="C355" s="425"/>
      <c r="D355" s="425"/>
      <c r="E355" s="425"/>
      <c r="F355" s="425"/>
      <c r="G355" s="425"/>
      <c r="H355" s="425"/>
      <c r="I355" s="425"/>
      <c r="J355" s="425"/>
      <c r="K355" s="425"/>
      <c r="L355" s="425"/>
      <c r="M355" s="425"/>
      <c r="N355" s="425"/>
      <c r="O355" s="425"/>
      <c r="P355" s="425"/>
    </row>
    <row r="356" spans="1:16">
      <c r="A356" s="425"/>
      <c r="B356" s="425"/>
      <c r="C356" s="425"/>
      <c r="D356" s="425"/>
      <c r="E356" s="425"/>
      <c r="F356" s="425"/>
      <c r="G356" s="425"/>
      <c r="H356" s="425"/>
      <c r="I356" s="425"/>
      <c r="J356" s="425"/>
      <c r="K356" s="425"/>
      <c r="L356" s="425"/>
      <c r="M356" s="425"/>
      <c r="N356" s="425"/>
      <c r="O356" s="425"/>
      <c r="P356" s="425"/>
    </row>
    <row r="357" spans="1:16">
      <c r="A357" s="425"/>
      <c r="B357" s="425"/>
      <c r="C357" s="425"/>
      <c r="D357" s="425"/>
      <c r="E357" s="425"/>
      <c r="F357" s="425"/>
      <c r="G357" s="425"/>
      <c r="H357" s="425"/>
      <c r="I357" s="425"/>
      <c r="J357" s="425"/>
      <c r="K357" s="425"/>
      <c r="L357" s="425"/>
      <c r="M357" s="425"/>
      <c r="N357" s="425"/>
      <c r="O357" s="425"/>
      <c r="P357" s="425"/>
    </row>
    <row r="358" spans="1:16">
      <c r="A358" s="425"/>
      <c r="B358" s="425"/>
      <c r="C358" s="425"/>
      <c r="D358" s="425"/>
      <c r="E358" s="425"/>
      <c r="F358" s="425"/>
      <c r="G358" s="425"/>
      <c r="H358" s="425"/>
      <c r="I358" s="425"/>
      <c r="J358" s="425"/>
      <c r="K358" s="425"/>
      <c r="L358" s="425"/>
      <c r="M358" s="425"/>
      <c r="N358" s="425"/>
      <c r="O358" s="425"/>
      <c r="P358" s="425"/>
    </row>
    <row r="359" spans="1:16">
      <c r="A359" s="425"/>
      <c r="B359" s="425"/>
      <c r="C359" s="425"/>
      <c r="D359" s="425"/>
      <c r="E359" s="425"/>
      <c r="F359" s="425"/>
      <c r="G359" s="425"/>
      <c r="H359" s="425"/>
      <c r="I359" s="425"/>
      <c r="J359" s="425"/>
      <c r="K359" s="425"/>
      <c r="L359" s="425"/>
      <c r="M359" s="425"/>
      <c r="N359" s="425"/>
      <c r="O359" s="425"/>
      <c r="P359" s="425"/>
    </row>
    <row r="360" spans="1:16">
      <c r="A360" s="425"/>
      <c r="B360" s="425"/>
      <c r="C360" s="425"/>
      <c r="D360" s="425"/>
      <c r="E360" s="425"/>
      <c r="F360" s="425"/>
      <c r="G360" s="425"/>
      <c r="H360" s="425"/>
      <c r="I360" s="425"/>
      <c r="J360" s="425"/>
      <c r="K360" s="425"/>
      <c r="L360" s="425"/>
      <c r="M360" s="425"/>
      <c r="N360" s="425"/>
      <c r="O360" s="425"/>
      <c r="P360" s="425"/>
    </row>
    <row r="361" spans="1:16">
      <c r="A361" s="425"/>
      <c r="B361" s="425"/>
      <c r="C361" s="425"/>
      <c r="D361" s="425"/>
      <c r="E361" s="425"/>
      <c r="F361" s="425"/>
      <c r="G361" s="425"/>
      <c r="H361" s="425"/>
      <c r="I361" s="425"/>
      <c r="J361" s="425"/>
      <c r="K361" s="425"/>
      <c r="L361" s="425"/>
      <c r="M361" s="425"/>
      <c r="N361" s="425"/>
      <c r="O361" s="425"/>
      <c r="P361" s="425"/>
    </row>
    <row r="362" spans="1:16">
      <c r="A362" s="425"/>
      <c r="B362" s="425"/>
      <c r="C362" s="425"/>
      <c r="D362" s="425"/>
      <c r="E362" s="425"/>
      <c r="F362" s="425"/>
      <c r="G362" s="425"/>
      <c r="H362" s="425"/>
      <c r="I362" s="425"/>
      <c r="J362" s="425"/>
      <c r="K362" s="425"/>
      <c r="L362" s="425"/>
      <c r="M362" s="425"/>
      <c r="N362" s="425"/>
      <c r="O362" s="425"/>
      <c r="P362" s="425"/>
    </row>
    <row r="363" spans="1:16">
      <c r="A363" s="425"/>
      <c r="B363" s="425"/>
      <c r="C363" s="425"/>
      <c r="D363" s="425"/>
      <c r="E363" s="425"/>
      <c r="F363" s="425"/>
      <c r="G363" s="425"/>
      <c r="H363" s="425"/>
      <c r="I363" s="425"/>
      <c r="J363" s="425"/>
      <c r="K363" s="425"/>
      <c r="L363" s="425"/>
      <c r="M363" s="425"/>
      <c r="N363" s="425"/>
      <c r="O363" s="425"/>
      <c r="P363" s="425"/>
    </row>
    <row r="364" spans="1:16">
      <c r="A364" s="425"/>
      <c r="B364" s="425"/>
      <c r="C364" s="425"/>
      <c r="D364" s="425"/>
      <c r="E364" s="425"/>
      <c r="F364" s="425"/>
      <c r="G364" s="425"/>
      <c r="H364" s="425"/>
      <c r="I364" s="425"/>
      <c r="J364" s="425"/>
      <c r="K364" s="425"/>
      <c r="L364" s="425"/>
      <c r="M364" s="425"/>
      <c r="N364" s="425"/>
      <c r="O364" s="425"/>
      <c r="P364" s="425"/>
    </row>
    <row r="365" spans="1:16">
      <c r="A365" s="425"/>
      <c r="B365" s="425"/>
      <c r="C365" s="425"/>
      <c r="D365" s="425"/>
      <c r="E365" s="425"/>
      <c r="F365" s="425"/>
      <c r="G365" s="425"/>
      <c r="H365" s="425"/>
      <c r="I365" s="425"/>
      <c r="J365" s="425"/>
      <c r="K365" s="425"/>
      <c r="L365" s="425"/>
      <c r="M365" s="425"/>
      <c r="N365" s="425"/>
      <c r="O365" s="425"/>
      <c r="P365" s="425"/>
    </row>
    <row r="366" spans="1:16">
      <c r="A366" s="425"/>
      <c r="B366" s="425"/>
      <c r="C366" s="425"/>
      <c r="D366" s="425"/>
      <c r="E366" s="425"/>
      <c r="F366" s="425"/>
      <c r="G366" s="425"/>
      <c r="H366" s="425"/>
      <c r="I366" s="425"/>
      <c r="J366" s="425"/>
      <c r="K366" s="425"/>
      <c r="L366" s="425"/>
      <c r="M366" s="425"/>
      <c r="N366" s="425"/>
      <c r="O366" s="425"/>
      <c r="P366" s="425"/>
    </row>
    <row r="367" spans="1:16">
      <c r="A367" s="425"/>
      <c r="B367" s="425"/>
      <c r="C367" s="425"/>
      <c r="D367" s="425"/>
      <c r="E367" s="425"/>
      <c r="F367" s="425"/>
      <c r="G367" s="425"/>
      <c r="H367" s="425"/>
      <c r="I367" s="425"/>
      <c r="J367" s="425"/>
      <c r="K367" s="425"/>
      <c r="L367" s="425"/>
      <c r="M367" s="425"/>
      <c r="N367" s="425"/>
      <c r="O367" s="425"/>
      <c r="P367" s="425"/>
    </row>
    <row r="368" spans="1:16">
      <c r="A368" s="425"/>
      <c r="B368" s="425"/>
      <c r="C368" s="425"/>
      <c r="D368" s="425"/>
      <c r="E368" s="425"/>
      <c r="F368" s="425"/>
      <c r="G368" s="425"/>
      <c r="H368" s="425"/>
      <c r="I368" s="425"/>
      <c r="J368" s="425"/>
      <c r="K368" s="425"/>
      <c r="L368" s="425"/>
      <c r="M368" s="425"/>
      <c r="N368" s="425"/>
      <c r="O368" s="425"/>
      <c r="P368" s="425"/>
    </row>
    <row r="369" spans="1:16">
      <c r="A369" s="425"/>
      <c r="B369" s="425"/>
      <c r="C369" s="425"/>
      <c r="D369" s="425"/>
      <c r="E369" s="425"/>
      <c r="F369" s="425"/>
      <c r="G369" s="425"/>
      <c r="H369" s="425"/>
      <c r="I369" s="425"/>
      <c r="J369" s="425"/>
      <c r="K369" s="425"/>
      <c r="L369" s="425"/>
      <c r="M369" s="425"/>
      <c r="N369" s="425"/>
      <c r="O369" s="425"/>
      <c r="P369" s="425"/>
    </row>
    <row r="370" spans="1:16">
      <c r="A370" s="425"/>
      <c r="B370" s="425"/>
      <c r="C370" s="425"/>
      <c r="D370" s="425"/>
      <c r="E370" s="425"/>
      <c r="F370" s="425"/>
      <c r="G370" s="425"/>
      <c r="H370" s="425"/>
      <c r="I370" s="425"/>
      <c r="J370" s="425"/>
      <c r="K370" s="425"/>
      <c r="L370" s="425"/>
      <c r="M370" s="425"/>
      <c r="N370" s="425"/>
      <c r="O370" s="425"/>
      <c r="P370" s="425"/>
    </row>
    <row r="371" spans="1:16">
      <c r="A371" s="425"/>
      <c r="B371" s="425"/>
      <c r="C371" s="425"/>
      <c r="D371" s="425"/>
      <c r="E371" s="425"/>
      <c r="F371" s="425"/>
      <c r="G371" s="425"/>
      <c r="H371" s="425"/>
      <c r="I371" s="425"/>
      <c r="J371" s="425"/>
      <c r="K371" s="425"/>
      <c r="L371" s="425"/>
      <c r="M371" s="425"/>
      <c r="N371" s="425"/>
      <c r="O371" s="425"/>
      <c r="P371" s="425"/>
    </row>
    <row r="372" spans="1:16">
      <c r="A372" s="425"/>
      <c r="B372" s="425"/>
      <c r="C372" s="425"/>
      <c r="D372" s="425"/>
      <c r="E372" s="425"/>
      <c r="F372" s="425"/>
      <c r="G372" s="425"/>
      <c r="H372" s="425"/>
      <c r="I372" s="425"/>
      <c r="J372" s="425"/>
      <c r="K372" s="425"/>
      <c r="L372" s="425"/>
      <c r="M372" s="425"/>
      <c r="N372" s="425"/>
      <c r="O372" s="425"/>
      <c r="P372" s="425"/>
    </row>
    <row r="373" spans="1:16">
      <c r="A373" s="425"/>
      <c r="B373" s="425"/>
      <c r="C373" s="425"/>
      <c r="D373" s="425"/>
      <c r="E373" s="425"/>
      <c r="F373" s="425"/>
      <c r="G373" s="425"/>
      <c r="H373" s="425"/>
      <c r="I373" s="425"/>
      <c r="J373" s="425"/>
      <c r="K373" s="425"/>
      <c r="L373" s="425"/>
      <c r="M373" s="425"/>
      <c r="N373" s="425"/>
      <c r="O373" s="425"/>
      <c r="P373" s="425"/>
    </row>
    <row r="374" spans="1:16">
      <c r="A374" s="425"/>
      <c r="B374" s="425"/>
      <c r="C374" s="425"/>
      <c r="D374" s="425"/>
      <c r="E374" s="425"/>
      <c r="F374" s="425"/>
      <c r="G374" s="425"/>
      <c r="H374" s="425"/>
      <c r="I374" s="425"/>
      <c r="J374" s="425"/>
      <c r="K374" s="425"/>
      <c r="L374" s="425"/>
      <c r="M374" s="425"/>
      <c r="N374" s="425"/>
      <c r="O374" s="425"/>
      <c r="P374" s="425"/>
    </row>
    <row r="375" spans="1:16">
      <c r="A375" s="425"/>
      <c r="B375" s="425"/>
      <c r="C375" s="425"/>
      <c r="D375" s="425"/>
      <c r="E375" s="425"/>
      <c r="F375" s="425"/>
      <c r="G375" s="425"/>
      <c r="H375" s="425"/>
      <c r="I375" s="425"/>
      <c r="J375" s="425"/>
      <c r="K375" s="425"/>
      <c r="L375" s="425"/>
      <c r="M375" s="425"/>
      <c r="N375" s="425"/>
      <c r="O375" s="425"/>
      <c r="P375" s="425"/>
    </row>
    <row r="376" spans="1:16">
      <c r="A376" s="425"/>
      <c r="B376" s="425"/>
      <c r="C376" s="425"/>
      <c r="D376" s="425"/>
      <c r="E376" s="425"/>
      <c r="F376" s="425"/>
      <c r="G376" s="425"/>
      <c r="H376" s="425"/>
      <c r="I376" s="425"/>
      <c r="J376" s="425"/>
      <c r="K376" s="425"/>
      <c r="L376" s="425"/>
      <c r="M376" s="425"/>
      <c r="N376" s="425"/>
      <c r="O376" s="425"/>
      <c r="P376" s="425"/>
    </row>
    <row r="377" spans="1:16">
      <c r="A377" s="425"/>
      <c r="B377" s="425"/>
      <c r="C377" s="425"/>
      <c r="D377" s="425"/>
      <c r="E377" s="425"/>
      <c r="F377" s="425"/>
      <c r="G377" s="425"/>
      <c r="H377" s="425"/>
      <c r="I377" s="425"/>
      <c r="J377" s="425"/>
      <c r="K377" s="425"/>
      <c r="L377" s="425"/>
      <c r="M377" s="425"/>
      <c r="N377" s="425"/>
      <c r="O377" s="425"/>
      <c r="P377" s="425"/>
    </row>
    <row r="378" spans="1:16">
      <c r="A378" s="425"/>
      <c r="B378" s="425"/>
      <c r="C378" s="425"/>
      <c r="D378" s="425"/>
      <c r="E378" s="425"/>
      <c r="F378" s="425"/>
      <c r="G378" s="425"/>
      <c r="H378" s="425"/>
      <c r="I378" s="425"/>
      <c r="J378" s="425"/>
      <c r="K378" s="425"/>
      <c r="L378" s="425"/>
      <c r="M378" s="425"/>
      <c r="N378" s="425"/>
      <c r="O378" s="425"/>
      <c r="P378" s="425"/>
    </row>
    <row r="379" spans="1:16">
      <c r="A379" s="425"/>
      <c r="B379" s="425"/>
      <c r="C379" s="425"/>
      <c r="D379" s="425"/>
      <c r="E379" s="425"/>
      <c r="F379" s="425"/>
      <c r="G379" s="425"/>
      <c r="H379" s="425"/>
      <c r="I379" s="425"/>
      <c r="J379" s="425"/>
      <c r="K379" s="425"/>
      <c r="L379" s="425"/>
      <c r="M379" s="425"/>
      <c r="N379" s="425"/>
      <c r="O379" s="425"/>
      <c r="P379" s="425"/>
    </row>
    <row r="380" spans="1:16">
      <c r="A380" s="425"/>
      <c r="B380" s="425"/>
      <c r="C380" s="425"/>
      <c r="D380" s="425"/>
      <c r="E380" s="425"/>
      <c r="F380" s="425"/>
      <c r="G380" s="425"/>
      <c r="H380" s="425"/>
      <c r="I380" s="425"/>
      <c r="J380" s="425"/>
      <c r="K380" s="425"/>
      <c r="L380" s="425"/>
      <c r="M380" s="425"/>
      <c r="N380" s="425"/>
      <c r="O380" s="425"/>
      <c r="P380" s="425"/>
    </row>
    <row r="381" spans="1:16">
      <c r="A381" s="425"/>
      <c r="B381" s="425"/>
      <c r="C381" s="425"/>
      <c r="D381" s="425"/>
      <c r="E381" s="425"/>
      <c r="F381" s="425"/>
      <c r="G381" s="425"/>
      <c r="H381" s="425"/>
      <c r="I381" s="425"/>
      <c r="J381" s="425"/>
      <c r="K381" s="425"/>
      <c r="L381" s="425"/>
      <c r="M381" s="425"/>
      <c r="N381" s="425"/>
      <c r="O381" s="425"/>
      <c r="P381" s="425"/>
    </row>
    <row r="382" spans="1:16">
      <c r="A382" s="425"/>
      <c r="B382" s="425"/>
      <c r="C382" s="425"/>
      <c r="D382" s="425"/>
      <c r="E382" s="425"/>
      <c r="F382" s="425"/>
      <c r="G382" s="425"/>
      <c r="H382" s="425"/>
      <c r="I382" s="425"/>
      <c r="J382" s="425"/>
      <c r="K382" s="425"/>
      <c r="L382" s="425"/>
      <c r="M382" s="425"/>
      <c r="N382" s="425"/>
      <c r="O382" s="425"/>
      <c r="P382" s="425"/>
    </row>
    <row r="383" spans="1:16">
      <c r="A383" s="425"/>
      <c r="B383" s="425"/>
      <c r="C383" s="425"/>
      <c r="D383" s="425"/>
      <c r="E383" s="425"/>
      <c r="F383" s="425"/>
      <c r="G383" s="425"/>
      <c r="H383" s="425"/>
      <c r="I383" s="425"/>
      <c r="J383" s="425"/>
      <c r="K383" s="425"/>
      <c r="L383" s="425"/>
      <c r="M383" s="425"/>
      <c r="N383" s="425"/>
      <c r="O383" s="425"/>
      <c r="P383" s="425"/>
    </row>
    <row r="384" spans="1:16">
      <c r="A384" s="425"/>
      <c r="B384" s="425"/>
      <c r="C384" s="425"/>
      <c r="D384" s="425"/>
      <c r="E384" s="425"/>
      <c r="F384" s="425"/>
      <c r="G384" s="425"/>
      <c r="H384" s="425"/>
      <c r="I384" s="425"/>
      <c r="J384" s="425"/>
      <c r="K384" s="425"/>
      <c r="L384" s="425"/>
      <c r="M384" s="425"/>
      <c r="N384" s="425"/>
      <c r="O384" s="425"/>
      <c r="P384" s="425"/>
    </row>
    <row r="385" spans="1:16">
      <c r="A385" s="425"/>
      <c r="B385" s="425"/>
      <c r="C385" s="425"/>
      <c r="D385" s="425"/>
      <c r="E385" s="425"/>
      <c r="F385" s="425"/>
      <c r="G385" s="425"/>
      <c r="H385" s="425"/>
      <c r="I385" s="425"/>
      <c r="J385" s="425"/>
      <c r="K385" s="425"/>
      <c r="L385" s="425"/>
      <c r="M385" s="425"/>
      <c r="N385" s="425"/>
      <c r="O385" s="425"/>
      <c r="P385" s="425"/>
    </row>
    <row r="386" spans="1:16">
      <c r="A386" s="425"/>
      <c r="B386" s="425"/>
      <c r="C386" s="425"/>
      <c r="D386" s="425"/>
      <c r="E386" s="425"/>
      <c r="F386" s="425"/>
      <c r="G386" s="425"/>
      <c r="H386" s="425"/>
      <c r="I386" s="425"/>
      <c r="J386" s="425"/>
      <c r="K386" s="425"/>
      <c r="L386" s="425"/>
      <c r="M386" s="425"/>
      <c r="N386" s="425"/>
      <c r="O386" s="425"/>
      <c r="P386" s="425"/>
    </row>
    <row r="387" spans="1:16">
      <c r="A387" s="425"/>
      <c r="B387" s="425"/>
      <c r="C387" s="425"/>
      <c r="D387" s="425"/>
      <c r="E387" s="425"/>
      <c r="F387" s="425"/>
      <c r="G387" s="425"/>
      <c r="H387" s="425"/>
      <c r="I387" s="425"/>
      <c r="J387" s="425"/>
      <c r="K387" s="425"/>
      <c r="L387" s="425"/>
      <c r="M387" s="425"/>
      <c r="N387" s="425"/>
      <c r="O387" s="425"/>
      <c r="P387" s="425"/>
    </row>
    <row r="388" spans="1:16">
      <c r="A388" s="425"/>
      <c r="B388" s="425"/>
      <c r="C388" s="425"/>
      <c r="D388" s="425"/>
      <c r="E388" s="425"/>
      <c r="F388" s="425"/>
      <c r="G388" s="425"/>
      <c r="H388" s="425"/>
      <c r="I388" s="425"/>
      <c r="J388" s="425"/>
      <c r="K388" s="425"/>
      <c r="L388" s="425"/>
      <c r="M388" s="425"/>
      <c r="N388" s="425"/>
      <c r="O388" s="425"/>
      <c r="P388" s="425"/>
    </row>
    <row r="389" spans="1:16">
      <c r="A389" s="425"/>
      <c r="B389" s="425"/>
      <c r="C389" s="425"/>
      <c r="D389" s="425"/>
      <c r="E389" s="425"/>
      <c r="F389" s="425"/>
      <c r="G389" s="425"/>
      <c r="H389" s="425"/>
      <c r="I389" s="425"/>
      <c r="J389" s="425"/>
      <c r="K389" s="425"/>
      <c r="L389" s="425"/>
      <c r="M389" s="425"/>
      <c r="N389" s="425"/>
      <c r="O389" s="425"/>
      <c r="P389" s="425"/>
    </row>
    <row r="390" spans="1:16">
      <c r="A390" s="425"/>
      <c r="B390" s="425"/>
      <c r="C390" s="425"/>
      <c r="D390" s="425"/>
      <c r="E390" s="425"/>
      <c r="F390" s="425"/>
      <c r="G390" s="425"/>
      <c r="H390" s="425"/>
      <c r="I390" s="425"/>
      <c r="J390" s="425"/>
      <c r="K390" s="425"/>
      <c r="L390" s="425"/>
      <c r="M390" s="425"/>
      <c r="N390" s="425"/>
      <c r="O390" s="425"/>
      <c r="P390" s="425"/>
    </row>
    <row r="391" spans="1:16">
      <c r="A391" s="425"/>
      <c r="B391" s="425"/>
      <c r="C391" s="425"/>
      <c r="D391" s="425"/>
      <c r="E391" s="425"/>
      <c r="F391" s="425"/>
      <c r="G391" s="425"/>
      <c r="H391" s="425"/>
      <c r="I391" s="425"/>
      <c r="J391" s="425"/>
      <c r="K391" s="425"/>
      <c r="L391" s="425"/>
      <c r="M391" s="425"/>
      <c r="N391" s="425"/>
      <c r="O391" s="425"/>
      <c r="P391" s="425"/>
    </row>
    <row r="392" spans="1:16">
      <c r="A392" s="425"/>
      <c r="B392" s="425"/>
      <c r="C392" s="425"/>
      <c r="D392" s="425"/>
      <c r="E392" s="425"/>
      <c r="F392" s="425"/>
      <c r="G392" s="425"/>
      <c r="H392" s="425"/>
      <c r="I392" s="425"/>
      <c r="J392" s="425"/>
      <c r="K392" s="425"/>
      <c r="L392" s="425"/>
      <c r="M392" s="425"/>
      <c r="N392" s="425"/>
      <c r="O392" s="425"/>
      <c r="P392" s="425"/>
    </row>
    <row r="393" spans="1:16">
      <c r="A393" s="425"/>
      <c r="B393" s="425"/>
      <c r="C393" s="425"/>
      <c r="D393" s="425"/>
      <c r="E393" s="425"/>
      <c r="F393" s="425"/>
      <c r="G393" s="425"/>
      <c r="H393" s="425"/>
      <c r="I393" s="425"/>
      <c r="J393" s="425"/>
      <c r="K393" s="425"/>
      <c r="L393" s="425"/>
      <c r="M393" s="425"/>
      <c r="N393" s="425"/>
      <c r="O393" s="425"/>
      <c r="P393" s="425"/>
    </row>
    <row r="394" spans="1:16">
      <c r="A394" s="425"/>
      <c r="B394" s="425"/>
      <c r="C394" s="425"/>
      <c r="D394" s="425"/>
      <c r="E394" s="425"/>
      <c r="F394" s="425"/>
      <c r="G394" s="425"/>
      <c r="H394" s="425"/>
      <c r="I394" s="425"/>
      <c r="J394" s="425"/>
      <c r="K394" s="425"/>
      <c r="L394" s="425"/>
      <c r="M394" s="425"/>
      <c r="N394" s="425"/>
      <c r="O394" s="425"/>
      <c r="P394" s="425"/>
    </row>
    <row r="395" spans="1:16">
      <c r="A395" s="425"/>
      <c r="B395" s="425"/>
      <c r="C395" s="425"/>
      <c r="D395" s="425"/>
      <c r="E395" s="425"/>
      <c r="F395" s="425"/>
      <c r="G395" s="425"/>
      <c r="H395" s="425"/>
      <c r="I395" s="425"/>
      <c r="J395" s="425"/>
      <c r="K395" s="425"/>
      <c r="L395" s="425"/>
      <c r="M395" s="425"/>
      <c r="N395" s="425"/>
      <c r="O395" s="425"/>
      <c r="P395" s="425"/>
    </row>
    <row r="396" spans="1:16">
      <c r="A396" s="425"/>
      <c r="B396" s="425"/>
      <c r="C396" s="425"/>
      <c r="D396" s="425"/>
      <c r="E396" s="425"/>
      <c r="F396" s="425"/>
      <c r="G396" s="425"/>
      <c r="H396" s="425"/>
      <c r="I396" s="425"/>
      <c r="J396" s="425"/>
      <c r="K396" s="425"/>
      <c r="L396" s="425"/>
      <c r="M396" s="425"/>
      <c r="N396" s="425"/>
      <c r="O396" s="425"/>
      <c r="P396" s="425"/>
    </row>
    <row r="397" spans="1:16">
      <c r="A397" s="425"/>
      <c r="B397" s="425"/>
      <c r="C397" s="425"/>
      <c r="D397" s="425"/>
      <c r="E397" s="425"/>
      <c r="F397" s="425"/>
      <c r="G397" s="425"/>
      <c r="H397" s="425"/>
      <c r="I397" s="425"/>
      <c r="J397" s="425"/>
      <c r="K397" s="425"/>
      <c r="L397" s="425"/>
      <c r="M397" s="425"/>
      <c r="N397" s="425"/>
      <c r="O397" s="425"/>
      <c r="P397" s="425"/>
    </row>
    <row r="398" spans="1:16">
      <c r="A398" s="425"/>
      <c r="B398" s="425"/>
      <c r="C398" s="425"/>
      <c r="D398" s="425"/>
      <c r="E398" s="425"/>
      <c r="F398" s="425"/>
      <c r="G398" s="425"/>
      <c r="H398" s="425"/>
      <c r="I398" s="425"/>
      <c r="J398" s="425"/>
      <c r="K398" s="425"/>
      <c r="L398" s="425"/>
      <c r="M398" s="425"/>
      <c r="N398" s="425"/>
      <c r="O398" s="425"/>
      <c r="P398" s="425"/>
    </row>
    <row r="399" spans="1:16">
      <c r="A399" s="425"/>
      <c r="B399" s="425"/>
      <c r="C399" s="425"/>
      <c r="D399" s="425"/>
      <c r="E399" s="425"/>
      <c r="F399" s="425"/>
      <c r="G399" s="425"/>
      <c r="H399" s="425"/>
      <c r="I399" s="425"/>
      <c r="J399" s="425"/>
      <c r="K399" s="425"/>
      <c r="L399" s="425"/>
      <c r="M399" s="425"/>
      <c r="N399" s="425"/>
      <c r="O399" s="425"/>
      <c r="P399" s="425"/>
    </row>
    <row r="400" spans="1:16">
      <c r="A400" s="425"/>
      <c r="B400" s="425"/>
      <c r="C400" s="425"/>
      <c r="D400" s="425"/>
      <c r="E400" s="425"/>
      <c r="F400" s="425"/>
      <c r="G400" s="425"/>
      <c r="H400" s="425"/>
      <c r="I400" s="425"/>
      <c r="J400" s="425"/>
      <c r="K400" s="425"/>
      <c r="L400" s="425"/>
      <c r="M400" s="425"/>
      <c r="N400" s="425"/>
      <c r="O400" s="425"/>
      <c r="P400" s="425"/>
    </row>
    <row r="401" spans="1:16">
      <c r="A401" s="425"/>
      <c r="B401" s="425"/>
      <c r="C401" s="425"/>
      <c r="D401" s="425"/>
      <c r="E401" s="425"/>
      <c r="F401" s="425"/>
      <c r="G401" s="425"/>
      <c r="H401" s="425"/>
      <c r="I401" s="425"/>
      <c r="J401" s="425"/>
      <c r="K401" s="425"/>
      <c r="L401" s="425"/>
      <c r="M401" s="425"/>
      <c r="N401" s="425"/>
      <c r="O401" s="425"/>
      <c r="P401" s="425"/>
    </row>
    <row r="402" spans="1:16">
      <c r="A402" s="425"/>
      <c r="B402" s="425"/>
      <c r="C402" s="425"/>
      <c r="D402" s="425"/>
      <c r="E402" s="425"/>
      <c r="F402" s="425"/>
      <c r="G402" s="425"/>
      <c r="H402" s="425"/>
      <c r="I402" s="425"/>
      <c r="J402" s="425"/>
      <c r="K402" s="425"/>
      <c r="L402" s="425"/>
      <c r="M402" s="425"/>
      <c r="N402" s="425"/>
      <c r="O402" s="425"/>
      <c r="P402" s="425"/>
    </row>
    <row r="403" spans="1:16">
      <c r="A403" s="425"/>
      <c r="B403" s="425"/>
      <c r="C403" s="425"/>
      <c r="D403" s="425"/>
      <c r="E403" s="425"/>
      <c r="F403" s="425"/>
      <c r="G403" s="425"/>
      <c r="H403" s="425"/>
      <c r="I403" s="425"/>
      <c r="J403" s="425"/>
      <c r="K403" s="425"/>
      <c r="L403" s="425"/>
      <c r="M403" s="425"/>
      <c r="N403" s="425"/>
      <c r="O403" s="425"/>
      <c r="P403" s="425"/>
    </row>
    <row r="404" spans="1:16">
      <c r="A404" s="425"/>
      <c r="B404" s="425"/>
      <c r="C404" s="425"/>
      <c r="D404" s="425"/>
      <c r="E404" s="425"/>
      <c r="F404" s="425"/>
      <c r="G404" s="425"/>
      <c r="H404" s="425"/>
      <c r="I404" s="425"/>
      <c r="J404" s="425"/>
      <c r="K404" s="425"/>
      <c r="L404" s="425"/>
      <c r="M404" s="425"/>
      <c r="N404" s="425"/>
      <c r="O404" s="425"/>
      <c r="P404" s="425"/>
    </row>
    <row r="405" spans="1:16">
      <c r="A405" s="425"/>
      <c r="B405" s="425"/>
      <c r="C405" s="425"/>
      <c r="D405" s="425"/>
      <c r="E405" s="425"/>
      <c r="F405" s="425"/>
      <c r="G405" s="425"/>
      <c r="H405" s="425"/>
      <c r="I405" s="425"/>
      <c r="J405" s="425"/>
      <c r="K405" s="425"/>
      <c r="L405" s="425"/>
      <c r="M405" s="425"/>
      <c r="N405" s="425"/>
      <c r="O405" s="425"/>
      <c r="P405" s="425"/>
    </row>
    <row r="406" spans="1:16">
      <c r="A406" s="425"/>
      <c r="B406" s="425"/>
      <c r="C406" s="425"/>
      <c r="D406" s="425"/>
      <c r="E406" s="425"/>
      <c r="F406" s="425"/>
      <c r="G406" s="425"/>
      <c r="H406" s="425"/>
      <c r="I406" s="425"/>
      <c r="J406" s="425"/>
      <c r="K406" s="425"/>
      <c r="L406" s="425"/>
      <c r="M406" s="425"/>
      <c r="N406" s="425"/>
      <c r="O406" s="425"/>
      <c r="P406" s="425"/>
    </row>
    <row r="407" spans="1:16">
      <c r="A407" s="425"/>
      <c r="B407" s="425"/>
      <c r="C407" s="425"/>
      <c r="D407" s="425"/>
      <c r="E407" s="425"/>
      <c r="F407" s="425"/>
      <c r="G407" s="425"/>
      <c r="H407" s="425"/>
      <c r="I407" s="425"/>
      <c r="J407" s="425"/>
      <c r="K407" s="425"/>
      <c r="L407" s="425"/>
      <c r="M407" s="425"/>
      <c r="N407" s="425"/>
      <c r="O407" s="425"/>
      <c r="P407" s="425"/>
    </row>
    <row r="408" spans="1:16">
      <c r="A408" s="425"/>
      <c r="B408" s="425"/>
      <c r="C408" s="425"/>
      <c r="D408" s="425"/>
      <c r="E408" s="425"/>
      <c r="F408" s="425"/>
      <c r="G408" s="425"/>
      <c r="H408" s="425"/>
      <c r="I408" s="425"/>
      <c r="J408" s="425"/>
      <c r="K408" s="425"/>
      <c r="L408" s="425"/>
      <c r="M408" s="425"/>
      <c r="N408" s="425"/>
      <c r="O408" s="425"/>
      <c r="P408" s="425"/>
    </row>
    <row r="409" spans="1:16">
      <c r="A409" s="425"/>
      <c r="B409" s="425"/>
      <c r="C409" s="425"/>
      <c r="D409" s="425"/>
      <c r="E409" s="425"/>
      <c r="F409" s="425"/>
      <c r="G409" s="425"/>
      <c r="H409" s="425"/>
      <c r="I409" s="425"/>
      <c r="J409" s="425"/>
      <c r="K409" s="425"/>
      <c r="L409" s="425"/>
      <c r="M409" s="425"/>
      <c r="N409" s="425"/>
      <c r="O409" s="425"/>
      <c r="P409" s="425"/>
    </row>
    <row r="410" spans="1:16">
      <c r="A410" s="425"/>
      <c r="B410" s="425"/>
      <c r="C410" s="425"/>
      <c r="D410" s="425"/>
      <c r="E410" s="425"/>
      <c r="F410" s="425"/>
      <c r="G410" s="425"/>
      <c r="H410" s="425"/>
      <c r="I410" s="425"/>
      <c r="J410" s="425"/>
      <c r="K410" s="425"/>
      <c r="L410" s="425"/>
      <c r="M410" s="425"/>
      <c r="N410" s="425"/>
      <c r="O410" s="425"/>
      <c r="P410" s="425"/>
    </row>
    <row r="411" spans="1:16">
      <c r="A411" s="425"/>
      <c r="B411" s="425"/>
      <c r="C411" s="425"/>
      <c r="D411" s="425"/>
      <c r="E411" s="425"/>
      <c r="F411" s="425"/>
      <c r="G411" s="425"/>
      <c r="H411" s="425"/>
      <c r="I411" s="425"/>
      <c r="J411" s="425"/>
      <c r="K411" s="425"/>
      <c r="L411" s="425"/>
      <c r="M411" s="425"/>
      <c r="N411" s="425"/>
      <c r="O411" s="425"/>
      <c r="P411" s="425"/>
    </row>
    <row r="412" spans="1:16">
      <c r="A412" s="425"/>
      <c r="B412" s="425"/>
      <c r="C412" s="425"/>
      <c r="D412" s="425"/>
      <c r="E412" s="425"/>
      <c r="F412" s="425"/>
      <c r="G412" s="425"/>
      <c r="H412" s="425"/>
      <c r="I412" s="425"/>
      <c r="J412" s="425"/>
      <c r="K412" s="425"/>
      <c r="L412" s="425"/>
      <c r="M412" s="425"/>
      <c r="N412" s="425"/>
      <c r="O412" s="425"/>
      <c r="P412" s="425"/>
    </row>
    <row r="413" spans="1:16">
      <c r="A413" s="425"/>
      <c r="B413" s="425"/>
      <c r="C413" s="425"/>
      <c r="D413" s="425"/>
      <c r="E413" s="425"/>
      <c r="F413" s="425"/>
      <c r="G413" s="425"/>
      <c r="H413" s="425"/>
      <c r="I413" s="425"/>
      <c r="J413" s="425"/>
      <c r="K413" s="425"/>
      <c r="L413" s="425"/>
      <c r="M413" s="425"/>
      <c r="N413" s="425"/>
      <c r="O413" s="425"/>
      <c r="P413" s="425"/>
    </row>
    <row r="414" spans="1:16">
      <c r="A414" s="425"/>
      <c r="B414" s="425"/>
      <c r="C414" s="425"/>
      <c r="D414" s="425"/>
      <c r="E414" s="425"/>
      <c r="F414" s="425"/>
      <c r="G414" s="425"/>
      <c r="H414" s="425"/>
      <c r="I414" s="425"/>
      <c r="J414" s="425"/>
      <c r="K414" s="425"/>
      <c r="L414" s="425"/>
      <c r="M414" s="425"/>
      <c r="N414" s="425"/>
      <c r="O414" s="425"/>
      <c r="P414" s="425"/>
    </row>
    <row r="415" spans="1:16">
      <c r="A415" s="425"/>
      <c r="B415" s="425"/>
      <c r="C415" s="425"/>
      <c r="D415" s="425"/>
      <c r="E415" s="425"/>
      <c r="F415" s="425"/>
      <c r="G415" s="425"/>
      <c r="H415" s="425"/>
      <c r="I415" s="425"/>
      <c r="J415" s="425"/>
      <c r="K415" s="425"/>
      <c r="L415" s="425"/>
      <c r="M415" s="425"/>
      <c r="N415" s="425"/>
      <c r="O415" s="425"/>
      <c r="P415" s="425"/>
    </row>
    <row r="416" spans="1:16">
      <c r="A416" s="425"/>
      <c r="B416" s="425"/>
      <c r="C416" s="425"/>
      <c r="D416" s="425"/>
      <c r="E416" s="425"/>
      <c r="F416" s="425"/>
      <c r="G416" s="425"/>
      <c r="H416" s="425"/>
      <c r="I416" s="425"/>
      <c r="J416" s="425"/>
      <c r="K416" s="425"/>
      <c r="L416" s="425"/>
      <c r="M416" s="425"/>
      <c r="N416" s="425"/>
      <c r="O416" s="425"/>
      <c r="P416" s="425"/>
    </row>
    <row r="417" spans="1:16">
      <c r="A417" s="425"/>
      <c r="B417" s="425"/>
      <c r="C417" s="425"/>
      <c r="D417" s="425"/>
      <c r="E417" s="425"/>
      <c r="F417" s="425"/>
      <c r="G417" s="425"/>
      <c r="H417" s="425"/>
      <c r="I417" s="425"/>
      <c r="J417" s="425"/>
      <c r="K417" s="425"/>
      <c r="L417" s="425"/>
      <c r="M417" s="425"/>
      <c r="N417" s="425"/>
      <c r="O417" s="425"/>
      <c r="P417" s="425"/>
    </row>
    <row r="418" spans="1:16">
      <c r="A418" s="425"/>
      <c r="B418" s="425"/>
      <c r="C418" s="425"/>
      <c r="D418" s="425"/>
      <c r="E418" s="425"/>
      <c r="F418" s="425"/>
      <c r="G418" s="425"/>
      <c r="H418" s="425"/>
      <c r="I418" s="425"/>
      <c r="J418" s="425"/>
      <c r="K418" s="425"/>
      <c r="L418" s="425"/>
      <c r="M418" s="425"/>
      <c r="N418" s="425"/>
      <c r="O418" s="425"/>
      <c r="P418" s="425"/>
    </row>
    <row r="419" spans="1:16">
      <c r="A419" s="425"/>
      <c r="B419" s="425"/>
      <c r="C419" s="425"/>
      <c r="D419" s="425"/>
      <c r="E419" s="425"/>
      <c r="F419" s="425"/>
      <c r="G419" s="425"/>
      <c r="H419" s="425"/>
      <c r="I419" s="425"/>
      <c r="J419" s="425"/>
      <c r="K419" s="425"/>
      <c r="L419" s="425"/>
      <c r="M419" s="425"/>
      <c r="N419" s="425"/>
      <c r="O419" s="425"/>
      <c r="P419" s="425"/>
    </row>
    <row r="420" spans="1:16">
      <c r="A420" s="425"/>
      <c r="B420" s="425"/>
      <c r="C420" s="425"/>
      <c r="D420" s="425"/>
      <c r="E420" s="425"/>
      <c r="F420" s="425"/>
      <c r="G420" s="425"/>
      <c r="H420" s="425"/>
      <c r="I420" s="425"/>
      <c r="J420" s="425"/>
      <c r="K420" s="425"/>
      <c r="L420" s="425"/>
      <c r="M420" s="425"/>
      <c r="N420" s="425"/>
      <c r="O420" s="425"/>
      <c r="P420" s="425"/>
    </row>
    <row r="421" spans="1:16">
      <c r="A421" s="425"/>
      <c r="B421" s="425"/>
      <c r="C421" s="425"/>
      <c r="D421" s="425"/>
      <c r="E421" s="425"/>
      <c r="F421" s="425"/>
      <c r="G421" s="425"/>
      <c r="H421" s="425"/>
      <c r="I421" s="425"/>
      <c r="J421" s="425"/>
      <c r="K421" s="425"/>
      <c r="L421" s="425"/>
      <c r="M421" s="425"/>
      <c r="N421" s="425"/>
      <c r="O421" s="425"/>
      <c r="P421" s="425"/>
    </row>
    <row r="422" spans="1:16">
      <c r="A422" s="425"/>
      <c r="B422" s="425"/>
      <c r="C422" s="425"/>
      <c r="D422" s="425"/>
      <c r="E422" s="425"/>
      <c r="F422" s="425"/>
      <c r="G422" s="425"/>
      <c r="H422" s="425"/>
      <c r="I422" s="425"/>
      <c r="J422" s="425"/>
      <c r="K422" s="425"/>
      <c r="L422" s="425"/>
      <c r="M422" s="425"/>
      <c r="N422" s="425"/>
      <c r="O422" s="425"/>
      <c r="P422" s="425"/>
    </row>
    <row r="423" spans="1:16">
      <c r="A423" s="425"/>
      <c r="B423" s="425"/>
      <c r="C423" s="425"/>
      <c r="D423" s="425"/>
      <c r="E423" s="425"/>
      <c r="F423" s="425"/>
      <c r="G423" s="425"/>
      <c r="H423" s="425"/>
      <c r="I423" s="425"/>
      <c r="J423" s="425"/>
      <c r="K423" s="425"/>
      <c r="L423" s="425"/>
      <c r="M423" s="425"/>
      <c r="N423" s="425"/>
      <c r="O423" s="425"/>
      <c r="P423" s="425"/>
    </row>
    <row r="424" spans="1:16">
      <c r="A424" s="425"/>
      <c r="B424" s="425"/>
      <c r="C424" s="425"/>
      <c r="D424" s="425"/>
      <c r="E424" s="425"/>
      <c r="F424" s="425"/>
      <c r="G424" s="425"/>
      <c r="H424" s="425"/>
      <c r="I424" s="425"/>
      <c r="J424" s="425"/>
      <c r="K424" s="425"/>
      <c r="L424" s="425"/>
      <c r="M424" s="425"/>
      <c r="N424" s="425"/>
      <c r="O424" s="425"/>
      <c r="P424" s="425"/>
    </row>
    <row r="425" spans="1:16">
      <c r="A425" s="425"/>
      <c r="B425" s="425"/>
      <c r="C425" s="425"/>
      <c r="D425" s="425"/>
      <c r="E425" s="425"/>
      <c r="F425" s="425"/>
      <c r="G425" s="425"/>
      <c r="H425" s="425"/>
      <c r="I425" s="425"/>
      <c r="J425" s="425"/>
      <c r="K425" s="425"/>
      <c r="L425" s="425"/>
      <c r="M425" s="425"/>
      <c r="N425" s="425"/>
      <c r="O425" s="425"/>
      <c r="P425" s="425"/>
    </row>
    <row r="426" spans="1:16">
      <c r="A426" s="425"/>
      <c r="B426" s="425"/>
      <c r="C426" s="425"/>
      <c r="D426" s="425"/>
      <c r="E426" s="425"/>
      <c r="F426" s="425"/>
      <c r="G426" s="425"/>
      <c r="H426" s="425"/>
      <c r="I426" s="425"/>
      <c r="J426" s="425"/>
      <c r="K426" s="425"/>
      <c r="L426" s="425"/>
      <c r="M426" s="425"/>
      <c r="N426" s="425"/>
      <c r="O426" s="425"/>
      <c r="P426" s="425"/>
    </row>
    <row r="427" spans="1:16">
      <c r="A427" s="425"/>
      <c r="B427" s="425"/>
      <c r="C427" s="425"/>
      <c r="D427" s="425"/>
      <c r="E427" s="425"/>
      <c r="F427" s="425"/>
      <c r="G427" s="425"/>
      <c r="H427" s="425"/>
      <c r="I427" s="425"/>
      <c r="J427" s="425"/>
      <c r="K427" s="425"/>
      <c r="L427" s="425"/>
      <c r="M427" s="425"/>
      <c r="N427" s="425"/>
      <c r="O427" s="425"/>
      <c r="P427" s="425"/>
    </row>
    <row r="428" spans="1:16">
      <c r="A428" s="425"/>
      <c r="B428" s="425"/>
      <c r="C428" s="425"/>
      <c r="D428" s="425"/>
      <c r="E428" s="425"/>
      <c r="F428" s="425"/>
      <c r="G428" s="425"/>
      <c r="H428" s="425"/>
      <c r="I428" s="425"/>
      <c r="J428" s="425"/>
      <c r="K428" s="425"/>
      <c r="L428" s="425"/>
      <c r="M428" s="425"/>
      <c r="N428" s="425"/>
      <c r="O428" s="425"/>
      <c r="P428" s="425"/>
    </row>
    <row r="429" spans="1:16">
      <c r="A429" s="425"/>
      <c r="B429" s="425"/>
      <c r="C429" s="425"/>
      <c r="D429" s="425"/>
      <c r="E429" s="425"/>
      <c r="F429" s="425"/>
      <c r="G429" s="425"/>
      <c r="H429" s="425"/>
      <c r="I429" s="425"/>
      <c r="J429" s="425"/>
      <c r="K429" s="425"/>
      <c r="L429" s="425"/>
      <c r="M429" s="425"/>
      <c r="N429" s="425"/>
      <c r="O429" s="425"/>
      <c r="P429" s="425"/>
    </row>
    <row r="430" spans="1:16">
      <c r="A430" s="425"/>
      <c r="B430" s="425"/>
      <c r="C430" s="425"/>
      <c r="D430" s="425"/>
      <c r="E430" s="425"/>
      <c r="F430" s="425"/>
      <c r="G430" s="425"/>
      <c r="H430" s="425"/>
      <c r="I430" s="425"/>
      <c r="J430" s="425"/>
      <c r="K430" s="425"/>
      <c r="L430" s="425"/>
      <c r="M430" s="425"/>
      <c r="N430" s="425"/>
      <c r="O430" s="425"/>
      <c r="P430" s="425"/>
    </row>
    <row r="431" spans="1:16">
      <c r="A431" s="425"/>
      <c r="B431" s="425"/>
      <c r="C431" s="425"/>
      <c r="D431" s="425"/>
      <c r="E431" s="425"/>
      <c r="F431" s="425"/>
      <c r="G431" s="425"/>
      <c r="H431" s="425"/>
      <c r="I431" s="425"/>
      <c r="J431" s="425"/>
      <c r="K431" s="425"/>
      <c r="L431" s="425"/>
      <c r="M431" s="425"/>
      <c r="N431" s="425"/>
      <c r="O431" s="425"/>
      <c r="P431" s="425"/>
    </row>
    <row r="432" spans="1:16">
      <c r="A432" s="425"/>
      <c r="B432" s="425"/>
      <c r="C432" s="425"/>
      <c r="D432" s="425"/>
      <c r="E432" s="425"/>
      <c r="F432" s="425"/>
      <c r="G432" s="425"/>
      <c r="H432" s="425"/>
      <c r="I432" s="425"/>
      <c r="J432" s="425"/>
      <c r="K432" s="425"/>
      <c r="L432" s="425"/>
      <c r="M432" s="425"/>
      <c r="N432" s="425"/>
      <c r="O432" s="425"/>
      <c r="P432" s="425"/>
    </row>
    <row r="433" spans="1:16">
      <c r="A433" s="425"/>
      <c r="B433" s="425"/>
      <c r="C433" s="425"/>
      <c r="D433" s="425"/>
      <c r="E433" s="425"/>
      <c r="F433" s="425"/>
      <c r="G433" s="425"/>
      <c r="H433" s="425"/>
      <c r="I433" s="425"/>
      <c r="J433" s="425"/>
      <c r="K433" s="425"/>
      <c r="L433" s="425"/>
      <c r="M433" s="425"/>
      <c r="N433" s="425"/>
      <c r="O433" s="425"/>
      <c r="P433" s="425"/>
    </row>
    <row r="434" spans="1:16">
      <c r="A434" s="425"/>
      <c r="B434" s="425"/>
      <c r="C434" s="425"/>
      <c r="D434" s="425"/>
      <c r="E434" s="425"/>
      <c r="F434" s="425"/>
      <c r="G434" s="425"/>
      <c r="H434" s="425"/>
      <c r="I434" s="425"/>
      <c r="J434" s="425"/>
      <c r="K434" s="425"/>
      <c r="L434" s="425"/>
      <c r="M434" s="425"/>
      <c r="N434" s="425"/>
      <c r="O434" s="425"/>
      <c r="P434" s="425"/>
    </row>
    <row r="435" spans="1:16">
      <c r="A435" s="425"/>
      <c r="B435" s="425"/>
      <c r="C435" s="425"/>
      <c r="D435" s="425"/>
      <c r="E435" s="425"/>
      <c r="F435" s="425"/>
      <c r="G435" s="425"/>
      <c r="H435" s="425"/>
      <c r="I435" s="425"/>
      <c r="J435" s="425"/>
      <c r="K435" s="425"/>
      <c r="L435" s="425"/>
      <c r="M435" s="425"/>
      <c r="N435" s="425"/>
      <c r="O435" s="425"/>
      <c r="P435" s="425"/>
    </row>
    <row r="436" spans="1:16">
      <c r="A436" s="425"/>
      <c r="B436" s="425"/>
      <c r="C436" s="425"/>
      <c r="D436" s="425"/>
      <c r="E436" s="425"/>
      <c r="F436" s="425"/>
      <c r="G436" s="425"/>
      <c r="H436" s="425"/>
      <c r="I436" s="425"/>
      <c r="J436" s="425"/>
      <c r="K436" s="425"/>
      <c r="L436" s="425"/>
      <c r="M436" s="425"/>
      <c r="N436" s="425"/>
      <c r="O436" s="425"/>
      <c r="P436" s="425"/>
    </row>
    <row r="437" spans="1:16">
      <c r="A437" s="425"/>
      <c r="B437" s="425"/>
      <c r="C437" s="425"/>
      <c r="D437" s="425"/>
      <c r="E437" s="425"/>
      <c r="F437" s="425"/>
      <c r="G437" s="425"/>
      <c r="H437" s="425"/>
      <c r="I437" s="425"/>
      <c r="J437" s="425"/>
      <c r="K437" s="425"/>
      <c r="L437" s="425"/>
      <c r="M437" s="425"/>
      <c r="N437" s="425"/>
      <c r="O437" s="425"/>
      <c r="P437" s="425"/>
    </row>
    <row r="438" spans="1:16">
      <c r="A438" s="425"/>
      <c r="B438" s="425"/>
      <c r="C438" s="425"/>
      <c r="D438" s="425"/>
      <c r="E438" s="425"/>
      <c r="F438" s="425"/>
      <c r="G438" s="425"/>
      <c r="H438" s="425"/>
      <c r="I438" s="425"/>
      <c r="J438" s="425"/>
      <c r="K438" s="425"/>
      <c r="L438" s="425"/>
      <c r="M438" s="425"/>
      <c r="N438" s="425"/>
      <c r="O438" s="425"/>
      <c r="P438" s="425"/>
    </row>
    <row r="439" spans="1:16">
      <c r="A439" s="425"/>
      <c r="B439" s="425"/>
      <c r="C439" s="425"/>
      <c r="D439" s="425"/>
      <c r="E439" s="425"/>
      <c r="F439" s="425"/>
      <c r="G439" s="425"/>
      <c r="H439" s="425"/>
      <c r="I439" s="425"/>
      <c r="J439" s="425"/>
      <c r="K439" s="425"/>
      <c r="L439" s="425"/>
      <c r="M439" s="425"/>
      <c r="N439" s="425"/>
      <c r="O439" s="425"/>
      <c r="P439" s="425"/>
    </row>
    <row r="440" spans="1:16">
      <c r="A440" s="425"/>
      <c r="B440" s="425"/>
      <c r="C440" s="425"/>
      <c r="D440" s="425"/>
      <c r="E440" s="425"/>
      <c r="F440" s="425"/>
      <c r="G440" s="425"/>
      <c r="H440" s="425"/>
      <c r="I440" s="425"/>
      <c r="J440" s="425"/>
      <c r="K440" s="425"/>
      <c r="L440" s="425"/>
      <c r="M440" s="425"/>
      <c r="N440" s="425"/>
      <c r="O440" s="425"/>
      <c r="P440" s="425"/>
    </row>
    <row r="441" spans="1:16">
      <c r="A441" s="425"/>
      <c r="B441" s="425"/>
      <c r="C441" s="425"/>
      <c r="D441" s="425"/>
      <c r="E441" s="425"/>
      <c r="F441" s="425"/>
      <c r="G441" s="425"/>
      <c r="H441" s="425"/>
      <c r="I441" s="425"/>
      <c r="J441" s="425"/>
      <c r="K441" s="425"/>
      <c r="L441" s="425"/>
      <c r="M441" s="425"/>
      <c r="N441" s="425"/>
      <c r="O441" s="425"/>
      <c r="P441" s="425"/>
    </row>
    <row r="442" spans="1:16">
      <c r="A442" s="425"/>
      <c r="B442" s="425"/>
      <c r="C442" s="425"/>
      <c r="D442" s="425"/>
      <c r="E442" s="425"/>
      <c r="F442" s="425"/>
      <c r="G442" s="425"/>
      <c r="H442" s="425"/>
      <c r="I442" s="425"/>
      <c r="J442" s="425"/>
      <c r="K442" s="425"/>
      <c r="L442" s="425"/>
      <c r="M442" s="425"/>
      <c r="N442" s="425"/>
      <c r="O442" s="425"/>
      <c r="P442" s="425"/>
    </row>
    <row r="443" spans="1:16">
      <c r="A443" s="425"/>
      <c r="B443" s="425"/>
      <c r="C443" s="425"/>
      <c r="D443" s="425"/>
      <c r="E443" s="425"/>
      <c r="F443" s="425"/>
      <c r="G443" s="425"/>
      <c r="H443" s="425"/>
      <c r="I443" s="425"/>
      <c r="J443" s="425"/>
      <c r="K443" s="425"/>
      <c r="L443" s="425"/>
      <c r="M443" s="425"/>
      <c r="N443" s="425"/>
      <c r="O443" s="425"/>
      <c r="P443" s="425"/>
    </row>
    <row r="444" spans="1:16">
      <c r="A444" s="425"/>
      <c r="B444" s="425"/>
      <c r="C444" s="425"/>
      <c r="D444" s="425"/>
      <c r="E444" s="425"/>
      <c r="F444" s="425"/>
      <c r="G444" s="425"/>
      <c r="H444" s="425"/>
      <c r="I444" s="425"/>
      <c r="J444" s="425"/>
      <c r="K444" s="425"/>
      <c r="L444" s="425"/>
      <c r="M444" s="425"/>
      <c r="N444" s="425"/>
      <c r="O444" s="425"/>
      <c r="P444" s="425"/>
    </row>
    <row r="445" spans="1:16">
      <c r="A445" s="425"/>
      <c r="B445" s="425"/>
      <c r="C445" s="425"/>
      <c r="D445" s="425"/>
      <c r="E445" s="425"/>
      <c r="F445" s="425"/>
      <c r="G445" s="425"/>
      <c r="H445" s="425"/>
      <c r="I445" s="425"/>
      <c r="J445" s="425"/>
      <c r="K445" s="425"/>
      <c r="L445" s="425"/>
      <c r="M445" s="425"/>
      <c r="N445" s="425"/>
      <c r="O445" s="425"/>
      <c r="P445" s="425"/>
    </row>
    <row r="446" spans="1:16">
      <c r="A446" s="425"/>
      <c r="B446" s="425"/>
      <c r="C446" s="425"/>
      <c r="D446" s="425"/>
      <c r="E446" s="425"/>
      <c r="F446" s="425"/>
      <c r="G446" s="425"/>
      <c r="H446" s="425"/>
      <c r="I446" s="425"/>
      <c r="J446" s="425"/>
      <c r="K446" s="425"/>
      <c r="L446" s="425"/>
      <c r="M446" s="425"/>
      <c r="N446" s="425"/>
      <c r="O446" s="425"/>
      <c r="P446" s="425"/>
    </row>
    <row r="447" spans="1:16">
      <c r="A447" s="425"/>
      <c r="B447" s="425"/>
      <c r="C447" s="425"/>
      <c r="D447" s="425"/>
      <c r="E447" s="425"/>
      <c r="F447" s="425"/>
      <c r="G447" s="425"/>
      <c r="H447" s="425"/>
      <c r="I447" s="425"/>
      <c r="J447" s="425"/>
      <c r="K447" s="425"/>
      <c r="L447" s="425"/>
      <c r="M447" s="425"/>
      <c r="N447" s="425"/>
      <c r="O447" s="425"/>
      <c r="P447" s="425"/>
    </row>
    <row r="448" spans="1:16">
      <c r="A448" s="425"/>
      <c r="B448" s="425"/>
      <c r="C448" s="425"/>
      <c r="D448" s="425"/>
      <c r="E448" s="425"/>
      <c r="F448" s="425"/>
      <c r="G448" s="425"/>
      <c r="H448" s="425"/>
      <c r="I448" s="425"/>
      <c r="J448" s="425"/>
      <c r="K448" s="425"/>
      <c r="L448" s="425"/>
      <c r="M448" s="425"/>
      <c r="N448" s="425"/>
      <c r="O448" s="425"/>
      <c r="P448" s="425"/>
    </row>
    <row r="449" spans="1:16">
      <c r="A449" s="425"/>
      <c r="B449" s="425"/>
      <c r="C449" s="425"/>
      <c r="D449" s="425"/>
      <c r="E449" s="425"/>
      <c r="F449" s="425"/>
      <c r="G449" s="425"/>
      <c r="H449" s="425"/>
      <c r="I449" s="425"/>
      <c r="J449" s="425"/>
      <c r="K449" s="425"/>
      <c r="L449" s="425"/>
      <c r="M449" s="425"/>
      <c r="N449" s="425"/>
      <c r="O449" s="425"/>
      <c r="P449" s="425"/>
    </row>
    <row r="450" spans="1:16">
      <c r="A450" s="425"/>
      <c r="B450" s="425"/>
      <c r="C450" s="425"/>
      <c r="D450" s="425"/>
      <c r="E450" s="425"/>
      <c r="F450" s="425"/>
      <c r="G450" s="425"/>
      <c r="H450" s="425"/>
      <c r="I450" s="425"/>
      <c r="J450" s="425"/>
      <c r="K450" s="425"/>
      <c r="L450" s="425"/>
      <c r="M450" s="425"/>
      <c r="N450" s="425"/>
      <c r="O450" s="425"/>
      <c r="P450" s="425"/>
    </row>
    <row r="451" spans="1:16">
      <c r="A451" s="425"/>
      <c r="B451" s="425"/>
      <c r="C451" s="425"/>
      <c r="D451" s="425"/>
      <c r="E451" s="425"/>
      <c r="F451" s="425"/>
      <c r="G451" s="425"/>
      <c r="H451" s="425"/>
      <c r="I451" s="425"/>
      <c r="J451" s="425"/>
      <c r="K451" s="425"/>
      <c r="L451" s="425"/>
      <c r="M451" s="425"/>
      <c r="N451" s="425"/>
      <c r="O451" s="425"/>
      <c r="P451" s="425"/>
    </row>
    <row r="452" spans="1:16">
      <c r="A452" s="425"/>
      <c r="B452" s="425"/>
      <c r="C452" s="425"/>
      <c r="D452" s="425"/>
      <c r="E452" s="425"/>
      <c r="F452" s="425"/>
      <c r="G452" s="425"/>
      <c r="H452" s="425"/>
      <c r="I452" s="425"/>
      <c r="J452" s="425"/>
      <c r="K452" s="425"/>
      <c r="L452" s="425"/>
      <c r="M452" s="425"/>
      <c r="N452" s="425"/>
      <c r="O452" s="425"/>
      <c r="P452" s="425"/>
    </row>
    <row r="453" spans="1:16">
      <c r="A453" s="425"/>
      <c r="B453" s="425"/>
      <c r="C453" s="425"/>
      <c r="D453" s="425"/>
      <c r="E453" s="425"/>
      <c r="F453" s="425"/>
      <c r="G453" s="425"/>
      <c r="H453" s="425"/>
      <c r="I453" s="425"/>
      <c r="J453" s="425"/>
      <c r="K453" s="425"/>
      <c r="L453" s="425"/>
      <c r="M453" s="425"/>
      <c r="N453" s="425"/>
      <c r="O453" s="425"/>
      <c r="P453" s="425"/>
    </row>
    <row r="454" spans="1:16">
      <c r="A454" s="425"/>
      <c r="B454" s="425"/>
      <c r="C454" s="425"/>
      <c r="D454" s="425"/>
      <c r="E454" s="425"/>
      <c r="F454" s="425"/>
      <c r="G454" s="425"/>
      <c r="H454" s="425"/>
      <c r="I454" s="425"/>
      <c r="J454" s="425"/>
      <c r="K454" s="425"/>
      <c r="L454" s="425"/>
      <c r="M454" s="425"/>
      <c r="N454" s="425"/>
      <c r="O454" s="425"/>
      <c r="P454" s="425"/>
    </row>
    <row r="455" spans="1:16">
      <c r="A455" s="425"/>
      <c r="B455" s="425"/>
      <c r="C455" s="425"/>
      <c r="D455" s="425"/>
      <c r="E455" s="425"/>
      <c r="F455" s="425"/>
      <c r="G455" s="425"/>
      <c r="H455" s="425"/>
      <c r="I455" s="425"/>
      <c r="J455" s="425"/>
      <c r="K455" s="425"/>
      <c r="L455" s="425"/>
      <c r="M455" s="425"/>
      <c r="N455" s="425"/>
      <c r="O455" s="425"/>
      <c r="P455" s="425"/>
    </row>
    <row r="456" spans="1:16">
      <c r="A456" s="425"/>
      <c r="B456" s="425"/>
      <c r="C456" s="425"/>
      <c r="D456" s="425"/>
      <c r="E456" s="425"/>
      <c r="F456" s="425"/>
      <c r="G456" s="425"/>
      <c r="H456" s="425"/>
      <c r="I456" s="425"/>
      <c r="J456" s="425"/>
      <c r="K456" s="425"/>
      <c r="L456" s="425"/>
      <c r="M456" s="425"/>
      <c r="N456" s="425"/>
      <c r="O456" s="425"/>
      <c r="P456" s="425"/>
    </row>
    <row r="457" spans="1:16">
      <c r="A457" s="425"/>
      <c r="B457" s="425"/>
      <c r="C457" s="425"/>
      <c r="D457" s="425"/>
      <c r="E457" s="425"/>
      <c r="F457" s="425"/>
      <c r="G457" s="425"/>
      <c r="H457" s="425"/>
      <c r="I457" s="425"/>
      <c r="J457" s="425"/>
      <c r="K457" s="425"/>
      <c r="L457" s="425"/>
      <c r="M457" s="425"/>
      <c r="N457" s="425"/>
      <c r="O457" s="425"/>
      <c r="P457" s="425"/>
    </row>
    <row r="458" spans="1:16">
      <c r="A458" s="425"/>
      <c r="B458" s="425"/>
      <c r="C458" s="425"/>
      <c r="D458" s="425"/>
      <c r="E458" s="425"/>
      <c r="F458" s="425"/>
      <c r="G458" s="425"/>
      <c r="H458" s="425"/>
      <c r="I458" s="425"/>
      <c r="J458" s="425"/>
      <c r="K458" s="425"/>
      <c r="L458" s="425"/>
      <c r="M458" s="425"/>
      <c r="N458" s="425"/>
      <c r="O458" s="425"/>
      <c r="P458" s="425"/>
    </row>
    <row r="459" spans="1:16">
      <c r="A459" s="425"/>
      <c r="B459" s="425"/>
      <c r="C459" s="425"/>
      <c r="D459" s="425"/>
      <c r="E459" s="425"/>
      <c r="F459" s="425"/>
      <c r="G459" s="425"/>
      <c r="H459" s="425"/>
      <c r="I459" s="425"/>
      <c r="J459" s="425"/>
      <c r="K459" s="425"/>
      <c r="L459" s="425"/>
      <c r="M459" s="425"/>
      <c r="N459" s="425"/>
      <c r="O459" s="425"/>
      <c r="P459" s="425"/>
    </row>
    <row r="460" spans="1:16">
      <c r="A460" s="425"/>
      <c r="B460" s="425"/>
      <c r="C460" s="425"/>
      <c r="D460" s="425"/>
      <c r="E460" s="425"/>
      <c r="F460" s="425"/>
      <c r="G460" s="425"/>
      <c r="H460" s="425"/>
      <c r="I460" s="425"/>
      <c r="J460" s="425"/>
      <c r="K460" s="425"/>
      <c r="L460" s="425"/>
      <c r="M460" s="425"/>
      <c r="N460" s="425"/>
      <c r="O460" s="425"/>
      <c r="P460" s="425"/>
    </row>
    <row r="461" spans="1:16">
      <c r="A461" s="425"/>
      <c r="B461" s="425"/>
      <c r="C461" s="425"/>
      <c r="D461" s="425"/>
      <c r="E461" s="425"/>
      <c r="F461" s="425"/>
      <c r="G461" s="425"/>
      <c r="H461" s="425"/>
      <c r="I461" s="425"/>
      <c r="J461" s="425"/>
      <c r="K461" s="425"/>
      <c r="L461" s="425"/>
      <c r="M461" s="425"/>
      <c r="N461" s="425"/>
      <c r="O461" s="425"/>
      <c r="P461" s="425"/>
    </row>
    <row r="462" spans="1:16">
      <c r="A462" s="425"/>
      <c r="B462" s="425"/>
      <c r="C462" s="425"/>
      <c r="D462" s="425"/>
      <c r="E462" s="425"/>
      <c r="F462" s="425"/>
      <c r="G462" s="425"/>
      <c r="H462" s="425"/>
      <c r="I462" s="425"/>
      <c r="J462" s="425"/>
      <c r="K462" s="425"/>
      <c r="L462" s="425"/>
      <c r="M462" s="425"/>
      <c r="N462" s="425"/>
      <c r="O462" s="425"/>
      <c r="P462" s="425"/>
    </row>
    <row r="463" spans="1:16">
      <c r="A463" s="425"/>
      <c r="B463" s="425"/>
      <c r="C463" s="425"/>
      <c r="D463" s="425"/>
      <c r="E463" s="425"/>
      <c r="F463" s="425"/>
      <c r="G463" s="425"/>
      <c r="H463" s="425"/>
      <c r="I463" s="425"/>
      <c r="J463" s="425"/>
      <c r="K463" s="425"/>
      <c r="L463" s="425"/>
      <c r="M463" s="425"/>
      <c r="N463" s="425"/>
      <c r="O463" s="425"/>
      <c r="P463" s="425"/>
    </row>
    <row r="464" spans="1:16">
      <c r="A464" s="425"/>
      <c r="B464" s="425"/>
      <c r="C464" s="425"/>
      <c r="D464" s="425"/>
      <c r="E464" s="425"/>
      <c r="F464" s="425"/>
      <c r="G464" s="425"/>
      <c r="H464" s="425"/>
      <c r="I464" s="425"/>
      <c r="J464" s="425"/>
      <c r="K464" s="425"/>
      <c r="L464" s="425"/>
      <c r="M464" s="425"/>
      <c r="N464" s="425"/>
      <c r="O464" s="425"/>
      <c r="P464" s="425"/>
    </row>
    <row r="465" spans="1:16">
      <c r="A465" s="425"/>
      <c r="B465" s="425"/>
      <c r="C465" s="425"/>
      <c r="D465" s="425"/>
      <c r="E465" s="425"/>
      <c r="F465" s="425"/>
      <c r="G465" s="425"/>
      <c r="H465" s="425"/>
      <c r="I465" s="425"/>
      <c r="J465" s="425"/>
      <c r="K465" s="425"/>
      <c r="L465" s="425"/>
      <c r="M465" s="425"/>
      <c r="N465" s="425"/>
      <c r="O465" s="425"/>
      <c r="P465" s="425"/>
    </row>
    <row r="466" spans="1:16">
      <c r="A466" s="425"/>
      <c r="B466" s="425"/>
      <c r="C466" s="425"/>
      <c r="D466" s="425"/>
      <c r="E466" s="425"/>
      <c r="F466" s="425"/>
      <c r="G466" s="425"/>
      <c r="H466" s="425"/>
      <c r="I466" s="425"/>
      <c r="J466" s="425"/>
      <c r="K466" s="425"/>
      <c r="L466" s="425"/>
      <c r="M466" s="425"/>
      <c r="N466" s="425"/>
      <c r="O466" s="425"/>
      <c r="P466" s="425"/>
    </row>
    <row r="467" spans="1:16">
      <c r="A467" s="425"/>
      <c r="B467" s="425"/>
      <c r="C467" s="425"/>
      <c r="D467" s="425"/>
      <c r="E467" s="425"/>
      <c r="F467" s="425"/>
      <c r="G467" s="425"/>
      <c r="H467" s="425"/>
      <c r="I467" s="425"/>
      <c r="J467" s="425"/>
      <c r="K467" s="425"/>
      <c r="L467" s="425"/>
      <c r="M467" s="425"/>
      <c r="N467" s="425"/>
      <c r="O467" s="425"/>
      <c r="P467" s="425"/>
    </row>
    <row r="468" spans="1:16">
      <c r="A468" s="425"/>
      <c r="B468" s="425"/>
      <c r="C468" s="425"/>
      <c r="D468" s="425"/>
      <c r="E468" s="425"/>
      <c r="F468" s="425"/>
      <c r="G468" s="425"/>
      <c r="H468" s="425"/>
      <c r="I468" s="425"/>
      <c r="J468" s="425"/>
      <c r="K468" s="425"/>
      <c r="L468" s="425"/>
      <c r="M468" s="425"/>
      <c r="N468" s="425"/>
      <c r="O468" s="425"/>
      <c r="P468" s="425"/>
    </row>
    <row r="469" spans="1:16">
      <c r="A469" s="425"/>
      <c r="B469" s="425"/>
      <c r="C469" s="425"/>
      <c r="D469" s="425"/>
      <c r="E469" s="425"/>
      <c r="F469" s="425"/>
      <c r="G469" s="425"/>
      <c r="H469" s="425"/>
      <c r="I469" s="425"/>
      <c r="J469" s="425"/>
      <c r="K469" s="425"/>
      <c r="L469" s="425"/>
      <c r="M469" s="425"/>
      <c r="N469" s="425"/>
      <c r="O469" s="425"/>
      <c r="P469" s="425"/>
    </row>
    <row r="470" spans="1:16">
      <c r="A470" s="425"/>
      <c r="B470" s="425"/>
      <c r="C470" s="425"/>
      <c r="D470" s="425"/>
      <c r="E470" s="425"/>
      <c r="F470" s="425"/>
      <c r="G470" s="425"/>
      <c r="H470" s="425"/>
      <c r="I470" s="425"/>
      <c r="J470" s="425"/>
      <c r="K470" s="425"/>
      <c r="L470" s="425"/>
      <c r="M470" s="425"/>
      <c r="N470" s="425"/>
      <c r="O470" s="425"/>
      <c r="P470" s="425"/>
    </row>
    <row r="471" spans="1:16">
      <c r="A471" s="425"/>
      <c r="B471" s="425"/>
      <c r="C471" s="425"/>
      <c r="D471" s="425"/>
      <c r="E471" s="425"/>
      <c r="F471" s="425"/>
      <c r="G471" s="425"/>
      <c r="H471" s="425"/>
      <c r="I471" s="425"/>
      <c r="J471" s="425"/>
      <c r="K471" s="425"/>
      <c r="L471" s="425"/>
      <c r="M471" s="425"/>
      <c r="N471" s="425"/>
      <c r="O471" s="425"/>
      <c r="P471" s="425"/>
    </row>
    <row r="472" spans="1:16">
      <c r="A472" s="425"/>
      <c r="B472" s="425"/>
      <c r="C472" s="425"/>
      <c r="D472" s="425"/>
      <c r="E472" s="425"/>
      <c r="F472" s="425"/>
      <c r="G472" s="425"/>
      <c r="H472" s="425"/>
      <c r="I472" s="425"/>
      <c r="J472" s="425"/>
      <c r="K472" s="425"/>
      <c r="L472" s="425"/>
      <c r="M472" s="425"/>
      <c r="N472" s="425"/>
      <c r="O472" s="425"/>
      <c r="P472" s="425"/>
    </row>
    <row r="473" spans="1:16">
      <c r="A473" s="425"/>
      <c r="B473" s="425"/>
      <c r="C473" s="425"/>
      <c r="D473" s="425"/>
      <c r="E473" s="425"/>
      <c r="F473" s="425"/>
      <c r="G473" s="425"/>
      <c r="H473" s="425"/>
      <c r="I473" s="425"/>
      <c r="J473" s="425"/>
      <c r="K473" s="425"/>
      <c r="L473" s="425"/>
      <c r="M473" s="425"/>
      <c r="N473" s="425"/>
      <c r="O473" s="425"/>
      <c r="P473" s="425"/>
    </row>
    <row r="474" spans="1:16">
      <c r="A474" s="425"/>
      <c r="B474" s="425"/>
      <c r="C474" s="425"/>
      <c r="D474" s="425"/>
      <c r="E474" s="425"/>
      <c r="F474" s="425"/>
      <c r="G474" s="425"/>
      <c r="H474" s="425"/>
      <c r="I474" s="425"/>
      <c r="J474" s="425"/>
      <c r="K474" s="425"/>
      <c r="L474" s="425"/>
      <c r="M474" s="425"/>
      <c r="N474" s="425"/>
      <c r="O474" s="425"/>
      <c r="P474" s="425"/>
    </row>
    <row r="475" spans="1:16">
      <c r="A475" s="425"/>
      <c r="B475" s="425"/>
      <c r="C475" s="425"/>
      <c r="D475" s="425"/>
      <c r="E475" s="425"/>
      <c r="F475" s="425"/>
      <c r="G475" s="425"/>
      <c r="H475" s="425"/>
      <c r="I475" s="425"/>
      <c r="J475" s="425"/>
      <c r="K475" s="425"/>
      <c r="L475" s="425"/>
      <c r="M475" s="425"/>
      <c r="N475" s="425"/>
      <c r="O475" s="425"/>
      <c r="P475" s="425"/>
    </row>
    <row r="476" spans="1:16">
      <c r="A476" s="425"/>
      <c r="B476" s="425"/>
      <c r="C476" s="425"/>
      <c r="D476" s="425"/>
      <c r="E476" s="425"/>
      <c r="F476" s="425"/>
      <c r="G476" s="425"/>
      <c r="H476" s="425"/>
      <c r="I476" s="425"/>
      <c r="J476" s="425"/>
      <c r="K476" s="425"/>
      <c r="L476" s="425"/>
      <c r="M476" s="425"/>
      <c r="N476" s="425"/>
      <c r="O476" s="425"/>
      <c r="P476" s="425"/>
    </row>
    <row r="477" spans="1:16">
      <c r="A477" s="425"/>
      <c r="B477" s="425"/>
      <c r="C477" s="425"/>
      <c r="D477" s="425"/>
      <c r="E477" s="425"/>
      <c r="F477" s="425"/>
      <c r="G477" s="425"/>
      <c r="H477" s="425"/>
      <c r="I477" s="425"/>
      <c r="J477" s="425"/>
      <c r="K477" s="425"/>
      <c r="L477" s="425"/>
      <c r="M477" s="425"/>
      <c r="N477" s="425"/>
      <c r="O477" s="425"/>
      <c r="P477" s="425"/>
    </row>
    <row r="478" spans="1:16">
      <c r="A478" s="425"/>
      <c r="B478" s="425"/>
      <c r="C478" s="425"/>
      <c r="D478" s="425"/>
      <c r="E478" s="425"/>
      <c r="F478" s="425"/>
      <c r="G478" s="425"/>
      <c r="H478" s="425"/>
      <c r="I478" s="425"/>
      <c r="J478" s="425"/>
      <c r="K478" s="425"/>
      <c r="L478" s="425"/>
      <c r="M478" s="425"/>
      <c r="N478" s="425"/>
      <c r="O478" s="425"/>
      <c r="P478" s="425"/>
    </row>
    <row r="479" spans="1:16">
      <c r="A479" s="425"/>
      <c r="B479" s="425"/>
      <c r="C479" s="425"/>
      <c r="D479" s="425"/>
      <c r="E479" s="425"/>
      <c r="F479" s="425"/>
      <c r="G479" s="425"/>
      <c r="H479" s="425"/>
      <c r="I479" s="425"/>
      <c r="J479" s="425"/>
      <c r="K479" s="425"/>
      <c r="L479" s="425"/>
      <c r="M479" s="425"/>
      <c r="N479" s="425"/>
      <c r="O479" s="425"/>
      <c r="P479" s="425"/>
    </row>
    <row r="480" spans="1:16">
      <c r="A480" s="425"/>
      <c r="B480" s="425"/>
      <c r="C480" s="425"/>
      <c r="D480" s="425"/>
      <c r="E480" s="425"/>
      <c r="F480" s="425"/>
      <c r="G480" s="425"/>
      <c r="H480" s="425"/>
      <c r="I480" s="425"/>
      <c r="J480" s="425"/>
      <c r="K480" s="425"/>
      <c r="L480" s="425"/>
      <c r="M480" s="425"/>
      <c r="N480" s="425"/>
      <c r="O480" s="425"/>
      <c r="P480" s="425"/>
    </row>
    <row r="481" spans="1:16">
      <c r="A481" s="425"/>
      <c r="B481" s="425"/>
      <c r="C481" s="425"/>
      <c r="D481" s="425"/>
      <c r="E481" s="425"/>
      <c r="F481" s="425"/>
      <c r="G481" s="425"/>
      <c r="H481" s="425"/>
      <c r="I481" s="425"/>
      <c r="J481" s="425"/>
      <c r="K481" s="425"/>
      <c r="L481" s="425"/>
      <c r="M481" s="425"/>
      <c r="N481" s="425"/>
      <c r="O481" s="425"/>
      <c r="P481" s="425"/>
    </row>
    <row r="482" spans="1:16">
      <c r="A482" s="425"/>
      <c r="B482" s="425"/>
      <c r="C482" s="425"/>
      <c r="D482" s="425"/>
      <c r="E482" s="425"/>
      <c r="F482" s="425"/>
      <c r="G482" s="425"/>
      <c r="H482" s="425"/>
      <c r="I482" s="425"/>
      <c r="J482" s="425"/>
      <c r="K482" s="425"/>
      <c r="L482" s="425"/>
      <c r="M482" s="425"/>
      <c r="N482" s="425"/>
      <c r="O482" s="425"/>
      <c r="P482" s="425"/>
    </row>
    <row r="483" spans="1:16">
      <c r="A483" s="425"/>
      <c r="B483" s="425"/>
      <c r="C483" s="425"/>
      <c r="D483" s="425"/>
      <c r="E483" s="425"/>
      <c r="F483" s="425"/>
      <c r="G483" s="425"/>
      <c r="H483" s="425"/>
      <c r="I483" s="425"/>
      <c r="J483" s="425"/>
      <c r="K483" s="425"/>
      <c r="L483" s="425"/>
      <c r="M483" s="425"/>
      <c r="N483" s="425"/>
      <c r="O483" s="425"/>
      <c r="P483" s="425"/>
    </row>
    <row r="484" spans="1:16">
      <c r="A484" s="425"/>
      <c r="B484" s="425"/>
      <c r="C484" s="425"/>
      <c r="D484" s="425"/>
      <c r="E484" s="425"/>
      <c r="F484" s="425"/>
      <c r="G484" s="425"/>
      <c r="H484" s="425"/>
      <c r="I484" s="425"/>
      <c r="J484" s="425"/>
      <c r="K484" s="425"/>
      <c r="L484" s="425"/>
      <c r="M484" s="425"/>
      <c r="N484" s="425"/>
      <c r="O484" s="425"/>
      <c r="P484" s="425"/>
    </row>
    <row r="485" spans="1:16">
      <c r="A485" s="425"/>
      <c r="B485" s="425"/>
      <c r="C485" s="425"/>
      <c r="D485" s="425"/>
      <c r="E485" s="425"/>
      <c r="F485" s="425"/>
      <c r="G485" s="425"/>
      <c r="H485" s="425"/>
      <c r="I485" s="425"/>
      <c r="J485" s="425"/>
      <c r="K485" s="425"/>
      <c r="L485" s="425"/>
      <c r="M485" s="425"/>
      <c r="N485" s="425"/>
      <c r="O485" s="425"/>
      <c r="P485" s="425"/>
    </row>
    <row r="486" spans="1:16">
      <c r="A486" s="425"/>
      <c r="B486" s="425"/>
      <c r="C486" s="425"/>
      <c r="D486" s="425"/>
      <c r="E486" s="425"/>
      <c r="F486" s="425"/>
      <c r="G486" s="425"/>
      <c r="H486" s="425"/>
      <c r="I486" s="425"/>
      <c r="J486" s="425"/>
      <c r="K486" s="425"/>
      <c r="L486" s="425"/>
      <c r="M486" s="425"/>
      <c r="N486" s="425"/>
      <c r="O486" s="425"/>
      <c r="P486" s="425"/>
    </row>
    <row r="487" spans="1:16">
      <c r="A487" s="425"/>
      <c r="B487" s="425"/>
      <c r="C487" s="425"/>
      <c r="D487" s="425"/>
      <c r="E487" s="425"/>
      <c r="F487" s="425"/>
      <c r="G487" s="425"/>
      <c r="H487" s="425"/>
      <c r="I487" s="425"/>
      <c r="J487" s="425"/>
      <c r="K487" s="425"/>
      <c r="L487" s="425"/>
      <c r="M487" s="425"/>
      <c r="N487" s="425"/>
      <c r="O487" s="425"/>
      <c r="P487" s="425"/>
    </row>
    <row r="488" spans="1:16">
      <c r="A488" s="425"/>
      <c r="B488" s="425"/>
      <c r="C488" s="425"/>
      <c r="D488" s="425"/>
      <c r="E488" s="425"/>
      <c r="F488" s="425"/>
      <c r="G488" s="425"/>
      <c r="H488" s="425"/>
      <c r="I488" s="425"/>
      <c r="J488" s="425"/>
      <c r="K488" s="425"/>
      <c r="L488" s="425"/>
      <c r="M488" s="425"/>
      <c r="N488" s="425"/>
      <c r="O488" s="425"/>
      <c r="P488" s="425"/>
    </row>
    <row r="489" spans="1:16">
      <c r="A489" s="425"/>
      <c r="B489" s="425"/>
      <c r="C489" s="425"/>
      <c r="D489" s="425"/>
      <c r="E489" s="425"/>
      <c r="F489" s="425"/>
      <c r="G489" s="425"/>
      <c r="H489" s="425"/>
      <c r="I489" s="425"/>
      <c r="J489" s="425"/>
      <c r="K489" s="425"/>
      <c r="L489" s="425"/>
      <c r="M489" s="425"/>
      <c r="N489" s="425"/>
      <c r="O489" s="425"/>
      <c r="P489" s="425"/>
    </row>
    <row r="490" spans="1:16">
      <c r="A490" s="425"/>
      <c r="B490" s="425"/>
      <c r="C490" s="425"/>
      <c r="D490" s="425"/>
      <c r="E490" s="425"/>
      <c r="F490" s="425"/>
      <c r="G490" s="425"/>
      <c r="H490" s="425"/>
      <c r="I490" s="425"/>
      <c r="J490" s="425"/>
      <c r="K490" s="425"/>
      <c r="L490" s="425"/>
      <c r="M490" s="425"/>
      <c r="N490" s="425"/>
      <c r="O490" s="425"/>
      <c r="P490" s="425"/>
    </row>
    <row r="491" spans="1:16">
      <c r="A491" s="425"/>
      <c r="B491" s="425"/>
      <c r="C491" s="425"/>
      <c r="D491" s="425"/>
      <c r="E491" s="425"/>
      <c r="F491" s="425"/>
      <c r="G491" s="425"/>
      <c r="H491" s="425"/>
      <c r="I491" s="425"/>
      <c r="J491" s="425"/>
      <c r="K491" s="425"/>
      <c r="L491" s="425"/>
      <c r="M491" s="425"/>
      <c r="N491" s="425"/>
      <c r="O491" s="425"/>
      <c r="P491" s="425"/>
    </row>
    <row r="492" spans="1:16">
      <c r="A492" s="425"/>
      <c r="B492" s="425"/>
      <c r="C492" s="425"/>
      <c r="D492" s="425"/>
      <c r="E492" s="425"/>
      <c r="F492" s="425"/>
      <c r="G492" s="425"/>
      <c r="H492" s="425"/>
      <c r="I492" s="425"/>
      <c r="J492" s="425"/>
      <c r="K492" s="425"/>
      <c r="L492" s="425"/>
      <c r="M492" s="425"/>
      <c r="N492" s="425"/>
      <c r="O492" s="425"/>
      <c r="P492" s="425"/>
    </row>
    <row r="493" spans="1:16">
      <c r="A493" s="425"/>
      <c r="B493" s="425"/>
      <c r="C493" s="425"/>
      <c r="D493" s="425"/>
      <c r="E493" s="425"/>
      <c r="F493" s="425"/>
      <c r="G493" s="425"/>
      <c r="H493" s="425"/>
      <c r="I493" s="425"/>
      <c r="J493" s="425"/>
      <c r="K493" s="425"/>
      <c r="L493" s="425"/>
      <c r="M493" s="425"/>
      <c r="N493" s="425"/>
      <c r="O493" s="425"/>
      <c r="P493" s="425"/>
    </row>
    <row r="494" spans="1:16">
      <c r="A494" s="425"/>
      <c r="B494" s="425"/>
      <c r="C494" s="425"/>
      <c r="D494" s="425"/>
      <c r="E494" s="425"/>
      <c r="F494" s="425"/>
      <c r="G494" s="425"/>
      <c r="H494" s="425"/>
      <c r="I494" s="425"/>
      <c r="J494" s="425"/>
      <c r="K494" s="425"/>
      <c r="L494" s="425"/>
      <c r="M494" s="425"/>
      <c r="N494" s="425"/>
      <c r="O494" s="425"/>
      <c r="P494" s="425"/>
    </row>
    <row r="495" spans="1:16">
      <c r="A495" s="425"/>
      <c r="B495" s="425"/>
      <c r="C495" s="425"/>
      <c r="D495" s="425"/>
      <c r="E495" s="425"/>
      <c r="F495" s="425"/>
      <c r="G495" s="425"/>
      <c r="H495" s="425"/>
      <c r="I495" s="425"/>
      <c r="J495" s="425"/>
      <c r="K495" s="425"/>
      <c r="L495" s="425"/>
      <c r="M495" s="425"/>
      <c r="N495" s="425"/>
      <c r="O495" s="425"/>
      <c r="P495" s="425"/>
    </row>
    <row r="496" spans="1:16">
      <c r="A496" s="425"/>
      <c r="B496" s="425"/>
      <c r="C496" s="425"/>
      <c r="D496" s="425"/>
      <c r="E496" s="425"/>
      <c r="F496" s="425"/>
      <c r="G496" s="425"/>
      <c r="H496" s="425"/>
      <c r="I496" s="425"/>
      <c r="J496" s="425"/>
      <c r="K496" s="425"/>
      <c r="L496" s="425"/>
      <c r="M496" s="425"/>
      <c r="N496" s="425"/>
      <c r="O496" s="425"/>
      <c r="P496" s="425"/>
    </row>
    <row r="497" spans="1:16">
      <c r="A497" s="425"/>
      <c r="B497" s="425"/>
      <c r="C497" s="425"/>
      <c r="D497" s="425"/>
      <c r="E497" s="425"/>
      <c r="F497" s="425"/>
      <c r="G497" s="425"/>
      <c r="H497" s="425"/>
      <c r="I497" s="425"/>
      <c r="J497" s="425"/>
      <c r="K497" s="425"/>
      <c r="L497" s="425"/>
      <c r="M497" s="425"/>
      <c r="N497" s="425"/>
      <c r="O497" s="425"/>
      <c r="P497" s="425"/>
    </row>
    <row r="498" spans="1:16">
      <c r="A498" s="425"/>
      <c r="B498" s="425"/>
      <c r="C498" s="425"/>
      <c r="D498" s="425"/>
      <c r="E498" s="425"/>
      <c r="F498" s="425"/>
      <c r="G498" s="425"/>
      <c r="H498" s="425"/>
      <c r="I498" s="425"/>
      <c r="J498" s="425"/>
      <c r="K498" s="425"/>
      <c r="L498" s="425"/>
      <c r="M498" s="425"/>
      <c r="N498" s="425"/>
      <c r="O498" s="425"/>
      <c r="P498" s="425"/>
    </row>
    <row r="499" spans="1:16">
      <c r="A499" s="425"/>
      <c r="B499" s="425"/>
      <c r="C499" s="425"/>
      <c r="D499" s="425"/>
      <c r="E499" s="425"/>
      <c r="F499" s="425"/>
      <c r="G499" s="425"/>
      <c r="H499" s="425"/>
      <c r="I499" s="425"/>
      <c r="J499" s="425"/>
      <c r="K499" s="425"/>
      <c r="L499" s="425"/>
      <c r="M499" s="425"/>
      <c r="N499" s="425"/>
      <c r="O499" s="425"/>
      <c r="P499" s="425"/>
    </row>
    <row r="500" spans="1:16">
      <c r="A500" s="425"/>
      <c r="B500" s="425"/>
      <c r="C500" s="425"/>
      <c r="D500" s="425"/>
      <c r="E500" s="425"/>
      <c r="F500" s="425"/>
      <c r="G500" s="425"/>
      <c r="H500" s="425"/>
      <c r="I500" s="425"/>
      <c r="J500" s="425"/>
      <c r="K500" s="425"/>
      <c r="L500" s="425"/>
      <c r="M500" s="425"/>
      <c r="N500" s="425"/>
      <c r="O500" s="425"/>
      <c r="P500" s="425"/>
    </row>
    <row r="501" spans="1:16">
      <c r="A501" s="425"/>
      <c r="B501" s="425"/>
      <c r="C501" s="425"/>
      <c r="D501" s="425"/>
      <c r="E501" s="425"/>
      <c r="F501" s="425"/>
      <c r="G501" s="425"/>
      <c r="H501" s="425"/>
      <c r="I501" s="425"/>
      <c r="J501" s="425"/>
      <c r="K501" s="425"/>
      <c r="L501" s="425"/>
      <c r="M501" s="425"/>
      <c r="N501" s="425"/>
      <c r="O501" s="425"/>
      <c r="P501" s="425"/>
    </row>
    <row r="502" spans="1:16">
      <c r="A502" s="425"/>
      <c r="B502" s="425"/>
      <c r="C502" s="425"/>
      <c r="D502" s="425"/>
      <c r="E502" s="425"/>
      <c r="F502" s="425"/>
      <c r="G502" s="425"/>
      <c r="H502" s="425"/>
      <c r="I502" s="425"/>
      <c r="J502" s="425"/>
      <c r="K502" s="425"/>
      <c r="L502" s="425"/>
      <c r="M502" s="425"/>
      <c r="N502" s="425"/>
      <c r="O502" s="425"/>
      <c r="P502" s="425"/>
    </row>
    <row r="503" spans="1:16">
      <c r="A503" s="425"/>
      <c r="B503" s="425"/>
      <c r="C503" s="425"/>
      <c r="D503" s="425"/>
      <c r="E503" s="425"/>
      <c r="F503" s="425"/>
      <c r="G503" s="425"/>
      <c r="H503" s="425"/>
      <c r="I503" s="425"/>
      <c r="J503" s="425"/>
      <c r="K503" s="425"/>
      <c r="L503" s="425"/>
      <c r="M503" s="425"/>
      <c r="N503" s="425"/>
      <c r="O503" s="425"/>
      <c r="P503" s="425"/>
    </row>
    <row r="504" spans="1:16">
      <c r="A504" s="425"/>
      <c r="B504" s="425"/>
      <c r="C504" s="425"/>
      <c r="D504" s="425"/>
      <c r="E504" s="425"/>
      <c r="F504" s="425"/>
      <c r="G504" s="425"/>
      <c r="H504" s="425"/>
      <c r="I504" s="425"/>
      <c r="J504" s="425"/>
      <c r="K504" s="425"/>
      <c r="L504" s="425"/>
      <c r="M504" s="425"/>
      <c r="N504" s="425"/>
      <c r="O504" s="425"/>
      <c r="P504" s="425"/>
    </row>
    <row r="505" spans="1:16">
      <c r="A505" s="425"/>
      <c r="B505" s="425"/>
      <c r="C505" s="425"/>
      <c r="D505" s="425"/>
      <c r="E505" s="425"/>
      <c r="F505" s="425"/>
      <c r="G505" s="425"/>
      <c r="H505" s="425"/>
      <c r="I505" s="425"/>
      <c r="J505" s="425"/>
      <c r="K505" s="425"/>
      <c r="L505" s="425"/>
      <c r="M505" s="425"/>
      <c r="N505" s="425"/>
      <c r="O505" s="425"/>
      <c r="P505" s="425"/>
    </row>
    <row r="506" spans="1:16">
      <c r="A506" s="425"/>
      <c r="B506" s="425"/>
      <c r="C506" s="425"/>
      <c r="D506" s="425"/>
      <c r="E506" s="425"/>
      <c r="F506" s="425"/>
      <c r="G506" s="425"/>
      <c r="H506" s="425"/>
      <c r="I506" s="425"/>
      <c r="J506" s="425"/>
      <c r="K506" s="425"/>
      <c r="L506" s="425"/>
      <c r="M506" s="425"/>
      <c r="N506" s="425"/>
      <c r="O506" s="425"/>
      <c r="P506" s="425"/>
    </row>
    <row r="507" spans="1:16">
      <c r="A507" s="425"/>
      <c r="B507" s="425"/>
      <c r="C507" s="425"/>
      <c r="D507" s="425"/>
      <c r="E507" s="425"/>
      <c r="F507" s="425"/>
      <c r="G507" s="425"/>
      <c r="H507" s="425"/>
      <c r="I507" s="425"/>
      <c r="J507" s="425"/>
      <c r="K507" s="425"/>
      <c r="L507" s="425"/>
      <c r="M507" s="425"/>
      <c r="N507" s="425"/>
      <c r="O507" s="425"/>
      <c r="P507" s="425"/>
    </row>
    <row r="508" spans="1:16">
      <c r="A508" s="425"/>
      <c r="B508" s="425"/>
      <c r="C508" s="425"/>
      <c r="D508" s="425"/>
      <c r="E508" s="425"/>
      <c r="F508" s="425"/>
      <c r="G508" s="425"/>
      <c r="H508" s="425"/>
      <c r="I508" s="425"/>
      <c r="J508" s="425"/>
      <c r="K508" s="425"/>
      <c r="L508" s="425"/>
      <c r="M508" s="425"/>
      <c r="N508" s="425"/>
      <c r="O508" s="425"/>
      <c r="P508" s="425"/>
    </row>
    <row r="509" spans="1:16">
      <c r="A509" s="425"/>
      <c r="B509" s="425"/>
      <c r="C509" s="425"/>
      <c r="D509" s="425"/>
      <c r="E509" s="425"/>
      <c r="F509" s="425"/>
      <c r="G509" s="425"/>
      <c r="H509" s="425"/>
      <c r="I509" s="425"/>
      <c r="J509" s="425"/>
      <c r="K509" s="425"/>
      <c r="L509" s="425"/>
      <c r="M509" s="425"/>
      <c r="N509" s="425"/>
      <c r="O509" s="425"/>
      <c r="P509" s="425"/>
    </row>
    <row r="510" spans="1:16">
      <c r="A510" s="425"/>
      <c r="B510" s="425"/>
      <c r="C510" s="425"/>
      <c r="D510" s="425"/>
      <c r="E510" s="425"/>
      <c r="F510" s="425"/>
      <c r="G510" s="425"/>
      <c r="H510" s="425"/>
      <c r="I510" s="425"/>
      <c r="J510" s="425"/>
      <c r="K510" s="425"/>
      <c r="L510" s="425"/>
      <c r="M510" s="425"/>
      <c r="N510" s="425"/>
      <c r="O510" s="425"/>
      <c r="P510" s="425"/>
    </row>
    <row r="511" spans="1:16">
      <c r="A511" s="425"/>
      <c r="B511" s="425"/>
      <c r="C511" s="425"/>
      <c r="D511" s="425"/>
      <c r="E511" s="425"/>
      <c r="F511" s="425"/>
      <c r="G511" s="425"/>
      <c r="H511" s="425"/>
      <c r="I511" s="425"/>
      <c r="J511" s="425"/>
      <c r="K511" s="425"/>
      <c r="L511" s="425"/>
      <c r="M511" s="425"/>
      <c r="N511" s="425"/>
      <c r="O511" s="425"/>
      <c r="P511" s="425"/>
    </row>
    <row r="512" spans="1:16">
      <c r="A512" s="425"/>
      <c r="B512" s="425"/>
      <c r="C512" s="425"/>
      <c r="D512" s="425"/>
      <c r="E512" s="425"/>
      <c r="F512" s="425"/>
      <c r="G512" s="425"/>
      <c r="H512" s="425"/>
      <c r="I512" s="425"/>
      <c r="J512" s="425"/>
      <c r="K512" s="425"/>
      <c r="L512" s="425"/>
      <c r="M512" s="425"/>
      <c r="N512" s="425"/>
      <c r="O512" s="425"/>
      <c r="P512" s="425"/>
    </row>
    <row r="513" spans="1:16">
      <c r="A513" s="425"/>
      <c r="B513" s="425"/>
      <c r="C513" s="425"/>
      <c r="D513" s="425"/>
      <c r="E513" s="425"/>
      <c r="F513" s="425"/>
      <c r="G513" s="425"/>
      <c r="H513" s="425"/>
      <c r="I513" s="425"/>
      <c r="J513" s="425"/>
      <c r="K513" s="425"/>
      <c r="L513" s="425"/>
      <c r="M513" s="425"/>
      <c r="N513" s="425"/>
      <c r="O513" s="425"/>
      <c r="P513" s="425"/>
    </row>
    <row r="514" spans="1:16">
      <c r="A514" s="425"/>
      <c r="B514" s="425"/>
      <c r="C514" s="425"/>
      <c r="D514" s="425"/>
      <c r="E514" s="425"/>
      <c r="F514" s="425"/>
      <c r="G514" s="425"/>
      <c r="H514" s="425"/>
      <c r="I514" s="425"/>
      <c r="J514" s="425"/>
      <c r="K514" s="425"/>
      <c r="L514" s="425"/>
      <c r="M514" s="425"/>
      <c r="N514" s="425"/>
      <c r="O514" s="425"/>
      <c r="P514" s="425"/>
    </row>
    <row r="515" spans="1:16">
      <c r="A515" s="425"/>
      <c r="B515" s="425"/>
      <c r="C515" s="425"/>
      <c r="D515" s="425"/>
      <c r="E515" s="425"/>
      <c r="F515" s="425"/>
      <c r="G515" s="425"/>
      <c r="H515" s="425"/>
      <c r="I515" s="425"/>
      <c r="J515" s="425"/>
      <c r="K515" s="425"/>
      <c r="L515" s="425"/>
      <c r="M515" s="425"/>
      <c r="N515" s="425"/>
      <c r="O515" s="425"/>
      <c r="P515" s="425"/>
    </row>
    <row r="516" spans="1:16">
      <c r="A516" s="425"/>
      <c r="B516" s="425"/>
      <c r="C516" s="425"/>
      <c r="D516" s="425"/>
      <c r="E516" s="425"/>
      <c r="F516" s="425"/>
      <c r="G516" s="425"/>
      <c r="H516" s="425"/>
      <c r="I516" s="425"/>
      <c r="J516" s="425"/>
      <c r="K516" s="425"/>
      <c r="L516" s="425"/>
      <c r="M516" s="425"/>
      <c r="N516" s="425"/>
      <c r="O516" s="425"/>
      <c r="P516" s="425"/>
    </row>
    <row r="517" spans="1:16">
      <c r="A517" s="425"/>
      <c r="B517" s="425"/>
      <c r="C517" s="425"/>
      <c r="D517" s="425"/>
      <c r="E517" s="425"/>
      <c r="F517" s="425"/>
      <c r="G517" s="425"/>
      <c r="H517" s="425"/>
      <c r="I517" s="425"/>
      <c r="J517" s="425"/>
      <c r="K517" s="425"/>
      <c r="L517" s="425"/>
      <c r="M517" s="425"/>
      <c r="N517" s="425"/>
      <c r="O517" s="425"/>
      <c r="P517" s="425"/>
    </row>
    <row r="518" spans="1:16">
      <c r="A518" s="425"/>
      <c r="B518" s="425"/>
      <c r="C518" s="425"/>
      <c r="D518" s="425"/>
      <c r="E518" s="425"/>
      <c r="F518" s="425"/>
      <c r="G518" s="425"/>
      <c r="H518" s="425"/>
      <c r="I518" s="425"/>
      <c r="J518" s="425"/>
      <c r="K518" s="425"/>
      <c r="L518" s="425"/>
      <c r="M518" s="425"/>
      <c r="N518" s="425"/>
      <c r="O518" s="425"/>
      <c r="P518" s="425"/>
    </row>
    <row r="519" spans="1:16">
      <c r="A519" s="425"/>
      <c r="B519" s="425"/>
      <c r="C519" s="425"/>
      <c r="D519" s="425"/>
      <c r="E519" s="425"/>
      <c r="F519" s="425"/>
      <c r="G519" s="425"/>
      <c r="H519" s="425"/>
      <c r="I519" s="425"/>
      <c r="J519" s="425"/>
      <c r="K519" s="425"/>
      <c r="L519" s="425"/>
      <c r="M519" s="425"/>
      <c r="N519" s="425"/>
      <c r="O519" s="425"/>
      <c r="P519" s="425"/>
    </row>
    <row r="520" spans="1:16">
      <c r="A520" s="425"/>
      <c r="B520" s="425"/>
      <c r="C520" s="425"/>
      <c r="D520" s="425"/>
      <c r="E520" s="425"/>
      <c r="F520" s="425"/>
      <c r="G520" s="425"/>
      <c r="H520" s="425"/>
      <c r="I520" s="425"/>
      <c r="J520" s="425"/>
      <c r="K520" s="425"/>
      <c r="L520" s="425"/>
      <c r="M520" s="425"/>
      <c r="N520" s="425"/>
      <c r="O520" s="425"/>
      <c r="P520" s="425"/>
    </row>
    <row r="521" spans="1:16">
      <c r="A521" s="425"/>
      <c r="B521" s="425"/>
      <c r="C521" s="425"/>
      <c r="D521" s="425"/>
      <c r="E521" s="425"/>
      <c r="F521" s="425"/>
      <c r="G521" s="425"/>
      <c r="H521" s="425"/>
      <c r="I521" s="425"/>
      <c r="J521" s="425"/>
      <c r="K521" s="425"/>
      <c r="L521" s="425"/>
      <c r="M521" s="425"/>
      <c r="N521" s="425"/>
      <c r="O521" s="425"/>
      <c r="P521" s="425"/>
    </row>
    <row r="522" spans="1:16">
      <c r="A522" s="425"/>
      <c r="B522" s="425"/>
      <c r="C522" s="425"/>
      <c r="D522" s="425"/>
      <c r="E522" s="425"/>
      <c r="F522" s="425"/>
      <c r="G522" s="425"/>
      <c r="H522" s="425"/>
      <c r="I522" s="425"/>
      <c r="J522" s="425"/>
      <c r="K522" s="425"/>
      <c r="L522" s="425"/>
      <c r="M522" s="425"/>
      <c r="N522" s="425"/>
      <c r="O522" s="425"/>
      <c r="P522" s="425"/>
    </row>
    <row r="523" spans="1:16">
      <c r="A523" s="425"/>
      <c r="B523" s="425"/>
      <c r="C523" s="425"/>
      <c r="D523" s="425"/>
      <c r="E523" s="425"/>
      <c r="F523" s="425"/>
      <c r="G523" s="425"/>
      <c r="H523" s="425"/>
      <c r="I523" s="425"/>
      <c r="J523" s="425"/>
      <c r="K523" s="425"/>
      <c r="L523" s="425"/>
      <c r="M523" s="425"/>
      <c r="N523" s="425"/>
      <c r="O523" s="425"/>
      <c r="P523" s="425"/>
    </row>
    <row r="524" spans="1:16">
      <c r="A524" s="425"/>
      <c r="B524" s="425"/>
      <c r="C524" s="425"/>
      <c r="D524" s="425"/>
      <c r="E524" s="425"/>
      <c r="F524" s="425"/>
      <c r="G524" s="425"/>
      <c r="H524" s="425"/>
      <c r="I524" s="425"/>
      <c r="J524" s="425"/>
      <c r="K524" s="425"/>
      <c r="L524" s="425"/>
      <c r="M524" s="425"/>
      <c r="N524" s="425"/>
      <c r="O524" s="425"/>
      <c r="P524" s="425"/>
    </row>
    <row r="525" spans="1:16">
      <c r="A525" s="425"/>
      <c r="B525" s="425"/>
      <c r="C525" s="425"/>
      <c r="D525" s="425"/>
      <c r="E525" s="425"/>
      <c r="F525" s="425"/>
      <c r="G525" s="425"/>
      <c r="H525" s="425"/>
      <c r="I525" s="425"/>
      <c r="J525" s="425"/>
      <c r="K525" s="425"/>
      <c r="L525" s="425"/>
      <c r="M525" s="425"/>
      <c r="N525" s="425"/>
      <c r="O525" s="425"/>
      <c r="P525" s="425"/>
    </row>
    <row r="526" spans="1:16">
      <c r="A526" s="425"/>
      <c r="B526" s="425"/>
      <c r="C526" s="425"/>
      <c r="D526" s="425"/>
      <c r="E526" s="425"/>
      <c r="F526" s="425"/>
      <c r="G526" s="425"/>
      <c r="H526" s="425"/>
      <c r="I526" s="425"/>
      <c r="J526" s="425"/>
      <c r="K526" s="425"/>
      <c r="L526" s="425"/>
      <c r="M526" s="425"/>
      <c r="N526" s="425"/>
      <c r="O526" s="425"/>
      <c r="P526" s="425"/>
    </row>
    <row r="527" spans="1:16">
      <c r="A527" s="425"/>
      <c r="B527" s="425"/>
      <c r="C527" s="425"/>
      <c r="D527" s="425"/>
      <c r="E527" s="425"/>
      <c r="F527" s="425"/>
      <c r="G527" s="425"/>
      <c r="H527" s="425"/>
      <c r="I527" s="425"/>
      <c r="J527" s="425"/>
      <c r="K527" s="425"/>
      <c r="L527" s="425"/>
      <c r="M527" s="425"/>
      <c r="N527" s="425"/>
      <c r="O527" s="425"/>
      <c r="P527" s="425"/>
    </row>
    <row r="528" spans="1:16">
      <c r="A528" s="425"/>
      <c r="B528" s="425"/>
      <c r="C528" s="425"/>
      <c r="D528" s="425"/>
      <c r="E528" s="425"/>
      <c r="F528" s="425"/>
      <c r="G528" s="425"/>
      <c r="H528" s="425"/>
      <c r="I528" s="425"/>
      <c r="J528" s="425"/>
      <c r="K528" s="425"/>
      <c r="L528" s="425"/>
      <c r="M528" s="425"/>
      <c r="N528" s="425"/>
      <c r="O528" s="425"/>
      <c r="P528" s="425"/>
    </row>
    <row r="529" spans="1:16">
      <c r="A529" s="425"/>
      <c r="B529" s="425"/>
      <c r="C529" s="425"/>
      <c r="D529" s="425"/>
      <c r="E529" s="425"/>
      <c r="F529" s="425"/>
      <c r="G529" s="425"/>
      <c r="H529" s="425"/>
      <c r="I529" s="425"/>
      <c r="J529" s="425"/>
      <c r="K529" s="425"/>
      <c r="L529" s="425"/>
      <c r="M529" s="425"/>
      <c r="N529" s="425"/>
      <c r="O529" s="425"/>
      <c r="P529" s="425"/>
    </row>
    <row r="530" spans="1:16">
      <c r="A530" s="425"/>
      <c r="B530" s="425"/>
      <c r="C530" s="425"/>
      <c r="D530" s="425"/>
      <c r="E530" s="425"/>
      <c r="F530" s="425"/>
      <c r="G530" s="425"/>
      <c r="H530" s="425"/>
      <c r="I530" s="425"/>
      <c r="J530" s="425"/>
      <c r="K530" s="425"/>
      <c r="L530" s="425"/>
      <c r="M530" s="425"/>
      <c r="N530" s="425"/>
      <c r="O530" s="425"/>
      <c r="P530" s="425"/>
    </row>
    <row r="531" spans="1:16">
      <c r="A531" s="425"/>
      <c r="B531" s="425"/>
      <c r="C531" s="425"/>
      <c r="D531" s="425"/>
      <c r="E531" s="425"/>
      <c r="F531" s="425"/>
      <c r="G531" s="425"/>
      <c r="H531" s="425"/>
      <c r="I531" s="425"/>
      <c r="J531" s="425"/>
      <c r="K531" s="425"/>
      <c r="L531" s="425"/>
      <c r="M531" s="425"/>
      <c r="N531" s="425"/>
      <c r="O531" s="425"/>
      <c r="P531" s="425"/>
    </row>
    <row r="532" spans="1:16">
      <c r="A532" s="425"/>
      <c r="B532" s="425"/>
      <c r="C532" s="425"/>
      <c r="D532" s="425"/>
      <c r="E532" s="425"/>
      <c r="F532" s="425"/>
      <c r="G532" s="425"/>
      <c r="H532" s="425"/>
      <c r="I532" s="425"/>
      <c r="J532" s="425"/>
      <c r="K532" s="425"/>
      <c r="L532" s="425"/>
      <c r="M532" s="425"/>
      <c r="N532" s="425"/>
      <c r="O532" s="425"/>
      <c r="P532" s="425"/>
    </row>
    <row r="533" spans="1:16">
      <c r="A533" s="425"/>
      <c r="B533" s="425"/>
      <c r="C533" s="425"/>
      <c r="D533" s="425"/>
      <c r="E533" s="425"/>
      <c r="F533" s="425"/>
      <c r="G533" s="425"/>
      <c r="H533" s="425"/>
      <c r="I533" s="425"/>
      <c r="J533" s="425"/>
      <c r="K533" s="425"/>
      <c r="L533" s="425"/>
      <c r="M533" s="425"/>
      <c r="N533" s="425"/>
      <c r="O533" s="425"/>
      <c r="P533" s="425"/>
    </row>
    <row r="534" spans="1:16">
      <c r="A534" s="425"/>
      <c r="B534" s="425"/>
      <c r="C534" s="425"/>
      <c r="D534" s="425"/>
      <c r="E534" s="425"/>
      <c r="F534" s="425"/>
      <c r="G534" s="425"/>
      <c r="H534" s="425"/>
      <c r="I534" s="425"/>
      <c r="J534" s="425"/>
      <c r="K534" s="425"/>
      <c r="L534" s="425"/>
      <c r="M534" s="425"/>
      <c r="N534" s="425"/>
      <c r="O534" s="425"/>
      <c r="P534" s="425"/>
    </row>
    <row r="535" spans="1:16">
      <c r="A535" s="425"/>
      <c r="B535" s="425"/>
      <c r="C535" s="425"/>
      <c r="D535" s="425"/>
      <c r="E535" s="425"/>
      <c r="F535" s="425"/>
      <c r="G535" s="425"/>
      <c r="H535" s="425"/>
      <c r="I535" s="425"/>
      <c r="J535" s="425"/>
      <c r="K535" s="425"/>
      <c r="L535" s="425"/>
      <c r="M535" s="425"/>
      <c r="N535" s="425"/>
      <c r="O535" s="425"/>
      <c r="P535" s="425"/>
    </row>
    <row r="536" spans="1:16">
      <c r="A536" s="425"/>
      <c r="B536" s="425"/>
      <c r="C536" s="425"/>
      <c r="D536" s="425"/>
      <c r="E536" s="425"/>
      <c r="F536" s="425"/>
      <c r="G536" s="425"/>
      <c r="H536" s="425"/>
      <c r="I536" s="425"/>
      <c r="J536" s="425"/>
      <c r="K536" s="425"/>
      <c r="L536" s="425"/>
      <c r="M536" s="425"/>
      <c r="N536" s="425"/>
      <c r="O536" s="425"/>
      <c r="P536" s="425"/>
    </row>
    <row r="537" spans="1:16">
      <c r="A537" s="425"/>
      <c r="B537" s="425"/>
      <c r="C537" s="425"/>
      <c r="D537" s="425"/>
      <c r="E537" s="425"/>
      <c r="F537" s="425"/>
      <c r="G537" s="425"/>
      <c r="H537" s="425"/>
      <c r="I537" s="425"/>
      <c r="J537" s="425"/>
      <c r="K537" s="425"/>
      <c r="L537" s="425"/>
      <c r="M537" s="425"/>
      <c r="N537" s="425"/>
      <c r="O537" s="425"/>
      <c r="P537" s="425"/>
    </row>
    <row r="538" spans="1:16">
      <c r="A538" s="425"/>
      <c r="B538" s="425"/>
      <c r="C538" s="425"/>
      <c r="D538" s="425"/>
      <c r="E538" s="425"/>
      <c r="F538" s="425"/>
      <c r="G538" s="425"/>
      <c r="H538" s="425"/>
      <c r="I538" s="425"/>
      <c r="J538" s="425"/>
      <c r="K538" s="425"/>
      <c r="L538" s="425"/>
      <c r="M538" s="425"/>
      <c r="N538" s="425"/>
      <c r="O538" s="425"/>
      <c r="P538" s="425"/>
    </row>
    <row r="539" spans="1:16">
      <c r="A539" s="425"/>
      <c r="B539" s="425"/>
      <c r="C539" s="425"/>
      <c r="D539" s="425"/>
      <c r="E539" s="425"/>
      <c r="F539" s="425"/>
      <c r="G539" s="425"/>
      <c r="H539" s="425"/>
      <c r="I539" s="425"/>
      <c r="J539" s="425"/>
      <c r="K539" s="425"/>
      <c r="L539" s="425"/>
      <c r="M539" s="425"/>
      <c r="N539" s="425"/>
      <c r="O539" s="425"/>
      <c r="P539" s="425"/>
    </row>
    <row r="540" spans="1:16">
      <c r="A540" s="425"/>
      <c r="B540" s="425"/>
      <c r="C540" s="425"/>
      <c r="D540" s="425"/>
      <c r="E540" s="425"/>
      <c r="F540" s="425"/>
      <c r="G540" s="425"/>
      <c r="H540" s="425"/>
      <c r="I540" s="425"/>
      <c r="J540" s="425"/>
      <c r="K540" s="425"/>
      <c r="L540" s="425"/>
      <c r="M540" s="425"/>
      <c r="N540" s="425"/>
      <c r="O540" s="425"/>
      <c r="P540" s="425"/>
    </row>
    <row r="541" spans="1:16">
      <c r="A541" s="425"/>
      <c r="B541" s="425"/>
      <c r="C541" s="425"/>
      <c r="D541" s="425"/>
      <c r="E541" s="425"/>
      <c r="F541" s="425"/>
      <c r="G541" s="425"/>
      <c r="H541" s="425"/>
      <c r="I541" s="425"/>
      <c r="J541" s="425"/>
      <c r="K541" s="425"/>
      <c r="L541" s="425"/>
      <c r="M541" s="425"/>
      <c r="N541" s="425"/>
      <c r="O541" s="425"/>
      <c r="P541" s="425"/>
    </row>
    <row r="542" spans="1:16">
      <c r="A542" s="425"/>
      <c r="B542" s="425"/>
      <c r="C542" s="425"/>
      <c r="D542" s="425"/>
      <c r="E542" s="425"/>
      <c r="F542" s="425"/>
      <c r="G542" s="425"/>
      <c r="H542" s="425"/>
      <c r="I542" s="425"/>
      <c r="J542" s="425"/>
      <c r="K542" s="425"/>
      <c r="L542" s="425"/>
      <c r="M542" s="425"/>
      <c r="N542" s="425"/>
      <c r="O542" s="425"/>
      <c r="P542" s="425"/>
    </row>
    <row r="543" spans="1:16">
      <c r="A543" s="425"/>
      <c r="B543" s="425"/>
      <c r="C543" s="425"/>
      <c r="D543" s="425"/>
      <c r="E543" s="425"/>
      <c r="F543" s="425"/>
      <c r="G543" s="425"/>
      <c r="H543" s="425"/>
      <c r="I543" s="425"/>
      <c r="J543" s="425"/>
      <c r="K543" s="425"/>
      <c r="L543" s="425"/>
      <c r="M543" s="425"/>
      <c r="N543" s="425"/>
      <c r="O543" s="425"/>
      <c r="P543" s="425"/>
    </row>
    <row r="544" spans="1:16">
      <c r="A544" s="425"/>
      <c r="B544" s="425"/>
      <c r="C544" s="425"/>
      <c r="D544" s="425"/>
      <c r="E544" s="425"/>
      <c r="F544" s="425"/>
      <c r="G544" s="425"/>
      <c r="H544" s="425"/>
      <c r="I544" s="425"/>
      <c r="J544" s="425"/>
      <c r="K544" s="425"/>
      <c r="L544" s="425"/>
      <c r="M544" s="425"/>
      <c r="N544" s="425"/>
      <c r="O544" s="425"/>
      <c r="P544" s="425"/>
    </row>
    <row r="545" spans="1:16">
      <c r="A545" s="425"/>
      <c r="B545" s="425"/>
      <c r="C545" s="425"/>
      <c r="D545" s="425"/>
      <c r="E545" s="425"/>
      <c r="F545" s="425"/>
      <c r="G545" s="425"/>
      <c r="H545" s="425"/>
      <c r="I545" s="425"/>
      <c r="J545" s="425"/>
      <c r="K545" s="425"/>
      <c r="L545" s="425"/>
      <c r="M545" s="425"/>
      <c r="N545" s="425"/>
      <c r="O545" s="425"/>
      <c r="P545" s="425"/>
    </row>
    <row r="546" spans="1:16">
      <c r="A546" s="425"/>
      <c r="B546" s="425"/>
      <c r="C546" s="425"/>
      <c r="D546" s="425"/>
      <c r="E546" s="425"/>
      <c r="F546" s="425"/>
      <c r="G546" s="425"/>
      <c r="H546" s="425"/>
      <c r="I546" s="425"/>
      <c r="J546" s="425"/>
      <c r="K546" s="425"/>
      <c r="L546" s="425"/>
      <c r="M546" s="425"/>
      <c r="N546" s="425"/>
      <c r="O546" s="425"/>
      <c r="P546" s="425"/>
    </row>
    <row r="547" spans="1:16">
      <c r="A547" s="425"/>
      <c r="B547" s="425"/>
      <c r="C547" s="425"/>
      <c r="D547" s="425"/>
      <c r="E547" s="425"/>
      <c r="F547" s="425"/>
      <c r="G547" s="425"/>
      <c r="H547" s="425"/>
      <c r="I547" s="425"/>
      <c r="J547" s="425"/>
      <c r="K547" s="425"/>
      <c r="L547" s="425"/>
      <c r="M547" s="425"/>
      <c r="N547" s="425"/>
      <c r="O547" s="425"/>
      <c r="P547" s="425"/>
    </row>
    <row r="548" spans="1:16">
      <c r="A548" s="425"/>
      <c r="B548" s="425"/>
      <c r="C548" s="425"/>
      <c r="D548" s="425"/>
      <c r="E548" s="425"/>
      <c r="F548" s="425"/>
      <c r="G548" s="425"/>
      <c r="H548" s="425"/>
      <c r="I548" s="425"/>
      <c r="J548" s="425"/>
      <c r="K548" s="425"/>
      <c r="L548" s="425"/>
      <c r="M548" s="425"/>
      <c r="N548" s="425"/>
      <c r="O548" s="425"/>
      <c r="P548" s="425"/>
    </row>
    <row r="549" spans="1:16">
      <c r="A549" s="425"/>
      <c r="B549" s="425"/>
      <c r="C549" s="425"/>
      <c r="D549" s="425"/>
      <c r="E549" s="425"/>
      <c r="F549" s="425"/>
      <c r="G549" s="425"/>
      <c r="H549" s="425"/>
      <c r="I549" s="425"/>
      <c r="J549" s="425"/>
      <c r="K549" s="425"/>
      <c r="L549" s="425"/>
      <c r="M549" s="425"/>
      <c r="N549" s="425"/>
      <c r="O549" s="425"/>
      <c r="P549" s="425"/>
    </row>
    <row r="550" spans="1:16">
      <c r="A550" s="425"/>
      <c r="B550" s="425"/>
      <c r="C550" s="425"/>
      <c r="D550" s="425"/>
      <c r="E550" s="425"/>
      <c r="F550" s="425"/>
      <c r="G550" s="425"/>
      <c r="H550" s="425"/>
      <c r="I550" s="425"/>
      <c r="J550" s="425"/>
      <c r="K550" s="425"/>
      <c r="L550" s="425"/>
      <c r="M550" s="425"/>
      <c r="N550" s="425"/>
      <c r="O550" s="425"/>
      <c r="P550" s="425"/>
    </row>
    <row r="551" spans="1:16">
      <c r="A551" s="425"/>
      <c r="B551" s="425"/>
      <c r="C551" s="425"/>
      <c r="D551" s="425"/>
      <c r="E551" s="425"/>
      <c r="F551" s="425"/>
      <c r="G551" s="425"/>
      <c r="H551" s="425"/>
      <c r="I551" s="425"/>
      <c r="J551" s="425"/>
      <c r="K551" s="425"/>
      <c r="L551" s="425"/>
      <c r="M551" s="425"/>
      <c r="N551" s="425"/>
      <c r="O551" s="425"/>
      <c r="P551" s="425"/>
    </row>
    <row r="552" spans="1:16">
      <c r="A552" s="425"/>
      <c r="B552" s="425"/>
      <c r="C552" s="425"/>
      <c r="D552" s="425"/>
      <c r="E552" s="425"/>
      <c r="F552" s="425"/>
      <c r="G552" s="425"/>
      <c r="H552" s="425"/>
      <c r="I552" s="425"/>
      <c r="J552" s="425"/>
      <c r="K552" s="425"/>
      <c r="L552" s="425"/>
      <c r="M552" s="425"/>
      <c r="N552" s="425"/>
      <c r="O552" s="425"/>
      <c r="P552" s="425"/>
    </row>
    <row r="553" spans="1:16">
      <c r="A553" s="425"/>
      <c r="B553" s="425"/>
      <c r="C553" s="425"/>
      <c r="D553" s="425"/>
      <c r="E553" s="425"/>
      <c r="F553" s="425"/>
      <c r="G553" s="425"/>
      <c r="H553" s="425"/>
      <c r="I553" s="425"/>
      <c r="J553" s="425"/>
      <c r="K553" s="425"/>
      <c r="L553" s="425"/>
      <c r="M553" s="425"/>
      <c r="N553" s="425"/>
      <c r="O553" s="425"/>
      <c r="P553" s="425"/>
    </row>
    <row r="554" spans="1:16">
      <c r="A554" s="425"/>
      <c r="B554" s="425"/>
      <c r="C554" s="425"/>
      <c r="D554" s="425"/>
      <c r="E554" s="425"/>
      <c r="F554" s="425"/>
      <c r="G554" s="425"/>
      <c r="H554" s="425"/>
      <c r="I554" s="425"/>
      <c r="J554" s="425"/>
      <c r="K554" s="425"/>
      <c r="L554" s="425"/>
      <c r="M554" s="425"/>
      <c r="N554" s="425"/>
      <c r="O554" s="425"/>
      <c r="P554" s="425"/>
    </row>
    <row r="555" spans="1:16">
      <c r="A555" s="425"/>
      <c r="B555" s="425"/>
      <c r="C555" s="425"/>
      <c r="D555" s="425"/>
      <c r="E555" s="425"/>
      <c r="F555" s="425"/>
      <c r="G555" s="425"/>
      <c r="H555" s="425"/>
      <c r="I555" s="425"/>
      <c r="J555" s="425"/>
      <c r="K555" s="425"/>
      <c r="L555" s="425"/>
      <c r="M555" s="425"/>
      <c r="N555" s="425"/>
      <c r="O555" s="425"/>
      <c r="P555" s="425"/>
    </row>
    <row r="556" spans="1:16">
      <c r="A556" s="425"/>
      <c r="B556" s="425"/>
      <c r="C556" s="425"/>
      <c r="D556" s="425"/>
      <c r="E556" s="425"/>
      <c r="F556" s="425"/>
      <c r="G556" s="425"/>
      <c r="H556" s="425"/>
      <c r="I556" s="425"/>
      <c r="J556" s="425"/>
      <c r="K556" s="425"/>
      <c r="L556" s="425"/>
      <c r="M556" s="425"/>
      <c r="N556" s="425"/>
      <c r="O556" s="425"/>
      <c r="P556" s="425"/>
    </row>
    <row r="557" spans="1:16">
      <c r="A557" s="425"/>
      <c r="B557" s="425"/>
      <c r="C557" s="425"/>
      <c r="D557" s="425"/>
      <c r="E557" s="425"/>
      <c r="F557" s="425"/>
      <c r="G557" s="425"/>
      <c r="H557" s="425"/>
      <c r="I557" s="425"/>
      <c r="J557" s="425"/>
      <c r="K557" s="425"/>
      <c r="L557" s="425"/>
      <c r="M557" s="425"/>
      <c r="N557" s="425"/>
      <c r="O557" s="425"/>
      <c r="P557" s="425"/>
    </row>
    <row r="558" spans="1:16">
      <c r="A558" s="425"/>
      <c r="B558" s="425"/>
      <c r="C558" s="425"/>
      <c r="D558" s="425"/>
      <c r="E558" s="425"/>
      <c r="F558" s="425"/>
      <c r="G558" s="425"/>
      <c r="H558" s="425"/>
      <c r="I558" s="425"/>
      <c r="J558" s="425"/>
      <c r="K558" s="425"/>
      <c r="L558" s="425"/>
      <c r="M558" s="425"/>
      <c r="N558" s="425"/>
      <c r="O558" s="425"/>
      <c r="P558" s="425"/>
    </row>
    <row r="559" spans="1:16">
      <c r="A559" s="425"/>
      <c r="B559" s="425"/>
      <c r="C559" s="425"/>
      <c r="D559" s="425"/>
      <c r="E559" s="425"/>
      <c r="F559" s="425"/>
      <c r="G559" s="425"/>
      <c r="H559" s="425"/>
      <c r="I559" s="425"/>
      <c r="J559" s="425"/>
      <c r="K559" s="425"/>
      <c r="L559" s="425"/>
      <c r="M559" s="425"/>
      <c r="N559" s="425"/>
      <c r="O559" s="425"/>
      <c r="P559" s="425"/>
    </row>
    <row r="560" spans="1:16">
      <c r="A560" s="425"/>
      <c r="B560" s="425"/>
      <c r="C560" s="425"/>
      <c r="D560" s="425"/>
      <c r="E560" s="425"/>
      <c r="F560" s="425"/>
      <c r="G560" s="425"/>
      <c r="H560" s="425"/>
      <c r="I560" s="425"/>
      <c r="J560" s="425"/>
      <c r="K560" s="425"/>
      <c r="L560" s="425"/>
      <c r="M560" s="425"/>
      <c r="N560" s="425"/>
      <c r="O560" s="425"/>
      <c r="P560" s="425"/>
    </row>
    <row r="561" spans="1:16">
      <c r="A561" s="425"/>
      <c r="B561" s="425"/>
      <c r="C561" s="425"/>
      <c r="D561" s="425"/>
      <c r="E561" s="425"/>
      <c r="F561" s="425"/>
      <c r="G561" s="425"/>
      <c r="H561" s="425"/>
      <c r="I561" s="425"/>
      <c r="J561" s="425"/>
      <c r="K561" s="425"/>
      <c r="L561" s="425"/>
      <c r="M561" s="425"/>
      <c r="N561" s="425"/>
      <c r="O561" s="425"/>
      <c r="P561" s="425"/>
    </row>
    <row r="562" spans="1:16">
      <c r="A562" s="425"/>
      <c r="B562" s="425"/>
      <c r="C562" s="425"/>
      <c r="D562" s="425"/>
      <c r="E562" s="425"/>
      <c r="F562" s="425"/>
      <c r="G562" s="425"/>
      <c r="H562" s="425"/>
      <c r="I562" s="425"/>
      <c r="J562" s="425"/>
      <c r="K562" s="425"/>
      <c r="L562" s="425"/>
      <c r="M562" s="425"/>
      <c r="N562" s="425"/>
      <c r="O562" s="425"/>
      <c r="P562" s="425"/>
    </row>
    <row r="563" spans="1:16">
      <c r="A563" s="425"/>
      <c r="B563" s="425"/>
      <c r="C563" s="425"/>
      <c r="D563" s="425"/>
      <c r="E563" s="425"/>
      <c r="F563" s="425"/>
      <c r="G563" s="425"/>
      <c r="H563" s="425"/>
      <c r="I563" s="425"/>
      <c r="J563" s="425"/>
      <c r="K563" s="425"/>
      <c r="L563" s="425"/>
      <c r="M563" s="425"/>
      <c r="N563" s="425"/>
      <c r="O563" s="425"/>
      <c r="P563" s="425"/>
    </row>
    <row r="564" spans="1:16">
      <c r="A564" s="425"/>
      <c r="B564" s="425"/>
      <c r="C564" s="425"/>
      <c r="D564" s="425"/>
      <c r="E564" s="425"/>
      <c r="F564" s="425"/>
      <c r="G564" s="425"/>
      <c r="H564" s="425"/>
      <c r="I564" s="425"/>
      <c r="J564" s="425"/>
      <c r="K564" s="425"/>
      <c r="L564" s="425"/>
      <c r="M564" s="425"/>
      <c r="N564" s="425"/>
      <c r="O564" s="425"/>
      <c r="P564" s="425"/>
    </row>
    <row r="565" spans="1:16">
      <c r="A565" s="425"/>
      <c r="B565" s="425"/>
      <c r="C565" s="425"/>
      <c r="D565" s="425"/>
      <c r="E565" s="425"/>
      <c r="F565" s="425"/>
      <c r="G565" s="425"/>
      <c r="H565" s="425"/>
      <c r="I565" s="425"/>
      <c r="J565" s="425"/>
      <c r="K565" s="425"/>
      <c r="L565" s="425"/>
      <c r="M565" s="425"/>
      <c r="N565" s="425"/>
      <c r="O565" s="425"/>
      <c r="P565" s="425"/>
    </row>
    <row r="566" spans="1:16">
      <c r="A566" s="425"/>
      <c r="B566" s="425"/>
      <c r="C566" s="425"/>
      <c r="D566" s="425"/>
      <c r="E566" s="425"/>
      <c r="F566" s="425"/>
      <c r="G566" s="425"/>
      <c r="H566" s="425"/>
      <c r="I566" s="425"/>
      <c r="J566" s="425"/>
      <c r="K566" s="425"/>
      <c r="L566" s="425"/>
      <c r="M566" s="425"/>
      <c r="N566" s="425"/>
      <c r="O566" s="425"/>
      <c r="P566" s="425"/>
    </row>
    <row r="567" spans="1:16">
      <c r="A567" s="425"/>
      <c r="B567" s="425"/>
      <c r="C567" s="425"/>
      <c r="D567" s="425"/>
      <c r="E567" s="425"/>
      <c r="F567" s="425"/>
      <c r="G567" s="425"/>
      <c r="H567" s="425"/>
      <c r="I567" s="425"/>
      <c r="J567" s="425"/>
      <c r="K567" s="425"/>
      <c r="L567" s="425"/>
      <c r="M567" s="425"/>
      <c r="N567" s="425"/>
      <c r="O567" s="425"/>
      <c r="P567" s="425"/>
    </row>
    <row r="568" spans="1:16">
      <c r="A568" s="425"/>
      <c r="B568" s="425"/>
      <c r="C568" s="425"/>
      <c r="D568" s="425"/>
      <c r="E568" s="425"/>
      <c r="F568" s="425"/>
      <c r="G568" s="425"/>
      <c r="H568" s="425"/>
      <c r="I568" s="425"/>
      <c r="J568" s="425"/>
      <c r="K568" s="425"/>
      <c r="L568" s="425"/>
      <c r="M568" s="425"/>
      <c r="N568" s="425"/>
      <c r="O568" s="425"/>
      <c r="P568" s="425"/>
    </row>
    <row r="569" spans="1:16">
      <c r="A569" s="425"/>
      <c r="B569" s="425"/>
      <c r="C569" s="425"/>
      <c r="D569" s="425"/>
      <c r="E569" s="425"/>
      <c r="F569" s="425"/>
      <c r="G569" s="425"/>
      <c r="H569" s="425"/>
      <c r="I569" s="425"/>
      <c r="J569" s="425"/>
      <c r="K569" s="425"/>
      <c r="L569" s="425"/>
      <c r="M569" s="425"/>
      <c r="N569" s="425"/>
      <c r="O569" s="425"/>
      <c r="P569" s="425"/>
    </row>
    <row r="570" spans="1:16">
      <c r="A570" s="425"/>
      <c r="B570" s="425"/>
      <c r="C570" s="425"/>
      <c r="D570" s="425"/>
      <c r="E570" s="425"/>
      <c r="F570" s="425"/>
      <c r="G570" s="425"/>
      <c r="H570" s="425"/>
      <c r="I570" s="425"/>
      <c r="J570" s="425"/>
      <c r="K570" s="425"/>
      <c r="L570" s="425"/>
      <c r="M570" s="425"/>
      <c r="N570" s="425"/>
      <c r="O570" s="425"/>
      <c r="P570" s="425"/>
    </row>
    <row r="571" spans="1:16">
      <c r="A571" s="425"/>
      <c r="B571" s="425"/>
      <c r="C571" s="425"/>
      <c r="D571" s="425"/>
      <c r="E571" s="425"/>
      <c r="F571" s="425"/>
      <c r="G571" s="425"/>
      <c r="H571" s="425"/>
      <c r="I571" s="425"/>
      <c r="J571" s="425"/>
      <c r="K571" s="425"/>
      <c r="L571" s="425"/>
      <c r="M571" s="425"/>
      <c r="N571" s="425"/>
      <c r="O571" s="425"/>
      <c r="P571" s="425"/>
    </row>
    <row r="572" spans="1:16">
      <c r="A572" s="425"/>
      <c r="B572" s="425"/>
      <c r="C572" s="425"/>
      <c r="D572" s="425"/>
      <c r="E572" s="425"/>
      <c r="F572" s="425"/>
      <c r="G572" s="425"/>
      <c r="H572" s="425"/>
      <c r="I572" s="425"/>
      <c r="J572" s="425"/>
      <c r="K572" s="425"/>
      <c r="L572" s="425"/>
      <c r="M572" s="425"/>
      <c r="N572" s="425"/>
      <c r="O572" s="425"/>
      <c r="P572" s="425"/>
    </row>
    <row r="573" spans="1:16">
      <c r="A573" s="425"/>
      <c r="B573" s="425"/>
      <c r="C573" s="425"/>
      <c r="D573" s="425"/>
      <c r="E573" s="425"/>
      <c r="F573" s="425"/>
      <c r="G573" s="425"/>
      <c r="H573" s="425"/>
      <c r="I573" s="425"/>
      <c r="J573" s="425"/>
      <c r="K573" s="425"/>
      <c r="L573" s="425"/>
      <c r="M573" s="425"/>
      <c r="N573" s="425"/>
      <c r="O573" s="425"/>
      <c r="P573" s="425"/>
    </row>
    <row r="574" spans="1:16">
      <c r="A574" s="425"/>
      <c r="B574" s="425"/>
      <c r="C574" s="425"/>
      <c r="D574" s="425"/>
      <c r="E574" s="425"/>
      <c r="F574" s="425"/>
      <c r="G574" s="425"/>
      <c r="H574" s="425"/>
      <c r="I574" s="425"/>
      <c r="J574" s="425"/>
      <c r="K574" s="425"/>
      <c r="L574" s="425"/>
      <c r="M574" s="425"/>
      <c r="N574" s="425"/>
      <c r="O574" s="425"/>
      <c r="P574" s="425"/>
    </row>
    <row r="575" spans="1:16">
      <c r="A575" s="425"/>
      <c r="B575" s="425"/>
      <c r="C575" s="425"/>
      <c r="D575" s="425"/>
      <c r="E575" s="425"/>
      <c r="F575" s="425"/>
      <c r="G575" s="425"/>
      <c r="H575" s="425"/>
      <c r="I575" s="425"/>
      <c r="J575" s="425"/>
      <c r="K575" s="425"/>
      <c r="L575" s="425"/>
      <c r="M575" s="425"/>
      <c r="N575" s="425"/>
      <c r="O575" s="425"/>
      <c r="P575" s="425"/>
    </row>
    <row r="576" spans="1:16">
      <c r="A576" s="425"/>
      <c r="B576" s="425"/>
      <c r="C576" s="425"/>
      <c r="D576" s="425"/>
      <c r="E576" s="425"/>
      <c r="F576" s="425"/>
      <c r="G576" s="425"/>
      <c r="H576" s="425"/>
      <c r="I576" s="425"/>
      <c r="J576" s="425"/>
      <c r="K576" s="425"/>
      <c r="L576" s="425"/>
      <c r="M576" s="425"/>
      <c r="N576" s="425"/>
      <c r="O576" s="425"/>
      <c r="P576" s="425"/>
    </row>
    <row r="577" spans="1:16">
      <c r="A577" s="425"/>
      <c r="B577" s="425"/>
      <c r="C577" s="425"/>
      <c r="D577" s="425"/>
      <c r="E577" s="425"/>
      <c r="F577" s="425"/>
      <c r="G577" s="425"/>
      <c r="H577" s="425"/>
      <c r="I577" s="425"/>
      <c r="J577" s="425"/>
      <c r="K577" s="425"/>
      <c r="L577" s="425"/>
      <c r="M577" s="425"/>
      <c r="N577" s="425"/>
      <c r="O577" s="425"/>
      <c r="P577" s="425"/>
    </row>
    <row r="578" spans="1:16">
      <c r="A578" s="425"/>
      <c r="B578" s="425"/>
      <c r="C578" s="425"/>
      <c r="D578" s="425"/>
      <c r="E578" s="425"/>
      <c r="F578" s="425"/>
      <c r="G578" s="425"/>
      <c r="H578" s="425"/>
      <c r="I578" s="425"/>
      <c r="J578" s="425"/>
      <c r="K578" s="425"/>
      <c r="L578" s="425"/>
      <c r="M578" s="425"/>
      <c r="N578" s="425"/>
      <c r="O578" s="425"/>
      <c r="P578" s="425"/>
    </row>
    <row r="579" spans="1:16">
      <c r="A579" s="425"/>
      <c r="B579" s="425"/>
      <c r="C579" s="425"/>
      <c r="D579" s="425"/>
      <c r="E579" s="425"/>
      <c r="F579" s="425"/>
      <c r="G579" s="425"/>
      <c r="H579" s="425"/>
      <c r="I579" s="425"/>
      <c r="J579" s="425"/>
      <c r="K579" s="425"/>
      <c r="L579" s="425"/>
      <c r="M579" s="425"/>
      <c r="N579" s="425"/>
      <c r="O579" s="425"/>
      <c r="P579" s="425"/>
    </row>
    <row r="580" spans="1:16">
      <c r="A580" s="425"/>
      <c r="B580" s="425"/>
      <c r="C580" s="425"/>
      <c r="D580" s="425"/>
      <c r="E580" s="425"/>
      <c r="F580" s="425"/>
      <c r="G580" s="425"/>
      <c r="H580" s="425"/>
      <c r="I580" s="425"/>
      <c r="J580" s="425"/>
      <c r="K580" s="425"/>
      <c r="L580" s="425"/>
      <c r="M580" s="425"/>
      <c r="N580" s="425"/>
      <c r="O580" s="425"/>
      <c r="P580" s="425"/>
    </row>
    <row r="581" spans="1:16">
      <c r="A581" s="425"/>
      <c r="B581" s="425"/>
      <c r="C581" s="425"/>
      <c r="D581" s="425"/>
      <c r="E581" s="425"/>
      <c r="F581" s="425"/>
      <c r="G581" s="425"/>
      <c r="H581" s="425"/>
      <c r="I581" s="425"/>
      <c r="J581" s="425"/>
      <c r="K581" s="425"/>
      <c r="L581" s="425"/>
      <c r="M581" s="425"/>
      <c r="N581" s="425"/>
      <c r="O581" s="425"/>
      <c r="P581" s="425"/>
    </row>
    <row r="582" spans="1:16">
      <c r="A582" s="425"/>
      <c r="B582" s="425"/>
      <c r="C582" s="425"/>
      <c r="D582" s="425"/>
      <c r="E582" s="425"/>
      <c r="F582" s="425"/>
      <c r="G582" s="425"/>
      <c r="H582" s="425"/>
      <c r="I582" s="425"/>
      <c r="J582" s="425"/>
      <c r="K582" s="425"/>
      <c r="L582" s="425"/>
      <c r="M582" s="425"/>
      <c r="N582" s="425"/>
      <c r="O582" s="425"/>
      <c r="P582" s="425"/>
    </row>
    <row r="583" spans="1:16">
      <c r="A583" s="425"/>
      <c r="B583" s="425"/>
      <c r="C583" s="425"/>
      <c r="D583" s="425"/>
      <c r="E583" s="425"/>
      <c r="F583" s="425"/>
      <c r="G583" s="425"/>
      <c r="H583" s="425"/>
      <c r="I583" s="425"/>
      <c r="J583" s="425"/>
      <c r="K583" s="425"/>
      <c r="L583" s="425"/>
      <c r="M583" s="425"/>
      <c r="N583" s="425"/>
      <c r="O583" s="425"/>
      <c r="P583" s="425"/>
    </row>
    <row r="584" spans="1:16">
      <c r="A584" s="425"/>
      <c r="B584" s="425"/>
      <c r="C584" s="425"/>
      <c r="D584" s="425"/>
      <c r="E584" s="425"/>
      <c r="F584" s="425"/>
      <c r="G584" s="425"/>
      <c r="H584" s="425"/>
      <c r="I584" s="425"/>
      <c r="J584" s="425"/>
      <c r="K584" s="425"/>
      <c r="L584" s="425"/>
      <c r="M584" s="425"/>
      <c r="N584" s="425"/>
      <c r="O584" s="425"/>
      <c r="P584" s="425"/>
    </row>
    <row r="585" spans="1:16">
      <c r="A585" s="425"/>
      <c r="B585" s="425"/>
      <c r="C585" s="425"/>
      <c r="D585" s="425"/>
      <c r="E585" s="425"/>
      <c r="F585" s="425"/>
      <c r="G585" s="425"/>
      <c r="H585" s="425"/>
      <c r="I585" s="425"/>
      <c r="J585" s="425"/>
      <c r="K585" s="425"/>
      <c r="L585" s="425"/>
      <c r="M585" s="425"/>
      <c r="N585" s="425"/>
      <c r="O585" s="425"/>
      <c r="P585" s="425"/>
    </row>
    <row r="586" spans="1:16">
      <c r="A586" s="425"/>
      <c r="B586" s="425"/>
      <c r="C586" s="425"/>
      <c r="D586" s="425"/>
      <c r="E586" s="425"/>
      <c r="F586" s="425"/>
      <c r="G586" s="425"/>
      <c r="H586" s="425"/>
      <c r="I586" s="425"/>
      <c r="J586" s="425"/>
      <c r="K586" s="425"/>
      <c r="L586" s="425"/>
      <c r="M586" s="425"/>
      <c r="N586" s="425"/>
      <c r="O586" s="425"/>
      <c r="P586" s="425"/>
    </row>
    <row r="587" spans="1:16">
      <c r="A587" s="425"/>
      <c r="B587" s="425"/>
      <c r="C587" s="425"/>
      <c r="D587" s="425"/>
      <c r="E587" s="425"/>
      <c r="F587" s="425"/>
      <c r="G587" s="425"/>
      <c r="H587" s="425"/>
      <c r="I587" s="425"/>
      <c r="J587" s="425"/>
      <c r="K587" s="425"/>
      <c r="L587" s="425"/>
      <c r="M587" s="425"/>
      <c r="N587" s="425"/>
      <c r="O587" s="425"/>
      <c r="P587" s="425"/>
    </row>
    <row r="588" spans="1:16">
      <c r="A588" s="425"/>
      <c r="B588" s="425"/>
      <c r="C588" s="425"/>
      <c r="D588" s="425"/>
      <c r="E588" s="425"/>
      <c r="F588" s="425"/>
      <c r="G588" s="425"/>
      <c r="H588" s="425"/>
      <c r="I588" s="425"/>
      <c r="J588" s="425"/>
      <c r="K588" s="425"/>
      <c r="L588" s="425"/>
      <c r="M588" s="425"/>
      <c r="N588" s="425"/>
      <c r="O588" s="425"/>
      <c r="P588" s="425"/>
    </row>
    <row r="589" spans="1:16">
      <c r="A589" s="425"/>
      <c r="B589" s="425"/>
      <c r="C589" s="425"/>
      <c r="D589" s="425"/>
      <c r="E589" s="425"/>
      <c r="F589" s="425"/>
      <c r="G589" s="425"/>
      <c r="H589" s="425"/>
      <c r="I589" s="425"/>
      <c r="J589" s="425"/>
      <c r="K589" s="425"/>
      <c r="L589" s="425"/>
      <c r="M589" s="425"/>
      <c r="N589" s="425"/>
      <c r="O589" s="425"/>
      <c r="P589" s="425"/>
    </row>
    <row r="590" spans="1:16">
      <c r="A590" s="425"/>
      <c r="B590" s="425"/>
      <c r="C590" s="425"/>
      <c r="D590" s="425"/>
      <c r="E590" s="425"/>
      <c r="F590" s="425"/>
      <c r="G590" s="425"/>
      <c r="H590" s="425"/>
      <c r="I590" s="425"/>
      <c r="J590" s="425"/>
      <c r="K590" s="425"/>
      <c r="L590" s="425"/>
      <c r="M590" s="425"/>
      <c r="N590" s="425"/>
      <c r="O590" s="425"/>
      <c r="P590" s="425"/>
    </row>
    <row r="591" spans="1:16">
      <c r="A591" s="425"/>
      <c r="B591" s="425"/>
      <c r="C591" s="425"/>
      <c r="D591" s="425"/>
      <c r="E591" s="425"/>
      <c r="F591" s="425"/>
      <c r="G591" s="425"/>
      <c r="H591" s="425"/>
      <c r="I591" s="425"/>
      <c r="J591" s="425"/>
      <c r="K591" s="425"/>
      <c r="L591" s="425"/>
      <c r="M591" s="425"/>
      <c r="N591" s="425"/>
      <c r="O591" s="425"/>
      <c r="P591" s="425"/>
    </row>
    <row r="592" spans="1:16">
      <c r="A592" s="425"/>
      <c r="B592" s="425"/>
      <c r="C592" s="425"/>
      <c r="D592" s="425"/>
      <c r="E592" s="425"/>
      <c r="F592" s="425"/>
      <c r="G592" s="425"/>
      <c r="H592" s="425"/>
      <c r="I592" s="425"/>
      <c r="J592" s="425"/>
      <c r="K592" s="425"/>
      <c r="L592" s="425"/>
      <c r="M592" s="425"/>
      <c r="N592" s="425"/>
      <c r="O592" s="425"/>
      <c r="P592" s="425"/>
    </row>
    <row r="593" spans="1:16">
      <c r="A593" s="425"/>
      <c r="B593" s="425"/>
      <c r="C593" s="425"/>
      <c r="D593" s="425"/>
      <c r="E593" s="425"/>
      <c r="F593" s="425"/>
      <c r="G593" s="425"/>
      <c r="H593" s="425"/>
      <c r="I593" s="425"/>
      <c r="J593" s="425"/>
      <c r="K593" s="425"/>
      <c r="L593" s="425"/>
      <c r="M593" s="425"/>
      <c r="N593" s="425"/>
      <c r="O593" s="425"/>
      <c r="P593" s="425"/>
    </row>
    <row r="594" spans="1:16">
      <c r="A594" s="425"/>
      <c r="B594" s="425"/>
      <c r="C594" s="425"/>
      <c r="D594" s="425"/>
      <c r="E594" s="425"/>
      <c r="F594" s="425"/>
      <c r="G594" s="425"/>
      <c r="H594" s="425"/>
      <c r="I594" s="425"/>
      <c r="J594" s="425"/>
      <c r="K594" s="425"/>
      <c r="L594" s="425"/>
      <c r="M594" s="425"/>
      <c r="N594" s="425"/>
      <c r="O594" s="425"/>
      <c r="P594" s="425"/>
    </row>
    <row r="595" spans="1:16">
      <c r="A595" s="425"/>
      <c r="B595" s="425"/>
      <c r="C595" s="425"/>
      <c r="D595" s="425"/>
      <c r="E595" s="425"/>
      <c r="F595" s="425"/>
      <c r="G595" s="425"/>
      <c r="H595" s="425"/>
      <c r="I595" s="425"/>
      <c r="J595" s="425"/>
      <c r="K595" s="425"/>
      <c r="L595" s="425"/>
      <c r="M595" s="425"/>
      <c r="N595" s="425"/>
      <c r="O595" s="425"/>
      <c r="P595" s="425"/>
    </row>
    <row r="596" spans="1:16">
      <c r="A596" s="425"/>
      <c r="B596" s="425"/>
      <c r="C596" s="425"/>
      <c r="D596" s="425"/>
      <c r="E596" s="425"/>
      <c r="F596" s="425"/>
      <c r="G596" s="425"/>
      <c r="H596" s="425"/>
      <c r="I596" s="425"/>
      <c r="J596" s="425"/>
      <c r="K596" s="425"/>
      <c r="L596" s="425"/>
      <c r="M596" s="425"/>
      <c r="N596" s="425"/>
      <c r="O596" s="425"/>
      <c r="P596" s="425"/>
    </row>
    <row r="597" spans="1:16">
      <c r="A597" s="425"/>
      <c r="B597" s="425"/>
      <c r="C597" s="425"/>
      <c r="D597" s="425"/>
      <c r="E597" s="425"/>
      <c r="F597" s="425"/>
      <c r="G597" s="425"/>
      <c r="H597" s="425"/>
      <c r="I597" s="425"/>
      <c r="J597" s="425"/>
      <c r="K597" s="425"/>
      <c r="L597" s="425"/>
      <c r="M597" s="425"/>
      <c r="N597" s="425"/>
      <c r="O597" s="425"/>
      <c r="P597" s="425"/>
    </row>
    <row r="598" spans="1:16">
      <c r="A598" s="425"/>
      <c r="B598" s="425"/>
      <c r="C598" s="425"/>
      <c r="D598" s="425"/>
      <c r="E598" s="425"/>
      <c r="F598" s="425"/>
      <c r="G598" s="425"/>
      <c r="H598" s="425"/>
      <c r="I598" s="425"/>
      <c r="J598" s="425"/>
      <c r="K598" s="425"/>
      <c r="L598" s="425"/>
      <c r="M598" s="425"/>
      <c r="N598" s="425"/>
      <c r="O598" s="425"/>
      <c r="P598" s="425"/>
    </row>
    <row r="599" spans="1:16">
      <c r="A599" s="425"/>
      <c r="B599" s="425"/>
      <c r="C599" s="425"/>
      <c r="D599" s="425"/>
      <c r="E599" s="425"/>
      <c r="F599" s="425"/>
      <c r="G599" s="425"/>
      <c r="H599" s="425"/>
      <c r="I599" s="425"/>
      <c r="J599" s="425"/>
      <c r="K599" s="425"/>
      <c r="L599" s="425"/>
      <c r="M599" s="425"/>
      <c r="N599" s="425"/>
      <c r="O599" s="425"/>
      <c r="P599" s="425"/>
    </row>
    <row r="600" spans="1:16">
      <c r="A600" s="425"/>
      <c r="B600" s="425"/>
      <c r="C600" s="425"/>
      <c r="D600" s="425"/>
      <c r="E600" s="425"/>
      <c r="F600" s="425"/>
      <c r="G600" s="425"/>
      <c r="H600" s="425"/>
      <c r="I600" s="425"/>
      <c r="J600" s="425"/>
      <c r="K600" s="425"/>
      <c r="L600" s="425"/>
      <c r="M600" s="425"/>
      <c r="N600" s="425"/>
      <c r="O600" s="425"/>
      <c r="P600" s="425"/>
    </row>
    <row r="601" spans="1:16">
      <c r="A601" s="425"/>
      <c r="B601" s="425"/>
      <c r="C601" s="425"/>
      <c r="D601" s="425"/>
      <c r="E601" s="425"/>
      <c r="F601" s="425"/>
      <c r="G601" s="425"/>
      <c r="H601" s="425"/>
      <c r="I601" s="425"/>
      <c r="J601" s="425"/>
      <c r="K601" s="425"/>
      <c r="L601" s="425"/>
      <c r="M601" s="425"/>
      <c r="N601" s="425"/>
      <c r="O601" s="425"/>
      <c r="P601" s="425"/>
    </row>
    <row r="602" spans="1:16">
      <c r="A602" s="425"/>
      <c r="B602" s="425"/>
      <c r="C602" s="425"/>
      <c r="D602" s="425"/>
      <c r="E602" s="425"/>
      <c r="F602" s="425"/>
      <c r="G602" s="425"/>
      <c r="H602" s="425"/>
      <c r="I602" s="425"/>
      <c r="J602" s="425"/>
      <c r="K602" s="425"/>
      <c r="L602" s="425"/>
      <c r="M602" s="425"/>
      <c r="N602" s="425"/>
      <c r="O602" s="425"/>
      <c r="P602" s="425"/>
    </row>
    <row r="603" spans="1:16">
      <c r="A603" s="425"/>
      <c r="B603" s="425"/>
      <c r="C603" s="425"/>
      <c r="D603" s="425"/>
      <c r="E603" s="425"/>
      <c r="F603" s="425"/>
      <c r="G603" s="425"/>
      <c r="H603" s="425"/>
      <c r="I603" s="425"/>
      <c r="J603" s="425"/>
      <c r="K603" s="425"/>
      <c r="L603" s="425"/>
      <c r="M603" s="425"/>
      <c r="N603" s="425"/>
      <c r="O603" s="425"/>
      <c r="P603" s="425"/>
    </row>
    <row r="604" spans="1:16">
      <c r="A604" s="425"/>
      <c r="B604" s="425"/>
      <c r="C604" s="425"/>
      <c r="D604" s="425"/>
      <c r="E604" s="425"/>
      <c r="F604" s="425"/>
      <c r="G604" s="425"/>
      <c r="H604" s="425"/>
      <c r="I604" s="425"/>
      <c r="J604" s="425"/>
      <c r="K604" s="425"/>
      <c r="L604" s="425"/>
      <c r="M604" s="425"/>
      <c r="N604" s="425"/>
      <c r="O604" s="425"/>
      <c r="P604" s="425"/>
    </row>
    <row r="605" spans="1:16">
      <c r="A605" s="425"/>
      <c r="B605" s="425"/>
      <c r="C605" s="425"/>
      <c r="D605" s="425"/>
      <c r="E605" s="425"/>
      <c r="F605" s="425"/>
      <c r="G605" s="425"/>
      <c r="H605" s="425"/>
      <c r="I605" s="425"/>
      <c r="J605" s="425"/>
      <c r="K605" s="425"/>
      <c r="L605" s="425"/>
      <c r="M605" s="425"/>
      <c r="N605" s="425"/>
      <c r="O605" s="425"/>
      <c r="P605" s="425"/>
    </row>
    <row r="606" spans="1:16">
      <c r="A606" s="425"/>
      <c r="B606" s="425"/>
      <c r="C606" s="425"/>
      <c r="D606" s="425"/>
      <c r="E606" s="425"/>
      <c r="F606" s="425"/>
      <c r="G606" s="425"/>
      <c r="H606" s="425"/>
      <c r="I606" s="425"/>
      <c r="J606" s="425"/>
      <c r="K606" s="425"/>
      <c r="L606" s="425"/>
      <c r="M606" s="425"/>
      <c r="N606" s="425"/>
      <c r="O606" s="425"/>
      <c r="P606" s="425"/>
    </row>
    <row r="607" spans="1:16">
      <c r="A607" s="425"/>
      <c r="B607" s="425"/>
      <c r="C607" s="425"/>
      <c r="D607" s="425"/>
      <c r="E607" s="425"/>
      <c r="F607" s="425"/>
      <c r="G607" s="425"/>
      <c r="H607" s="425"/>
      <c r="I607" s="425"/>
      <c r="J607" s="425"/>
      <c r="K607" s="425"/>
      <c r="L607" s="425"/>
      <c r="M607" s="425"/>
      <c r="N607" s="425"/>
      <c r="O607" s="425"/>
      <c r="P607" s="425"/>
    </row>
    <row r="608" spans="1:16">
      <c r="A608" s="425"/>
      <c r="B608" s="425"/>
      <c r="C608" s="425"/>
      <c r="D608" s="425"/>
      <c r="E608" s="425"/>
      <c r="F608" s="425"/>
      <c r="G608" s="425"/>
      <c r="H608" s="425"/>
      <c r="I608" s="425"/>
      <c r="J608" s="425"/>
      <c r="K608" s="425"/>
      <c r="L608" s="425"/>
      <c r="M608" s="425"/>
      <c r="N608" s="425"/>
      <c r="O608" s="425"/>
      <c r="P608" s="425"/>
    </row>
    <row r="609" spans="1:16">
      <c r="A609" s="425"/>
      <c r="B609" s="425"/>
      <c r="C609" s="425"/>
      <c r="D609" s="425"/>
      <c r="E609" s="425"/>
      <c r="F609" s="425"/>
      <c r="G609" s="425"/>
      <c r="H609" s="425"/>
      <c r="I609" s="425"/>
      <c r="J609" s="425"/>
      <c r="K609" s="425"/>
      <c r="L609" s="425"/>
      <c r="M609" s="425"/>
      <c r="N609" s="425"/>
      <c r="O609" s="425"/>
      <c r="P609" s="425"/>
    </row>
    <row r="610" spans="1:16">
      <c r="A610" s="425"/>
      <c r="B610" s="425"/>
      <c r="C610" s="425"/>
      <c r="D610" s="425"/>
      <c r="E610" s="425"/>
      <c r="F610" s="425"/>
      <c r="G610" s="425"/>
      <c r="H610" s="425"/>
      <c r="I610" s="425"/>
      <c r="J610" s="425"/>
      <c r="K610" s="425"/>
      <c r="L610" s="425"/>
      <c r="M610" s="425"/>
      <c r="N610" s="425"/>
      <c r="O610" s="425"/>
      <c r="P610" s="425"/>
    </row>
    <row r="611" spans="1:16">
      <c r="A611" s="425"/>
      <c r="B611" s="425"/>
      <c r="C611" s="425"/>
      <c r="D611" s="425"/>
      <c r="E611" s="425"/>
      <c r="F611" s="425"/>
      <c r="G611" s="425"/>
      <c r="H611" s="425"/>
      <c r="I611" s="425"/>
      <c r="J611" s="425"/>
      <c r="K611" s="425"/>
      <c r="L611" s="425"/>
      <c r="M611" s="425"/>
      <c r="N611" s="425"/>
      <c r="O611" s="425"/>
      <c r="P611" s="425"/>
    </row>
    <row r="612" spans="1:16">
      <c r="A612" s="425"/>
      <c r="B612" s="425"/>
      <c r="C612" s="425"/>
      <c r="D612" s="425"/>
      <c r="E612" s="425"/>
      <c r="F612" s="425"/>
      <c r="G612" s="425"/>
      <c r="H612" s="425"/>
      <c r="I612" s="425"/>
      <c r="J612" s="425"/>
      <c r="K612" s="425"/>
      <c r="L612" s="425"/>
      <c r="M612" s="425"/>
      <c r="N612" s="425"/>
      <c r="O612" s="425"/>
      <c r="P612" s="425"/>
    </row>
    <row r="613" spans="1:16">
      <c r="A613" s="425"/>
      <c r="B613" s="425"/>
      <c r="C613" s="425"/>
      <c r="D613" s="425"/>
      <c r="E613" s="425"/>
      <c r="F613" s="425"/>
      <c r="G613" s="425"/>
      <c r="H613" s="425"/>
      <c r="I613" s="425"/>
      <c r="J613" s="425"/>
      <c r="K613" s="425"/>
      <c r="L613" s="425"/>
      <c r="M613" s="425"/>
      <c r="N613" s="425"/>
      <c r="O613" s="425"/>
      <c r="P613" s="425"/>
    </row>
    <row r="614" spans="1:16">
      <c r="A614" s="425"/>
      <c r="B614" s="425"/>
      <c r="C614" s="425"/>
      <c r="D614" s="425"/>
      <c r="E614" s="425"/>
      <c r="F614" s="425"/>
      <c r="G614" s="425"/>
      <c r="H614" s="425"/>
      <c r="I614" s="425"/>
      <c r="J614" s="425"/>
      <c r="K614" s="425"/>
      <c r="L614" s="425"/>
      <c r="M614" s="425"/>
      <c r="N614" s="425"/>
      <c r="O614" s="425"/>
      <c r="P614" s="425"/>
    </row>
    <row r="615" spans="1:16">
      <c r="A615" s="425"/>
      <c r="B615" s="425"/>
      <c r="C615" s="425"/>
      <c r="D615" s="425"/>
      <c r="E615" s="425"/>
      <c r="F615" s="425"/>
      <c r="G615" s="425"/>
      <c r="H615" s="425"/>
      <c r="I615" s="425"/>
      <c r="J615" s="425"/>
      <c r="K615" s="425"/>
      <c r="L615" s="425"/>
      <c r="M615" s="425"/>
      <c r="N615" s="425"/>
      <c r="O615" s="425"/>
      <c r="P615" s="425"/>
    </row>
    <row r="616" spans="1:16">
      <c r="A616" s="425"/>
      <c r="B616" s="425"/>
      <c r="C616" s="425"/>
      <c r="D616" s="425"/>
      <c r="E616" s="425"/>
      <c r="F616" s="425"/>
      <c r="G616" s="425"/>
      <c r="H616" s="425"/>
      <c r="I616" s="425"/>
      <c r="J616" s="425"/>
      <c r="K616" s="425"/>
      <c r="L616" s="425"/>
      <c r="M616" s="425"/>
      <c r="N616" s="425"/>
      <c r="O616" s="425"/>
      <c r="P616" s="425"/>
    </row>
    <row r="617" spans="1:16">
      <c r="A617" s="425"/>
      <c r="B617" s="425"/>
      <c r="C617" s="425"/>
      <c r="D617" s="425"/>
      <c r="E617" s="425"/>
      <c r="F617" s="425"/>
      <c r="G617" s="425"/>
      <c r="H617" s="425"/>
      <c r="I617" s="425"/>
      <c r="J617" s="425"/>
      <c r="K617" s="425"/>
      <c r="L617" s="425"/>
      <c r="M617" s="425"/>
      <c r="N617" s="425"/>
      <c r="O617" s="425"/>
      <c r="P617" s="425"/>
    </row>
    <row r="618" spans="1:16">
      <c r="A618" s="425"/>
      <c r="B618" s="425"/>
      <c r="C618" s="425"/>
      <c r="D618" s="425"/>
      <c r="E618" s="425"/>
      <c r="F618" s="425"/>
      <c r="G618" s="425"/>
      <c r="H618" s="425"/>
      <c r="I618" s="425"/>
      <c r="J618" s="425"/>
      <c r="K618" s="425"/>
      <c r="L618" s="425"/>
      <c r="M618" s="425"/>
      <c r="N618" s="425"/>
      <c r="O618" s="425"/>
      <c r="P618" s="425"/>
    </row>
    <row r="619" spans="1:16">
      <c r="A619" s="425"/>
      <c r="B619" s="425"/>
      <c r="C619" s="425"/>
      <c r="D619" s="425"/>
      <c r="E619" s="425"/>
      <c r="F619" s="425"/>
      <c r="G619" s="425"/>
      <c r="H619" s="425"/>
      <c r="I619" s="425"/>
      <c r="J619" s="425"/>
      <c r="K619" s="425"/>
      <c r="L619" s="425"/>
      <c r="M619" s="425"/>
      <c r="N619" s="425"/>
      <c r="O619" s="425"/>
      <c r="P619" s="425"/>
    </row>
    <row r="620" spans="1:16">
      <c r="A620" s="425"/>
      <c r="B620" s="425"/>
      <c r="C620" s="425"/>
      <c r="D620" s="425"/>
      <c r="E620" s="425"/>
      <c r="F620" s="425"/>
      <c r="G620" s="425"/>
      <c r="H620" s="425"/>
      <c r="I620" s="425"/>
      <c r="J620" s="425"/>
      <c r="K620" s="425"/>
      <c r="L620" s="425"/>
      <c r="M620" s="425"/>
      <c r="N620" s="425"/>
      <c r="O620" s="425"/>
      <c r="P620" s="425"/>
    </row>
    <row r="621" spans="1:16">
      <c r="A621" s="425"/>
      <c r="B621" s="425"/>
      <c r="C621" s="425"/>
      <c r="D621" s="425"/>
      <c r="E621" s="425"/>
      <c r="F621" s="425"/>
      <c r="G621" s="425"/>
      <c r="H621" s="425"/>
      <c r="I621" s="425"/>
      <c r="J621" s="425"/>
      <c r="K621" s="425"/>
      <c r="L621" s="425"/>
      <c r="M621" s="425"/>
      <c r="N621" s="425"/>
      <c r="O621" s="425"/>
      <c r="P621" s="425"/>
    </row>
    <row r="622" spans="1:16">
      <c r="A622" s="425"/>
      <c r="B622" s="425"/>
      <c r="C622" s="425"/>
      <c r="D622" s="425"/>
      <c r="E622" s="425"/>
      <c r="F622" s="425"/>
      <c r="G622" s="425"/>
      <c r="H622" s="425"/>
      <c r="I622" s="425"/>
      <c r="J622" s="425"/>
      <c r="K622" s="425"/>
      <c r="L622" s="425"/>
      <c r="M622" s="425"/>
      <c r="N622" s="425"/>
      <c r="O622" s="425"/>
      <c r="P622" s="425"/>
    </row>
    <row r="623" spans="1:16">
      <c r="A623" s="425"/>
      <c r="B623" s="425"/>
      <c r="C623" s="425"/>
      <c r="D623" s="425"/>
      <c r="E623" s="425"/>
      <c r="F623" s="425"/>
      <c r="G623" s="425"/>
      <c r="H623" s="425"/>
      <c r="I623" s="425"/>
      <c r="J623" s="425"/>
      <c r="K623" s="425"/>
      <c r="L623" s="425"/>
      <c r="M623" s="425"/>
      <c r="N623" s="425"/>
      <c r="O623" s="425"/>
      <c r="P623" s="425"/>
    </row>
    <row r="624" spans="1:16">
      <c r="A624" s="425"/>
      <c r="B624" s="425"/>
      <c r="C624" s="425"/>
      <c r="D624" s="425"/>
      <c r="E624" s="425"/>
      <c r="F624" s="425"/>
      <c r="G624" s="425"/>
      <c r="H624" s="425"/>
      <c r="I624" s="425"/>
      <c r="J624" s="425"/>
      <c r="K624" s="425"/>
      <c r="L624" s="425"/>
      <c r="M624" s="425"/>
      <c r="N624" s="425"/>
      <c r="O624" s="425"/>
      <c r="P624" s="425"/>
    </row>
    <row r="625" spans="1:16">
      <c r="A625" s="425"/>
      <c r="B625" s="425"/>
      <c r="C625" s="425"/>
      <c r="D625" s="425"/>
      <c r="E625" s="425"/>
      <c r="F625" s="425"/>
      <c r="G625" s="425"/>
      <c r="H625" s="425"/>
      <c r="I625" s="425"/>
      <c r="J625" s="425"/>
      <c r="K625" s="425"/>
      <c r="L625" s="425"/>
      <c r="M625" s="425"/>
      <c r="N625" s="425"/>
      <c r="O625" s="425"/>
      <c r="P625" s="425"/>
    </row>
    <row r="626" spans="1:16">
      <c r="A626" s="425"/>
      <c r="B626" s="425"/>
      <c r="C626" s="425"/>
      <c r="D626" s="425"/>
      <c r="E626" s="425"/>
      <c r="F626" s="425"/>
      <c r="G626" s="425"/>
      <c r="H626" s="425"/>
      <c r="I626" s="425"/>
      <c r="J626" s="425"/>
      <c r="K626" s="425"/>
      <c r="L626" s="425"/>
      <c r="M626" s="425"/>
      <c r="N626" s="425"/>
      <c r="O626" s="425"/>
      <c r="P626" s="425"/>
    </row>
    <row r="627" spans="1:16">
      <c r="A627" s="425"/>
      <c r="B627" s="425"/>
      <c r="C627" s="425"/>
      <c r="D627" s="425"/>
      <c r="E627" s="425"/>
      <c r="F627" s="425"/>
      <c r="G627" s="425"/>
      <c r="H627" s="425"/>
      <c r="I627" s="425"/>
      <c r="J627" s="425"/>
      <c r="K627" s="425"/>
      <c r="L627" s="425"/>
      <c r="M627" s="425"/>
      <c r="N627" s="425"/>
      <c r="O627" s="425"/>
      <c r="P627" s="425"/>
    </row>
    <row r="628" spans="1:16">
      <c r="A628" s="425"/>
      <c r="B628" s="425"/>
      <c r="C628" s="425"/>
      <c r="D628" s="425"/>
      <c r="E628" s="425"/>
      <c r="F628" s="425"/>
      <c r="G628" s="425"/>
      <c r="H628" s="425"/>
      <c r="I628" s="425"/>
      <c r="J628" s="425"/>
      <c r="K628" s="425"/>
      <c r="L628" s="425"/>
      <c r="M628" s="425"/>
      <c r="N628" s="425"/>
      <c r="O628" s="425"/>
      <c r="P628" s="425"/>
    </row>
    <row r="629" spans="1:16">
      <c r="A629" s="425"/>
      <c r="B629" s="425"/>
      <c r="C629" s="425"/>
      <c r="D629" s="425"/>
      <c r="E629" s="425"/>
      <c r="F629" s="425"/>
      <c r="G629" s="425"/>
      <c r="H629" s="425"/>
      <c r="I629" s="425"/>
      <c r="J629" s="425"/>
      <c r="K629" s="425"/>
      <c r="L629" s="425"/>
      <c r="M629" s="425"/>
      <c r="N629" s="425"/>
      <c r="O629" s="425"/>
      <c r="P629" s="425"/>
    </row>
    <row r="630" spans="1:16">
      <c r="A630" s="425"/>
      <c r="B630" s="425"/>
      <c r="C630" s="425"/>
      <c r="D630" s="425"/>
      <c r="E630" s="425"/>
      <c r="F630" s="425"/>
      <c r="G630" s="425"/>
      <c r="H630" s="425"/>
      <c r="I630" s="425"/>
      <c r="J630" s="425"/>
      <c r="K630" s="425"/>
      <c r="L630" s="425"/>
      <c r="M630" s="425"/>
      <c r="N630" s="425"/>
      <c r="O630" s="425"/>
      <c r="P630" s="425"/>
    </row>
    <row r="631" spans="1:16">
      <c r="A631" s="425"/>
      <c r="B631" s="425"/>
      <c r="C631" s="425"/>
      <c r="D631" s="425"/>
      <c r="E631" s="425"/>
      <c r="F631" s="425"/>
      <c r="G631" s="425"/>
      <c r="H631" s="425"/>
      <c r="I631" s="425"/>
      <c r="J631" s="425"/>
      <c r="K631" s="425"/>
      <c r="L631" s="425"/>
      <c r="M631" s="425"/>
      <c r="N631" s="425"/>
      <c r="O631" s="425"/>
      <c r="P631" s="425"/>
    </row>
    <row r="632" spans="1:16">
      <c r="A632" s="425"/>
      <c r="B632" s="425"/>
      <c r="C632" s="425"/>
      <c r="D632" s="425"/>
      <c r="E632" s="425"/>
      <c r="F632" s="425"/>
      <c r="G632" s="425"/>
      <c r="H632" s="425"/>
      <c r="I632" s="425"/>
      <c r="J632" s="425"/>
      <c r="K632" s="425"/>
      <c r="L632" s="425"/>
      <c r="M632" s="425"/>
      <c r="N632" s="425"/>
      <c r="O632" s="425"/>
      <c r="P632" s="425"/>
    </row>
    <row r="633" spans="1:16">
      <c r="A633" s="425"/>
      <c r="B633" s="425"/>
      <c r="C633" s="425"/>
      <c r="D633" s="425"/>
      <c r="E633" s="425"/>
      <c r="F633" s="425"/>
      <c r="G633" s="425"/>
      <c r="H633" s="425"/>
      <c r="I633" s="425"/>
      <c r="J633" s="425"/>
      <c r="K633" s="425"/>
      <c r="L633" s="425"/>
      <c r="M633" s="425"/>
      <c r="N633" s="425"/>
      <c r="O633" s="425"/>
      <c r="P633" s="425"/>
    </row>
    <row r="634" spans="1:16">
      <c r="A634" s="425"/>
      <c r="B634" s="425"/>
      <c r="C634" s="425"/>
      <c r="D634" s="425"/>
      <c r="E634" s="425"/>
      <c r="F634" s="425"/>
      <c r="G634" s="425"/>
      <c r="H634" s="425"/>
      <c r="I634" s="425"/>
      <c r="J634" s="425"/>
      <c r="K634" s="425"/>
      <c r="L634" s="425"/>
      <c r="M634" s="425"/>
      <c r="N634" s="425"/>
      <c r="O634" s="425"/>
      <c r="P634" s="425"/>
    </row>
    <row r="635" spans="1:16">
      <c r="A635" s="425"/>
      <c r="B635" s="425"/>
      <c r="C635" s="425"/>
      <c r="D635" s="425"/>
      <c r="E635" s="425"/>
      <c r="F635" s="425"/>
      <c r="G635" s="425"/>
      <c r="H635" s="425"/>
      <c r="I635" s="425"/>
      <c r="J635" s="425"/>
      <c r="K635" s="425"/>
      <c r="L635" s="425"/>
      <c r="M635" s="425"/>
      <c r="N635" s="425"/>
      <c r="O635" s="425"/>
      <c r="P635" s="425"/>
    </row>
    <row r="636" spans="1:16">
      <c r="A636" s="425"/>
      <c r="B636" s="425"/>
      <c r="C636" s="425"/>
      <c r="D636" s="425"/>
      <c r="E636" s="425"/>
      <c r="F636" s="425"/>
      <c r="G636" s="425"/>
      <c r="H636" s="425"/>
      <c r="I636" s="425"/>
      <c r="J636" s="425"/>
      <c r="K636" s="425"/>
      <c r="L636" s="425"/>
      <c r="M636" s="425"/>
      <c r="N636" s="425"/>
      <c r="O636" s="425"/>
      <c r="P636" s="425"/>
    </row>
    <row r="637" spans="1:16">
      <c r="A637" s="425"/>
      <c r="B637" s="425"/>
      <c r="C637" s="425"/>
      <c r="D637" s="425"/>
      <c r="E637" s="425"/>
      <c r="F637" s="425"/>
      <c r="G637" s="425"/>
      <c r="H637" s="425"/>
      <c r="I637" s="425"/>
      <c r="J637" s="425"/>
      <c r="K637" s="425"/>
      <c r="L637" s="425"/>
      <c r="M637" s="425"/>
      <c r="N637" s="425"/>
      <c r="O637" s="425"/>
      <c r="P637" s="425"/>
    </row>
    <row r="638" spans="1:16">
      <c r="A638" s="425"/>
      <c r="B638" s="425"/>
      <c r="C638" s="425"/>
      <c r="D638" s="425"/>
      <c r="E638" s="425"/>
      <c r="F638" s="425"/>
      <c r="G638" s="425"/>
      <c r="H638" s="425"/>
      <c r="I638" s="425"/>
      <c r="J638" s="425"/>
      <c r="K638" s="425"/>
      <c r="L638" s="425"/>
      <c r="M638" s="425"/>
      <c r="N638" s="425"/>
      <c r="O638" s="425"/>
      <c r="P638" s="425"/>
    </row>
    <row r="639" spans="1:16">
      <c r="A639" s="425"/>
      <c r="B639" s="425"/>
      <c r="C639" s="425"/>
      <c r="D639" s="425"/>
      <c r="E639" s="425"/>
      <c r="F639" s="425"/>
      <c r="G639" s="425"/>
      <c r="H639" s="425"/>
      <c r="I639" s="425"/>
      <c r="J639" s="425"/>
      <c r="K639" s="425"/>
      <c r="L639" s="425"/>
      <c r="M639" s="425"/>
      <c r="N639" s="425"/>
      <c r="O639" s="425"/>
      <c r="P639" s="425"/>
    </row>
    <row r="640" spans="1:16">
      <c r="A640" s="425"/>
      <c r="B640" s="425"/>
      <c r="C640" s="425"/>
      <c r="D640" s="425"/>
      <c r="E640" s="425"/>
      <c r="F640" s="425"/>
      <c r="G640" s="425"/>
      <c r="H640" s="425"/>
      <c r="I640" s="425"/>
      <c r="J640" s="425"/>
      <c r="K640" s="425"/>
      <c r="L640" s="425"/>
      <c r="M640" s="425"/>
      <c r="N640" s="425"/>
      <c r="O640" s="425"/>
      <c r="P640" s="425"/>
    </row>
    <row r="641" spans="1:16">
      <c r="A641" s="425"/>
      <c r="B641" s="425"/>
      <c r="C641" s="425"/>
      <c r="D641" s="425"/>
      <c r="E641" s="425"/>
      <c r="F641" s="425"/>
      <c r="G641" s="425"/>
      <c r="H641" s="425"/>
      <c r="I641" s="425"/>
      <c r="J641" s="425"/>
      <c r="K641" s="425"/>
      <c r="L641" s="425"/>
      <c r="M641" s="425"/>
      <c r="N641" s="425"/>
      <c r="O641" s="425"/>
      <c r="P641" s="425"/>
    </row>
    <row r="642" spans="1:16">
      <c r="A642" s="425"/>
      <c r="B642" s="425"/>
      <c r="C642" s="425"/>
      <c r="D642" s="425"/>
      <c r="E642" s="425"/>
      <c r="F642" s="425"/>
      <c r="G642" s="425"/>
      <c r="H642" s="425"/>
      <c r="I642" s="425"/>
      <c r="J642" s="425"/>
      <c r="K642" s="425"/>
      <c r="L642" s="425"/>
      <c r="M642" s="425"/>
      <c r="N642" s="425"/>
      <c r="O642" s="425"/>
      <c r="P642" s="425"/>
    </row>
    <row r="643" spans="1:16">
      <c r="A643" s="425"/>
      <c r="B643" s="425"/>
      <c r="C643" s="425"/>
      <c r="D643" s="425"/>
      <c r="E643" s="425"/>
      <c r="F643" s="425"/>
      <c r="G643" s="425"/>
      <c r="H643" s="425"/>
      <c r="I643" s="425"/>
      <c r="J643" s="425"/>
      <c r="K643" s="425"/>
      <c r="L643" s="425"/>
      <c r="M643" s="425"/>
      <c r="N643" s="425"/>
      <c r="O643" s="425"/>
      <c r="P643" s="425"/>
    </row>
    <row r="644" spans="1:16">
      <c r="A644" s="425"/>
      <c r="B644" s="425"/>
      <c r="C644" s="425"/>
      <c r="D644" s="425"/>
      <c r="E644" s="425"/>
      <c r="F644" s="425"/>
      <c r="G644" s="425"/>
      <c r="H644" s="425"/>
      <c r="I644" s="425"/>
      <c r="J644" s="425"/>
      <c r="K644" s="425"/>
      <c r="L644" s="425"/>
      <c r="M644" s="425"/>
      <c r="N644" s="425"/>
      <c r="O644" s="425"/>
      <c r="P644" s="425"/>
    </row>
    <row r="645" spans="1:16">
      <c r="A645" s="425"/>
      <c r="B645" s="425"/>
      <c r="C645" s="425"/>
      <c r="D645" s="425"/>
      <c r="E645" s="425"/>
      <c r="F645" s="425"/>
      <c r="G645" s="425"/>
      <c r="H645" s="425"/>
      <c r="I645" s="425"/>
      <c r="J645" s="425"/>
      <c r="K645" s="425"/>
      <c r="L645" s="425"/>
      <c r="M645" s="425"/>
      <c r="N645" s="425"/>
      <c r="O645" s="425"/>
      <c r="P645" s="425"/>
    </row>
    <row r="646" spans="1:16">
      <c r="A646" s="425"/>
      <c r="B646" s="425"/>
      <c r="C646" s="425"/>
      <c r="D646" s="425"/>
      <c r="E646" s="425"/>
      <c r="F646" s="425"/>
      <c r="G646" s="425"/>
      <c r="H646" s="425"/>
      <c r="I646" s="425"/>
      <c r="J646" s="425"/>
      <c r="K646" s="425"/>
      <c r="L646" s="425"/>
      <c r="M646" s="425"/>
      <c r="N646" s="425"/>
      <c r="O646" s="425"/>
      <c r="P646" s="425"/>
    </row>
    <row r="647" spans="1:16">
      <c r="A647" s="425"/>
      <c r="B647" s="425"/>
      <c r="C647" s="425"/>
      <c r="D647" s="425"/>
      <c r="E647" s="425"/>
      <c r="F647" s="425"/>
      <c r="G647" s="425"/>
      <c r="H647" s="425"/>
      <c r="I647" s="425"/>
      <c r="J647" s="425"/>
      <c r="K647" s="425"/>
      <c r="L647" s="425"/>
      <c r="M647" s="425"/>
      <c r="N647" s="425"/>
      <c r="O647" s="425"/>
      <c r="P647" s="425"/>
    </row>
  </sheetData>
  <mergeCells count="1">
    <mergeCell ref="A1:P647"/>
  </mergeCells>
  <pageMargins left="0.7" right="0.7" top="0.75" bottom="0.75" header="0.3" footer="0.3"/>
  <pageSetup orientation="portrait" r:id="rId1"/>
  <headerFooter>
    <oddHeader>&amp;L&amp;"Arial"&amp;9&amp;K0078D7INTERNAL&amp;1#</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329C-6B63-492A-A070-6ED9DE65A32D}">
  <sheetPr codeName="Sheet31">
    <tabColor theme="8" tint="-0.249977111117893"/>
  </sheetPr>
  <dimension ref="A1:B20"/>
  <sheetViews>
    <sheetView workbookViewId="0">
      <selection activeCell="B26" sqref="B26"/>
    </sheetView>
  </sheetViews>
  <sheetFormatPr defaultRowHeight="12.5"/>
  <cols>
    <col min="1" max="1" width="78.1796875" customWidth="1"/>
    <col min="2" max="2" width="14.81640625" customWidth="1"/>
    <col min="3" max="3" width="18.81640625" customWidth="1"/>
    <col min="7" max="7" width="10.81640625" customWidth="1"/>
    <col min="8" max="8" width="14.54296875" customWidth="1"/>
  </cols>
  <sheetData>
    <row r="1" spans="1:2" ht="15.65" customHeight="1">
      <c r="A1" s="310" t="s">
        <v>520</v>
      </c>
      <c r="B1" s="310" t="s">
        <v>15</v>
      </c>
    </row>
    <row r="2" spans="1:2" ht="13">
      <c r="A2" s="293" t="s">
        <v>521</v>
      </c>
      <c r="B2" s="168" t="s">
        <v>121</v>
      </c>
    </row>
    <row r="3" spans="1:2" ht="13">
      <c r="A3" s="293" t="s">
        <v>522</v>
      </c>
      <c r="B3" s="293"/>
    </row>
    <row r="4" spans="1:2" ht="13">
      <c r="A4" s="293" t="s">
        <v>523</v>
      </c>
      <c r="B4" s="293"/>
    </row>
    <row r="5" spans="1:2" ht="13">
      <c r="A5" s="293" t="s">
        <v>524</v>
      </c>
      <c r="B5" s="293"/>
    </row>
    <row r="6" spans="1:2" ht="13">
      <c r="A6" s="293" t="s">
        <v>525</v>
      </c>
      <c r="B6" s="293"/>
    </row>
    <row r="7" spans="1:2" ht="13">
      <c r="A7" s="293" t="s">
        <v>526</v>
      </c>
      <c r="B7" s="293"/>
    </row>
    <row r="8" spans="1:2" ht="13">
      <c r="A8" s="293" t="s">
        <v>527</v>
      </c>
      <c r="B8" s="293"/>
    </row>
    <row r="9" spans="1:2" ht="13">
      <c r="A9" s="293" t="s">
        <v>528</v>
      </c>
      <c r="B9" s="293"/>
    </row>
    <row r="10" spans="1:2" ht="13">
      <c r="A10" s="293" t="s">
        <v>529</v>
      </c>
      <c r="B10" s="293"/>
    </row>
    <row r="11" spans="1:2" ht="13">
      <c r="A11" s="293" t="s">
        <v>530</v>
      </c>
      <c r="B11" s="293"/>
    </row>
    <row r="12" spans="1:2" ht="13">
      <c r="A12" s="293" t="s">
        <v>531</v>
      </c>
      <c r="B12" s="293"/>
    </row>
    <row r="13" spans="1:2" ht="13">
      <c r="A13" s="293" t="s">
        <v>532</v>
      </c>
      <c r="B13" s="293"/>
    </row>
    <row r="14" spans="1:2" ht="13">
      <c r="A14" s="293" t="s">
        <v>533</v>
      </c>
      <c r="B14" s="293"/>
    </row>
    <row r="15" spans="1:2" ht="13">
      <c r="A15" s="293" t="s">
        <v>534</v>
      </c>
      <c r="B15" s="293"/>
    </row>
    <row r="16" spans="1:2" ht="13">
      <c r="A16" s="293" t="s">
        <v>535</v>
      </c>
      <c r="B16" s="293"/>
    </row>
    <row r="17" spans="1:2" ht="13">
      <c r="A17" s="293" t="s">
        <v>536</v>
      </c>
      <c r="B17" s="293"/>
    </row>
    <row r="18" spans="1:2" ht="13">
      <c r="A18" s="293" t="s">
        <v>537</v>
      </c>
      <c r="B18" s="171"/>
    </row>
    <row r="19" spans="1:2" ht="13">
      <c r="A19" s="293" t="s">
        <v>538</v>
      </c>
      <c r="B19" s="171"/>
    </row>
    <row r="20" spans="1:2" ht="13">
      <c r="A20" s="293" t="s">
        <v>539</v>
      </c>
      <c r="B20" s="171"/>
    </row>
  </sheetData>
  <pageMargins left="0.7" right="0.7" top="0.75" bottom="0.75" header="0.3" footer="0.3"/>
  <pageSetup orientation="portrait" r:id="rId1"/>
  <headerFooter>
    <oddHeader>&amp;L&amp;"Arial"&amp;9&amp;K0078D7INTERNAL&amp;1#</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tabColor theme="8" tint="-0.249977111117893"/>
  </sheetPr>
  <dimension ref="A1:E14"/>
  <sheetViews>
    <sheetView showGridLines="0" zoomScale="80" zoomScaleNormal="80" workbookViewId="0">
      <selection activeCell="B1" sqref="B1:C1"/>
    </sheetView>
  </sheetViews>
  <sheetFormatPr defaultColWidth="8.81640625" defaultRowHeight="12.5"/>
  <cols>
    <col min="1" max="1" width="2.1796875" customWidth="1"/>
    <col min="2" max="2" width="33.1796875" customWidth="1"/>
    <col min="3" max="3" width="69" customWidth="1"/>
    <col min="4" max="4" width="33.1796875" customWidth="1"/>
    <col min="9" max="11" width="0" hidden="1" customWidth="1"/>
  </cols>
  <sheetData>
    <row r="1" spans="1:5">
      <c r="B1" s="416" t="s">
        <v>495</v>
      </c>
      <c r="C1" s="417"/>
      <c r="D1" s="72"/>
    </row>
    <row r="2" spans="1:5" ht="27" customHeight="1">
      <c r="A2" s="1"/>
      <c r="B2" s="426" t="s">
        <v>540</v>
      </c>
      <c r="C2" s="427"/>
      <c r="D2" s="428"/>
      <c r="E2" s="1"/>
    </row>
    <row r="3" spans="1:5" ht="13.5" customHeight="1" thickBot="1">
      <c r="A3" s="1"/>
      <c r="B3" s="429" t="s">
        <v>510</v>
      </c>
      <c r="C3" s="430"/>
      <c r="D3" s="431"/>
      <c r="E3" s="2"/>
    </row>
    <row r="4" spans="1:5" ht="33" customHeight="1" thickBot="1">
      <c r="A4" s="1"/>
      <c r="B4" s="432" t="s">
        <v>541</v>
      </c>
      <c r="C4" s="433"/>
      <c r="D4" s="434"/>
      <c r="E4" s="1"/>
    </row>
    <row r="5" spans="1:5" ht="13.5" thickBot="1">
      <c r="A5" s="1"/>
      <c r="B5" s="73" t="s">
        <v>542</v>
      </c>
      <c r="C5" s="74" t="s">
        <v>543</v>
      </c>
      <c r="D5" s="74" t="s">
        <v>544</v>
      </c>
      <c r="E5" s="1"/>
    </row>
    <row r="6" spans="1:5" ht="39">
      <c r="A6" s="3"/>
      <c r="B6" s="75" t="s">
        <v>545</v>
      </c>
      <c r="C6" s="76" t="s">
        <v>546</v>
      </c>
      <c r="D6" s="77" t="s">
        <v>547</v>
      </c>
      <c r="E6" s="3"/>
    </row>
    <row r="7" spans="1:5" ht="26">
      <c r="A7" s="3"/>
      <c r="B7" s="132" t="s">
        <v>548</v>
      </c>
      <c r="C7" s="311" t="s">
        <v>549</v>
      </c>
      <c r="D7" s="312"/>
      <c r="E7" s="3"/>
    </row>
    <row r="8" spans="1:5" ht="52">
      <c r="A8" s="3"/>
      <c r="B8" s="132" t="s">
        <v>550</v>
      </c>
      <c r="C8" s="311" t="s">
        <v>551</v>
      </c>
      <c r="D8" s="312" t="s">
        <v>552</v>
      </c>
      <c r="E8" s="3"/>
    </row>
    <row r="9" spans="1:5" ht="39">
      <c r="A9" s="3"/>
      <c r="B9" s="132" t="s">
        <v>553</v>
      </c>
      <c r="C9" s="311" t="s">
        <v>554</v>
      </c>
      <c r="D9" s="312" t="s">
        <v>555</v>
      </c>
      <c r="E9" s="3"/>
    </row>
    <row r="10" spans="1:5" ht="39">
      <c r="A10" s="3"/>
      <c r="B10" s="132" t="s">
        <v>556</v>
      </c>
      <c r="C10" s="311" t="s">
        <v>557</v>
      </c>
      <c r="D10" s="312" t="s">
        <v>558</v>
      </c>
      <c r="E10" s="3"/>
    </row>
    <row r="11" spans="1:5" ht="26">
      <c r="A11" s="3"/>
      <c r="B11" s="132" t="s">
        <v>559</v>
      </c>
      <c r="C11" s="311" t="s">
        <v>560</v>
      </c>
      <c r="D11" s="312"/>
      <c r="E11" s="3"/>
    </row>
    <row r="12" spans="1:5" ht="26">
      <c r="A12" s="3"/>
      <c r="B12" s="132" t="s">
        <v>561</v>
      </c>
      <c r="C12" s="311" t="s">
        <v>562</v>
      </c>
      <c r="D12" s="312" t="s">
        <v>563</v>
      </c>
      <c r="E12" s="3"/>
    </row>
    <row r="13" spans="1:5" ht="13.5" thickBot="1">
      <c r="A13" s="3"/>
      <c r="B13" s="133" t="s">
        <v>564</v>
      </c>
      <c r="C13" s="134" t="s">
        <v>565</v>
      </c>
      <c r="D13" s="135" t="s">
        <v>566</v>
      </c>
      <c r="E13" s="3"/>
    </row>
    <row r="14" spans="1:5" ht="13">
      <c r="A14" s="313"/>
      <c r="B14" s="4"/>
      <c r="C14" s="4"/>
      <c r="D14" s="4"/>
      <c r="E14" s="313"/>
    </row>
  </sheetData>
  <customSheetViews>
    <customSheetView guid="{092B403A-17BB-4E71-9034-CF107088DEA3}" scale="85" showGridLines="0" hiddenColumns="1" showRuler="0">
      <pageMargins left="0" right="0" top="0" bottom="0" header="0" footer="0"/>
      <headerFooter alignWithMargins="0"/>
    </customSheetView>
  </customSheetViews>
  <mergeCells count="4">
    <mergeCell ref="B2:D2"/>
    <mergeCell ref="B3:D3"/>
    <mergeCell ref="B4:D4"/>
    <mergeCell ref="B1:C1"/>
  </mergeCells>
  <phoneticPr fontId="24" type="noConversion"/>
  <hyperlinks>
    <hyperlink ref="B1:C1" location="TOC!A1" display="TOC" xr:uid="{00000000-0004-0000-1800-000000000000}"/>
  </hyperlinks>
  <pageMargins left="0.75" right="0.75" top="1" bottom="1" header="0.5" footer="0.5"/>
  <pageSetup orientation="portrait" r:id="rId1"/>
  <headerFooter alignWithMargins="0">
    <oddHeader>&amp;L&amp;"Arial"&amp;9&amp;K0078D7INTERNAL&amp;1#</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2">
    <tabColor rgb="FF002060"/>
    <pageSetUpPr fitToPage="1"/>
  </sheetPr>
  <dimension ref="A1:AC195"/>
  <sheetViews>
    <sheetView showGridLines="0" zoomScale="130" zoomScaleNormal="130" workbookViewId="0"/>
  </sheetViews>
  <sheetFormatPr defaultColWidth="9.1796875" defaultRowHeight="12.5"/>
  <cols>
    <col min="1" max="1" width="7.1796875" style="11" customWidth="1"/>
    <col min="2" max="2" width="9.1796875" style="11"/>
    <col min="3" max="3" width="18.453125" style="11" bestFit="1" customWidth="1"/>
    <col min="4" max="4" width="11.453125" style="11" customWidth="1"/>
    <col min="5" max="5" width="10.453125" style="11" bestFit="1" customWidth="1"/>
    <col min="6" max="6" width="11" style="11" customWidth="1"/>
    <col min="7" max="7" width="10.1796875" style="11" customWidth="1"/>
    <col min="8" max="8" width="10" style="11" customWidth="1"/>
    <col min="9" max="9" width="10.453125" style="11" customWidth="1"/>
    <col min="10" max="10" width="11.81640625" style="11" customWidth="1"/>
    <col min="11" max="11" width="11.453125" style="11" bestFit="1" customWidth="1"/>
    <col min="12" max="15" width="11.453125" style="11" customWidth="1"/>
    <col min="16" max="16" width="10.453125" style="11" customWidth="1"/>
    <col min="17" max="17" width="9.453125" style="11" customWidth="1"/>
    <col min="18" max="18" width="9.1796875" style="11"/>
    <col min="19" max="19" width="15.54296875" style="11" bestFit="1" customWidth="1"/>
    <col min="20" max="20" width="16.1796875" style="11" bestFit="1" customWidth="1"/>
    <col min="21" max="21" width="6.1796875" style="11" bestFit="1" customWidth="1"/>
    <col min="22" max="22" width="10" style="11" bestFit="1" customWidth="1"/>
    <col min="23" max="23" width="14.54296875" style="11" bestFit="1" customWidth="1"/>
    <col min="24" max="24" width="15.453125" style="11" bestFit="1" customWidth="1"/>
    <col min="25" max="25" width="16.1796875" style="11" bestFit="1" customWidth="1"/>
    <col min="26" max="26" width="19.54296875" style="11" bestFit="1" customWidth="1"/>
    <col min="27" max="27" width="20.453125" style="11" bestFit="1" customWidth="1"/>
    <col min="28" max="28" width="20" style="11" bestFit="1" customWidth="1"/>
    <col min="29" max="29" width="10.54296875" style="11" bestFit="1" customWidth="1"/>
    <col min="30" max="16384" width="9.1796875" style="11"/>
  </cols>
  <sheetData>
    <row r="1" spans="1:29">
      <c r="A1" s="118" t="s">
        <v>495</v>
      </c>
      <c r="B1" s="68"/>
      <c r="C1" s="68"/>
      <c r="D1" s="68"/>
      <c r="E1" s="68"/>
      <c r="F1" s="68"/>
      <c r="G1" s="68"/>
      <c r="H1" s="68"/>
      <c r="I1" s="68"/>
      <c r="J1" s="69"/>
      <c r="R1" s="314" t="s">
        <v>497</v>
      </c>
      <c r="S1" s="314" t="s">
        <v>567</v>
      </c>
      <c r="T1" s="314" t="s">
        <v>419</v>
      </c>
      <c r="U1" s="314" t="s">
        <v>498</v>
      </c>
      <c r="V1" s="314" t="s">
        <v>568</v>
      </c>
      <c r="W1" s="314" t="s">
        <v>569</v>
      </c>
      <c r="X1" s="314" t="s">
        <v>570</v>
      </c>
      <c r="Y1" s="314" t="s">
        <v>571</v>
      </c>
      <c r="Z1" s="314" t="s">
        <v>572</v>
      </c>
      <c r="AA1" s="314" t="s">
        <v>573</v>
      </c>
      <c r="AB1" s="314" t="s">
        <v>574</v>
      </c>
      <c r="AC1" s="314" t="s">
        <v>575</v>
      </c>
    </row>
    <row r="2" spans="1:29">
      <c r="R2" s="315"/>
      <c r="S2" s="315"/>
      <c r="T2" s="315"/>
      <c r="U2" s="315"/>
      <c r="V2" s="315"/>
      <c r="W2" s="315"/>
      <c r="X2" s="315"/>
      <c r="Y2" s="315"/>
      <c r="Z2" s="315"/>
      <c r="AA2" s="315"/>
      <c r="AB2" s="315"/>
      <c r="AC2" s="315"/>
    </row>
    <row r="3" spans="1:29" ht="25">
      <c r="D3" s="437" t="s">
        <v>576</v>
      </c>
      <c r="E3" s="437"/>
      <c r="F3" s="437"/>
      <c r="G3" s="437"/>
      <c r="H3" s="437"/>
      <c r="I3" s="12"/>
      <c r="R3" s="315"/>
      <c r="S3" s="315"/>
      <c r="T3" s="315"/>
      <c r="U3" s="315"/>
      <c r="V3" s="315"/>
      <c r="W3" s="315"/>
      <c r="X3" s="315"/>
      <c r="Y3" s="315"/>
      <c r="Z3" s="315"/>
      <c r="AA3" s="315"/>
      <c r="AB3" s="315"/>
      <c r="AC3" s="315"/>
    </row>
    <row r="4" spans="1:29">
      <c r="R4" s="315"/>
      <c r="S4" s="315"/>
      <c r="T4" s="315"/>
      <c r="U4" s="315"/>
      <c r="V4" s="315"/>
      <c r="W4" s="315"/>
      <c r="X4" s="315"/>
      <c r="Y4" s="315"/>
      <c r="Z4" s="315"/>
      <c r="AA4" s="315"/>
      <c r="AB4" s="315"/>
      <c r="AC4" s="315"/>
    </row>
    <row r="5" spans="1:29">
      <c r="R5" s="315"/>
      <c r="S5" s="315"/>
      <c r="T5" s="315"/>
      <c r="U5" s="315"/>
      <c r="V5" s="315"/>
      <c r="W5" s="315"/>
      <c r="X5" s="315"/>
      <c r="Y5" s="315"/>
      <c r="Z5" s="315"/>
      <c r="AA5" s="315"/>
      <c r="AB5" s="315"/>
      <c r="AC5" s="315"/>
    </row>
    <row r="6" spans="1:29" ht="13" thickBot="1">
      <c r="R6" s="315"/>
      <c r="S6" s="315"/>
      <c r="T6" s="315"/>
      <c r="U6" s="315"/>
      <c r="V6" s="315"/>
      <c r="W6" s="315"/>
      <c r="X6" s="315"/>
      <c r="Y6" s="315"/>
      <c r="Z6" s="315"/>
      <c r="AA6" s="315"/>
      <c r="AB6" s="315"/>
      <c r="AC6" s="315"/>
    </row>
    <row r="7" spans="1:29" ht="15" customHeight="1" thickBot="1">
      <c r="B7" s="438" t="s">
        <v>569</v>
      </c>
      <c r="C7" s="438"/>
      <c r="D7" s="13" t="s">
        <v>577</v>
      </c>
      <c r="R7" s="315"/>
      <c r="S7" s="315"/>
      <c r="T7" s="315"/>
      <c r="U7" s="315"/>
      <c r="V7" s="315"/>
      <c r="W7" s="315"/>
      <c r="X7" s="315"/>
      <c r="Y7" s="315"/>
      <c r="Z7" s="315"/>
      <c r="AA7" s="315"/>
      <c r="AB7" s="315"/>
      <c r="AC7" s="315"/>
    </row>
    <row r="8" spans="1:29" ht="15" customHeight="1">
      <c r="B8" s="439" t="s">
        <v>148</v>
      </c>
      <c r="C8" s="440"/>
      <c r="D8" s="14">
        <f>COUNTIF(W:W,"Not Started")</f>
        <v>0</v>
      </c>
      <c r="R8" s="315"/>
      <c r="S8" s="315"/>
      <c r="T8" s="315"/>
      <c r="U8" s="315"/>
      <c r="V8" s="315"/>
      <c r="W8" s="315"/>
      <c r="X8" s="315"/>
      <c r="Y8" s="315"/>
      <c r="Z8" s="315"/>
      <c r="AA8" s="315"/>
      <c r="AB8" s="315"/>
      <c r="AC8" s="315"/>
    </row>
    <row r="9" spans="1:29" ht="15" customHeight="1">
      <c r="B9" s="435" t="s">
        <v>199</v>
      </c>
      <c r="C9" s="436"/>
      <c r="D9" s="316">
        <f>COUNTIF(W:W,"Completed")</f>
        <v>0</v>
      </c>
      <c r="R9" s="315"/>
      <c r="S9" s="315"/>
      <c r="T9" s="315"/>
      <c r="U9" s="315"/>
      <c r="V9" s="315"/>
      <c r="W9" s="315"/>
      <c r="X9" s="315"/>
      <c r="Y9" s="315"/>
      <c r="Z9" s="315"/>
      <c r="AA9" s="315"/>
      <c r="AB9" s="315"/>
      <c r="AC9" s="315"/>
    </row>
    <row r="10" spans="1:29" ht="15" customHeight="1">
      <c r="B10" s="435" t="s">
        <v>128</v>
      </c>
      <c r="C10" s="436"/>
      <c r="D10" s="316">
        <f>COUNTIF(W:W,"In-Progress")</f>
        <v>0</v>
      </c>
      <c r="R10" s="315"/>
      <c r="S10" s="315"/>
      <c r="T10" s="315"/>
      <c r="U10" s="315"/>
      <c r="V10" s="315"/>
      <c r="W10" s="315"/>
      <c r="X10" s="315"/>
      <c r="Y10" s="315"/>
      <c r="Z10" s="315"/>
      <c r="AA10" s="315"/>
      <c r="AB10" s="315"/>
      <c r="AC10" s="315"/>
    </row>
    <row r="11" spans="1:29" ht="15" customHeight="1">
      <c r="B11" s="435" t="s">
        <v>578</v>
      </c>
      <c r="C11" s="436"/>
      <c r="D11" s="316">
        <f>COUNTIF(W:W,"Rescheduled")</f>
        <v>0</v>
      </c>
      <c r="R11" s="315"/>
      <c r="S11" s="315"/>
      <c r="T11" s="315"/>
      <c r="U11" s="315"/>
      <c r="V11" s="315"/>
      <c r="W11" s="315"/>
      <c r="X11" s="315"/>
      <c r="Y11" s="315"/>
      <c r="Z11" s="315"/>
      <c r="AA11" s="315"/>
      <c r="AB11" s="315"/>
      <c r="AC11" s="315"/>
    </row>
    <row r="12" spans="1:29" ht="15" customHeight="1">
      <c r="B12" s="435" t="s">
        <v>579</v>
      </c>
      <c r="C12" s="436"/>
      <c r="D12" s="316">
        <f>COUNTIF(W:W,"Retired")</f>
        <v>0</v>
      </c>
      <c r="R12" s="315"/>
      <c r="S12" s="315"/>
      <c r="T12" s="315"/>
      <c r="U12" s="315"/>
      <c r="V12" s="315"/>
      <c r="W12" s="315"/>
      <c r="X12" s="315"/>
      <c r="Y12" s="315"/>
      <c r="Z12" s="315"/>
      <c r="AA12" s="315"/>
      <c r="AB12" s="315"/>
      <c r="AC12" s="315"/>
    </row>
    <row r="13" spans="1:29" ht="15" customHeight="1">
      <c r="B13" s="435" t="s">
        <v>580</v>
      </c>
      <c r="C13" s="436"/>
      <c r="D13" s="317">
        <f>COUNTIF(W:W,"Rolled Back")</f>
        <v>0</v>
      </c>
      <c r="R13" s="315"/>
      <c r="S13" s="315"/>
      <c r="T13" s="315"/>
      <c r="U13" s="315"/>
      <c r="V13" s="315"/>
      <c r="W13" s="315"/>
      <c r="X13" s="315"/>
      <c r="Y13" s="315"/>
      <c r="Z13" s="315"/>
      <c r="AA13" s="315"/>
      <c r="AB13" s="315"/>
      <c r="AC13" s="315"/>
    </row>
    <row r="14" spans="1:29" ht="15" customHeight="1">
      <c r="B14" s="435" t="s">
        <v>581</v>
      </c>
      <c r="C14" s="436"/>
      <c r="D14" s="316">
        <f>COUNTIF(W:W,"Other")</f>
        <v>0</v>
      </c>
      <c r="R14" s="315"/>
      <c r="S14" s="315"/>
      <c r="T14" s="315"/>
      <c r="U14" s="315"/>
      <c r="V14" s="315"/>
      <c r="W14" s="315"/>
      <c r="X14" s="315"/>
      <c r="Y14" s="315"/>
      <c r="Z14" s="315"/>
      <c r="AA14" s="315"/>
      <c r="AB14" s="315"/>
      <c r="AC14" s="315"/>
    </row>
    <row r="15" spans="1:29" ht="15.75" customHeight="1">
      <c r="B15" s="435" t="s">
        <v>582</v>
      </c>
      <c r="C15" s="436"/>
      <c r="D15" s="316">
        <f>COUNTIF(W:W,"Escalated L1")</f>
        <v>0</v>
      </c>
      <c r="R15" s="315"/>
      <c r="S15" s="315"/>
      <c r="T15" s="315"/>
      <c r="U15" s="315"/>
      <c r="V15" s="315"/>
      <c r="W15" s="315"/>
      <c r="X15" s="315"/>
      <c r="Y15" s="315"/>
      <c r="Z15" s="315"/>
      <c r="AA15" s="315"/>
      <c r="AB15" s="315"/>
      <c r="AC15" s="315"/>
    </row>
    <row r="16" spans="1:29">
      <c r="B16" s="435" t="s">
        <v>583</v>
      </c>
      <c r="C16" s="436"/>
      <c r="D16" s="316">
        <f>COUNTIF(W:W,"Escalated L2")</f>
        <v>0</v>
      </c>
      <c r="R16" s="315"/>
      <c r="S16" s="315"/>
      <c r="T16" s="315"/>
      <c r="U16" s="315"/>
      <c r="V16" s="315"/>
      <c r="W16" s="315"/>
      <c r="X16" s="315"/>
      <c r="Y16" s="315"/>
      <c r="Z16" s="315"/>
      <c r="AA16" s="315"/>
      <c r="AB16" s="315"/>
      <c r="AC16" s="315"/>
    </row>
    <row r="17" spans="2:29">
      <c r="B17" s="435" t="s">
        <v>584</v>
      </c>
      <c r="C17" s="436"/>
      <c r="D17" s="316">
        <f>COUNTIF(W:W,"Escalated L3")</f>
        <v>0</v>
      </c>
      <c r="R17" s="315"/>
      <c r="S17" s="315"/>
      <c r="T17" s="315"/>
      <c r="U17" s="315"/>
      <c r="V17" s="315"/>
      <c r="W17" s="315"/>
      <c r="X17" s="315"/>
      <c r="Y17" s="315"/>
      <c r="Z17" s="315"/>
      <c r="AA17" s="315"/>
      <c r="AB17" s="315"/>
      <c r="AC17" s="315"/>
    </row>
    <row r="18" spans="2:29" ht="15.75" customHeight="1" thickBot="1">
      <c r="B18" s="442" t="s">
        <v>585</v>
      </c>
      <c r="C18" s="443"/>
      <c r="D18" s="136">
        <f>SUM(D8:D17)</f>
        <v>0</v>
      </c>
      <c r="R18" s="315"/>
      <c r="S18" s="315"/>
      <c r="T18" s="315"/>
      <c r="U18" s="315"/>
      <c r="V18" s="315"/>
      <c r="W18" s="315"/>
      <c r="X18" s="315"/>
      <c r="Y18" s="315"/>
      <c r="Z18" s="315"/>
      <c r="AA18" s="315"/>
      <c r="AB18" s="315"/>
      <c r="AC18" s="315"/>
    </row>
    <row r="19" spans="2:29">
      <c r="R19" s="315"/>
      <c r="S19" s="315"/>
      <c r="T19" s="315"/>
      <c r="U19" s="315"/>
      <c r="V19" s="315"/>
      <c r="W19" s="315"/>
      <c r="X19" s="315"/>
      <c r="Y19" s="315"/>
      <c r="Z19" s="315"/>
      <c r="AA19" s="315"/>
      <c r="AB19" s="315"/>
      <c r="AC19" s="315"/>
    </row>
    <row r="20" spans="2:29">
      <c r="R20" s="315"/>
      <c r="S20" s="315"/>
      <c r="T20" s="315"/>
      <c r="U20" s="315"/>
      <c r="V20" s="315"/>
      <c r="W20" s="315"/>
      <c r="X20" s="315"/>
      <c r="Y20" s="315"/>
      <c r="Z20" s="315"/>
      <c r="AA20" s="315"/>
      <c r="AB20" s="315"/>
      <c r="AC20" s="315"/>
    </row>
    <row r="21" spans="2:29">
      <c r="R21" s="315"/>
      <c r="S21" s="315"/>
      <c r="T21" s="315"/>
      <c r="U21" s="315"/>
      <c r="V21" s="315"/>
      <c r="W21" s="315"/>
      <c r="X21" s="315"/>
      <c r="Y21" s="315"/>
      <c r="Z21" s="315"/>
      <c r="AA21" s="315"/>
      <c r="AB21" s="315"/>
      <c r="AC21" s="315"/>
    </row>
    <row r="22" spans="2:29">
      <c r="R22" s="315"/>
      <c r="S22" s="315"/>
      <c r="T22" s="315"/>
      <c r="U22" s="315"/>
      <c r="V22" s="315"/>
      <c r="W22" s="315"/>
      <c r="X22" s="315"/>
      <c r="Y22" s="315"/>
      <c r="Z22" s="315"/>
      <c r="AA22" s="315"/>
      <c r="AB22" s="315"/>
      <c r="AC22" s="315"/>
    </row>
    <row r="23" spans="2:29" ht="13" thickBot="1">
      <c r="R23" s="315"/>
      <c r="S23" s="315"/>
      <c r="T23" s="315"/>
      <c r="U23" s="315"/>
      <c r="V23" s="315"/>
      <c r="W23" s="315"/>
      <c r="X23" s="315"/>
      <c r="Y23" s="315"/>
      <c r="Z23" s="315"/>
      <c r="AA23" s="315"/>
      <c r="AB23" s="315"/>
      <c r="AC23" s="315"/>
    </row>
    <row r="24" spans="2:29" ht="14.5" thickBot="1">
      <c r="B24" s="444" t="s">
        <v>586</v>
      </c>
      <c r="C24" s="445"/>
      <c r="D24" s="445"/>
      <c r="E24" s="445"/>
      <c r="F24" s="445"/>
      <c r="G24" s="445"/>
      <c r="H24" s="445"/>
      <c r="I24" s="445"/>
      <c r="J24" s="446"/>
      <c r="R24" s="315"/>
      <c r="S24" s="315"/>
      <c r="T24" s="315"/>
      <c r="U24" s="315"/>
      <c r="V24" s="315"/>
      <c r="W24" s="315"/>
      <c r="X24" s="315"/>
      <c r="Y24" s="315"/>
      <c r="Z24" s="315"/>
      <c r="AA24" s="315"/>
      <c r="AB24" s="315"/>
      <c r="AC24" s="315"/>
    </row>
    <row r="25" spans="2:29" ht="13" thickBot="1">
      <c r="B25" s="15"/>
      <c r="C25" s="16"/>
      <c r="D25" s="17"/>
      <c r="E25" s="17"/>
      <c r="F25" s="17"/>
      <c r="G25" s="18"/>
      <c r="H25" s="18"/>
      <c r="I25" s="18"/>
      <c r="J25" s="19"/>
      <c r="R25" s="315"/>
      <c r="S25" s="315"/>
      <c r="T25" s="315"/>
      <c r="U25" s="315"/>
      <c r="V25" s="315"/>
      <c r="W25" s="315"/>
      <c r="X25" s="315"/>
      <c r="Y25" s="315"/>
      <c r="Z25" s="315"/>
      <c r="AA25" s="315"/>
      <c r="AB25" s="315"/>
      <c r="AC25" s="315"/>
    </row>
    <row r="26" spans="2:29" ht="13.5" thickBot="1">
      <c r="B26" s="20"/>
      <c r="C26" s="447" t="s">
        <v>587</v>
      </c>
      <c r="D26" s="448"/>
      <c r="E26" s="21"/>
      <c r="F26" s="22"/>
      <c r="G26" s="23"/>
      <c r="H26" s="23"/>
      <c r="I26" s="23"/>
      <c r="J26" s="24"/>
      <c r="R26" s="315"/>
      <c r="S26" s="315"/>
      <c r="T26" s="315"/>
      <c r="U26" s="315"/>
      <c r="V26" s="315"/>
      <c r="W26" s="315"/>
      <c r="X26" s="315"/>
      <c r="Y26" s="315"/>
      <c r="Z26" s="315"/>
      <c r="AA26" s="315"/>
      <c r="AB26" s="315"/>
      <c r="AC26" s="315"/>
    </row>
    <row r="27" spans="2:29">
      <c r="B27" s="20"/>
      <c r="C27" s="25"/>
      <c r="D27" s="441" t="s">
        <v>572</v>
      </c>
      <c r="E27" s="441"/>
      <c r="F27" s="441" t="s">
        <v>573</v>
      </c>
      <c r="G27" s="441"/>
      <c r="H27" s="441" t="s">
        <v>574</v>
      </c>
      <c r="I27" s="441"/>
      <c r="J27" s="24"/>
      <c r="R27" s="315"/>
      <c r="S27" s="315"/>
      <c r="T27" s="315"/>
      <c r="U27" s="315"/>
      <c r="V27" s="315"/>
      <c r="W27" s="315"/>
      <c r="X27" s="315"/>
      <c r="Y27" s="315"/>
      <c r="Z27" s="315"/>
      <c r="AA27" s="315"/>
      <c r="AB27" s="315"/>
      <c r="AC27" s="315"/>
    </row>
    <row r="28" spans="2:29">
      <c r="B28" s="20"/>
      <c r="C28" s="137" t="s">
        <v>588</v>
      </c>
      <c r="D28" s="449" t="e">
        <f>DSUM(U1:AC195,Z1,#REF!)</f>
        <v>#REF!</v>
      </c>
      <c r="E28" s="449"/>
      <c r="F28" s="449" t="e">
        <f>DSUM(U1:AC195,AA1,#REF!)</f>
        <v>#REF!</v>
      </c>
      <c r="G28" s="449"/>
      <c r="H28" s="449" t="e">
        <f>DSUM(U1:AC195,AB1,#REF!)</f>
        <v>#REF!</v>
      </c>
      <c r="I28" s="450"/>
      <c r="J28" s="24"/>
      <c r="R28" s="315"/>
      <c r="S28" s="315"/>
      <c r="T28" s="315"/>
      <c r="U28" s="315"/>
      <c r="V28" s="315"/>
      <c r="W28" s="315"/>
      <c r="X28" s="315"/>
      <c r="Y28" s="315"/>
      <c r="Z28" s="315"/>
      <c r="AA28" s="315"/>
      <c r="AB28" s="315"/>
      <c r="AC28" s="315"/>
    </row>
    <row r="29" spans="2:29">
      <c r="B29" s="20"/>
      <c r="C29" s="137" t="s">
        <v>589</v>
      </c>
      <c r="D29" s="449" t="e">
        <f>DSUM(U1:AC195,Z1,#REF!)</f>
        <v>#REF!</v>
      </c>
      <c r="E29" s="449"/>
      <c r="F29" s="449" t="e">
        <f>DSUM(U1:AC195,AA1,#REF!)</f>
        <v>#REF!</v>
      </c>
      <c r="G29" s="449"/>
      <c r="H29" s="449" t="e">
        <f>DSUM(U1:AC195,AB1,#REF!)</f>
        <v>#REF!</v>
      </c>
      <c r="I29" s="450"/>
      <c r="J29" s="24"/>
      <c r="R29" s="315"/>
      <c r="S29" s="315"/>
      <c r="T29" s="315"/>
      <c r="U29" s="315"/>
      <c r="V29" s="315"/>
      <c r="W29" s="315"/>
      <c r="X29" s="315"/>
      <c r="Y29" s="315"/>
      <c r="Z29" s="315"/>
      <c r="AA29" s="315"/>
      <c r="AB29" s="315"/>
      <c r="AC29" s="315"/>
    </row>
    <row r="30" spans="2:29" ht="13.5" thickBot="1">
      <c r="B30" s="20"/>
      <c r="C30" s="138" t="s">
        <v>585</v>
      </c>
      <c r="D30" s="451" t="e">
        <f>SUM(D28:E29)</f>
        <v>#REF!</v>
      </c>
      <c r="E30" s="451"/>
      <c r="F30" s="451" t="e">
        <f>SUM(F28:G29)</f>
        <v>#REF!</v>
      </c>
      <c r="G30" s="451"/>
      <c r="H30" s="451" t="e">
        <f>SUM(H28:I29)</f>
        <v>#REF!</v>
      </c>
      <c r="I30" s="452"/>
      <c r="J30" s="24"/>
      <c r="R30" s="315"/>
      <c r="S30" s="315"/>
      <c r="T30" s="315"/>
      <c r="U30" s="315"/>
      <c r="V30" s="315"/>
      <c r="W30" s="315"/>
      <c r="X30" s="315"/>
      <c r="Y30" s="315"/>
      <c r="Z30" s="315"/>
      <c r="AA30" s="315"/>
      <c r="AB30" s="315"/>
      <c r="AC30" s="315"/>
    </row>
    <row r="31" spans="2:29" ht="13" thickBot="1">
      <c r="B31" s="20"/>
      <c r="C31" s="26"/>
      <c r="D31" s="18"/>
      <c r="E31" s="18"/>
      <c r="F31" s="18"/>
      <c r="G31" s="18"/>
      <c r="H31" s="18"/>
      <c r="I31" s="24"/>
      <c r="J31" s="24"/>
      <c r="R31" s="315"/>
      <c r="S31" s="315"/>
      <c r="T31" s="315"/>
      <c r="U31" s="315"/>
      <c r="V31" s="315"/>
      <c r="W31" s="315"/>
      <c r="X31" s="315"/>
      <c r="Y31" s="315"/>
      <c r="Z31" s="315"/>
      <c r="AA31" s="315"/>
      <c r="AB31" s="315"/>
      <c r="AC31" s="315"/>
    </row>
    <row r="32" spans="2:29">
      <c r="B32" s="20"/>
      <c r="C32" s="25"/>
      <c r="D32" s="441" t="s">
        <v>572</v>
      </c>
      <c r="E32" s="441"/>
      <c r="F32" s="441" t="s">
        <v>573</v>
      </c>
      <c r="G32" s="441"/>
      <c r="H32" s="441" t="s">
        <v>574</v>
      </c>
      <c r="I32" s="441"/>
      <c r="J32" s="24"/>
      <c r="R32" s="315"/>
      <c r="S32" s="315"/>
      <c r="T32" s="315"/>
      <c r="U32" s="315"/>
      <c r="V32" s="315"/>
      <c r="W32" s="315"/>
      <c r="X32" s="315"/>
      <c r="Y32" s="315"/>
      <c r="Z32" s="315"/>
      <c r="AA32" s="315"/>
      <c r="AB32" s="315"/>
      <c r="AC32" s="315"/>
    </row>
    <row r="33" spans="2:29">
      <c r="B33" s="20"/>
      <c r="C33" s="137" t="s">
        <v>588</v>
      </c>
      <c r="D33" s="449" t="e">
        <f>DSUM(U1:AC195,Z1,#REF!)</f>
        <v>#REF!</v>
      </c>
      <c r="E33" s="449"/>
      <c r="F33" s="449" t="e">
        <f>DSUM(U1:AC195,AA1,#REF!)</f>
        <v>#REF!</v>
      </c>
      <c r="G33" s="449"/>
      <c r="H33" s="449" t="e">
        <f>DSUM(U1:AC195,AB1,#REF!)</f>
        <v>#REF!</v>
      </c>
      <c r="I33" s="450"/>
      <c r="J33" s="24"/>
      <c r="R33" s="315"/>
      <c r="S33" s="315"/>
      <c r="T33" s="315"/>
      <c r="U33" s="315"/>
      <c r="V33" s="315"/>
      <c r="W33" s="315"/>
      <c r="X33" s="315"/>
      <c r="Y33" s="315"/>
      <c r="Z33" s="315"/>
      <c r="AA33" s="315"/>
      <c r="AB33" s="315"/>
      <c r="AC33" s="315"/>
    </row>
    <row r="34" spans="2:29">
      <c r="B34" s="20"/>
      <c r="C34" s="137" t="s">
        <v>589</v>
      </c>
      <c r="D34" s="449" t="e">
        <f>DSUM(U1:AC195,Z1,#REF!)</f>
        <v>#REF!</v>
      </c>
      <c r="E34" s="449"/>
      <c r="F34" s="449" t="e">
        <f>DSUM(U1:AC195,AA1,#REF!)</f>
        <v>#REF!</v>
      </c>
      <c r="G34" s="449"/>
      <c r="H34" s="449" t="e">
        <f>DSUM(U1:AC195,AB1,#REF!)</f>
        <v>#REF!</v>
      </c>
      <c r="I34" s="450"/>
      <c r="J34" s="24"/>
      <c r="R34" s="315"/>
      <c r="S34" s="315"/>
      <c r="T34" s="315"/>
      <c r="U34" s="315"/>
      <c r="V34" s="315"/>
      <c r="W34" s="315"/>
      <c r="X34" s="315"/>
      <c r="Y34" s="315"/>
      <c r="Z34" s="315"/>
      <c r="AA34" s="315"/>
      <c r="AB34" s="315"/>
      <c r="AC34" s="315"/>
    </row>
    <row r="35" spans="2:29" ht="13.5" thickBot="1">
      <c r="B35" s="20"/>
      <c r="C35" s="138" t="s">
        <v>585</v>
      </c>
      <c r="D35" s="451" t="e">
        <f>SUM(D33:E34)</f>
        <v>#REF!</v>
      </c>
      <c r="E35" s="451"/>
      <c r="F35" s="451" t="e">
        <f>SUM(F33:G34)</f>
        <v>#REF!</v>
      </c>
      <c r="G35" s="451"/>
      <c r="H35" s="451" t="e">
        <f>SUM(H33:I34)</f>
        <v>#REF!</v>
      </c>
      <c r="I35" s="452"/>
      <c r="J35" s="24"/>
      <c r="R35" s="315"/>
      <c r="S35" s="315"/>
      <c r="T35" s="315"/>
      <c r="U35" s="315"/>
      <c r="V35" s="315"/>
      <c r="W35" s="315"/>
      <c r="X35" s="315"/>
      <c r="Y35" s="315"/>
      <c r="Z35" s="315"/>
      <c r="AA35" s="315"/>
      <c r="AB35" s="315"/>
      <c r="AC35" s="315"/>
    </row>
    <row r="36" spans="2:29" ht="13" thickBot="1">
      <c r="B36" s="20"/>
      <c r="C36" s="27"/>
      <c r="D36" s="28"/>
      <c r="E36" s="28"/>
      <c r="F36" s="28"/>
      <c r="G36" s="28"/>
      <c r="H36" s="28"/>
      <c r="I36" s="19"/>
      <c r="J36" s="24"/>
      <c r="R36" s="315"/>
      <c r="S36" s="315"/>
      <c r="T36" s="315"/>
      <c r="U36" s="315"/>
      <c r="V36" s="315"/>
      <c r="W36" s="315"/>
      <c r="X36" s="315"/>
      <c r="Y36" s="315"/>
      <c r="Z36" s="315"/>
      <c r="AA36" s="315"/>
      <c r="AB36" s="315"/>
      <c r="AC36" s="315"/>
    </row>
    <row r="37" spans="2:29" ht="13.5" thickBot="1">
      <c r="B37" s="20"/>
      <c r="C37" s="29" t="s">
        <v>590</v>
      </c>
      <c r="D37" s="453" t="e">
        <f>D30+D35</f>
        <v>#REF!</v>
      </c>
      <c r="E37" s="453"/>
      <c r="F37" s="453" t="e">
        <f>F30+F35</f>
        <v>#REF!</v>
      </c>
      <c r="G37" s="453"/>
      <c r="H37" s="453" t="e">
        <f>H30+H35</f>
        <v>#REF!</v>
      </c>
      <c r="I37" s="454"/>
      <c r="J37" s="24"/>
      <c r="R37" s="315"/>
      <c r="S37" s="315"/>
      <c r="T37" s="315"/>
      <c r="U37" s="315"/>
      <c r="V37" s="315"/>
      <c r="W37" s="315"/>
      <c r="X37" s="315"/>
      <c r="Y37" s="315"/>
      <c r="Z37" s="315"/>
      <c r="AA37" s="315"/>
      <c r="AB37" s="315"/>
      <c r="AC37" s="315"/>
    </row>
    <row r="38" spans="2:29" ht="13" thickBot="1">
      <c r="B38" s="30"/>
      <c r="C38" s="31"/>
      <c r="D38" s="31"/>
      <c r="E38" s="31"/>
      <c r="F38" s="31"/>
      <c r="G38" s="31"/>
      <c r="H38" s="31"/>
      <c r="I38" s="31"/>
      <c r="J38" s="32"/>
      <c r="R38" s="315"/>
      <c r="S38" s="315"/>
      <c r="T38" s="315"/>
      <c r="U38" s="315"/>
      <c r="V38" s="315"/>
      <c r="W38" s="315"/>
      <c r="X38" s="315"/>
      <c r="Y38" s="315"/>
      <c r="Z38" s="315"/>
      <c r="AA38" s="315"/>
      <c r="AB38" s="315"/>
      <c r="AC38" s="315"/>
    </row>
    <row r="39" spans="2:29" ht="13" thickBot="1">
      <c r="R39" s="315"/>
      <c r="S39" s="315"/>
      <c r="T39" s="315"/>
      <c r="U39" s="315"/>
      <c r="V39" s="315"/>
      <c r="W39" s="315"/>
      <c r="X39" s="315"/>
      <c r="Y39" s="315"/>
      <c r="Z39" s="315"/>
      <c r="AA39" s="315"/>
      <c r="AB39" s="315"/>
      <c r="AC39" s="315"/>
    </row>
    <row r="40" spans="2:29" ht="14.5" thickBot="1">
      <c r="B40" s="455" t="s">
        <v>591</v>
      </c>
      <c r="C40" s="456"/>
      <c r="D40" s="456"/>
      <c r="E40" s="456"/>
      <c r="F40" s="456"/>
      <c r="G40" s="456"/>
      <c r="H40" s="456"/>
      <c r="I40" s="456"/>
      <c r="J40" s="457"/>
      <c r="R40" s="315"/>
      <c r="S40" s="315"/>
      <c r="T40" s="315"/>
      <c r="U40" s="315"/>
      <c r="V40" s="315"/>
      <c r="W40" s="315"/>
      <c r="X40" s="315"/>
      <c r="Y40" s="315"/>
      <c r="Z40" s="315"/>
      <c r="AA40" s="315"/>
      <c r="AB40" s="315"/>
      <c r="AC40" s="315"/>
    </row>
    <row r="41" spans="2:29" ht="13.5" thickBot="1">
      <c r="B41" s="33"/>
      <c r="C41" s="34"/>
      <c r="D41" s="35"/>
      <c r="E41" s="35"/>
      <c r="F41" s="35"/>
      <c r="G41" s="36"/>
      <c r="H41" s="36"/>
      <c r="I41" s="36"/>
      <c r="J41" s="37"/>
      <c r="R41" s="315"/>
      <c r="S41" s="315"/>
      <c r="T41" s="315"/>
      <c r="U41" s="315"/>
      <c r="V41" s="315"/>
      <c r="W41" s="315"/>
      <c r="X41" s="315"/>
      <c r="Y41" s="315"/>
      <c r="Z41" s="315"/>
      <c r="AA41" s="315"/>
      <c r="AB41" s="315"/>
      <c r="AC41" s="315"/>
    </row>
    <row r="42" spans="2:29" ht="13.5" thickBot="1">
      <c r="B42" s="38"/>
      <c r="C42" s="458" t="s">
        <v>592</v>
      </c>
      <c r="D42" s="459"/>
      <c r="E42" s="36"/>
      <c r="F42" s="35"/>
      <c r="G42" s="36"/>
      <c r="H42" s="36"/>
      <c r="I42" s="36"/>
      <c r="J42" s="37"/>
      <c r="R42" s="315"/>
      <c r="S42" s="315"/>
      <c r="T42" s="315"/>
      <c r="U42" s="315"/>
      <c r="V42" s="315"/>
      <c r="W42" s="315"/>
      <c r="X42" s="315"/>
      <c r="Y42" s="315"/>
      <c r="Z42" s="315"/>
      <c r="AA42" s="315"/>
      <c r="AB42" s="315"/>
      <c r="AC42" s="315"/>
    </row>
    <row r="43" spans="2:29" ht="13.5" customHeight="1">
      <c r="B43" s="38"/>
      <c r="C43" s="39" t="s">
        <v>593</v>
      </c>
      <c r="D43" s="40" t="s">
        <v>199</v>
      </c>
      <c r="E43" s="460" t="s">
        <v>594</v>
      </c>
      <c r="F43" s="460"/>
      <c r="G43" s="36"/>
      <c r="H43" s="36"/>
      <c r="I43" s="36"/>
      <c r="J43" s="37"/>
      <c r="R43" s="315"/>
      <c r="S43" s="315"/>
      <c r="T43" s="315"/>
      <c r="U43" s="315"/>
      <c r="V43" s="315"/>
      <c r="W43" s="315"/>
      <c r="X43" s="315"/>
      <c r="Y43" s="315"/>
      <c r="Z43" s="315"/>
      <c r="AA43" s="315"/>
      <c r="AB43" s="315"/>
      <c r="AC43" s="315"/>
    </row>
    <row r="44" spans="2:29" ht="13" thickBot="1">
      <c r="B44" s="41"/>
      <c r="C44" s="318">
        <f>COUNTA(#REF!)</f>
        <v>1</v>
      </c>
      <c r="D44" s="319" t="e">
        <f>COUNTIF(#REF!,"Completed")</f>
        <v>#REF!</v>
      </c>
      <c r="E44" s="461" t="e">
        <f>SUM(COUNTIF(#REF!,"Retired"),COUNTIF(#REF!,"Rescheduled"))</f>
        <v>#REF!</v>
      </c>
      <c r="F44" s="461"/>
      <c r="G44" s="36"/>
      <c r="H44" s="36"/>
      <c r="I44" s="36"/>
      <c r="J44" s="42"/>
      <c r="R44" s="315"/>
      <c r="S44" s="315"/>
      <c r="T44" s="315"/>
      <c r="U44" s="315"/>
      <c r="V44" s="315"/>
      <c r="W44" s="315"/>
      <c r="X44" s="315"/>
      <c r="Y44" s="315"/>
      <c r="Z44" s="315"/>
      <c r="AA44" s="315"/>
      <c r="AB44" s="315"/>
      <c r="AC44" s="315"/>
    </row>
    <row r="45" spans="2:29" ht="13" thickBot="1">
      <c r="B45" s="41"/>
      <c r="C45" s="43"/>
      <c r="D45" s="43"/>
      <c r="E45" s="43"/>
      <c r="F45" s="43"/>
      <c r="G45" s="43"/>
      <c r="H45" s="36"/>
      <c r="I45" s="36"/>
      <c r="J45" s="42"/>
      <c r="R45" s="315"/>
      <c r="S45" s="315"/>
      <c r="T45" s="315"/>
      <c r="U45" s="315"/>
      <c r="V45" s="315"/>
      <c r="W45" s="315"/>
      <c r="X45" s="315"/>
      <c r="Y45" s="315"/>
      <c r="Z45" s="315"/>
      <c r="AA45" s="315"/>
      <c r="AB45" s="315"/>
      <c r="AC45" s="315"/>
    </row>
    <row r="46" spans="2:29" ht="13.5" thickBot="1">
      <c r="B46" s="41"/>
      <c r="C46" s="458" t="s">
        <v>595</v>
      </c>
      <c r="D46" s="459"/>
      <c r="E46" s="36"/>
      <c r="F46" s="43"/>
      <c r="G46" s="43"/>
      <c r="H46" s="43"/>
      <c r="I46" s="43"/>
      <c r="J46" s="42"/>
      <c r="R46" s="315"/>
      <c r="S46" s="315"/>
      <c r="T46" s="315"/>
      <c r="U46" s="315"/>
      <c r="V46" s="315"/>
      <c r="W46" s="315"/>
      <c r="X46" s="315"/>
      <c r="Y46" s="315"/>
      <c r="Z46" s="315"/>
      <c r="AA46" s="315"/>
      <c r="AB46" s="315"/>
      <c r="AC46" s="315"/>
    </row>
    <row r="47" spans="2:29">
      <c r="B47" s="41"/>
      <c r="C47" s="39"/>
      <c r="D47" s="40" t="s">
        <v>199</v>
      </c>
      <c r="E47" s="44" t="s">
        <v>128</v>
      </c>
      <c r="F47" s="44" t="s">
        <v>148</v>
      </c>
      <c r="G47" s="44" t="s">
        <v>596</v>
      </c>
      <c r="H47" s="44" t="s">
        <v>597</v>
      </c>
      <c r="I47" s="78" t="s">
        <v>598</v>
      </c>
      <c r="J47" s="42"/>
      <c r="R47" s="315"/>
      <c r="S47" s="315"/>
      <c r="T47" s="315"/>
      <c r="U47" s="315"/>
      <c r="V47" s="315"/>
      <c r="W47" s="315"/>
      <c r="X47" s="315"/>
      <c r="Y47" s="315"/>
      <c r="Z47" s="315"/>
      <c r="AA47" s="315"/>
      <c r="AB47" s="315"/>
      <c r="AC47" s="315"/>
    </row>
    <row r="48" spans="2:29">
      <c r="B48" s="41"/>
      <c r="C48" s="320" t="s">
        <v>599</v>
      </c>
      <c r="D48" s="321" t="e">
        <f>DCOUNTA(U1:AC194,U1,#REF!)</f>
        <v>#REF!</v>
      </c>
      <c r="E48" s="321" t="e">
        <f>DCOUNTA(U1:AC194,U1,#REF!)</f>
        <v>#REF!</v>
      </c>
      <c r="F48" s="321" t="e">
        <f>DCOUNTA(U1:AC194,U1,#REF!)</f>
        <v>#REF!</v>
      </c>
      <c r="G48" s="321" t="e">
        <f>DCOUNTA(U1:AC194,U1,#REF!)</f>
        <v>#REF!</v>
      </c>
      <c r="H48" s="321" t="e">
        <f>DCOUNTA(U1:AC194,U1,#REF!)</f>
        <v>#REF!</v>
      </c>
      <c r="I48" s="322" t="e">
        <f>DCOUNTA(U1:AC194,U1,#REF!)</f>
        <v>#REF!</v>
      </c>
      <c r="J48" s="42"/>
      <c r="R48" s="315"/>
      <c r="S48" s="315"/>
      <c r="T48" s="315"/>
      <c r="U48" s="315"/>
      <c r="V48" s="315"/>
      <c r="W48" s="315"/>
      <c r="X48" s="315"/>
      <c r="Y48" s="315"/>
      <c r="Z48" s="315"/>
      <c r="AA48" s="315"/>
      <c r="AB48" s="315"/>
      <c r="AC48" s="315"/>
    </row>
    <row r="49" spans="2:29">
      <c r="B49" s="41"/>
      <c r="C49" s="320" t="s">
        <v>600</v>
      </c>
      <c r="D49" s="321" t="e">
        <f>DCOUNTA(U1:AC194,U1,#REF!)</f>
        <v>#REF!</v>
      </c>
      <c r="E49" s="321" t="e">
        <f>DCOUNTA(U1:AC194,U1,#REF!)</f>
        <v>#REF!</v>
      </c>
      <c r="F49" s="321" t="e">
        <f>DCOUNTA(U1:AC194,U1,#REF!)</f>
        <v>#REF!</v>
      </c>
      <c r="G49" s="321" t="e">
        <f>DCOUNTA(U1:AC194,U1,#REF!)</f>
        <v>#REF!</v>
      </c>
      <c r="H49" s="321" t="e">
        <f>DCOUNTA(U1:AC194,U1,#REF!)</f>
        <v>#REF!</v>
      </c>
      <c r="I49" s="322" t="e">
        <f>DCOUNTA(U1:AC194,U1,#REF!)</f>
        <v>#REF!</v>
      </c>
      <c r="J49" s="42"/>
      <c r="R49" s="315"/>
      <c r="S49" s="315"/>
      <c r="T49" s="315"/>
      <c r="U49" s="315"/>
      <c r="V49" s="315"/>
      <c r="W49" s="315"/>
      <c r="X49" s="315"/>
      <c r="Y49" s="315"/>
      <c r="Z49" s="315"/>
      <c r="AA49" s="315"/>
      <c r="AB49" s="315"/>
      <c r="AC49" s="315"/>
    </row>
    <row r="50" spans="2:29" ht="13.5" thickBot="1">
      <c r="B50" s="41"/>
      <c r="C50" s="323" t="s">
        <v>585</v>
      </c>
      <c r="D50" s="324" t="e">
        <f t="shared" ref="D50:I50" si="0">SUM(D48:D49)</f>
        <v>#REF!</v>
      </c>
      <c r="E50" s="324" t="e">
        <f t="shared" si="0"/>
        <v>#REF!</v>
      </c>
      <c r="F50" s="324" t="e">
        <f t="shared" si="0"/>
        <v>#REF!</v>
      </c>
      <c r="G50" s="324" t="e">
        <f t="shared" si="0"/>
        <v>#REF!</v>
      </c>
      <c r="H50" s="324" t="e">
        <f t="shared" si="0"/>
        <v>#REF!</v>
      </c>
      <c r="I50" s="325" t="e">
        <f t="shared" si="0"/>
        <v>#REF!</v>
      </c>
      <c r="J50" s="42"/>
      <c r="R50" s="315"/>
      <c r="S50" s="315"/>
      <c r="T50" s="315"/>
      <c r="U50" s="315"/>
      <c r="V50" s="315"/>
      <c r="W50" s="315"/>
      <c r="X50" s="315"/>
      <c r="Y50" s="315"/>
      <c r="Z50" s="315"/>
      <c r="AA50" s="315"/>
      <c r="AB50" s="315"/>
      <c r="AC50" s="315"/>
    </row>
    <row r="51" spans="2:29" ht="13" thickBot="1">
      <c r="B51" s="41"/>
      <c r="C51" s="43"/>
      <c r="D51" s="43"/>
      <c r="E51" s="43"/>
      <c r="F51" s="43"/>
      <c r="G51" s="43"/>
      <c r="H51" s="36"/>
      <c r="I51" s="36"/>
      <c r="J51" s="42"/>
      <c r="R51" s="315"/>
      <c r="S51" s="315"/>
      <c r="T51" s="315"/>
      <c r="U51" s="315"/>
      <c r="V51" s="315"/>
      <c r="W51" s="315"/>
      <c r="X51" s="315"/>
      <c r="Y51" s="315"/>
      <c r="Z51" s="315"/>
      <c r="AA51" s="315"/>
      <c r="AB51" s="315"/>
      <c r="AC51" s="315"/>
    </row>
    <row r="52" spans="2:29" ht="13.5" thickBot="1">
      <c r="B52" s="41"/>
      <c r="C52" s="462" t="s">
        <v>601</v>
      </c>
      <c r="D52" s="463"/>
      <c r="E52" s="43"/>
      <c r="F52" s="43"/>
      <c r="G52" s="43"/>
      <c r="H52" s="43"/>
      <c r="I52" s="43"/>
      <c r="J52" s="42"/>
      <c r="R52" s="315"/>
      <c r="S52" s="315"/>
      <c r="T52" s="315"/>
      <c r="U52" s="315"/>
      <c r="V52" s="315"/>
      <c r="W52" s="315"/>
      <c r="X52" s="315"/>
      <c r="Y52" s="315"/>
      <c r="Z52" s="315"/>
      <c r="AA52" s="315"/>
      <c r="AB52" s="315"/>
      <c r="AC52" s="315"/>
    </row>
    <row r="53" spans="2:29">
      <c r="B53" s="41"/>
      <c r="C53" s="45"/>
      <c r="D53" s="46" t="s">
        <v>199</v>
      </c>
      <c r="E53" s="46" t="s">
        <v>128</v>
      </c>
      <c r="F53" s="46" t="s">
        <v>148</v>
      </c>
      <c r="G53" s="46" t="s">
        <v>596</v>
      </c>
      <c r="H53" s="46" t="s">
        <v>597</v>
      </c>
      <c r="I53" s="47" t="s">
        <v>598</v>
      </c>
      <c r="J53" s="42"/>
      <c r="R53" s="315"/>
      <c r="S53" s="315"/>
      <c r="T53" s="315"/>
      <c r="U53" s="315"/>
      <c r="V53" s="315"/>
      <c r="W53" s="315"/>
      <c r="X53" s="315"/>
      <c r="Y53" s="315"/>
      <c r="Z53" s="315"/>
      <c r="AA53" s="315"/>
      <c r="AB53" s="315"/>
      <c r="AC53" s="315"/>
    </row>
    <row r="54" spans="2:29">
      <c r="B54" s="41"/>
      <c r="C54" s="48" t="s">
        <v>602</v>
      </c>
      <c r="D54" s="326" t="e">
        <f>DCOUNTA(U1:AC195,U1,#REF!)</f>
        <v>#REF!</v>
      </c>
      <c r="E54" s="326" t="e">
        <f>DCOUNTA(U1:AC195,U1,#REF!)</f>
        <v>#REF!</v>
      </c>
      <c r="F54" s="326" t="e">
        <f>DCOUNTA(U1:AC195,U1,#REF!)</f>
        <v>#REF!</v>
      </c>
      <c r="G54" s="326" t="e">
        <f>DCOUNTA(U1:AC195,U1,#REF!)</f>
        <v>#REF!</v>
      </c>
      <c r="H54" s="326" t="e">
        <f>DCOUNTA(U1:AC195,U1,#REF!)</f>
        <v>#REF!</v>
      </c>
      <c r="I54" s="316" t="e">
        <f>DCOUNTA(U1:AC195,U1,#REF!)</f>
        <v>#REF!</v>
      </c>
      <c r="J54" s="42"/>
      <c r="R54" s="315"/>
      <c r="S54" s="315"/>
      <c r="T54" s="315"/>
      <c r="U54" s="315"/>
      <c r="V54" s="315"/>
      <c r="W54" s="315"/>
      <c r="X54" s="315"/>
      <c r="Y54" s="315"/>
      <c r="Z54" s="315"/>
      <c r="AA54" s="315"/>
      <c r="AB54" s="315"/>
      <c r="AC54" s="315"/>
    </row>
    <row r="55" spans="2:29">
      <c r="B55" s="41"/>
      <c r="C55" s="48" t="s">
        <v>603</v>
      </c>
      <c r="D55" s="326" t="e">
        <f>DCOUNTA(U1:AC195,U1,#REF!)</f>
        <v>#REF!</v>
      </c>
      <c r="E55" s="326" t="e">
        <f>DCOUNTA(U1:AC195,U1,#REF!)</f>
        <v>#REF!</v>
      </c>
      <c r="F55" s="326" t="e">
        <f>DCOUNTA(U1:AC195,U1,#REF!)</f>
        <v>#REF!</v>
      </c>
      <c r="G55" s="326" t="e">
        <f>DCOUNTA(U1:AC195,U1,#REF!)</f>
        <v>#REF!</v>
      </c>
      <c r="H55" s="326" t="e">
        <f>DCOUNTA(U1:AC195,U1,#REF!)</f>
        <v>#REF!</v>
      </c>
      <c r="I55" s="316" t="e">
        <f>DCOUNTA(U1:AC195,U1,#REF!)</f>
        <v>#REF!</v>
      </c>
      <c r="J55" s="42"/>
      <c r="R55" s="315"/>
      <c r="S55" s="315"/>
      <c r="T55" s="315"/>
      <c r="U55" s="315"/>
      <c r="V55" s="315"/>
      <c r="W55" s="315"/>
      <c r="X55" s="315"/>
      <c r="Y55" s="315"/>
      <c r="Z55" s="315"/>
      <c r="AA55" s="315"/>
      <c r="AB55" s="315"/>
      <c r="AC55" s="315"/>
    </row>
    <row r="56" spans="2:29">
      <c r="B56" s="41"/>
      <c r="C56" s="48" t="s">
        <v>604</v>
      </c>
      <c r="D56" s="326" t="e">
        <f>DCOUNTA(U1:AC195,U1,#REF!)</f>
        <v>#REF!</v>
      </c>
      <c r="E56" s="326" t="e">
        <f>DCOUNTA(U1:AC195,U1,#REF!)</f>
        <v>#REF!</v>
      </c>
      <c r="F56" s="326" t="e">
        <f>DCOUNTA(U1:AC195,U1,#REF!)</f>
        <v>#REF!</v>
      </c>
      <c r="G56" s="326" t="e">
        <f>DCOUNTA(U1:AC195,U1,#REF!)</f>
        <v>#REF!</v>
      </c>
      <c r="H56" s="326" t="e">
        <f>DCOUNTA(U1:AC195,U1,#REF!)</f>
        <v>#REF!</v>
      </c>
      <c r="I56" s="316" t="e">
        <f>DCOUNTA(U1:AC195,U1,#REF!)</f>
        <v>#REF!</v>
      </c>
      <c r="J56" s="42"/>
      <c r="R56" s="315"/>
      <c r="S56" s="315"/>
      <c r="T56" s="315"/>
      <c r="U56" s="315"/>
      <c r="V56" s="315"/>
      <c r="W56" s="315"/>
      <c r="X56" s="315"/>
      <c r="Y56" s="315"/>
      <c r="Z56" s="315"/>
      <c r="AA56" s="315"/>
      <c r="AB56" s="315"/>
      <c r="AC56" s="315"/>
    </row>
    <row r="57" spans="2:29">
      <c r="B57" s="41"/>
      <c r="C57" s="327" t="s">
        <v>605</v>
      </c>
      <c r="D57" s="328" t="e">
        <f>DCOUNTA(U1:AC195,U1,#REF!)</f>
        <v>#REF!</v>
      </c>
      <c r="E57" s="328" t="e">
        <f>DCOUNTA(U1:AC195,U1,#REF!)</f>
        <v>#REF!</v>
      </c>
      <c r="F57" s="328" t="e">
        <f>DCOUNTA(U1:AC195,U1,#REF!)</f>
        <v>#REF!</v>
      </c>
      <c r="G57" s="328" t="e">
        <f>DCOUNTA(U1:AC195,U1,#REF!)</f>
        <v>#REF!</v>
      </c>
      <c r="H57" s="328" t="e">
        <f>DCOUNTA(U1:AC195,U1,#REF!)</f>
        <v>#REF!</v>
      </c>
      <c r="I57" s="329" t="e">
        <f>DCOUNTA(U1:AC195,U1,#REF!)</f>
        <v>#REF!</v>
      </c>
      <c r="J57" s="42"/>
      <c r="R57" s="315"/>
      <c r="S57" s="315"/>
      <c r="T57" s="315"/>
      <c r="U57" s="315"/>
      <c r="V57" s="315"/>
      <c r="W57" s="315"/>
      <c r="X57" s="315"/>
      <c r="Y57" s="315"/>
      <c r="Z57" s="315"/>
      <c r="AA57" s="315"/>
      <c r="AB57" s="315"/>
      <c r="AC57" s="315"/>
    </row>
    <row r="58" spans="2:29" ht="13.5" thickBot="1">
      <c r="B58" s="41"/>
      <c r="C58" s="49" t="s">
        <v>585</v>
      </c>
      <c r="D58" s="50" t="e">
        <f t="shared" ref="D58:I58" si="1">SUM(D54:D56)</f>
        <v>#REF!</v>
      </c>
      <c r="E58" s="50" t="e">
        <f t="shared" si="1"/>
        <v>#REF!</v>
      </c>
      <c r="F58" s="50" t="e">
        <f t="shared" si="1"/>
        <v>#REF!</v>
      </c>
      <c r="G58" s="50" t="e">
        <f t="shared" si="1"/>
        <v>#REF!</v>
      </c>
      <c r="H58" s="50" t="e">
        <f t="shared" si="1"/>
        <v>#REF!</v>
      </c>
      <c r="I58" s="136" t="e">
        <f t="shared" si="1"/>
        <v>#REF!</v>
      </c>
      <c r="J58" s="42"/>
      <c r="R58" s="315"/>
      <c r="S58" s="315"/>
      <c r="T58" s="315"/>
      <c r="U58" s="315"/>
      <c r="V58" s="315"/>
      <c r="W58" s="315"/>
      <c r="X58" s="315"/>
      <c r="Y58" s="315"/>
      <c r="Z58" s="315"/>
      <c r="AA58" s="315"/>
      <c r="AB58" s="315"/>
      <c r="AC58" s="315"/>
    </row>
    <row r="59" spans="2:29" ht="13" thickBot="1">
      <c r="B59" s="41"/>
      <c r="C59" s="43"/>
      <c r="D59" s="43"/>
      <c r="E59" s="43"/>
      <c r="F59" s="43"/>
      <c r="G59" s="43"/>
      <c r="H59" s="36"/>
      <c r="I59" s="36"/>
      <c r="J59" s="42"/>
      <c r="R59" s="315"/>
      <c r="S59" s="315"/>
      <c r="T59" s="315"/>
      <c r="U59" s="315"/>
      <c r="V59" s="315"/>
      <c r="W59" s="315"/>
      <c r="X59" s="315"/>
      <c r="Y59" s="315"/>
      <c r="Z59" s="315"/>
      <c r="AA59" s="315"/>
      <c r="AB59" s="315"/>
      <c r="AC59" s="315"/>
    </row>
    <row r="60" spans="2:29" ht="13.5" thickBot="1">
      <c r="B60" s="41"/>
      <c r="C60" s="462" t="s">
        <v>606</v>
      </c>
      <c r="D60" s="463"/>
      <c r="E60" s="43"/>
      <c r="F60" s="43"/>
      <c r="G60" s="43"/>
      <c r="H60" s="43"/>
      <c r="I60" s="43"/>
      <c r="J60" s="42"/>
      <c r="R60" s="315"/>
      <c r="S60" s="315"/>
      <c r="T60" s="315"/>
      <c r="U60" s="315"/>
      <c r="V60" s="315"/>
      <c r="W60" s="315"/>
      <c r="X60" s="315"/>
      <c r="Y60" s="315"/>
      <c r="Z60" s="315"/>
      <c r="AA60" s="315"/>
      <c r="AB60" s="315"/>
      <c r="AC60" s="315"/>
    </row>
    <row r="61" spans="2:29">
      <c r="B61" s="41"/>
      <c r="C61" s="45"/>
      <c r="D61" s="46" t="s">
        <v>199</v>
      </c>
      <c r="E61" s="46" t="s">
        <v>128</v>
      </c>
      <c r="F61" s="46" t="s">
        <v>148</v>
      </c>
      <c r="G61" s="46" t="s">
        <v>596</v>
      </c>
      <c r="H61" s="46" t="s">
        <v>597</v>
      </c>
      <c r="I61" s="47" t="s">
        <v>598</v>
      </c>
      <c r="J61" s="51"/>
      <c r="R61" s="315"/>
      <c r="S61" s="315"/>
      <c r="T61" s="315"/>
      <c r="U61" s="315"/>
      <c r="V61" s="315"/>
      <c r="W61" s="315"/>
      <c r="X61" s="315"/>
      <c r="Y61" s="315"/>
      <c r="Z61" s="315"/>
      <c r="AA61" s="315"/>
      <c r="AB61" s="315"/>
      <c r="AC61" s="315"/>
    </row>
    <row r="62" spans="2:29">
      <c r="B62" s="41"/>
      <c r="C62" s="48" t="s">
        <v>607</v>
      </c>
      <c r="D62" s="326" t="e">
        <f>DCOUNTA(U1:AC195,U1,#REF!)</f>
        <v>#REF!</v>
      </c>
      <c r="E62" s="326" t="e">
        <f>DCOUNTA(U1:AC195,U1,#REF!)</f>
        <v>#REF!</v>
      </c>
      <c r="F62" s="326" t="e">
        <f>DCOUNTA(U1:AC195,U1,#REF!)</f>
        <v>#REF!</v>
      </c>
      <c r="G62" s="326" t="e">
        <f>DCOUNTA(U1:AC195,U1,#REF!)</f>
        <v>#REF!</v>
      </c>
      <c r="H62" s="326" t="e">
        <f>DCOUNTA(U1:AC195,U1,#REF!)</f>
        <v>#REF!</v>
      </c>
      <c r="I62" s="316" t="e">
        <f>DCOUNTA(U1:AC195,U1,#REF!)</f>
        <v>#REF!</v>
      </c>
      <c r="J62" s="52"/>
      <c r="R62" s="315"/>
      <c r="S62" s="315"/>
      <c r="T62" s="315"/>
      <c r="U62" s="315"/>
      <c r="V62" s="315"/>
      <c r="W62" s="315"/>
      <c r="X62" s="315"/>
      <c r="Y62" s="315"/>
      <c r="Z62" s="315"/>
      <c r="AA62" s="315"/>
      <c r="AB62" s="315"/>
      <c r="AC62" s="315"/>
    </row>
    <row r="63" spans="2:29">
      <c r="B63" s="41"/>
      <c r="C63" s="48" t="s">
        <v>608</v>
      </c>
      <c r="D63" s="330" t="e">
        <f>DCOUNTA(U1:AC195,U1,#REF!)</f>
        <v>#REF!</v>
      </c>
      <c r="E63" s="330" t="e">
        <f>DCOUNTA(U1:AC195,U1,#REF!)</f>
        <v>#REF!</v>
      </c>
      <c r="F63" s="330" t="e">
        <f>DCOUNTA(U1:AC195,U1,#REF!)</f>
        <v>#REF!</v>
      </c>
      <c r="G63" s="330" t="e">
        <f>DCOUNTA(U1:AC195,U1,#REF!)</f>
        <v>#REF!</v>
      </c>
      <c r="H63" s="330" t="e">
        <f>DCOUNTA(U1:AC195,U1,#REF!)</f>
        <v>#REF!</v>
      </c>
      <c r="I63" s="317" t="e">
        <f>DCOUNTA(U1:AC195,U1,#REF!)</f>
        <v>#REF!</v>
      </c>
      <c r="J63" s="53"/>
      <c r="R63" s="315"/>
      <c r="S63" s="315"/>
      <c r="T63" s="315"/>
      <c r="U63" s="315"/>
      <c r="V63" s="315"/>
      <c r="W63" s="315"/>
      <c r="X63" s="315"/>
      <c r="Y63" s="315"/>
      <c r="Z63" s="315"/>
      <c r="AA63" s="315"/>
      <c r="AB63" s="315"/>
      <c r="AC63" s="315"/>
    </row>
    <row r="64" spans="2:29">
      <c r="B64" s="41"/>
      <c r="C64" s="48" t="s">
        <v>609</v>
      </c>
      <c r="D64" s="330" t="e">
        <f>DCOUNTA(U1:AC195,U1,#REF!)</f>
        <v>#REF!</v>
      </c>
      <c r="E64" s="330" t="e">
        <f>DCOUNTA(U1:AC195,U1,#REF!)</f>
        <v>#REF!</v>
      </c>
      <c r="F64" s="330" t="e">
        <f>DCOUNTA(U1:AC195,U1,#REF!)</f>
        <v>#REF!</v>
      </c>
      <c r="G64" s="330" t="e">
        <f>DCOUNTA(U1:AC195,U1,#REF!)</f>
        <v>#REF!</v>
      </c>
      <c r="H64" s="330" t="e">
        <f>DCOUNTA(U1:AC195,U1,#REF!)</f>
        <v>#REF!</v>
      </c>
      <c r="I64" s="317" t="e">
        <f>DCOUNTA(U1:AC195,U1,#REF!)</f>
        <v>#REF!</v>
      </c>
      <c r="J64" s="53"/>
      <c r="R64" s="315"/>
      <c r="S64" s="315"/>
      <c r="T64" s="315"/>
      <c r="U64" s="315"/>
      <c r="V64" s="315"/>
      <c r="W64" s="315"/>
      <c r="X64" s="315"/>
      <c r="Y64" s="315"/>
      <c r="Z64" s="315"/>
      <c r="AA64" s="315"/>
      <c r="AB64" s="315"/>
      <c r="AC64" s="315"/>
    </row>
    <row r="65" spans="2:29" ht="13.5" thickBot="1">
      <c r="B65" s="41"/>
      <c r="C65" s="49" t="s">
        <v>585</v>
      </c>
      <c r="D65" s="54" t="e">
        <f t="shared" ref="D65:I65" si="2">SUM(D62:D64)</f>
        <v>#REF!</v>
      </c>
      <c r="E65" s="54" t="e">
        <f t="shared" si="2"/>
        <v>#REF!</v>
      </c>
      <c r="F65" s="54" t="e">
        <f t="shared" si="2"/>
        <v>#REF!</v>
      </c>
      <c r="G65" s="54" t="e">
        <f t="shared" si="2"/>
        <v>#REF!</v>
      </c>
      <c r="H65" s="54" t="e">
        <f t="shared" si="2"/>
        <v>#REF!</v>
      </c>
      <c r="I65" s="55" t="e">
        <f t="shared" si="2"/>
        <v>#REF!</v>
      </c>
      <c r="J65" s="53"/>
      <c r="R65" s="315"/>
      <c r="S65" s="315"/>
      <c r="T65" s="315"/>
      <c r="U65" s="315"/>
      <c r="V65" s="315"/>
      <c r="W65" s="315"/>
      <c r="X65" s="315"/>
      <c r="Y65" s="315"/>
      <c r="Z65" s="315"/>
      <c r="AA65" s="315"/>
      <c r="AB65" s="315"/>
      <c r="AC65" s="315"/>
    </row>
    <row r="66" spans="2:29" ht="13" thickBot="1">
      <c r="B66" s="56"/>
      <c r="C66" s="57"/>
      <c r="D66" s="58"/>
      <c r="E66" s="57"/>
      <c r="F66" s="59"/>
      <c r="G66" s="57"/>
      <c r="H66" s="57"/>
      <c r="I66" s="57"/>
      <c r="J66" s="60"/>
      <c r="R66" s="315"/>
      <c r="S66" s="315"/>
      <c r="T66" s="315"/>
      <c r="U66" s="315"/>
      <c r="V66" s="315"/>
      <c r="W66" s="315"/>
      <c r="X66" s="315"/>
      <c r="Y66" s="315"/>
      <c r="Z66" s="315"/>
      <c r="AA66" s="315"/>
      <c r="AB66" s="315"/>
      <c r="AC66" s="315"/>
    </row>
    <row r="67" spans="2:29" ht="13" thickBot="1">
      <c r="R67" s="315"/>
      <c r="S67" s="315"/>
      <c r="T67" s="315"/>
      <c r="U67" s="315"/>
      <c r="V67" s="315"/>
      <c r="W67" s="315"/>
      <c r="X67" s="315"/>
      <c r="Y67" s="315"/>
      <c r="Z67" s="315"/>
      <c r="AA67" s="315"/>
      <c r="AB67" s="315"/>
      <c r="AC67" s="315"/>
    </row>
    <row r="68" spans="2:29" ht="14.5" thickBot="1">
      <c r="B68" s="455" t="s">
        <v>610</v>
      </c>
      <c r="C68" s="456"/>
      <c r="D68" s="456"/>
      <c r="E68" s="456"/>
      <c r="F68" s="456"/>
      <c r="G68" s="456"/>
      <c r="H68" s="456"/>
      <c r="I68" s="456"/>
      <c r="J68" s="457"/>
      <c r="R68" s="315"/>
      <c r="S68" s="315"/>
      <c r="T68" s="315"/>
      <c r="U68" s="315"/>
      <c r="V68" s="315"/>
      <c r="W68" s="315"/>
      <c r="X68" s="315"/>
      <c r="Y68" s="315"/>
      <c r="Z68" s="315"/>
      <c r="AA68" s="315"/>
      <c r="AB68" s="315"/>
      <c r="AC68" s="315"/>
    </row>
    <row r="69" spans="2:29" ht="14.5">
      <c r="B69" s="33"/>
      <c r="C69" s="34"/>
      <c r="D69" s="35"/>
      <c r="E69" s="35"/>
      <c r="F69" s="35"/>
      <c r="G69" s="61"/>
      <c r="H69" s="61"/>
      <c r="I69" s="61"/>
      <c r="J69" s="37"/>
      <c r="R69" s="315"/>
      <c r="S69" s="315"/>
      <c r="T69" s="315"/>
      <c r="U69" s="315"/>
      <c r="V69" s="315"/>
      <c r="W69" s="315"/>
      <c r="X69" s="315"/>
      <c r="Y69" s="315"/>
      <c r="Z69" s="315"/>
      <c r="AA69" s="315"/>
      <c r="AB69" s="315"/>
      <c r="AC69" s="315"/>
    </row>
    <row r="70" spans="2:29" ht="14.5">
      <c r="B70" s="38"/>
      <c r="C70" s="61"/>
      <c r="D70" s="61"/>
      <c r="E70" s="61"/>
      <c r="F70" s="61"/>
      <c r="G70" s="61"/>
      <c r="H70" s="61"/>
      <c r="I70" s="61"/>
      <c r="J70" s="37"/>
      <c r="R70" s="315"/>
      <c r="S70" s="315"/>
      <c r="T70" s="315"/>
      <c r="U70" s="315"/>
      <c r="V70" s="315"/>
      <c r="W70" s="315"/>
      <c r="X70" s="315"/>
      <c r="Y70" s="315"/>
      <c r="Z70" s="315"/>
      <c r="AA70" s="315"/>
      <c r="AB70" s="315"/>
      <c r="AC70" s="315"/>
    </row>
    <row r="71" spans="2:29" ht="14.5">
      <c r="B71" s="38"/>
      <c r="C71" s="61"/>
      <c r="D71" s="61"/>
      <c r="E71" s="61"/>
      <c r="F71" s="61"/>
      <c r="G71" s="61"/>
      <c r="H71" s="61"/>
      <c r="I71" s="61"/>
      <c r="J71" s="37"/>
      <c r="R71" s="315"/>
      <c r="S71" s="315"/>
      <c r="T71" s="315"/>
      <c r="U71" s="315"/>
      <c r="V71" s="315"/>
      <c r="W71" s="315"/>
      <c r="X71" s="315"/>
      <c r="Y71" s="315"/>
      <c r="Z71" s="315"/>
      <c r="AA71" s="315"/>
      <c r="AB71" s="315"/>
      <c r="AC71" s="315"/>
    </row>
    <row r="72" spans="2:29" ht="14.5">
      <c r="B72" s="41"/>
      <c r="C72" s="61"/>
      <c r="D72" s="61"/>
      <c r="E72" s="61"/>
      <c r="F72" s="61"/>
      <c r="G72" s="61"/>
      <c r="H72" s="61"/>
      <c r="I72" s="61"/>
      <c r="J72" s="62"/>
      <c r="R72" s="315"/>
      <c r="S72" s="315"/>
      <c r="T72" s="315"/>
      <c r="U72" s="315"/>
      <c r="V72" s="315"/>
      <c r="W72" s="315"/>
      <c r="X72" s="315"/>
      <c r="Y72" s="315"/>
      <c r="Z72" s="315"/>
      <c r="AA72" s="315"/>
      <c r="AB72" s="315"/>
      <c r="AC72" s="315"/>
    </row>
    <row r="73" spans="2:29" ht="14.5">
      <c r="B73" s="41"/>
      <c r="C73" s="61"/>
      <c r="D73" s="61"/>
      <c r="E73" s="61"/>
      <c r="F73" s="61"/>
      <c r="G73" s="61"/>
      <c r="H73" s="61"/>
      <c r="I73" s="61"/>
      <c r="J73" s="62"/>
      <c r="R73" s="315"/>
      <c r="S73" s="315"/>
      <c r="T73" s="315"/>
      <c r="U73" s="315"/>
      <c r="V73" s="315"/>
      <c r="W73" s="315"/>
      <c r="X73" s="315"/>
      <c r="Y73" s="315"/>
      <c r="Z73" s="315"/>
      <c r="AA73" s="315"/>
      <c r="AB73" s="315"/>
      <c r="AC73" s="315"/>
    </row>
    <row r="74" spans="2:29" ht="14.5">
      <c r="B74" s="41"/>
      <c r="C74" s="61"/>
      <c r="D74" s="61"/>
      <c r="E74" s="61"/>
      <c r="F74" s="61"/>
      <c r="G74" s="61"/>
      <c r="H74" s="61"/>
      <c r="I74" s="61"/>
      <c r="J74" s="62"/>
      <c r="R74" s="315"/>
      <c r="S74" s="315"/>
      <c r="T74" s="315"/>
      <c r="U74" s="315"/>
      <c r="V74" s="315"/>
      <c r="W74" s="315"/>
      <c r="X74" s="315"/>
      <c r="Y74" s="315"/>
      <c r="Z74" s="315"/>
      <c r="AA74" s="315"/>
      <c r="AB74" s="315"/>
      <c r="AC74" s="315"/>
    </row>
    <row r="75" spans="2:29" ht="14.5">
      <c r="B75" s="41"/>
      <c r="C75" s="61"/>
      <c r="D75" s="61"/>
      <c r="E75" s="61"/>
      <c r="F75" s="61"/>
      <c r="G75" s="61"/>
      <c r="H75" s="61"/>
      <c r="I75" s="61"/>
      <c r="J75" s="62"/>
      <c r="R75" s="315"/>
      <c r="S75" s="315"/>
      <c r="T75" s="315"/>
      <c r="U75" s="315"/>
      <c r="V75" s="315"/>
      <c r="W75" s="315"/>
      <c r="X75" s="315"/>
      <c r="Y75" s="315"/>
      <c r="Z75" s="315"/>
      <c r="AA75" s="315"/>
      <c r="AB75" s="315"/>
      <c r="AC75" s="315"/>
    </row>
    <row r="76" spans="2:29" ht="14.5">
      <c r="B76" s="41"/>
      <c r="C76" s="61"/>
      <c r="D76" s="61"/>
      <c r="E76" s="61"/>
      <c r="F76" s="61"/>
      <c r="G76" s="61"/>
      <c r="H76" s="61"/>
      <c r="I76" s="61"/>
      <c r="J76" s="51"/>
      <c r="R76" s="315"/>
      <c r="S76" s="315"/>
      <c r="T76" s="315"/>
      <c r="U76" s="315"/>
      <c r="V76" s="315"/>
      <c r="W76" s="315"/>
      <c r="X76" s="315"/>
      <c r="Y76" s="315"/>
      <c r="Z76" s="315"/>
      <c r="AA76" s="315"/>
      <c r="AB76" s="315"/>
      <c r="AC76" s="315"/>
    </row>
    <row r="77" spans="2:29" ht="14.5">
      <c r="B77" s="41"/>
      <c r="C77" s="61"/>
      <c r="D77" s="61"/>
      <c r="E77" s="61"/>
      <c r="F77" s="61"/>
      <c r="G77" s="61"/>
      <c r="H77" s="61"/>
      <c r="I77" s="61"/>
      <c r="J77" s="52"/>
      <c r="R77" s="315"/>
      <c r="S77" s="315"/>
      <c r="T77" s="315"/>
      <c r="U77" s="315"/>
      <c r="V77" s="315"/>
      <c r="W77" s="315"/>
      <c r="X77" s="315"/>
      <c r="Y77" s="315"/>
      <c r="Z77" s="315"/>
      <c r="AA77" s="315"/>
      <c r="AB77" s="315"/>
      <c r="AC77" s="315"/>
    </row>
    <row r="78" spans="2:29" ht="15.75" customHeight="1">
      <c r="B78" s="41"/>
      <c r="C78" s="61"/>
      <c r="D78" s="61"/>
      <c r="E78" s="61"/>
      <c r="F78" s="61"/>
      <c r="G78" s="61"/>
      <c r="H78" s="61"/>
      <c r="I78" s="61"/>
      <c r="J78" s="53"/>
      <c r="R78" s="315"/>
      <c r="S78" s="315"/>
      <c r="T78" s="315"/>
      <c r="U78" s="315"/>
      <c r="V78" s="315"/>
      <c r="W78" s="315"/>
      <c r="X78" s="315"/>
      <c r="Y78" s="315"/>
      <c r="Z78" s="315"/>
      <c r="AA78" s="315"/>
      <c r="AB78" s="315"/>
      <c r="AC78" s="315"/>
    </row>
    <row r="79" spans="2:29" ht="14.5">
      <c r="B79" s="41"/>
      <c r="C79" s="61"/>
      <c r="D79" s="61"/>
      <c r="E79" s="61"/>
      <c r="F79" s="61"/>
      <c r="G79" s="61"/>
      <c r="H79" s="61"/>
      <c r="I79" s="61"/>
      <c r="J79" s="53"/>
      <c r="R79" s="315"/>
      <c r="S79" s="315"/>
      <c r="T79" s="315"/>
      <c r="U79" s="315"/>
      <c r="V79" s="315"/>
      <c r="W79" s="315"/>
      <c r="X79" s="315"/>
      <c r="Y79" s="315"/>
      <c r="Z79" s="315"/>
      <c r="AA79" s="315"/>
      <c r="AB79" s="315"/>
      <c r="AC79" s="315"/>
    </row>
    <row r="80" spans="2:29" ht="14.5">
      <c r="B80" s="41"/>
      <c r="C80" s="61"/>
      <c r="D80" s="61"/>
      <c r="E80" s="61"/>
      <c r="F80" s="61"/>
      <c r="G80" s="61"/>
      <c r="H80" s="61"/>
      <c r="I80" s="61"/>
      <c r="J80" s="53"/>
      <c r="R80" s="315"/>
      <c r="S80" s="315"/>
      <c r="T80" s="315"/>
      <c r="U80" s="315"/>
      <c r="V80" s="315"/>
      <c r="W80" s="315"/>
      <c r="X80" s="315"/>
      <c r="Y80" s="315"/>
      <c r="Z80" s="315"/>
      <c r="AA80" s="315"/>
      <c r="AB80" s="315"/>
      <c r="AC80" s="315"/>
    </row>
    <row r="81" spans="2:29" ht="14.5">
      <c r="B81" s="41"/>
      <c r="C81" s="61"/>
      <c r="D81" s="61"/>
      <c r="E81" s="61"/>
      <c r="F81" s="61"/>
      <c r="G81" s="61"/>
      <c r="H81" s="61"/>
      <c r="I81" s="61"/>
      <c r="J81" s="53"/>
      <c r="R81" s="315"/>
      <c r="S81" s="315"/>
      <c r="T81" s="315"/>
      <c r="U81" s="315"/>
      <c r="V81" s="315"/>
      <c r="W81" s="315"/>
      <c r="X81" s="315"/>
      <c r="Y81" s="315"/>
      <c r="Z81" s="315"/>
      <c r="AA81" s="315"/>
      <c r="AB81" s="315"/>
      <c r="AC81" s="315"/>
    </row>
    <row r="82" spans="2:29" ht="15.75" customHeight="1">
      <c r="B82" s="41"/>
      <c r="C82" s="61"/>
      <c r="D82" s="61"/>
      <c r="E82" s="61"/>
      <c r="F82" s="61"/>
      <c r="G82" s="61"/>
      <c r="H82" s="61"/>
      <c r="I82" s="61"/>
      <c r="J82" s="53"/>
      <c r="R82" s="315"/>
      <c r="S82" s="315"/>
      <c r="T82" s="315"/>
      <c r="U82" s="315"/>
      <c r="V82" s="315"/>
      <c r="W82" s="315"/>
      <c r="X82" s="315"/>
      <c r="Y82" s="315"/>
      <c r="Z82" s="315"/>
      <c r="AA82" s="315"/>
      <c r="AB82" s="315"/>
      <c r="AC82" s="315"/>
    </row>
    <row r="83" spans="2:29" ht="14.5">
      <c r="B83" s="41"/>
      <c r="C83" s="61"/>
      <c r="D83" s="61"/>
      <c r="E83" s="61"/>
      <c r="F83" s="61"/>
      <c r="G83" s="61"/>
      <c r="H83" s="61"/>
      <c r="I83" s="61"/>
      <c r="J83" s="53"/>
      <c r="R83" s="315"/>
      <c r="S83" s="315"/>
      <c r="T83" s="315"/>
      <c r="U83" s="315"/>
      <c r="V83" s="315"/>
      <c r="W83" s="315"/>
      <c r="X83" s="315"/>
      <c r="Y83" s="315"/>
      <c r="Z83" s="315"/>
      <c r="AA83" s="315"/>
      <c r="AB83" s="315"/>
      <c r="AC83" s="315"/>
    </row>
    <row r="84" spans="2:29" ht="14.5">
      <c r="B84" s="41"/>
      <c r="C84" s="61"/>
      <c r="D84" s="61"/>
      <c r="E84" s="61"/>
      <c r="F84" s="61"/>
      <c r="G84" s="61"/>
      <c r="H84" s="61"/>
      <c r="I84" s="61"/>
      <c r="J84" s="53"/>
      <c r="R84" s="315"/>
      <c r="S84" s="315"/>
      <c r="T84" s="315"/>
      <c r="U84" s="315"/>
      <c r="V84" s="315"/>
      <c r="W84" s="315"/>
      <c r="X84" s="315"/>
      <c r="Y84" s="315"/>
      <c r="Z84" s="315"/>
      <c r="AA84" s="315"/>
      <c r="AB84" s="315"/>
      <c r="AC84" s="315"/>
    </row>
    <row r="85" spans="2:29" ht="14.5">
      <c r="B85" s="41"/>
      <c r="C85" s="61"/>
      <c r="D85" s="61"/>
      <c r="E85" s="61"/>
      <c r="F85" s="61"/>
      <c r="G85" s="61"/>
      <c r="H85" s="61"/>
      <c r="I85" s="61"/>
      <c r="J85" s="53"/>
      <c r="R85" s="315"/>
      <c r="S85" s="315"/>
      <c r="T85" s="315"/>
      <c r="U85" s="315"/>
      <c r="V85" s="315"/>
      <c r="W85" s="315"/>
      <c r="X85" s="315"/>
      <c r="Y85" s="315"/>
      <c r="Z85" s="315"/>
      <c r="AA85" s="315"/>
      <c r="AB85" s="315"/>
      <c r="AC85" s="315"/>
    </row>
    <row r="86" spans="2:29" ht="14.5">
      <c r="B86" s="41"/>
      <c r="C86" s="61"/>
      <c r="D86" s="61"/>
      <c r="E86" s="61"/>
      <c r="F86" s="61"/>
      <c r="G86" s="61"/>
      <c r="H86" s="61"/>
      <c r="I86" s="61"/>
      <c r="J86" s="53"/>
      <c r="R86" s="315"/>
      <c r="S86" s="315"/>
      <c r="T86" s="315"/>
      <c r="U86" s="315"/>
      <c r="V86" s="315"/>
      <c r="W86" s="315"/>
      <c r="X86" s="315"/>
      <c r="Y86" s="315"/>
      <c r="Z86" s="315"/>
      <c r="AA86" s="315"/>
      <c r="AB86" s="315"/>
      <c r="AC86" s="315"/>
    </row>
    <row r="87" spans="2:29" ht="14.5">
      <c r="B87" s="41"/>
      <c r="C87" s="61"/>
      <c r="D87" s="61"/>
      <c r="E87" s="61"/>
      <c r="F87" s="61"/>
      <c r="G87" s="61"/>
      <c r="H87" s="61"/>
      <c r="I87" s="61"/>
      <c r="J87" s="53"/>
      <c r="R87" s="315"/>
      <c r="S87" s="315"/>
      <c r="T87" s="315"/>
      <c r="U87" s="315"/>
      <c r="V87" s="315"/>
      <c r="W87" s="315"/>
      <c r="X87" s="315"/>
      <c r="Y87" s="315"/>
      <c r="Z87" s="315"/>
      <c r="AA87" s="315"/>
      <c r="AB87" s="315"/>
      <c r="AC87" s="315"/>
    </row>
    <row r="88" spans="2:29" ht="14.5">
      <c r="B88" s="41"/>
      <c r="C88" s="61"/>
      <c r="D88" s="61"/>
      <c r="E88" s="61"/>
      <c r="F88" s="61"/>
      <c r="G88" s="61"/>
      <c r="H88" s="61"/>
      <c r="I88" s="61"/>
      <c r="J88" s="53"/>
      <c r="R88" s="315"/>
      <c r="S88" s="315"/>
      <c r="T88" s="315"/>
      <c r="U88" s="315"/>
      <c r="V88" s="315"/>
      <c r="W88" s="315"/>
      <c r="X88" s="315"/>
      <c r="Y88" s="315"/>
      <c r="Z88" s="315"/>
      <c r="AA88" s="315"/>
      <c r="AB88" s="315"/>
      <c r="AC88" s="315"/>
    </row>
    <row r="89" spans="2:29" ht="14.5">
      <c r="B89" s="41"/>
      <c r="C89" s="61"/>
      <c r="D89" s="61"/>
      <c r="E89" s="61"/>
      <c r="F89" s="61"/>
      <c r="G89" s="61"/>
      <c r="H89" s="61"/>
      <c r="I89" s="61"/>
      <c r="J89" s="53"/>
      <c r="R89" s="315"/>
      <c r="S89" s="315"/>
      <c r="T89" s="315"/>
      <c r="U89" s="315"/>
      <c r="V89" s="315"/>
      <c r="W89" s="315"/>
      <c r="X89" s="315"/>
      <c r="Y89" s="315"/>
      <c r="Z89" s="315"/>
      <c r="AA89" s="315"/>
      <c r="AB89" s="315"/>
      <c r="AC89" s="315"/>
    </row>
    <row r="90" spans="2:29" ht="14.5">
      <c r="B90" s="41"/>
      <c r="C90" s="61"/>
      <c r="D90" s="61"/>
      <c r="E90" s="61"/>
      <c r="F90" s="61"/>
      <c r="G90" s="61"/>
      <c r="H90" s="61"/>
      <c r="I90" s="61"/>
      <c r="J90" s="53"/>
      <c r="R90" s="315"/>
      <c r="S90" s="315"/>
      <c r="T90" s="315"/>
      <c r="U90" s="315"/>
      <c r="V90" s="315"/>
      <c r="W90" s="315"/>
      <c r="X90" s="315"/>
      <c r="Y90" s="315"/>
      <c r="Z90" s="315"/>
      <c r="AA90" s="315"/>
      <c r="AB90" s="315"/>
      <c r="AC90" s="315"/>
    </row>
    <row r="91" spans="2:29" ht="15" thickBot="1">
      <c r="B91" s="41"/>
      <c r="C91" s="61"/>
      <c r="D91" s="61"/>
      <c r="E91" s="61"/>
      <c r="F91" s="61"/>
      <c r="G91" s="61"/>
      <c r="H91" s="61"/>
      <c r="I91" s="61"/>
      <c r="J91" s="53"/>
      <c r="R91" s="315"/>
      <c r="S91" s="315"/>
      <c r="T91" s="315"/>
      <c r="U91" s="315"/>
      <c r="V91" s="315"/>
      <c r="W91" s="315"/>
      <c r="X91" s="315"/>
      <c r="Y91" s="315"/>
      <c r="Z91" s="315"/>
      <c r="AA91" s="315"/>
      <c r="AB91" s="315"/>
      <c r="AC91" s="315"/>
    </row>
    <row r="92" spans="2:29" ht="14.5" thickBot="1">
      <c r="B92" s="455" t="s">
        <v>611</v>
      </c>
      <c r="C92" s="456"/>
      <c r="D92" s="456"/>
      <c r="E92" s="456"/>
      <c r="F92" s="456"/>
      <c r="G92" s="456"/>
      <c r="H92" s="456"/>
      <c r="I92" s="456"/>
      <c r="J92" s="457"/>
      <c r="R92" s="315"/>
      <c r="S92" s="315"/>
      <c r="T92" s="315"/>
      <c r="U92" s="315"/>
      <c r="V92" s="315"/>
      <c r="W92" s="315"/>
      <c r="X92" s="315"/>
      <c r="Y92" s="315"/>
      <c r="Z92" s="315"/>
      <c r="AA92" s="315"/>
      <c r="AB92" s="315"/>
      <c r="AC92" s="315"/>
    </row>
    <row r="93" spans="2:29" ht="14.5">
      <c r="B93" s="33"/>
      <c r="C93" s="34"/>
      <c r="D93" s="35"/>
      <c r="E93" s="35"/>
      <c r="F93" s="35"/>
      <c r="G93" s="61"/>
      <c r="H93" s="61"/>
      <c r="I93" s="61"/>
      <c r="J93" s="37"/>
      <c r="R93" s="315"/>
      <c r="S93" s="315"/>
      <c r="T93" s="315"/>
      <c r="U93" s="315"/>
      <c r="V93" s="315"/>
      <c r="W93" s="315"/>
      <c r="X93" s="315"/>
      <c r="Y93" s="315"/>
      <c r="Z93" s="315"/>
      <c r="AA93" s="315"/>
      <c r="AB93" s="315"/>
      <c r="AC93" s="315"/>
    </row>
    <row r="94" spans="2:29" ht="14.5">
      <c r="B94" s="38"/>
      <c r="C94" s="61"/>
      <c r="D94" s="61"/>
      <c r="E94" s="61"/>
      <c r="F94" s="61"/>
      <c r="G94" s="61"/>
      <c r="H94" s="61"/>
      <c r="I94" s="61"/>
      <c r="J94" s="37"/>
      <c r="R94" s="315"/>
      <c r="S94" s="315"/>
      <c r="T94" s="315"/>
      <c r="U94" s="315"/>
      <c r="V94" s="315"/>
      <c r="W94" s="315"/>
      <c r="X94" s="315"/>
      <c r="Y94" s="315"/>
      <c r="Z94" s="315"/>
      <c r="AA94" s="315"/>
      <c r="AB94" s="315"/>
      <c r="AC94" s="315"/>
    </row>
    <row r="95" spans="2:29" ht="14.5">
      <c r="B95" s="38"/>
      <c r="C95" s="61"/>
      <c r="D95" s="61"/>
      <c r="E95" s="61"/>
      <c r="F95" s="61"/>
      <c r="G95" s="61"/>
      <c r="H95" s="61"/>
      <c r="I95" s="61"/>
      <c r="J95" s="37"/>
      <c r="R95" s="315"/>
      <c r="S95" s="315"/>
      <c r="T95" s="315"/>
      <c r="U95" s="315"/>
      <c r="V95" s="315"/>
      <c r="W95" s="315"/>
      <c r="X95" s="315"/>
      <c r="Y95" s="315"/>
      <c r="Z95" s="315"/>
      <c r="AA95" s="315"/>
      <c r="AB95" s="315"/>
      <c r="AC95" s="315"/>
    </row>
    <row r="96" spans="2:29" ht="14.5">
      <c r="B96" s="41"/>
      <c r="C96" s="61"/>
      <c r="D96" s="61"/>
      <c r="E96" s="61"/>
      <c r="F96" s="61"/>
      <c r="G96" s="61"/>
      <c r="H96" s="61"/>
      <c r="I96" s="61"/>
      <c r="J96" s="62"/>
      <c r="R96" s="315"/>
      <c r="S96" s="315"/>
      <c r="T96" s="315"/>
      <c r="U96" s="315"/>
      <c r="V96" s="315"/>
      <c r="W96" s="315"/>
      <c r="X96" s="315"/>
      <c r="Y96" s="315"/>
      <c r="Z96" s="315"/>
      <c r="AA96" s="315"/>
      <c r="AB96" s="315"/>
      <c r="AC96" s="315"/>
    </row>
    <row r="97" spans="2:29" ht="14.5">
      <c r="B97" s="41"/>
      <c r="C97" s="61"/>
      <c r="D97" s="61"/>
      <c r="E97" s="61"/>
      <c r="F97" s="61"/>
      <c r="G97" s="61"/>
      <c r="H97" s="61"/>
      <c r="I97" s="61"/>
      <c r="J97" s="62"/>
      <c r="R97" s="315"/>
      <c r="S97" s="315"/>
      <c r="T97" s="315"/>
      <c r="U97" s="315"/>
      <c r="V97" s="315"/>
      <c r="W97" s="315"/>
      <c r="X97" s="315"/>
      <c r="Y97" s="315"/>
      <c r="Z97" s="315"/>
      <c r="AA97" s="315"/>
      <c r="AB97" s="315"/>
      <c r="AC97" s="315"/>
    </row>
    <row r="98" spans="2:29" ht="14.5">
      <c r="B98" s="41"/>
      <c r="C98" s="61"/>
      <c r="D98" s="61"/>
      <c r="E98" s="61"/>
      <c r="F98" s="61"/>
      <c r="G98" s="61"/>
      <c r="H98" s="61"/>
      <c r="I98" s="61"/>
      <c r="J98" s="62"/>
      <c r="R98" s="315"/>
      <c r="S98" s="315"/>
      <c r="T98" s="315"/>
      <c r="U98" s="315"/>
      <c r="V98" s="315"/>
      <c r="W98" s="315"/>
      <c r="X98" s="315"/>
      <c r="Y98" s="315"/>
      <c r="Z98" s="315"/>
      <c r="AA98" s="315"/>
      <c r="AB98" s="315"/>
      <c r="AC98" s="315"/>
    </row>
    <row r="99" spans="2:29" ht="14.5">
      <c r="B99" s="41"/>
      <c r="C99" s="61"/>
      <c r="D99" s="61"/>
      <c r="E99" s="61"/>
      <c r="F99" s="61"/>
      <c r="G99" s="61"/>
      <c r="H99" s="61"/>
      <c r="I99" s="61"/>
      <c r="J99" s="62"/>
      <c r="R99" s="315"/>
      <c r="S99" s="315"/>
      <c r="T99" s="315"/>
      <c r="U99" s="315"/>
      <c r="V99" s="315"/>
      <c r="W99" s="315"/>
      <c r="X99" s="315"/>
      <c r="Y99" s="315"/>
      <c r="Z99" s="315"/>
      <c r="AA99" s="315"/>
      <c r="AB99" s="315"/>
      <c r="AC99" s="315"/>
    </row>
    <row r="100" spans="2:29" ht="14.5">
      <c r="B100" s="41"/>
      <c r="C100" s="61"/>
      <c r="D100" s="61"/>
      <c r="E100" s="61"/>
      <c r="F100" s="61"/>
      <c r="G100" s="61"/>
      <c r="H100" s="61"/>
      <c r="I100" s="61"/>
      <c r="J100" s="51"/>
      <c r="R100" s="315"/>
      <c r="S100" s="315"/>
      <c r="T100" s="315"/>
      <c r="U100" s="315"/>
      <c r="V100" s="315"/>
      <c r="W100" s="315"/>
      <c r="X100" s="315"/>
      <c r="Y100" s="315"/>
      <c r="Z100" s="315"/>
      <c r="AA100" s="315"/>
      <c r="AB100" s="315"/>
      <c r="AC100" s="315"/>
    </row>
    <row r="101" spans="2:29" ht="14.5">
      <c r="B101" s="41"/>
      <c r="C101" s="61"/>
      <c r="D101" s="61"/>
      <c r="E101" s="61"/>
      <c r="F101" s="61"/>
      <c r="G101" s="61"/>
      <c r="H101" s="61"/>
      <c r="I101" s="61"/>
      <c r="J101" s="52"/>
      <c r="R101" s="315"/>
      <c r="S101" s="315"/>
      <c r="T101" s="315"/>
      <c r="U101" s="315"/>
      <c r="V101" s="315"/>
      <c r="W101" s="315"/>
      <c r="X101" s="315"/>
      <c r="Y101" s="315"/>
      <c r="Z101" s="315"/>
      <c r="AA101" s="315"/>
      <c r="AB101" s="315"/>
      <c r="AC101" s="315"/>
    </row>
    <row r="102" spans="2:29" ht="14.5">
      <c r="B102" s="41"/>
      <c r="C102" s="61"/>
      <c r="D102" s="61"/>
      <c r="E102" s="61"/>
      <c r="F102" s="61"/>
      <c r="G102" s="61"/>
      <c r="H102" s="61"/>
      <c r="I102" s="61"/>
      <c r="J102" s="53"/>
      <c r="R102" s="315"/>
      <c r="S102" s="315"/>
      <c r="T102" s="315"/>
      <c r="U102" s="315"/>
      <c r="V102" s="315"/>
      <c r="W102" s="315"/>
      <c r="X102" s="315"/>
      <c r="Y102" s="315"/>
      <c r="Z102" s="315"/>
      <c r="AA102" s="315"/>
      <c r="AB102" s="315"/>
      <c r="AC102" s="315"/>
    </row>
    <row r="103" spans="2:29" ht="14.5">
      <c r="B103" s="41"/>
      <c r="C103" s="61"/>
      <c r="D103" s="61"/>
      <c r="E103" s="61"/>
      <c r="F103" s="61"/>
      <c r="G103" s="61"/>
      <c r="H103" s="61"/>
      <c r="I103" s="61"/>
      <c r="J103" s="53"/>
      <c r="R103" s="315"/>
      <c r="S103" s="315"/>
      <c r="T103" s="315"/>
      <c r="U103" s="315"/>
      <c r="V103" s="315"/>
      <c r="W103" s="315"/>
      <c r="X103" s="315"/>
      <c r="Y103" s="315"/>
      <c r="Z103" s="315"/>
      <c r="AA103" s="315"/>
      <c r="AB103" s="315"/>
      <c r="AC103" s="315"/>
    </row>
    <row r="104" spans="2:29" ht="14.5">
      <c r="B104" s="41"/>
      <c r="C104" s="61"/>
      <c r="D104" s="61"/>
      <c r="E104" s="61"/>
      <c r="F104" s="61"/>
      <c r="G104" s="61"/>
      <c r="H104" s="61"/>
      <c r="I104" s="61"/>
      <c r="J104" s="53"/>
      <c r="R104" s="315"/>
      <c r="S104" s="315"/>
      <c r="T104" s="315"/>
      <c r="U104" s="315"/>
      <c r="V104" s="315"/>
      <c r="W104" s="315"/>
      <c r="X104" s="315"/>
      <c r="Y104" s="315"/>
      <c r="Z104" s="315"/>
      <c r="AA104" s="315"/>
      <c r="AB104" s="315"/>
      <c r="AC104" s="315"/>
    </row>
    <row r="105" spans="2:29" ht="14.5">
      <c r="B105" s="41"/>
      <c r="C105" s="61"/>
      <c r="D105" s="61"/>
      <c r="E105" s="61"/>
      <c r="F105" s="61"/>
      <c r="G105" s="61"/>
      <c r="H105" s="61"/>
      <c r="I105" s="61"/>
      <c r="J105" s="53"/>
      <c r="R105" s="315"/>
      <c r="S105" s="315"/>
      <c r="T105" s="315"/>
      <c r="U105" s="315"/>
      <c r="V105" s="315"/>
      <c r="W105" s="315"/>
      <c r="X105" s="315"/>
      <c r="Y105" s="315"/>
      <c r="Z105" s="315"/>
      <c r="AA105" s="315"/>
      <c r="AB105" s="315"/>
      <c r="AC105" s="315"/>
    </row>
    <row r="106" spans="2:29" ht="14.5">
      <c r="B106" s="41"/>
      <c r="C106" s="61"/>
      <c r="D106" s="61"/>
      <c r="E106" s="61"/>
      <c r="F106" s="61"/>
      <c r="G106" s="61"/>
      <c r="H106" s="61"/>
      <c r="I106" s="61"/>
      <c r="J106" s="53"/>
      <c r="R106" s="315"/>
      <c r="S106" s="315"/>
      <c r="T106" s="315"/>
      <c r="U106" s="315"/>
      <c r="V106" s="315"/>
      <c r="W106" s="315"/>
      <c r="X106" s="315"/>
      <c r="Y106" s="315"/>
      <c r="Z106" s="315"/>
      <c r="AA106" s="315"/>
      <c r="AB106" s="315"/>
      <c r="AC106" s="315"/>
    </row>
    <row r="107" spans="2:29" ht="14.5">
      <c r="B107" s="41"/>
      <c r="C107" s="61"/>
      <c r="D107" s="61"/>
      <c r="E107" s="61"/>
      <c r="F107" s="61"/>
      <c r="G107" s="61"/>
      <c r="H107" s="61"/>
      <c r="I107" s="61"/>
      <c r="J107" s="53"/>
      <c r="R107" s="315"/>
      <c r="S107" s="315"/>
      <c r="T107" s="315"/>
      <c r="U107" s="315"/>
      <c r="V107" s="315"/>
      <c r="W107" s="315"/>
      <c r="X107" s="315"/>
      <c r="Y107" s="315"/>
      <c r="Z107" s="315"/>
      <c r="AA107" s="315"/>
      <c r="AB107" s="315"/>
      <c r="AC107" s="315"/>
    </row>
    <row r="108" spans="2:29" ht="14.5">
      <c r="B108" s="41"/>
      <c r="C108" s="61"/>
      <c r="D108" s="61"/>
      <c r="E108" s="61"/>
      <c r="F108" s="61"/>
      <c r="G108" s="61"/>
      <c r="H108" s="61"/>
      <c r="I108" s="61"/>
      <c r="J108" s="53"/>
      <c r="R108" s="315"/>
      <c r="S108" s="315"/>
      <c r="T108" s="315"/>
      <c r="U108" s="315"/>
      <c r="V108" s="315"/>
      <c r="W108" s="315"/>
      <c r="X108" s="315"/>
      <c r="Y108" s="315"/>
      <c r="Z108" s="315"/>
      <c r="AA108" s="315"/>
      <c r="AB108" s="315"/>
      <c r="AC108" s="315"/>
    </row>
    <row r="109" spans="2:29" ht="14.5">
      <c r="B109" s="41"/>
      <c r="C109" s="61"/>
      <c r="D109" s="61"/>
      <c r="E109" s="61"/>
      <c r="F109" s="61"/>
      <c r="G109" s="61"/>
      <c r="H109" s="61"/>
      <c r="I109" s="61"/>
      <c r="J109" s="53"/>
      <c r="R109" s="315"/>
      <c r="S109" s="315"/>
      <c r="T109" s="315"/>
      <c r="U109" s="315"/>
      <c r="V109" s="315"/>
      <c r="W109" s="315"/>
      <c r="X109" s="315"/>
      <c r="Y109" s="315"/>
      <c r="Z109" s="315"/>
      <c r="AA109" s="315"/>
      <c r="AB109" s="315"/>
      <c r="AC109" s="315"/>
    </row>
    <row r="110" spans="2:29" ht="14.5">
      <c r="B110" s="41"/>
      <c r="C110" s="61"/>
      <c r="D110" s="61"/>
      <c r="E110" s="61"/>
      <c r="F110" s="61"/>
      <c r="G110" s="61"/>
      <c r="H110" s="61"/>
      <c r="I110" s="61"/>
      <c r="J110" s="53"/>
      <c r="R110" s="315"/>
      <c r="S110" s="315"/>
      <c r="T110" s="315"/>
      <c r="U110" s="315"/>
      <c r="V110" s="315"/>
      <c r="W110" s="315"/>
      <c r="X110" s="315"/>
      <c r="Y110" s="315"/>
      <c r="Z110" s="315"/>
      <c r="AA110" s="315"/>
      <c r="AB110" s="315"/>
      <c r="AC110" s="315"/>
    </row>
    <row r="111" spans="2:29" ht="14.5">
      <c r="B111" s="41"/>
      <c r="C111" s="61"/>
      <c r="D111" s="61"/>
      <c r="E111" s="61"/>
      <c r="F111" s="61"/>
      <c r="G111" s="61"/>
      <c r="H111" s="61"/>
      <c r="I111" s="61"/>
      <c r="J111" s="53"/>
      <c r="R111" s="315"/>
      <c r="S111" s="315"/>
      <c r="T111" s="315"/>
      <c r="U111" s="315"/>
      <c r="V111" s="315"/>
      <c r="W111" s="315"/>
      <c r="X111" s="315"/>
      <c r="Y111" s="315"/>
      <c r="Z111" s="315"/>
      <c r="AA111" s="315"/>
      <c r="AB111" s="315"/>
      <c r="AC111" s="315"/>
    </row>
    <row r="112" spans="2:29" ht="14.5">
      <c r="B112" s="41"/>
      <c r="C112" s="61"/>
      <c r="D112" s="61"/>
      <c r="E112" s="61"/>
      <c r="F112" s="61"/>
      <c r="G112" s="61"/>
      <c r="H112" s="61"/>
      <c r="I112" s="61"/>
      <c r="J112" s="53"/>
      <c r="R112" s="315"/>
      <c r="S112" s="315"/>
      <c r="T112" s="315"/>
      <c r="U112" s="315"/>
      <c r="V112" s="315"/>
      <c r="W112" s="315"/>
      <c r="X112" s="315"/>
      <c r="Y112" s="315"/>
      <c r="Z112" s="315"/>
      <c r="AA112" s="315"/>
      <c r="AB112" s="315"/>
      <c r="AC112" s="315"/>
    </row>
    <row r="113" spans="2:29" ht="14.5">
      <c r="B113" s="41"/>
      <c r="C113" s="61"/>
      <c r="D113" s="61"/>
      <c r="E113" s="61"/>
      <c r="F113" s="61"/>
      <c r="G113" s="61"/>
      <c r="H113" s="61"/>
      <c r="I113" s="61"/>
      <c r="J113" s="53"/>
      <c r="R113" s="315"/>
      <c r="S113" s="315"/>
      <c r="T113" s="315"/>
      <c r="U113" s="315"/>
      <c r="V113" s="315"/>
      <c r="W113" s="315"/>
      <c r="X113" s="315"/>
      <c r="Y113" s="315"/>
      <c r="Z113" s="315"/>
      <c r="AA113" s="315"/>
      <c r="AB113" s="315"/>
      <c r="AC113" s="315"/>
    </row>
    <row r="114" spans="2:29" ht="14.5">
      <c r="B114" s="41"/>
      <c r="C114" s="61"/>
      <c r="D114" s="61"/>
      <c r="E114" s="61"/>
      <c r="F114" s="61"/>
      <c r="G114" s="61"/>
      <c r="H114" s="61"/>
      <c r="I114" s="61"/>
      <c r="J114" s="53"/>
      <c r="R114" s="315"/>
      <c r="S114" s="315"/>
      <c r="T114" s="315"/>
      <c r="U114" s="315"/>
      <c r="V114" s="315"/>
      <c r="W114" s="315"/>
      <c r="X114" s="315"/>
      <c r="Y114" s="315"/>
      <c r="Z114" s="315"/>
      <c r="AA114" s="315"/>
      <c r="AB114" s="315"/>
      <c r="AC114" s="315"/>
    </row>
    <row r="115" spans="2:29" ht="15" thickBot="1">
      <c r="B115" s="41"/>
      <c r="C115" s="61"/>
      <c r="D115" s="61"/>
      <c r="E115" s="61"/>
      <c r="F115" s="61"/>
      <c r="G115" s="61"/>
      <c r="H115" s="61"/>
      <c r="I115" s="61"/>
      <c r="J115" s="53"/>
      <c r="R115" s="315"/>
      <c r="S115" s="315"/>
      <c r="T115" s="315"/>
      <c r="U115" s="315"/>
      <c r="V115" s="315"/>
      <c r="W115" s="315"/>
      <c r="X115" s="315"/>
      <c r="Y115" s="315"/>
      <c r="Z115" s="315"/>
      <c r="AA115" s="315"/>
      <c r="AB115" s="315"/>
      <c r="AC115" s="315"/>
    </row>
    <row r="116" spans="2:29" ht="14.5" thickBot="1">
      <c r="B116" s="455" t="s">
        <v>612</v>
      </c>
      <c r="C116" s="456"/>
      <c r="D116" s="456"/>
      <c r="E116" s="456"/>
      <c r="F116" s="456"/>
      <c r="G116" s="456"/>
      <c r="H116" s="456"/>
      <c r="I116" s="456"/>
      <c r="J116" s="457"/>
      <c r="R116" s="315"/>
      <c r="S116" s="315"/>
      <c r="T116" s="315"/>
      <c r="U116" s="315"/>
      <c r="V116" s="315"/>
      <c r="W116" s="315"/>
      <c r="X116" s="315"/>
      <c r="Y116" s="315"/>
      <c r="Z116" s="315"/>
      <c r="AA116" s="315"/>
      <c r="AB116" s="315"/>
      <c r="AC116" s="315"/>
    </row>
    <row r="117" spans="2:29" ht="14.5">
      <c r="B117" s="33"/>
      <c r="C117" s="34"/>
      <c r="D117" s="35"/>
      <c r="E117" s="35"/>
      <c r="F117" s="35"/>
      <c r="G117" s="61"/>
      <c r="H117" s="61"/>
      <c r="I117" s="61"/>
      <c r="J117" s="37"/>
      <c r="R117" s="315"/>
      <c r="S117" s="315"/>
      <c r="T117" s="315"/>
      <c r="U117" s="315"/>
      <c r="V117" s="315"/>
      <c r="W117" s="315"/>
      <c r="X117" s="315"/>
      <c r="Y117" s="315"/>
      <c r="Z117" s="315"/>
      <c r="AA117" s="315"/>
      <c r="AB117" s="315"/>
      <c r="AC117" s="315"/>
    </row>
    <row r="118" spans="2:29" ht="14.5">
      <c r="B118" s="38"/>
      <c r="C118" s="61"/>
      <c r="D118" s="61"/>
      <c r="E118" s="61"/>
      <c r="F118" s="61"/>
      <c r="G118" s="61"/>
      <c r="H118" s="61"/>
      <c r="I118" s="61"/>
      <c r="J118" s="37"/>
      <c r="R118" s="315"/>
      <c r="S118" s="315"/>
      <c r="T118" s="315"/>
      <c r="U118" s="315"/>
      <c r="V118" s="315"/>
      <c r="W118" s="315"/>
      <c r="X118" s="315"/>
      <c r="Y118" s="315"/>
      <c r="Z118" s="315"/>
      <c r="AA118" s="315"/>
      <c r="AB118" s="315"/>
      <c r="AC118" s="315"/>
    </row>
    <row r="119" spans="2:29" ht="14.5">
      <c r="B119" s="38"/>
      <c r="C119" s="61"/>
      <c r="D119" s="61"/>
      <c r="E119" s="61"/>
      <c r="F119" s="61"/>
      <c r="G119" s="61"/>
      <c r="H119" s="61"/>
      <c r="I119" s="61"/>
      <c r="J119" s="37"/>
      <c r="R119" s="315"/>
      <c r="S119" s="315"/>
      <c r="T119" s="315"/>
      <c r="U119" s="315"/>
      <c r="V119" s="315"/>
      <c r="W119" s="315"/>
      <c r="X119" s="315"/>
      <c r="Y119" s="315"/>
      <c r="Z119" s="315"/>
      <c r="AA119" s="315"/>
      <c r="AB119" s="315"/>
      <c r="AC119" s="315"/>
    </row>
    <row r="120" spans="2:29" ht="14.5">
      <c r="B120" s="41"/>
      <c r="C120" s="61"/>
      <c r="D120" s="61"/>
      <c r="E120" s="61"/>
      <c r="F120" s="61"/>
      <c r="G120" s="61"/>
      <c r="H120" s="61"/>
      <c r="I120" s="61"/>
      <c r="J120" s="62"/>
      <c r="R120" s="315"/>
      <c r="S120" s="315"/>
      <c r="T120" s="315"/>
      <c r="U120" s="315"/>
      <c r="V120" s="315"/>
      <c r="W120" s="315"/>
      <c r="X120" s="315"/>
      <c r="Y120" s="315"/>
      <c r="Z120" s="315"/>
      <c r="AA120" s="315"/>
      <c r="AB120" s="315"/>
      <c r="AC120" s="315"/>
    </row>
    <row r="121" spans="2:29" ht="14.5">
      <c r="B121" s="41"/>
      <c r="C121" s="61"/>
      <c r="D121" s="61"/>
      <c r="E121" s="61"/>
      <c r="F121" s="61"/>
      <c r="G121" s="61"/>
      <c r="H121" s="61"/>
      <c r="I121" s="61"/>
      <c r="J121" s="62"/>
      <c r="R121" s="315"/>
      <c r="S121" s="315"/>
      <c r="T121" s="315"/>
      <c r="U121" s="315"/>
      <c r="V121" s="315"/>
      <c r="W121" s="315"/>
      <c r="X121" s="315"/>
      <c r="Y121" s="315"/>
      <c r="Z121" s="315"/>
      <c r="AA121" s="315"/>
      <c r="AB121" s="315"/>
      <c r="AC121" s="315"/>
    </row>
    <row r="122" spans="2:29" ht="14.5">
      <c r="B122" s="41"/>
      <c r="C122" s="61"/>
      <c r="D122" s="61"/>
      <c r="E122" s="61"/>
      <c r="F122" s="61"/>
      <c r="G122" s="61"/>
      <c r="H122" s="61"/>
      <c r="I122" s="61"/>
      <c r="J122" s="62"/>
      <c r="R122" s="315"/>
      <c r="S122" s="315"/>
      <c r="T122" s="315"/>
      <c r="U122" s="315"/>
      <c r="V122" s="315"/>
      <c r="W122" s="315"/>
      <c r="X122" s="315"/>
      <c r="Y122" s="315"/>
      <c r="Z122" s="315"/>
      <c r="AA122" s="315"/>
      <c r="AB122" s="315"/>
      <c r="AC122" s="315"/>
    </row>
    <row r="123" spans="2:29" ht="14.5">
      <c r="B123" s="41"/>
      <c r="C123" s="61"/>
      <c r="D123" s="61"/>
      <c r="E123" s="61"/>
      <c r="F123" s="61"/>
      <c r="G123" s="61"/>
      <c r="H123" s="61"/>
      <c r="I123" s="61"/>
      <c r="J123" s="62"/>
      <c r="R123" s="315"/>
      <c r="S123" s="315"/>
      <c r="T123" s="315"/>
      <c r="U123" s="315"/>
      <c r="V123" s="315"/>
      <c r="W123" s="315"/>
      <c r="X123" s="315"/>
      <c r="Y123" s="315"/>
      <c r="Z123" s="315"/>
      <c r="AA123" s="315"/>
      <c r="AB123" s="315"/>
      <c r="AC123" s="315"/>
    </row>
    <row r="124" spans="2:29" ht="14.5">
      <c r="B124" s="41"/>
      <c r="C124" s="61"/>
      <c r="D124" s="61"/>
      <c r="E124" s="61"/>
      <c r="F124" s="61"/>
      <c r="G124" s="61"/>
      <c r="H124" s="61"/>
      <c r="I124" s="61"/>
      <c r="J124" s="51"/>
      <c r="R124" s="315"/>
      <c r="S124" s="315"/>
      <c r="T124" s="315"/>
      <c r="U124" s="315"/>
      <c r="V124" s="315"/>
      <c r="W124" s="315"/>
      <c r="X124" s="315"/>
      <c r="Y124" s="315"/>
      <c r="Z124" s="315"/>
      <c r="AA124" s="315"/>
      <c r="AB124" s="315"/>
      <c r="AC124" s="315"/>
    </row>
    <row r="125" spans="2:29" ht="14.5">
      <c r="B125" s="41"/>
      <c r="C125" s="61"/>
      <c r="D125" s="61"/>
      <c r="E125" s="61"/>
      <c r="F125" s="61"/>
      <c r="G125" s="61"/>
      <c r="H125" s="61"/>
      <c r="I125" s="61"/>
      <c r="J125" s="52"/>
      <c r="R125" s="315"/>
      <c r="S125" s="315"/>
      <c r="T125" s="315"/>
      <c r="U125" s="315"/>
      <c r="V125" s="315"/>
      <c r="W125" s="315"/>
      <c r="X125" s="315"/>
      <c r="Y125" s="315"/>
      <c r="Z125" s="315"/>
      <c r="AA125" s="315"/>
      <c r="AB125" s="315"/>
      <c r="AC125" s="315"/>
    </row>
    <row r="126" spans="2:29" ht="14.5">
      <c r="B126" s="41"/>
      <c r="C126" s="61"/>
      <c r="D126" s="61"/>
      <c r="E126" s="61"/>
      <c r="F126" s="61"/>
      <c r="G126" s="61"/>
      <c r="H126" s="61"/>
      <c r="I126" s="61"/>
      <c r="J126" s="53"/>
      <c r="R126" s="315"/>
      <c r="S126" s="315"/>
      <c r="T126" s="315"/>
      <c r="U126" s="315"/>
      <c r="V126" s="315"/>
      <c r="W126" s="315"/>
      <c r="X126" s="315"/>
      <c r="Y126" s="315"/>
      <c r="Z126" s="315"/>
      <c r="AA126" s="315"/>
      <c r="AB126" s="315"/>
      <c r="AC126" s="315"/>
    </row>
    <row r="127" spans="2:29" ht="14.5">
      <c r="B127" s="41"/>
      <c r="C127" s="61"/>
      <c r="D127" s="61"/>
      <c r="E127" s="61"/>
      <c r="F127" s="61"/>
      <c r="G127" s="61"/>
      <c r="H127" s="61"/>
      <c r="I127" s="61"/>
      <c r="J127" s="53"/>
      <c r="R127" s="315"/>
      <c r="S127" s="315"/>
      <c r="T127" s="315"/>
      <c r="U127" s="315"/>
      <c r="V127" s="315"/>
      <c r="W127" s="315"/>
      <c r="X127" s="315"/>
      <c r="Y127" s="315"/>
      <c r="Z127" s="315"/>
      <c r="AA127" s="315"/>
      <c r="AB127" s="315"/>
      <c r="AC127" s="315"/>
    </row>
    <row r="128" spans="2:29" ht="14.5">
      <c r="B128" s="41"/>
      <c r="C128" s="61"/>
      <c r="D128" s="61"/>
      <c r="E128" s="61"/>
      <c r="F128" s="61"/>
      <c r="G128" s="61"/>
      <c r="H128" s="61"/>
      <c r="I128" s="61"/>
      <c r="J128" s="53"/>
      <c r="R128" s="315"/>
      <c r="S128" s="315"/>
      <c r="T128" s="315"/>
      <c r="U128" s="315"/>
      <c r="V128" s="315"/>
      <c r="W128" s="315"/>
      <c r="X128" s="315"/>
      <c r="Y128" s="315"/>
      <c r="Z128" s="315"/>
      <c r="AA128" s="315"/>
      <c r="AB128" s="315"/>
      <c r="AC128" s="315"/>
    </row>
    <row r="129" spans="2:29" ht="14.5">
      <c r="B129" s="41"/>
      <c r="C129" s="61"/>
      <c r="D129" s="61"/>
      <c r="E129" s="61"/>
      <c r="F129" s="61"/>
      <c r="G129" s="61"/>
      <c r="H129" s="61"/>
      <c r="I129" s="61"/>
      <c r="J129" s="53"/>
      <c r="R129" s="315"/>
      <c r="S129" s="315"/>
      <c r="T129" s="315"/>
      <c r="U129" s="315"/>
      <c r="V129" s="315"/>
      <c r="W129" s="315"/>
      <c r="X129" s="315"/>
      <c r="Y129" s="315"/>
      <c r="Z129" s="315"/>
      <c r="AA129" s="315"/>
      <c r="AB129" s="315"/>
      <c r="AC129" s="315"/>
    </row>
    <row r="130" spans="2:29" ht="14.5">
      <c r="B130" s="41"/>
      <c r="C130" s="61"/>
      <c r="D130" s="61"/>
      <c r="E130" s="61"/>
      <c r="F130" s="61"/>
      <c r="G130" s="61"/>
      <c r="H130" s="61"/>
      <c r="I130" s="61"/>
      <c r="J130" s="53"/>
      <c r="R130" s="315"/>
      <c r="S130" s="315"/>
      <c r="T130" s="315"/>
      <c r="U130" s="315"/>
      <c r="V130" s="315"/>
      <c r="W130" s="315"/>
      <c r="X130" s="315"/>
      <c r="Y130" s="315"/>
      <c r="Z130" s="315"/>
      <c r="AA130" s="315"/>
      <c r="AB130" s="315"/>
      <c r="AC130" s="315"/>
    </row>
    <row r="131" spans="2:29" ht="14.5">
      <c r="B131" s="41"/>
      <c r="C131" s="61"/>
      <c r="D131" s="61"/>
      <c r="E131" s="61"/>
      <c r="F131" s="61"/>
      <c r="G131" s="61"/>
      <c r="H131" s="61"/>
      <c r="I131" s="61"/>
      <c r="J131" s="53"/>
      <c r="R131" s="315"/>
      <c r="S131" s="315"/>
      <c r="T131" s="315"/>
      <c r="U131" s="315"/>
      <c r="V131" s="315"/>
      <c r="W131" s="315"/>
      <c r="X131" s="315"/>
      <c r="Y131" s="315"/>
      <c r="Z131" s="315"/>
      <c r="AA131" s="315"/>
      <c r="AB131" s="315"/>
      <c r="AC131" s="315"/>
    </row>
    <row r="132" spans="2:29" ht="14.5">
      <c r="B132" s="41"/>
      <c r="C132" s="61"/>
      <c r="D132" s="61"/>
      <c r="E132" s="61"/>
      <c r="F132" s="61"/>
      <c r="G132" s="61"/>
      <c r="H132" s="61"/>
      <c r="I132" s="61"/>
      <c r="J132" s="53"/>
      <c r="R132" s="315"/>
      <c r="S132" s="315"/>
      <c r="T132" s="315"/>
      <c r="U132" s="315"/>
      <c r="V132" s="315"/>
      <c r="W132" s="315"/>
      <c r="X132" s="315"/>
      <c r="Y132" s="315"/>
      <c r="Z132" s="315"/>
      <c r="AA132" s="315"/>
      <c r="AB132" s="315"/>
      <c r="AC132" s="315"/>
    </row>
    <row r="133" spans="2:29" ht="14.5">
      <c r="B133" s="41"/>
      <c r="C133" s="61"/>
      <c r="D133" s="61"/>
      <c r="E133" s="61"/>
      <c r="F133" s="61"/>
      <c r="G133" s="61"/>
      <c r="H133" s="61"/>
      <c r="I133" s="61"/>
      <c r="J133" s="53"/>
      <c r="R133" s="315"/>
      <c r="S133" s="315"/>
      <c r="T133" s="315"/>
      <c r="U133" s="315"/>
      <c r="V133" s="315"/>
      <c r="W133" s="315"/>
      <c r="X133" s="315"/>
      <c r="Y133" s="315"/>
      <c r="Z133" s="315"/>
      <c r="AA133" s="315"/>
      <c r="AB133" s="315"/>
      <c r="AC133" s="315"/>
    </row>
    <row r="134" spans="2:29" ht="14.5">
      <c r="B134" s="41"/>
      <c r="C134" s="61"/>
      <c r="D134" s="61"/>
      <c r="E134" s="61"/>
      <c r="F134" s="61"/>
      <c r="G134" s="61"/>
      <c r="H134" s="61"/>
      <c r="I134" s="61"/>
      <c r="J134" s="53"/>
      <c r="R134" s="315"/>
      <c r="S134" s="315"/>
      <c r="T134" s="315"/>
      <c r="U134" s="315"/>
      <c r="V134" s="315"/>
      <c r="W134" s="315"/>
      <c r="X134" s="315"/>
      <c r="Y134" s="315"/>
      <c r="Z134" s="315"/>
      <c r="AA134" s="315"/>
      <c r="AB134" s="315"/>
      <c r="AC134" s="315"/>
    </row>
    <row r="135" spans="2:29" ht="14.5">
      <c r="B135" s="41"/>
      <c r="C135" s="61"/>
      <c r="D135" s="61"/>
      <c r="E135" s="61"/>
      <c r="F135" s="61"/>
      <c r="G135" s="61"/>
      <c r="H135" s="61"/>
      <c r="I135" s="61"/>
      <c r="J135" s="53"/>
      <c r="R135" s="315"/>
      <c r="S135" s="315"/>
      <c r="T135" s="315"/>
      <c r="U135" s="315"/>
      <c r="V135" s="315"/>
      <c r="W135" s="315"/>
      <c r="X135" s="315"/>
      <c r="Y135" s="315"/>
      <c r="Z135" s="315"/>
      <c r="AA135" s="315"/>
      <c r="AB135" s="315"/>
      <c r="AC135" s="315"/>
    </row>
    <row r="136" spans="2:29" ht="14.5">
      <c r="B136" s="41"/>
      <c r="C136" s="61"/>
      <c r="D136" s="61"/>
      <c r="E136" s="61"/>
      <c r="F136" s="61"/>
      <c r="G136" s="61"/>
      <c r="H136" s="61"/>
      <c r="I136" s="61"/>
      <c r="J136" s="53"/>
      <c r="R136" s="315"/>
      <c r="S136" s="315"/>
      <c r="T136" s="315"/>
      <c r="U136" s="315"/>
      <c r="V136" s="315"/>
      <c r="W136" s="315"/>
      <c r="X136" s="315"/>
      <c r="Y136" s="315"/>
      <c r="Z136" s="315"/>
      <c r="AA136" s="315"/>
      <c r="AB136" s="315"/>
      <c r="AC136" s="315"/>
    </row>
    <row r="137" spans="2:29" ht="14.5">
      <c r="B137" s="41"/>
      <c r="C137" s="61"/>
      <c r="D137" s="61"/>
      <c r="E137" s="61"/>
      <c r="F137" s="61"/>
      <c r="G137" s="61"/>
      <c r="H137" s="61"/>
      <c r="I137" s="61"/>
      <c r="J137" s="53"/>
      <c r="R137" s="315"/>
      <c r="S137" s="315"/>
      <c r="T137" s="315"/>
      <c r="U137" s="315"/>
      <c r="V137" s="315"/>
      <c r="W137" s="315"/>
      <c r="X137" s="315"/>
      <c r="Y137" s="315"/>
      <c r="Z137" s="315"/>
      <c r="AA137" s="315"/>
      <c r="AB137" s="315"/>
      <c r="AC137" s="315"/>
    </row>
    <row r="138" spans="2:29" ht="14.5">
      <c r="B138" s="41"/>
      <c r="C138" s="61"/>
      <c r="D138" s="61"/>
      <c r="E138" s="61"/>
      <c r="F138" s="61"/>
      <c r="G138" s="61"/>
      <c r="H138" s="61"/>
      <c r="I138" s="61"/>
      <c r="J138" s="53"/>
      <c r="R138" s="315"/>
      <c r="S138" s="315"/>
      <c r="T138" s="315"/>
      <c r="U138" s="315"/>
      <c r="V138" s="315"/>
      <c r="W138" s="315"/>
      <c r="X138" s="315"/>
      <c r="Y138" s="315"/>
      <c r="Z138" s="315"/>
      <c r="AA138" s="315"/>
      <c r="AB138" s="315"/>
      <c r="AC138" s="315"/>
    </row>
    <row r="139" spans="2:29" ht="15" thickBot="1">
      <c r="B139" s="56"/>
      <c r="C139" s="63"/>
      <c r="D139" s="64"/>
      <c r="E139" s="63"/>
      <c r="F139" s="65"/>
      <c r="G139" s="63"/>
      <c r="H139" s="63"/>
      <c r="I139" s="63"/>
      <c r="J139" s="66"/>
      <c r="R139" s="315"/>
      <c r="S139" s="315"/>
      <c r="T139" s="315"/>
      <c r="U139" s="315"/>
      <c r="V139" s="315"/>
      <c r="W139" s="315"/>
      <c r="X139" s="315"/>
      <c r="Y139" s="315"/>
      <c r="Z139" s="315"/>
      <c r="AA139" s="315"/>
      <c r="AB139" s="315"/>
      <c r="AC139" s="315"/>
    </row>
    <row r="140" spans="2:29">
      <c r="R140" s="315"/>
      <c r="S140" s="315"/>
      <c r="T140" s="315"/>
      <c r="U140" s="315"/>
      <c r="V140" s="315"/>
      <c r="W140" s="315"/>
      <c r="X140" s="315"/>
      <c r="Y140" s="315"/>
      <c r="Z140" s="315"/>
      <c r="AA140" s="315"/>
      <c r="AB140" s="315"/>
      <c r="AC140" s="315"/>
    </row>
    <row r="141" spans="2:29">
      <c r="R141" s="315"/>
      <c r="S141" s="315"/>
      <c r="T141" s="315"/>
      <c r="U141" s="315"/>
      <c r="V141" s="315"/>
      <c r="W141" s="315"/>
      <c r="X141" s="315"/>
      <c r="Y141" s="315"/>
      <c r="Z141" s="315"/>
      <c r="AA141" s="315"/>
      <c r="AB141" s="315"/>
      <c r="AC141" s="315"/>
    </row>
    <row r="142" spans="2:29">
      <c r="R142" s="315"/>
      <c r="S142" s="315"/>
      <c r="T142" s="315"/>
      <c r="U142" s="315"/>
      <c r="V142" s="315"/>
      <c r="W142" s="315"/>
      <c r="X142" s="315"/>
      <c r="Y142" s="315"/>
      <c r="Z142" s="315"/>
      <c r="AA142" s="315"/>
      <c r="AB142" s="315"/>
      <c r="AC142" s="315"/>
    </row>
    <row r="143" spans="2:29">
      <c r="R143" s="315"/>
      <c r="S143" s="315"/>
      <c r="T143" s="315"/>
      <c r="U143" s="315"/>
      <c r="V143" s="315"/>
      <c r="W143" s="315"/>
      <c r="X143" s="315"/>
      <c r="Y143" s="315"/>
      <c r="Z143" s="315"/>
      <c r="AA143" s="315"/>
      <c r="AB143" s="315"/>
      <c r="AC143" s="315"/>
    </row>
    <row r="144" spans="2:29">
      <c r="R144" s="315"/>
      <c r="S144" s="315"/>
      <c r="T144" s="315"/>
      <c r="U144" s="315"/>
      <c r="V144" s="315"/>
      <c r="W144" s="315"/>
      <c r="X144" s="315"/>
      <c r="Y144" s="315"/>
      <c r="Z144" s="315"/>
      <c r="AA144" s="315"/>
      <c r="AB144" s="315"/>
      <c r="AC144" s="315"/>
    </row>
    <row r="145" spans="18:29">
      <c r="R145" s="315"/>
      <c r="S145" s="315"/>
      <c r="T145" s="315"/>
      <c r="U145" s="315"/>
      <c r="V145" s="315"/>
      <c r="W145" s="315"/>
      <c r="X145" s="315"/>
      <c r="Y145" s="315"/>
      <c r="Z145" s="315"/>
      <c r="AA145" s="315"/>
      <c r="AB145" s="315"/>
      <c r="AC145" s="315"/>
    </row>
    <row r="146" spans="18:29">
      <c r="R146" s="315"/>
      <c r="S146" s="315"/>
      <c r="T146" s="315"/>
      <c r="U146" s="315"/>
      <c r="V146" s="315"/>
      <c r="W146" s="315"/>
      <c r="X146" s="315"/>
      <c r="Y146" s="315"/>
      <c r="Z146" s="315"/>
      <c r="AA146" s="315"/>
      <c r="AB146" s="315"/>
      <c r="AC146" s="315"/>
    </row>
    <row r="147" spans="18:29">
      <c r="R147" s="315"/>
      <c r="S147" s="315"/>
      <c r="T147" s="315"/>
      <c r="U147" s="315"/>
      <c r="V147" s="315"/>
      <c r="W147" s="315"/>
      <c r="X147" s="315"/>
      <c r="Y147" s="315"/>
      <c r="Z147" s="315"/>
      <c r="AA147" s="315"/>
      <c r="AB147" s="315"/>
      <c r="AC147" s="315"/>
    </row>
    <row r="148" spans="18:29">
      <c r="R148" s="315"/>
      <c r="S148" s="315"/>
      <c r="T148" s="315"/>
      <c r="U148" s="315"/>
      <c r="V148" s="315"/>
      <c r="W148" s="315"/>
      <c r="X148" s="315"/>
      <c r="Y148" s="315"/>
      <c r="Z148" s="315"/>
      <c r="AA148" s="315"/>
      <c r="AB148" s="315"/>
      <c r="AC148" s="315"/>
    </row>
    <row r="149" spans="18:29">
      <c r="R149" s="315"/>
      <c r="S149" s="315"/>
      <c r="T149" s="315"/>
      <c r="U149" s="315"/>
      <c r="V149" s="315"/>
      <c r="W149" s="315"/>
      <c r="X149" s="315"/>
      <c r="Y149" s="315"/>
      <c r="Z149" s="315"/>
      <c r="AA149" s="315"/>
      <c r="AB149" s="315"/>
      <c r="AC149" s="315"/>
    </row>
    <row r="150" spans="18:29">
      <c r="R150" s="315"/>
      <c r="S150" s="315"/>
      <c r="T150" s="315"/>
      <c r="U150" s="315"/>
      <c r="V150" s="315"/>
      <c r="W150" s="315"/>
      <c r="X150" s="315"/>
      <c r="Y150" s="315"/>
      <c r="Z150" s="315"/>
      <c r="AA150" s="315"/>
      <c r="AB150" s="315"/>
      <c r="AC150" s="315"/>
    </row>
    <row r="151" spans="18:29">
      <c r="R151" s="315"/>
      <c r="S151" s="315"/>
      <c r="T151" s="315"/>
      <c r="U151" s="315"/>
      <c r="V151" s="315"/>
      <c r="W151" s="315"/>
      <c r="X151" s="315"/>
      <c r="Y151" s="315"/>
      <c r="Z151" s="315"/>
      <c r="AA151" s="315"/>
      <c r="AB151" s="315"/>
      <c r="AC151" s="315"/>
    </row>
    <row r="152" spans="18:29">
      <c r="R152" s="315"/>
      <c r="S152" s="315"/>
      <c r="T152" s="315"/>
      <c r="U152" s="315"/>
      <c r="V152" s="315"/>
      <c r="W152" s="315"/>
      <c r="X152" s="315"/>
      <c r="Y152" s="315"/>
      <c r="Z152" s="315"/>
      <c r="AA152" s="315"/>
      <c r="AB152" s="315"/>
      <c r="AC152" s="315"/>
    </row>
    <row r="153" spans="18:29">
      <c r="R153" s="315"/>
      <c r="S153" s="315"/>
      <c r="T153" s="315"/>
      <c r="U153" s="315"/>
      <c r="V153" s="315"/>
      <c r="W153" s="315"/>
      <c r="X153" s="315"/>
      <c r="Y153" s="315"/>
      <c r="Z153" s="315"/>
      <c r="AA153" s="315"/>
      <c r="AB153" s="315"/>
      <c r="AC153" s="315"/>
    </row>
    <row r="154" spans="18:29">
      <c r="R154" s="315"/>
      <c r="S154" s="315"/>
      <c r="T154" s="315"/>
      <c r="U154" s="315"/>
      <c r="V154" s="315"/>
      <c r="W154" s="315"/>
      <c r="X154" s="315"/>
      <c r="Y154" s="315"/>
      <c r="Z154" s="315"/>
      <c r="AA154" s="315"/>
      <c r="AB154" s="315"/>
      <c r="AC154" s="315"/>
    </row>
    <row r="155" spans="18:29">
      <c r="R155" s="315"/>
      <c r="S155" s="315"/>
      <c r="T155" s="315"/>
      <c r="U155" s="315"/>
      <c r="V155" s="315"/>
      <c r="W155" s="315"/>
      <c r="X155" s="315"/>
      <c r="Y155" s="315"/>
      <c r="Z155" s="315"/>
      <c r="AA155" s="315"/>
      <c r="AB155" s="315"/>
      <c r="AC155" s="315"/>
    </row>
    <row r="156" spans="18:29">
      <c r="R156" s="315"/>
      <c r="S156" s="315"/>
      <c r="T156" s="315"/>
      <c r="U156" s="315"/>
      <c r="V156" s="315"/>
      <c r="W156" s="315"/>
      <c r="X156" s="315"/>
      <c r="Y156" s="315"/>
      <c r="Z156" s="315"/>
      <c r="AA156" s="315"/>
      <c r="AB156" s="315"/>
      <c r="AC156" s="315"/>
    </row>
    <row r="157" spans="18:29">
      <c r="R157" s="315"/>
      <c r="S157" s="315"/>
      <c r="T157" s="315"/>
      <c r="U157" s="315"/>
      <c r="V157" s="315"/>
      <c r="W157" s="315"/>
      <c r="X157" s="315"/>
      <c r="Y157" s="315"/>
      <c r="Z157" s="315"/>
      <c r="AA157" s="315"/>
      <c r="AB157" s="315"/>
      <c r="AC157" s="315"/>
    </row>
    <row r="158" spans="18:29">
      <c r="R158" s="315"/>
      <c r="S158" s="315"/>
      <c r="T158" s="315"/>
      <c r="U158" s="315"/>
      <c r="V158" s="315"/>
      <c r="W158" s="315"/>
      <c r="X158" s="315"/>
      <c r="Y158" s="315"/>
      <c r="Z158" s="315"/>
      <c r="AA158" s="315"/>
      <c r="AB158" s="315"/>
      <c r="AC158" s="315"/>
    </row>
    <row r="159" spans="18:29">
      <c r="R159" s="315"/>
      <c r="S159" s="315"/>
      <c r="T159" s="315"/>
      <c r="U159" s="315"/>
      <c r="V159" s="315"/>
      <c r="W159" s="315"/>
      <c r="X159" s="315"/>
      <c r="Y159" s="315"/>
      <c r="Z159" s="315"/>
      <c r="AA159" s="315"/>
      <c r="AB159" s="315"/>
      <c r="AC159" s="315"/>
    </row>
    <row r="160" spans="18:29">
      <c r="R160" s="315"/>
      <c r="S160" s="315"/>
      <c r="T160" s="315"/>
      <c r="U160" s="315"/>
      <c r="V160" s="315"/>
      <c r="W160" s="315"/>
      <c r="X160" s="315"/>
      <c r="Y160" s="315"/>
      <c r="Z160" s="315"/>
      <c r="AA160" s="315"/>
      <c r="AB160" s="315"/>
      <c r="AC160" s="315"/>
    </row>
    <row r="161" spans="18:29">
      <c r="R161" s="315"/>
      <c r="S161" s="315"/>
      <c r="T161" s="315"/>
      <c r="U161" s="315"/>
      <c r="V161" s="315"/>
      <c r="W161" s="315"/>
      <c r="X161" s="315"/>
      <c r="Y161" s="315"/>
      <c r="Z161" s="315"/>
      <c r="AA161" s="315"/>
      <c r="AB161" s="315"/>
      <c r="AC161" s="315"/>
    </row>
    <row r="162" spans="18:29">
      <c r="R162" s="315"/>
      <c r="S162" s="315"/>
      <c r="T162" s="315"/>
      <c r="U162" s="315"/>
      <c r="V162" s="315"/>
      <c r="W162" s="315"/>
      <c r="X162" s="315"/>
      <c r="Y162" s="315"/>
      <c r="Z162" s="315"/>
      <c r="AA162" s="315"/>
      <c r="AB162" s="315"/>
      <c r="AC162" s="315"/>
    </row>
    <row r="163" spans="18:29">
      <c r="R163" s="315"/>
      <c r="S163" s="315"/>
      <c r="T163" s="315"/>
      <c r="U163" s="315"/>
      <c r="V163" s="315"/>
      <c r="W163" s="315"/>
      <c r="X163" s="315"/>
      <c r="Y163" s="315"/>
      <c r="Z163" s="315"/>
      <c r="AA163" s="315"/>
      <c r="AB163" s="315"/>
      <c r="AC163" s="315"/>
    </row>
    <row r="164" spans="18:29">
      <c r="R164" s="315"/>
      <c r="S164" s="315"/>
      <c r="T164" s="315"/>
      <c r="U164" s="315"/>
      <c r="V164" s="315"/>
      <c r="W164" s="315"/>
      <c r="X164" s="315"/>
      <c r="Y164" s="315"/>
      <c r="Z164" s="315"/>
      <c r="AA164" s="315"/>
      <c r="AB164" s="315"/>
      <c r="AC164" s="315"/>
    </row>
    <row r="165" spans="18:29">
      <c r="R165" s="315"/>
      <c r="S165" s="315"/>
      <c r="T165" s="315"/>
      <c r="U165" s="315"/>
      <c r="V165" s="315"/>
      <c r="W165" s="315"/>
      <c r="X165" s="315"/>
      <c r="Y165" s="315"/>
      <c r="Z165" s="315"/>
      <c r="AA165" s="315"/>
      <c r="AB165" s="315"/>
      <c r="AC165" s="315"/>
    </row>
    <row r="166" spans="18:29">
      <c r="R166" s="315"/>
      <c r="S166" s="315"/>
      <c r="T166" s="315"/>
      <c r="U166" s="315"/>
      <c r="V166" s="315"/>
      <c r="W166" s="315"/>
      <c r="X166" s="315"/>
      <c r="Y166" s="315"/>
      <c r="Z166" s="315"/>
      <c r="AA166" s="315"/>
      <c r="AB166" s="315"/>
      <c r="AC166" s="315"/>
    </row>
    <row r="167" spans="18:29">
      <c r="R167" s="315"/>
      <c r="S167" s="315"/>
      <c r="T167" s="315"/>
      <c r="U167" s="315"/>
      <c r="V167" s="315"/>
      <c r="W167" s="315"/>
      <c r="X167" s="315"/>
      <c r="Y167" s="315"/>
      <c r="Z167" s="315"/>
      <c r="AA167" s="315"/>
      <c r="AB167" s="315"/>
      <c r="AC167" s="315"/>
    </row>
    <row r="168" spans="18:29">
      <c r="R168" s="315"/>
      <c r="S168" s="315"/>
      <c r="T168" s="315"/>
      <c r="U168" s="315"/>
      <c r="V168" s="315"/>
      <c r="W168" s="315"/>
      <c r="X168" s="315"/>
      <c r="Y168" s="315"/>
      <c r="Z168" s="315"/>
      <c r="AA168" s="315"/>
      <c r="AB168" s="315"/>
      <c r="AC168" s="315"/>
    </row>
    <row r="169" spans="18:29">
      <c r="R169" s="315"/>
      <c r="S169" s="315"/>
      <c r="T169" s="315"/>
      <c r="U169" s="315"/>
      <c r="V169" s="315"/>
      <c r="W169" s="315"/>
      <c r="X169" s="315"/>
      <c r="Y169" s="315"/>
      <c r="Z169" s="315"/>
      <c r="AA169" s="315"/>
      <c r="AB169" s="315"/>
      <c r="AC169" s="315"/>
    </row>
    <row r="170" spans="18:29">
      <c r="R170" s="315"/>
      <c r="S170" s="315"/>
      <c r="T170" s="315"/>
      <c r="U170" s="315"/>
      <c r="V170" s="315"/>
      <c r="W170" s="315"/>
      <c r="X170" s="315"/>
      <c r="Y170" s="315"/>
      <c r="Z170" s="315"/>
      <c r="AA170" s="315"/>
      <c r="AB170" s="315"/>
      <c r="AC170" s="315"/>
    </row>
    <row r="171" spans="18:29">
      <c r="R171" s="315"/>
      <c r="S171" s="315"/>
      <c r="T171" s="315"/>
      <c r="U171" s="315"/>
      <c r="V171" s="315"/>
      <c r="W171" s="315"/>
      <c r="X171" s="315"/>
      <c r="Y171" s="315"/>
      <c r="Z171" s="315"/>
      <c r="AA171" s="315"/>
      <c r="AB171" s="315"/>
      <c r="AC171" s="315"/>
    </row>
    <row r="172" spans="18:29">
      <c r="R172" s="315"/>
      <c r="S172" s="315"/>
      <c r="T172" s="315"/>
      <c r="U172" s="315"/>
      <c r="V172" s="315"/>
      <c r="W172" s="315"/>
      <c r="X172" s="315"/>
      <c r="Y172" s="315"/>
      <c r="Z172" s="315"/>
      <c r="AA172" s="315"/>
      <c r="AB172" s="315"/>
      <c r="AC172" s="315"/>
    </row>
    <row r="173" spans="18:29">
      <c r="R173" s="315"/>
      <c r="S173" s="315"/>
      <c r="T173" s="315"/>
      <c r="U173" s="315"/>
      <c r="V173" s="315"/>
      <c r="W173" s="315"/>
      <c r="X173" s="315"/>
      <c r="Y173" s="315"/>
      <c r="Z173" s="315"/>
      <c r="AA173" s="315"/>
      <c r="AB173" s="315"/>
      <c r="AC173" s="315"/>
    </row>
    <row r="174" spans="18:29">
      <c r="R174" s="315"/>
      <c r="S174" s="315"/>
      <c r="T174" s="315"/>
      <c r="U174" s="315"/>
      <c r="V174" s="315"/>
      <c r="W174" s="315"/>
      <c r="X174" s="315"/>
      <c r="Y174" s="315"/>
      <c r="Z174" s="315"/>
      <c r="AA174" s="315"/>
      <c r="AB174" s="315"/>
      <c r="AC174" s="315"/>
    </row>
    <row r="175" spans="18:29">
      <c r="R175" s="315"/>
      <c r="S175" s="315"/>
      <c r="T175" s="315"/>
      <c r="U175" s="315"/>
      <c r="V175" s="315"/>
      <c r="W175" s="315"/>
      <c r="X175" s="315"/>
      <c r="Y175" s="315"/>
      <c r="Z175" s="315"/>
      <c r="AA175" s="315"/>
      <c r="AB175" s="315"/>
      <c r="AC175" s="315"/>
    </row>
    <row r="176" spans="18:29">
      <c r="R176" s="315"/>
      <c r="S176" s="315"/>
      <c r="T176" s="315"/>
      <c r="U176" s="315"/>
      <c r="V176" s="315"/>
      <c r="W176" s="315"/>
      <c r="X176" s="315"/>
      <c r="Y176" s="315"/>
      <c r="Z176" s="315"/>
      <c r="AA176" s="315"/>
      <c r="AB176" s="315"/>
      <c r="AC176" s="315"/>
    </row>
    <row r="177" spans="18:29">
      <c r="R177" s="315"/>
      <c r="S177" s="315"/>
      <c r="T177" s="315"/>
      <c r="U177" s="315"/>
      <c r="V177" s="315"/>
      <c r="W177" s="315"/>
      <c r="X177" s="315"/>
      <c r="Y177" s="315"/>
      <c r="Z177" s="315"/>
      <c r="AA177" s="315"/>
      <c r="AB177" s="315"/>
      <c r="AC177" s="315"/>
    </row>
    <row r="178" spans="18:29">
      <c r="R178" s="315"/>
      <c r="S178" s="315"/>
      <c r="T178" s="315"/>
      <c r="U178" s="315"/>
      <c r="V178" s="315"/>
      <c r="W178" s="315"/>
      <c r="X178" s="315"/>
      <c r="Y178" s="315"/>
      <c r="Z178" s="315"/>
      <c r="AA178" s="315"/>
      <c r="AB178" s="315"/>
      <c r="AC178" s="315"/>
    </row>
    <row r="179" spans="18:29">
      <c r="R179" s="315"/>
      <c r="S179" s="315"/>
      <c r="T179" s="315"/>
      <c r="U179" s="315"/>
      <c r="V179" s="315"/>
      <c r="W179" s="315"/>
      <c r="X179" s="315"/>
      <c r="Y179" s="315"/>
      <c r="Z179" s="315"/>
      <c r="AA179" s="315"/>
      <c r="AB179" s="315"/>
      <c r="AC179" s="315"/>
    </row>
    <row r="180" spans="18:29">
      <c r="R180" s="315"/>
      <c r="S180" s="315"/>
      <c r="T180" s="315"/>
      <c r="U180" s="315"/>
      <c r="V180" s="315"/>
      <c r="W180" s="315"/>
      <c r="X180" s="315"/>
      <c r="Y180" s="315"/>
      <c r="Z180" s="315"/>
      <c r="AA180" s="315"/>
      <c r="AB180" s="315"/>
      <c r="AC180" s="315"/>
    </row>
    <row r="181" spans="18:29">
      <c r="R181" s="315"/>
      <c r="S181" s="315"/>
      <c r="T181" s="315"/>
      <c r="U181" s="315"/>
      <c r="V181" s="315"/>
      <c r="W181" s="315"/>
      <c r="X181" s="315"/>
      <c r="Y181" s="315"/>
      <c r="Z181" s="315"/>
      <c r="AA181" s="315"/>
      <c r="AB181" s="315"/>
      <c r="AC181" s="315"/>
    </row>
    <row r="182" spans="18:29">
      <c r="R182" s="315"/>
      <c r="S182" s="315"/>
      <c r="T182" s="315"/>
      <c r="U182" s="315"/>
      <c r="V182" s="315"/>
      <c r="W182" s="315"/>
      <c r="X182" s="315"/>
      <c r="Y182" s="315"/>
      <c r="Z182" s="315"/>
      <c r="AA182" s="315"/>
      <c r="AB182" s="315"/>
      <c r="AC182" s="315"/>
    </row>
    <row r="183" spans="18:29">
      <c r="R183" s="315"/>
      <c r="S183" s="315"/>
      <c r="T183" s="315"/>
      <c r="U183" s="315"/>
      <c r="V183" s="315"/>
      <c r="W183" s="315"/>
      <c r="X183" s="315"/>
      <c r="Y183" s="315"/>
      <c r="Z183" s="315"/>
      <c r="AA183" s="315"/>
      <c r="AB183" s="315"/>
      <c r="AC183" s="315"/>
    </row>
    <row r="184" spans="18:29">
      <c r="R184" s="315"/>
      <c r="S184" s="315"/>
      <c r="T184" s="315"/>
      <c r="U184" s="315"/>
      <c r="V184" s="315"/>
      <c r="W184" s="315"/>
      <c r="X184" s="315"/>
      <c r="Y184" s="315"/>
      <c r="Z184" s="315"/>
      <c r="AA184" s="315"/>
      <c r="AB184" s="315"/>
      <c r="AC184" s="315"/>
    </row>
    <row r="185" spans="18:29">
      <c r="R185" s="315"/>
      <c r="S185" s="315"/>
      <c r="T185" s="315"/>
      <c r="U185" s="315"/>
      <c r="V185" s="315"/>
      <c r="W185" s="315"/>
      <c r="X185" s="315"/>
      <c r="Y185" s="315"/>
      <c r="Z185" s="315"/>
      <c r="AA185" s="315"/>
      <c r="AB185" s="315"/>
      <c r="AC185" s="315"/>
    </row>
    <row r="186" spans="18:29">
      <c r="R186" s="315"/>
      <c r="S186" s="315"/>
      <c r="T186" s="315"/>
      <c r="U186" s="315"/>
      <c r="V186" s="315"/>
      <c r="W186" s="315"/>
      <c r="X186" s="315"/>
      <c r="Y186" s="315"/>
      <c r="Z186" s="315"/>
      <c r="AA186" s="315"/>
      <c r="AB186" s="315"/>
      <c r="AC186" s="315"/>
    </row>
    <row r="187" spans="18:29">
      <c r="R187" s="315"/>
      <c r="S187" s="315"/>
      <c r="T187" s="315"/>
      <c r="U187" s="315"/>
      <c r="V187" s="315"/>
      <c r="W187" s="315"/>
      <c r="X187" s="315"/>
      <c r="Y187" s="315"/>
      <c r="Z187" s="315"/>
      <c r="AA187" s="315"/>
      <c r="AB187" s="315"/>
      <c r="AC187" s="315"/>
    </row>
    <row r="188" spans="18:29">
      <c r="R188" s="315"/>
      <c r="S188" s="315"/>
      <c r="T188" s="315"/>
      <c r="U188" s="315"/>
      <c r="V188" s="315"/>
      <c r="W188" s="315"/>
      <c r="X188" s="315"/>
      <c r="Y188" s="315"/>
      <c r="Z188" s="315"/>
      <c r="AA188" s="315"/>
      <c r="AB188" s="315"/>
      <c r="AC188" s="315"/>
    </row>
    <row r="189" spans="18:29">
      <c r="R189" s="315"/>
      <c r="S189" s="315"/>
      <c r="T189" s="315"/>
      <c r="U189" s="315"/>
      <c r="V189" s="315"/>
      <c r="W189" s="315"/>
      <c r="X189" s="315"/>
      <c r="Y189" s="315"/>
      <c r="Z189" s="315"/>
      <c r="AA189" s="315"/>
      <c r="AB189" s="315"/>
      <c r="AC189" s="315"/>
    </row>
    <row r="190" spans="18:29">
      <c r="R190" s="315"/>
      <c r="S190" s="315"/>
      <c r="T190" s="315"/>
      <c r="U190" s="315"/>
      <c r="V190" s="315"/>
      <c r="W190" s="315"/>
      <c r="X190" s="315"/>
      <c r="Y190" s="315"/>
      <c r="Z190" s="315"/>
      <c r="AA190" s="315"/>
      <c r="AB190" s="315"/>
      <c r="AC190" s="315"/>
    </row>
    <row r="191" spans="18:29">
      <c r="R191" s="315"/>
      <c r="S191" s="315"/>
      <c r="T191" s="315"/>
      <c r="U191" s="315"/>
      <c r="V191" s="315"/>
      <c r="W191" s="315"/>
      <c r="X191" s="315"/>
      <c r="Y191" s="315"/>
      <c r="Z191" s="315"/>
      <c r="AA191" s="315"/>
      <c r="AB191" s="315"/>
      <c r="AC191" s="315"/>
    </row>
    <row r="192" spans="18:29">
      <c r="R192" s="315"/>
      <c r="S192" s="315"/>
      <c r="T192" s="315"/>
      <c r="U192" s="315"/>
      <c r="V192" s="315"/>
      <c r="W192" s="315"/>
      <c r="X192" s="315"/>
      <c r="Y192" s="315"/>
      <c r="Z192" s="315"/>
      <c r="AA192" s="315"/>
      <c r="AB192" s="315"/>
      <c r="AC192" s="315"/>
    </row>
    <row r="193" spans="18:29">
      <c r="R193" s="315"/>
      <c r="S193" s="315"/>
      <c r="T193" s="315"/>
      <c r="U193" s="315"/>
      <c r="V193" s="315"/>
      <c r="W193" s="315"/>
      <c r="X193" s="315"/>
      <c r="Y193" s="315"/>
      <c r="Z193" s="315"/>
      <c r="AA193" s="315"/>
      <c r="AB193" s="315"/>
      <c r="AC193" s="315"/>
    </row>
    <row r="194" spans="18:29">
      <c r="R194" s="315"/>
      <c r="S194" s="315"/>
      <c r="T194" s="315"/>
      <c r="U194" s="315"/>
      <c r="V194" s="315"/>
      <c r="W194" s="315"/>
      <c r="X194" s="315"/>
      <c r="Y194" s="315"/>
      <c r="Z194" s="315"/>
      <c r="AA194" s="315"/>
      <c r="AB194" s="315"/>
      <c r="AC194" s="315"/>
    </row>
    <row r="195" spans="18:29">
      <c r="R195" s="315"/>
      <c r="S195" s="315"/>
      <c r="T195" s="315"/>
      <c r="U195" s="315"/>
      <c r="V195" s="315"/>
      <c r="W195" s="315"/>
      <c r="X195" s="315"/>
      <c r="Y195" s="315"/>
      <c r="Z195" s="315"/>
      <c r="AA195" s="315"/>
      <c r="AB195" s="315"/>
      <c r="AC195" s="315"/>
    </row>
  </sheetData>
  <sheetProtection selectLockedCells="1" selectUnlockedCells="1"/>
  <mergeCells count="52">
    <mergeCell ref="D33:E33"/>
    <mergeCell ref="F33:G33"/>
    <mergeCell ref="H33:I33"/>
    <mergeCell ref="D34:E34"/>
    <mergeCell ref="F34:G34"/>
    <mergeCell ref="H34:I34"/>
    <mergeCell ref="B116:J116"/>
    <mergeCell ref="B40:J40"/>
    <mergeCell ref="C42:D42"/>
    <mergeCell ref="E43:F43"/>
    <mergeCell ref="B68:J68"/>
    <mergeCell ref="B92:J92"/>
    <mergeCell ref="E44:F44"/>
    <mergeCell ref="C46:D46"/>
    <mergeCell ref="C52:D52"/>
    <mergeCell ref="C60:D60"/>
    <mergeCell ref="D35:E35"/>
    <mergeCell ref="F35:G35"/>
    <mergeCell ref="H35:I35"/>
    <mergeCell ref="D37:E37"/>
    <mergeCell ref="F37:G37"/>
    <mergeCell ref="H37:I37"/>
    <mergeCell ref="F32:G32"/>
    <mergeCell ref="H32:I32"/>
    <mergeCell ref="D28:E28"/>
    <mergeCell ref="F28:G28"/>
    <mergeCell ref="H28:I28"/>
    <mergeCell ref="D29:E29"/>
    <mergeCell ref="F29:G29"/>
    <mergeCell ref="H29:I29"/>
    <mergeCell ref="D30:E30"/>
    <mergeCell ref="F30:G30"/>
    <mergeCell ref="H30:I30"/>
    <mergeCell ref="D32:E32"/>
    <mergeCell ref="D27:E27"/>
    <mergeCell ref="F27:G27"/>
    <mergeCell ref="H27:I27"/>
    <mergeCell ref="B11:C11"/>
    <mergeCell ref="B12:C12"/>
    <mergeCell ref="B13:C13"/>
    <mergeCell ref="B14:C14"/>
    <mergeCell ref="B15:C15"/>
    <mergeCell ref="B16:C16"/>
    <mergeCell ref="B17:C17"/>
    <mergeCell ref="B18:C18"/>
    <mergeCell ref="B24:J24"/>
    <mergeCell ref="C26:D26"/>
    <mergeCell ref="B10:C10"/>
    <mergeCell ref="D3:H3"/>
    <mergeCell ref="B7:C7"/>
    <mergeCell ref="B8:C8"/>
    <mergeCell ref="B9:C9"/>
  </mergeCells>
  <hyperlinks>
    <hyperlink ref="A1:B1" location="TOC!A1" display="TOC" xr:uid="{00000000-0004-0000-1900-000000000000}"/>
    <hyperlink ref="A1" location="TOC!A1" display="TOC" xr:uid="{D851410A-8C27-7C4D-9070-A2E2D2852277}"/>
  </hyperlinks>
  <printOptions horizontalCentered="1"/>
  <pageMargins left="0.25" right="0.25" top="0.25" bottom="0.25" header="0.51180555555555551" footer="0.51180555555555551"/>
  <pageSetup scale="28" firstPageNumber="0" orientation="portrait" horizontalDpi="300" verticalDpi="300" r:id="rId1"/>
  <headerFooter alignWithMargins="0">
    <oddHeader>&amp;L&amp;"Arial"&amp;9&amp;K0078D7INTERNAL&amp;1#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4A632298BDA6419EA4225731248163" ma:contentTypeVersion="10" ma:contentTypeDescription="Create a new document." ma:contentTypeScope="" ma:versionID="7188243a9ce5f7e4a2a5108b1dd8fc64">
  <xsd:schema xmlns:xsd="http://www.w3.org/2001/XMLSchema" xmlns:xs="http://www.w3.org/2001/XMLSchema" xmlns:p="http://schemas.microsoft.com/office/2006/metadata/properties" xmlns:ns2="c19cf839-f564-443d-828b-02424a1a6ef4" xmlns:ns3="9336c259-56ca-4e24-bdfd-bc81229824c7" targetNamespace="http://schemas.microsoft.com/office/2006/metadata/properties" ma:root="true" ma:fieldsID="e1307d7715c15d08acc6b3b999401bc8" ns2:_="" ns3:_="">
    <xsd:import namespace="c19cf839-f564-443d-828b-02424a1a6ef4"/>
    <xsd:import namespace="9336c259-56ca-4e24-bdfd-bc81229824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9cf839-f564-443d-828b-02424a1a6e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336c259-56ca-4e24-bdfd-bc81229824c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9336c259-56ca-4e24-bdfd-bc81229824c7">
      <UserInfo>
        <DisplayName>Wayong, Januar Triadi</DisplayName>
        <AccountId>669</AccountId>
        <AccountType/>
      </UserInfo>
      <UserInfo>
        <DisplayName>Bhagavatula, Sujatha Prakash</DisplayName>
        <AccountId>216</AccountId>
        <AccountType/>
      </UserInfo>
      <UserInfo>
        <DisplayName>Varadhan, Kaaushik</DisplayName>
        <AccountId>1088</AccountId>
        <AccountType/>
      </UserInfo>
      <UserInfo>
        <DisplayName>K, Balasubramaniam</DisplayName>
        <AccountId>1092</AccountId>
        <AccountType/>
      </UserInfo>
      <UserInfo>
        <DisplayName>K K, Murugan</DisplayName>
        <AccountId>1103</AccountId>
        <AccountType/>
      </UserInfo>
      <UserInfo>
        <DisplayName>SC, Muthu Kumar</DisplayName>
        <AccountId>1097</AccountId>
        <AccountType/>
      </UserInfo>
      <UserInfo>
        <DisplayName>Subash, Janu</DisplayName>
        <AccountId>1105</AccountId>
        <AccountType/>
      </UserInfo>
      <UserInfo>
        <DisplayName>Segaran, Raja</DisplayName>
        <AccountId>1098</AccountId>
        <AccountType/>
      </UserInfo>
      <UserInfo>
        <DisplayName>Neelakantan, Radhakrishnan Kunduparambil</DisplayName>
        <AccountId>983</AccountId>
        <AccountType/>
      </UserInfo>
      <UserInfo>
        <DisplayName>Santos, Pearl Jen Cabatic</DisplayName>
        <AccountId>670</AccountId>
        <AccountType/>
      </UserInfo>
      <UserInfo>
        <DisplayName>Gownden, Chandru Kavundae</DisplayName>
        <AccountId>1230</AccountId>
        <AccountType/>
      </UserInfo>
      <UserInfo>
        <DisplayName>Tewari, Anuja</DisplayName>
        <AccountId>1164</AccountId>
        <AccountType/>
      </UserInfo>
      <UserInfo>
        <DisplayName>Ang, Dino Lye On</DisplayName>
        <AccountId>986</AccountId>
        <AccountType/>
      </UserInfo>
      <UserInfo>
        <DisplayName>Lacdao, Patricia</DisplayName>
        <AccountId>12</AccountId>
        <AccountType/>
      </UserInfo>
      <UserInfo>
        <DisplayName>M, Prabu</DisplayName>
        <AccountId>1394</AccountId>
        <AccountType/>
      </UserInfo>
      <UserInfo>
        <DisplayName>Roy, Partha</DisplayName>
        <AccountId>1403</AccountId>
        <AccountType/>
      </UserInfo>
      <UserInfo>
        <DisplayName>Vinoth, Christopher</DisplayName>
        <AccountId>1404</AccountId>
        <AccountType/>
      </UserInfo>
      <UserInfo>
        <DisplayName>Alugubilli, Manikanta Chowdary Naidu</DisplayName>
        <AccountId>1405</AccountId>
        <AccountType/>
      </UserInfo>
      <UserInfo>
        <DisplayName>Manikantan, C</DisplayName>
        <AccountId>1169</AccountId>
        <AccountType/>
      </UserInfo>
      <UserInfo>
        <DisplayName>Yamasani,Krishna</DisplayName>
        <AccountId>755</AccountId>
        <AccountType/>
      </UserInfo>
      <UserInfo>
        <DisplayName>M, Pothi</DisplayName>
        <AccountId>754</AccountId>
        <AccountType/>
      </UserInfo>
      <UserInfo>
        <DisplayName>Verma, Rupesh Kumar</DisplayName>
        <AccountId>757</AccountId>
        <AccountType/>
      </UserInfo>
      <UserInfo>
        <DisplayName>Menon, Krishnakumar</DisplayName>
        <AccountId>758</AccountId>
        <AccountType/>
      </UserInfo>
      <UserInfo>
        <DisplayName>Lee, Maxx KF</DisplayName>
        <AccountId>1133</AccountId>
        <AccountType/>
      </UserInfo>
      <UserInfo>
        <DisplayName>N, Rajkumar</DisplayName>
        <AccountId>1408</AccountId>
        <AccountType/>
      </UserInfo>
      <UserInfo>
        <DisplayName>Ganesan, Sathyanarayanan</DisplayName>
        <AccountId>1409</AccountId>
        <AccountType/>
      </UserInfo>
      <UserInfo>
        <DisplayName>Ramanathan, Sridhar</DisplayName>
        <AccountId>1354</AccountId>
        <AccountType/>
      </UserInfo>
      <UserInfo>
        <DisplayName>Wan, Penn Chin Pang</DisplayName>
        <AccountId>1416</AccountId>
        <AccountType/>
      </UserInfo>
      <UserInfo>
        <DisplayName>Lam, Ryan</DisplayName>
        <AccountId>1399</AccountId>
        <AccountType/>
      </UserInfo>
      <UserInfo>
        <DisplayName>Tang, Danny</DisplayName>
        <AccountId>1414</AccountId>
        <AccountType/>
      </UserInfo>
      <UserInfo>
        <DisplayName>D, Mohanraj</DisplayName>
        <AccountId>1398</AccountId>
        <AccountType/>
      </UserInfo>
      <UserInfo>
        <DisplayName>Bose, Kannan</DisplayName>
        <AccountId>1436</AccountId>
        <AccountType/>
      </UserInfo>
      <UserInfo>
        <DisplayName>Sachanand, Goldi</DisplayName>
        <AccountId>1427</AccountId>
        <AccountType/>
      </UserInfo>
      <UserInfo>
        <DisplayName>Sankar, Pritha</DisplayName>
        <AccountId>1441</AccountId>
        <AccountType/>
      </UserInfo>
      <UserInfo>
        <DisplayName>Shivanna Gowda, Yogananda</DisplayName>
        <AccountId>1448</AccountId>
        <AccountType/>
      </UserInfo>
      <UserInfo>
        <DisplayName>Vayangara, Swathy</DisplayName>
        <AccountId>1101</AccountId>
        <AccountType/>
      </UserInfo>
      <UserInfo>
        <DisplayName>Baid, Pawan D</DisplayName>
        <AccountId>1104</AccountId>
        <AccountType/>
      </UserInfo>
      <UserInfo>
        <DisplayName>Mahawar, Rashmi</DisplayName>
        <AccountId>1445</AccountId>
        <AccountType/>
      </UserInfo>
      <UserInfo>
        <DisplayName>S1, Priya</DisplayName>
        <AccountId>1401</AccountId>
        <AccountType/>
      </UserInfo>
    </SharedWithUsers>
  </documentManagement>
</p:properties>
</file>

<file path=customXml/itemProps1.xml><?xml version="1.0" encoding="utf-8"?>
<ds:datastoreItem xmlns:ds="http://schemas.openxmlformats.org/officeDocument/2006/customXml" ds:itemID="{8EC3027D-155B-4562-9538-C3C4B2DF29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9cf839-f564-443d-828b-02424a1a6ef4"/>
    <ds:schemaRef ds:uri="9336c259-56ca-4e24-bdfd-bc81229824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8E356F-1BB2-405F-A79B-9E99F5EC6414}">
  <ds:schemaRefs>
    <ds:schemaRef ds:uri="http://schemas.microsoft.com/sharepoint/v3/contenttype/forms"/>
  </ds:schemaRefs>
</ds:datastoreItem>
</file>

<file path=customXml/itemProps3.xml><?xml version="1.0" encoding="utf-8"?>
<ds:datastoreItem xmlns:ds="http://schemas.openxmlformats.org/officeDocument/2006/customXml" ds:itemID="{426424F8-636E-45B8-8864-2CA4CEA293E3}">
  <ds:schemaRefs>
    <ds:schemaRef ds:uri="http://schemas.microsoft.com/office/2006/metadata/properties"/>
    <ds:schemaRef ds:uri="http://schemas.microsoft.com/office/infopath/2007/PartnerControls"/>
    <ds:schemaRef ds:uri="9336c259-56ca-4e24-bdfd-bc81229824c7"/>
  </ds:schemaRefs>
</ds:datastoreItem>
</file>

<file path=docMetadata/LabelInfo.xml><?xml version="1.0" encoding="utf-8"?>
<clbl:labelList xmlns:clbl="http://schemas.microsoft.com/office/2020/mipLabelMetadata">
  <clbl:label id="{840e60c6-cef6-4cc0-a98d-364c7249d74b}"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TOC</vt:lpstr>
      <vt:lpstr>Hour by Hour(Wave 00B)</vt:lpstr>
      <vt:lpstr>Tracker Sheet</vt:lpstr>
      <vt:lpstr>Email Status Template Wave 00A</vt:lpstr>
      <vt:lpstr>Tracker Sheet(Wave 00B)</vt:lpstr>
      <vt:lpstr>Contorl M Migration Activities_</vt:lpstr>
      <vt:lpstr>Atos-Steady State POC's</vt:lpstr>
      <vt:lpstr>Contact Numbers</vt:lpstr>
      <vt:lpstr>Storage Details</vt:lpstr>
      <vt:lpstr>Contacts</vt:lpstr>
      <vt:lpstr>ControlM_Cutover_jobs</vt:lpstr>
      <vt:lpstr>SGMI Jobs(All)</vt:lpstr>
      <vt:lpstr>Group A &amp; B test Jobs</vt:lpstr>
      <vt:lpstr>14Aug</vt:lpstr>
      <vt:lpstr>CD 15 to 20</vt:lpstr>
      <vt:lpstr>CD 15 to 26</vt:lpstr>
      <vt:lpstr>CD 20 to 22</vt:lpstr>
      <vt:lpstr>CD 22 to 26</vt:lpstr>
      <vt:lpstr>Misc Details</vt:lpstr>
      <vt:lpstr>Host Remediation</vt:lpstr>
      <vt:lpstr>Application Dependencies</vt:lpstr>
      <vt:lpstr>Status Update Template</vt:lpstr>
      <vt:lpstr>Hypercare Checklist</vt:lpstr>
      <vt:lpstr>Glossary</vt:lpstr>
      <vt:lpstr>Status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Migration Planning Workbook</dc:title>
  <dc:subject/>
  <dc:creator>devinm1</dc:creator>
  <cp:keywords/>
  <dc:description/>
  <cp:lastModifiedBy>Jothy, Sanjay</cp:lastModifiedBy>
  <cp:revision/>
  <dcterms:created xsi:type="dcterms:W3CDTF">2008-05-29T12:47:12Z</dcterms:created>
  <dcterms:modified xsi:type="dcterms:W3CDTF">2025-08-13T11:01:13Z</dcterms:modified>
  <cp:category/>
  <cp:contentStatus>DRAFT - Pending Review</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tatus">
    <vt:lpwstr>Draft</vt:lpwstr>
  </property>
  <property fmtid="{D5CDD505-2E9C-101B-9397-08002B2CF9AE}" pid="3" name="Subject">
    <vt:lpwstr/>
  </property>
  <property fmtid="{D5CDD505-2E9C-101B-9397-08002B2CF9AE}" pid="4" name="Keywords">
    <vt:lpwstr/>
  </property>
  <property fmtid="{D5CDD505-2E9C-101B-9397-08002B2CF9AE}" pid="5" name="_Author">
    <vt:lpwstr>devinm1</vt:lpwstr>
  </property>
  <property fmtid="{D5CDD505-2E9C-101B-9397-08002B2CF9AE}" pid="6" name="_Category">
    <vt:lpwstr/>
  </property>
  <property fmtid="{D5CDD505-2E9C-101B-9397-08002B2CF9AE}" pid="7" name="Categories">
    <vt:lpwstr/>
  </property>
  <property fmtid="{D5CDD505-2E9C-101B-9397-08002B2CF9AE}" pid="8" name="Approval Level">
    <vt:lpwstr/>
  </property>
  <property fmtid="{D5CDD505-2E9C-101B-9397-08002B2CF9AE}" pid="9" name="_Comments">
    <vt:lpwstr/>
  </property>
  <property fmtid="{D5CDD505-2E9C-101B-9397-08002B2CF9AE}" pid="10" name="Assigned To">
    <vt:lpwstr/>
  </property>
  <property fmtid="{D5CDD505-2E9C-101B-9397-08002B2CF9AE}" pid="11" name="ContentType">
    <vt:lpwstr>Document</vt:lpwstr>
  </property>
  <property fmtid="{D5CDD505-2E9C-101B-9397-08002B2CF9AE}" pid="12" name="ContentTypeId">
    <vt:lpwstr>0x010100244A632298BDA6419EA4225731248163</vt:lpwstr>
  </property>
  <property fmtid="{D5CDD505-2E9C-101B-9397-08002B2CF9AE}" pid="13" name="aiplabel">
    <vt:lpwstr>Customer Communication</vt:lpwstr>
  </property>
  <property fmtid="{D5CDD505-2E9C-101B-9397-08002B2CF9AE}" pid="14" name="MSIP_Label_e463cba9-5f6c-478d-9329-7b2295e4e8ed_Enabled">
    <vt:lpwstr>true</vt:lpwstr>
  </property>
  <property fmtid="{D5CDD505-2E9C-101B-9397-08002B2CF9AE}" pid="15" name="MSIP_Label_e463cba9-5f6c-478d-9329-7b2295e4e8ed_SetDate">
    <vt:lpwstr>2022-05-10T05:02:38Z</vt:lpwstr>
  </property>
  <property fmtid="{D5CDD505-2E9C-101B-9397-08002B2CF9AE}" pid="16" name="MSIP_Label_e463cba9-5f6c-478d-9329-7b2295e4e8ed_Method">
    <vt:lpwstr>Standard</vt:lpwstr>
  </property>
  <property fmtid="{D5CDD505-2E9C-101B-9397-08002B2CF9AE}" pid="17" name="MSIP_Label_e463cba9-5f6c-478d-9329-7b2295e4e8ed_Name">
    <vt:lpwstr>All Employees_2</vt:lpwstr>
  </property>
  <property fmtid="{D5CDD505-2E9C-101B-9397-08002B2CF9AE}" pid="18" name="MSIP_Label_e463cba9-5f6c-478d-9329-7b2295e4e8ed_SiteId">
    <vt:lpwstr>33440fc6-b7c7-412c-bb73-0e70b0198d5a</vt:lpwstr>
  </property>
  <property fmtid="{D5CDD505-2E9C-101B-9397-08002B2CF9AE}" pid="19" name="MSIP_Label_e463cba9-5f6c-478d-9329-7b2295e4e8ed_ActionId">
    <vt:lpwstr>59c3a433-e78a-449e-8a40-db8e91b05a0a</vt:lpwstr>
  </property>
  <property fmtid="{D5CDD505-2E9C-101B-9397-08002B2CF9AE}" pid="20" name="MSIP_Label_e463cba9-5f6c-478d-9329-7b2295e4e8ed_ContentBits">
    <vt:lpwstr>0</vt:lpwstr>
  </property>
  <property fmtid="{D5CDD505-2E9C-101B-9397-08002B2CF9AE}" pid="21" name="MSIP_Label_73dd1fcc-24d7-4f55-9dc2-c1518f171327_Enabled">
    <vt:lpwstr>true</vt:lpwstr>
  </property>
  <property fmtid="{D5CDD505-2E9C-101B-9397-08002B2CF9AE}" pid="22" name="MSIP_Label_73dd1fcc-24d7-4f55-9dc2-c1518f171327_SetDate">
    <vt:lpwstr>2022-08-17T18:21:29Z</vt:lpwstr>
  </property>
  <property fmtid="{D5CDD505-2E9C-101B-9397-08002B2CF9AE}" pid="23" name="MSIP_Label_73dd1fcc-24d7-4f55-9dc2-c1518f171327_Method">
    <vt:lpwstr>Privileged</vt:lpwstr>
  </property>
  <property fmtid="{D5CDD505-2E9C-101B-9397-08002B2CF9AE}" pid="24" name="MSIP_Label_73dd1fcc-24d7-4f55-9dc2-c1518f171327_Name">
    <vt:lpwstr>No Protection (Label Only) - Internal Use</vt:lpwstr>
  </property>
  <property fmtid="{D5CDD505-2E9C-101B-9397-08002B2CF9AE}" pid="25" name="MSIP_Label_73dd1fcc-24d7-4f55-9dc2-c1518f171327_SiteId">
    <vt:lpwstr>945c199a-83a2-4e80-9f8c-5a91be5752dd</vt:lpwstr>
  </property>
  <property fmtid="{D5CDD505-2E9C-101B-9397-08002B2CF9AE}" pid="26" name="MSIP_Label_73dd1fcc-24d7-4f55-9dc2-c1518f171327_ActionId">
    <vt:lpwstr>81bdcbe2-62c7-4c1f-9f86-1bb173c7b865</vt:lpwstr>
  </property>
  <property fmtid="{D5CDD505-2E9C-101B-9397-08002B2CF9AE}" pid="27" name="MSIP_Label_73dd1fcc-24d7-4f55-9dc2-c1518f171327_ContentBits">
    <vt:lpwstr>2</vt:lpwstr>
  </property>
  <property fmtid="{D5CDD505-2E9C-101B-9397-08002B2CF9AE}" pid="28" name="MediaServiceImageTags">
    <vt:lpwstr/>
  </property>
  <property fmtid="{D5CDD505-2E9C-101B-9397-08002B2CF9AE}" pid="29" name="MSIP_Label_840e60c6-cef6-4cc0-a98d-364c7249d74b_Enabled">
    <vt:lpwstr>true</vt:lpwstr>
  </property>
  <property fmtid="{D5CDD505-2E9C-101B-9397-08002B2CF9AE}" pid="30" name="MSIP_Label_840e60c6-cef6-4cc0-a98d-364c7249d74b_SetDate">
    <vt:lpwstr>2023-12-11T00:43:45Z</vt:lpwstr>
  </property>
  <property fmtid="{D5CDD505-2E9C-101B-9397-08002B2CF9AE}" pid="31" name="MSIP_Label_840e60c6-cef6-4cc0-a98d-364c7249d74b_Method">
    <vt:lpwstr>Privileged</vt:lpwstr>
  </property>
  <property fmtid="{D5CDD505-2E9C-101B-9397-08002B2CF9AE}" pid="32" name="MSIP_Label_840e60c6-cef6-4cc0-a98d-364c7249d74b_Name">
    <vt:lpwstr>840e60c6-cef6-4cc0-a98d-364c7249d74b</vt:lpwstr>
  </property>
  <property fmtid="{D5CDD505-2E9C-101B-9397-08002B2CF9AE}" pid="33" name="MSIP_Label_840e60c6-cef6-4cc0-a98d-364c7249d74b_SiteId">
    <vt:lpwstr>b44900f1-2def-4c3b-9ec6-9020d604e19e</vt:lpwstr>
  </property>
  <property fmtid="{D5CDD505-2E9C-101B-9397-08002B2CF9AE}" pid="34" name="MSIP_Label_840e60c6-cef6-4cc0-a98d-364c7249d74b_ActionId">
    <vt:lpwstr>6ecd5cf0-b0cc-4014-9185-c06d5cc3050f</vt:lpwstr>
  </property>
  <property fmtid="{D5CDD505-2E9C-101B-9397-08002B2CF9AE}" pid="35" name="MSIP_Label_840e60c6-cef6-4cc0-a98d-364c7249d74b_ContentBits">
    <vt:lpwstr>1</vt:lpwstr>
  </property>
</Properties>
</file>