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erifeid/plugge_git/R1008/doc/"/>
    </mc:Choice>
  </mc:AlternateContent>
  <bookViews>
    <workbookView xWindow="4640" yWindow="2380" windowWidth="28800" windowHeight="17600" tabRatio="500"/>
  </bookViews>
  <sheets>
    <sheet name="code to r" sheetId="1" r:id="rId1"/>
    <sheet name="T to 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C4" i="1"/>
  <c r="F4" i="1"/>
  <c r="F13" i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J2" i="2"/>
  <c r="I2" i="2"/>
  <c r="H2" i="2"/>
  <c r="G2" i="2"/>
  <c r="E12" i="2"/>
  <c r="E13" i="2"/>
  <c r="E14" i="2"/>
  <c r="E15" i="2"/>
  <c r="E16" i="2"/>
  <c r="E17" i="2"/>
  <c r="E18" i="2"/>
  <c r="E19" i="2"/>
  <c r="E20" i="2"/>
  <c r="E21" i="2"/>
  <c r="E11" i="2"/>
  <c r="E10" i="2"/>
  <c r="E9" i="2"/>
  <c r="E2" i="2"/>
  <c r="E3" i="2"/>
  <c r="E4" i="2"/>
  <c r="E5" i="2"/>
  <c r="E6" i="2"/>
  <c r="E7" i="2"/>
  <c r="E8" i="2"/>
  <c r="C3" i="1"/>
  <c r="D3" i="1"/>
  <c r="D4" i="1"/>
  <c r="C2" i="1"/>
  <c r="D2" i="1"/>
</calcChain>
</file>

<file path=xl/sharedStrings.xml><?xml version="1.0" encoding="utf-8"?>
<sst xmlns="http://schemas.openxmlformats.org/spreadsheetml/2006/main" count="1" uniqueCount="1">
  <si>
    <t>RREF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</si>
</sst>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8" fontId="0" fillId="0" borderId="0" xfId="0" applyNumberForma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H28" sqref="H28"/>
    </sheetView>
  </sheetViews>
  <sheetFormatPr baseColWidth="10" defaultRowHeight="16" x14ac:dyDescent="0.2"/>
  <cols>
    <col min="6" max="6" width="16.1640625" customWidth="1"/>
  </cols>
  <sheetData>
    <row r="2" spans="2:9" x14ac:dyDescent="0.2">
      <c r="B2">
        <v>4574</v>
      </c>
      <c r="C2">
        <f>HEX2DEC(B2)/2</f>
        <v>8890</v>
      </c>
      <c r="D2">
        <f>C2*$I$2/(2^15)</f>
        <v>109.0631103515625</v>
      </c>
      <c r="H2" t="s">
        <v>0</v>
      </c>
      <c r="I2">
        <v>402</v>
      </c>
    </row>
    <row r="3" spans="2:9" x14ac:dyDescent="0.2">
      <c r="B3">
        <v>4522</v>
      </c>
      <c r="C3">
        <f t="shared" ref="C3:C4" si="0">HEX2DEC(B3)/2</f>
        <v>8849</v>
      </c>
      <c r="D3">
        <f t="shared" ref="D3:D4" si="1">C3*$I$2/(2^15)</f>
        <v>108.56011962890625</v>
      </c>
    </row>
    <row r="4" spans="2:9" x14ac:dyDescent="0.2">
      <c r="B4" s="2">
        <v>4526</v>
      </c>
      <c r="C4">
        <f t="shared" si="0"/>
        <v>8851</v>
      </c>
      <c r="D4">
        <f t="shared" si="1"/>
        <v>108.58465576171875</v>
      </c>
      <c r="F4" t="str">
        <f>DEC2HEX(C4)</f>
        <v>2293</v>
      </c>
    </row>
    <row r="5" spans="2:9" x14ac:dyDescent="0.2">
      <c r="F5" t="str">
        <f t="shared" ref="F5:F6" si="2">DEC2HEX(C5)</f>
        <v>0</v>
      </c>
    </row>
    <row r="6" spans="2:9" x14ac:dyDescent="0.2">
      <c r="C6">
        <v>32753</v>
      </c>
      <c r="F6" t="str">
        <f t="shared" si="2"/>
        <v>7FF1</v>
      </c>
    </row>
    <row r="13" spans="2:9" x14ac:dyDescent="0.2">
      <c r="E13">
        <v>32768</v>
      </c>
      <c r="F13">
        <f>1/E13</f>
        <v>3.0517578125E-5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1"/>
  <sheetViews>
    <sheetView workbookViewId="0">
      <selection activeCell="M17" sqref="M17"/>
    </sheetView>
  </sheetViews>
  <sheetFormatPr baseColWidth="10" defaultRowHeight="16" x14ac:dyDescent="0.2"/>
  <sheetData>
    <row r="2" spans="4:10" x14ac:dyDescent="0.2">
      <c r="D2">
        <v>-200</v>
      </c>
      <c r="E2" s="1">
        <f t="shared" ref="E2:E7" si="0">IF(D2&lt;0,100 * (1 + 0.0039083*D2 - 0.0000005775*D2*D2 - 0.00000000000418301*(D2-100)*D2*D2*D2),100 * (1 + 0.0039083*D2 - 0.0000005775*D2*D2))</f>
        <v>18.520077599999997</v>
      </c>
      <c r="G2">
        <f>D2</f>
        <v>-200</v>
      </c>
      <c r="H2">
        <f>D3</f>
        <v>-150</v>
      </c>
      <c r="I2" s="1">
        <f>E2</f>
        <v>18.520077599999997</v>
      </c>
      <c r="J2" s="1">
        <f>E3</f>
        <v>39.723183531249994</v>
      </c>
    </row>
    <row r="3" spans="4:10" x14ac:dyDescent="0.2">
      <c r="D3">
        <v>-150</v>
      </c>
      <c r="E3" s="1">
        <f t="shared" si="0"/>
        <v>39.723183531249994</v>
      </c>
      <c r="G3">
        <f t="shared" ref="G3:G21" si="1">D3</f>
        <v>-150</v>
      </c>
      <c r="H3">
        <f t="shared" ref="H3:H21" si="2">D4</f>
        <v>-100</v>
      </c>
      <c r="I3" s="1">
        <f t="shared" ref="I3:I21" si="3">E3</f>
        <v>39.723183531249994</v>
      </c>
      <c r="J3" s="1">
        <f t="shared" ref="J3:J21" si="4">E4</f>
        <v>60.255839799999997</v>
      </c>
    </row>
    <row r="4" spans="4:10" x14ac:dyDescent="0.2">
      <c r="D4">
        <v>-100</v>
      </c>
      <c r="E4" s="1">
        <f t="shared" si="0"/>
        <v>60.255839799999997</v>
      </c>
      <c r="G4">
        <f t="shared" si="1"/>
        <v>-100</v>
      </c>
      <c r="H4">
        <f t="shared" si="2"/>
        <v>-50</v>
      </c>
      <c r="I4" s="1">
        <f t="shared" si="3"/>
        <v>60.255839799999997</v>
      </c>
      <c r="J4" s="1">
        <f t="shared" si="4"/>
        <v>80.30628185625001</v>
      </c>
    </row>
    <row r="5" spans="4:10" x14ac:dyDescent="0.2">
      <c r="D5">
        <v>-50</v>
      </c>
      <c r="E5" s="1">
        <f t="shared" si="0"/>
        <v>80.30628185625001</v>
      </c>
      <c r="G5">
        <f t="shared" si="1"/>
        <v>-50</v>
      </c>
      <c r="H5">
        <f t="shared" si="2"/>
        <v>0</v>
      </c>
      <c r="I5" s="1">
        <f t="shared" si="3"/>
        <v>80.30628185625001</v>
      </c>
      <c r="J5" s="1">
        <f t="shared" si="4"/>
        <v>100</v>
      </c>
    </row>
    <row r="6" spans="4:10" x14ac:dyDescent="0.2">
      <c r="D6">
        <v>0</v>
      </c>
      <c r="E6" s="1">
        <f t="shared" si="0"/>
        <v>100</v>
      </c>
      <c r="G6">
        <f t="shared" si="1"/>
        <v>0</v>
      </c>
      <c r="H6">
        <f t="shared" si="2"/>
        <v>50</v>
      </c>
      <c r="I6" s="1">
        <f t="shared" si="3"/>
        <v>100</v>
      </c>
      <c r="J6" s="1">
        <f t="shared" si="4"/>
        <v>119.39712500000002</v>
      </c>
    </row>
    <row r="7" spans="4:10" x14ac:dyDescent="0.2">
      <c r="D7">
        <v>50</v>
      </c>
      <c r="E7" s="1">
        <f t="shared" si="0"/>
        <v>119.39712500000002</v>
      </c>
      <c r="G7">
        <f t="shared" si="1"/>
        <v>50</v>
      </c>
      <c r="H7">
        <f t="shared" si="2"/>
        <v>100</v>
      </c>
      <c r="I7" s="1">
        <f t="shared" si="3"/>
        <v>119.39712500000002</v>
      </c>
      <c r="J7" s="1">
        <f t="shared" si="4"/>
        <v>138.50549999999998</v>
      </c>
    </row>
    <row r="8" spans="4:10" x14ac:dyDescent="0.2">
      <c r="D8">
        <v>100</v>
      </c>
      <c r="E8" s="1">
        <f>IF(D8&lt;0,100 * (1 + 0.0039083*D8 - 0.0000005775*D8*D8 - 0.00000000000418301*(D8-100)*D8*D8*D8),100 * (1 + 0.0039083*D8 - 0.0000005775*D8*D8))</f>
        <v>138.50549999999998</v>
      </c>
      <c r="G8">
        <f t="shared" si="1"/>
        <v>100</v>
      </c>
      <c r="H8">
        <f t="shared" si="2"/>
        <v>150</v>
      </c>
      <c r="I8" s="1">
        <f t="shared" si="3"/>
        <v>138.50549999999998</v>
      </c>
      <c r="J8" s="1">
        <f t="shared" si="4"/>
        <v>157.32512499999999</v>
      </c>
    </row>
    <row r="9" spans="4:10" x14ac:dyDescent="0.2">
      <c r="D9">
        <v>150</v>
      </c>
      <c r="E9" s="1">
        <f>IF(D9&lt;0,100 * (1 + 0.0039083*D9 - 0.0000005775*D9*D9 - 0.00000000000418301*(D9-100)*D9*D9*D9),100 * (1 + 0.0039083*D9 - 0.0000005775*D9*D9))</f>
        <v>157.32512499999999</v>
      </c>
      <c r="G9">
        <f t="shared" si="1"/>
        <v>150</v>
      </c>
      <c r="H9">
        <f t="shared" si="2"/>
        <v>200</v>
      </c>
      <c r="I9" s="1">
        <f t="shared" si="3"/>
        <v>157.32512499999999</v>
      </c>
      <c r="J9" s="1">
        <f t="shared" si="4"/>
        <v>175.85600000000002</v>
      </c>
    </row>
    <row r="10" spans="4:10" x14ac:dyDescent="0.2">
      <c r="D10">
        <v>200</v>
      </c>
      <c r="E10" s="1">
        <f>IF(D10&lt;0,100 * (1 + 0.0039083*D10 - 0.0000005775*D10*D10 - 0.00000000000418301*(D10-100)*D10*D10*D10),100 * (1 + 0.0039083*D10 - 0.0000005775*D10*D10))</f>
        <v>175.85600000000002</v>
      </c>
      <c r="G10">
        <f t="shared" si="1"/>
        <v>200</v>
      </c>
      <c r="H10">
        <f t="shared" si="2"/>
        <v>250</v>
      </c>
      <c r="I10" s="1">
        <f t="shared" si="3"/>
        <v>175.85600000000002</v>
      </c>
      <c r="J10" s="1">
        <f t="shared" si="4"/>
        <v>194.09812500000001</v>
      </c>
    </row>
    <row r="11" spans="4:10" x14ac:dyDescent="0.2">
      <c r="D11">
        <v>250</v>
      </c>
      <c r="E11" s="1">
        <f>IF(D11&lt;0,100 * (1 + 0.0039083*D11 - 0.0000005775*D11*D11 - 0.00000000000418301*(D11-100)*D11*D11*D11),100 * (1 + 0.0039083*D11 - 0.0000005775*D11*D11))</f>
        <v>194.09812500000001</v>
      </c>
      <c r="G11">
        <f t="shared" si="1"/>
        <v>250</v>
      </c>
      <c r="H11">
        <f t="shared" si="2"/>
        <v>300</v>
      </c>
      <c r="I11" s="1">
        <f t="shared" si="3"/>
        <v>194.09812500000001</v>
      </c>
      <c r="J11" s="1">
        <f t="shared" si="4"/>
        <v>212.05149999999998</v>
      </c>
    </row>
    <row r="12" spans="4:10" x14ac:dyDescent="0.2">
      <c r="D12">
        <v>300</v>
      </c>
      <c r="E12" s="1">
        <f t="shared" ref="E12:E21" si="5">IF(D12&lt;0,100 * (1 + 0.0039083*D12 - 0.0000005775*D12*D12 - 0.00000000000418301*(D12-100)*D12*D12*D12),100 * (1 + 0.0039083*D12 - 0.0000005775*D12*D12))</f>
        <v>212.05149999999998</v>
      </c>
      <c r="G12">
        <f t="shared" si="1"/>
        <v>300</v>
      </c>
      <c r="H12">
        <f t="shared" si="2"/>
        <v>350</v>
      </c>
      <c r="I12" s="1">
        <f t="shared" si="3"/>
        <v>212.05149999999998</v>
      </c>
      <c r="J12" s="1">
        <f t="shared" si="4"/>
        <v>229.71612499999998</v>
      </c>
    </row>
    <row r="13" spans="4:10" x14ac:dyDescent="0.2">
      <c r="D13">
        <v>350</v>
      </c>
      <c r="E13" s="1">
        <f t="shared" si="5"/>
        <v>229.71612499999998</v>
      </c>
      <c r="G13">
        <f t="shared" si="1"/>
        <v>350</v>
      </c>
      <c r="H13">
        <f t="shared" si="2"/>
        <v>400</v>
      </c>
      <c r="I13" s="1">
        <f t="shared" si="3"/>
        <v>229.71612499999998</v>
      </c>
      <c r="J13" s="1">
        <f t="shared" si="4"/>
        <v>247.09200000000001</v>
      </c>
    </row>
    <row r="14" spans="4:10" x14ac:dyDescent="0.2">
      <c r="D14">
        <v>400</v>
      </c>
      <c r="E14" s="1">
        <f t="shared" si="5"/>
        <v>247.09200000000001</v>
      </c>
      <c r="G14">
        <f t="shared" si="1"/>
        <v>400</v>
      </c>
      <c r="H14">
        <f t="shared" si="2"/>
        <v>450</v>
      </c>
      <c r="I14" s="1">
        <f t="shared" si="3"/>
        <v>247.09200000000001</v>
      </c>
      <c r="J14" s="1">
        <f t="shared" si="4"/>
        <v>264.179125</v>
      </c>
    </row>
    <row r="15" spans="4:10" x14ac:dyDescent="0.2">
      <c r="D15">
        <v>450</v>
      </c>
      <c r="E15" s="1">
        <f t="shared" si="5"/>
        <v>264.179125</v>
      </c>
      <c r="G15">
        <f t="shared" si="1"/>
        <v>450</v>
      </c>
      <c r="H15">
        <f t="shared" si="2"/>
        <v>500</v>
      </c>
      <c r="I15" s="1">
        <f t="shared" si="3"/>
        <v>264.179125</v>
      </c>
      <c r="J15" s="1">
        <f t="shared" si="4"/>
        <v>280.97750000000002</v>
      </c>
    </row>
    <row r="16" spans="4:10" x14ac:dyDescent="0.2">
      <c r="D16">
        <v>500</v>
      </c>
      <c r="E16" s="1">
        <f t="shared" si="5"/>
        <v>280.97750000000002</v>
      </c>
      <c r="G16">
        <f t="shared" si="1"/>
        <v>500</v>
      </c>
      <c r="H16">
        <f t="shared" si="2"/>
        <v>550</v>
      </c>
      <c r="I16" s="1">
        <f t="shared" si="3"/>
        <v>280.97750000000002</v>
      </c>
      <c r="J16" s="1">
        <f t="shared" si="4"/>
        <v>297.48712499999999</v>
      </c>
    </row>
    <row r="17" spans="4:10" x14ac:dyDescent="0.2">
      <c r="D17">
        <v>550</v>
      </c>
      <c r="E17" s="1">
        <f t="shared" si="5"/>
        <v>297.48712499999999</v>
      </c>
      <c r="G17">
        <f t="shared" si="1"/>
        <v>550</v>
      </c>
      <c r="H17">
        <f t="shared" si="2"/>
        <v>600</v>
      </c>
      <c r="I17" s="1">
        <f t="shared" si="3"/>
        <v>297.48712499999999</v>
      </c>
      <c r="J17" s="1">
        <f t="shared" si="4"/>
        <v>313.70800000000003</v>
      </c>
    </row>
    <row r="18" spans="4:10" x14ac:dyDescent="0.2">
      <c r="D18">
        <v>600</v>
      </c>
      <c r="E18" s="1">
        <f t="shared" si="5"/>
        <v>313.70800000000003</v>
      </c>
      <c r="G18">
        <f t="shared" si="1"/>
        <v>600</v>
      </c>
      <c r="H18">
        <f t="shared" si="2"/>
        <v>650</v>
      </c>
      <c r="I18" s="1">
        <f t="shared" si="3"/>
        <v>313.70800000000003</v>
      </c>
      <c r="J18" s="1">
        <f t="shared" si="4"/>
        <v>329.64012500000001</v>
      </c>
    </row>
    <row r="19" spans="4:10" x14ac:dyDescent="0.2">
      <c r="D19">
        <v>650</v>
      </c>
      <c r="E19" s="1">
        <f t="shared" si="5"/>
        <v>329.64012500000001</v>
      </c>
      <c r="G19">
        <f t="shared" si="1"/>
        <v>650</v>
      </c>
      <c r="H19">
        <f t="shared" si="2"/>
        <v>700</v>
      </c>
      <c r="I19" s="1">
        <f t="shared" si="3"/>
        <v>329.64012500000001</v>
      </c>
      <c r="J19" s="1">
        <f t="shared" si="4"/>
        <v>345.2835</v>
      </c>
    </row>
    <row r="20" spans="4:10" x14ac:dyDescent="0.2">
      <c r="D20">
        <v>700</v>
      </c>
      <c r="E20" s="1">
        <f t="shared" si="5"/>
        <v>345.2835</v>
      </c>
      <c r="G20">
        <f t="shared" si="1"/>
        <v>700</v>
      </c>
      <c r="H20">
        <f t="shared" si="2"/>
        <v>750</v>
      </c>
      <c r="I20" s="1">
        <f t="shared" si="3"/>
        <v>345.2835</v>
      </c>
      <c r="J20" s="1">
        <f t="shared" si="4"/>
        <v>360.638125</v>
      </c>
    </row>
    <row r="21" spans="4:10" x14ac:dyDescent="0.2">
      <c r="D21">
        <v>750</v>
      </c>
      <c r="E21" s="1">
        <f t="shared" si="5"/>
        <v>360.638125</v>
      </c>
      <c r="I21" s="1"/>
      <c r="J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to r</vt:lpstr>
      <vt:lpstr>T to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2017-04-21T16:41:41Z</dcterms:created>
  <dcterms:modified xsi:type="dcterms:W3CDTF">2017-04-24T01:37:57Z</dcterms:modified>
</cp:coreProperties>
</file>